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5"/>
  </bookViews>
  <sheets>
    <sheet name="Дорожное" sheetId="1" r:id="rId1"/>
    <sheet name="Каналопромывочное" sheetId="2" r:id="rId2"/>
    <sheet name="Илососное" sheetId="3" r:id="rId3"/>
    <sheet name="Вакуумное" sheetId="4" r:id="rId4"/>
    <sheet name="Прочее" sheetId="5" r:id="rId5"/>
    <sheet name="Запчасти" sheetId="6" r:id="rId6"/>
  </sheets>
  <definedNames>
    <definedName name="_xlnm.Print_Area_6">'Запчасти'!$A:$D</definedName>
    <definedName name="_xlnm.Print_Area" localSheetId="5">'Запчасти'!$A:$D</definedName>
  </definedNames>
  <calcPr fullCalcOnLoad="1"/>
</workbook>
</file>

<file path=xl/sharedStrings.xml><?xml version="1.0" encoding="utf-8"?>
<sst xmlns="http://schemas.openxmlformats.org/spreadsheetml/2006/main" count="1047" uniqueCount="544">
  <si>
    <t>"Затверджую"</t>
  </si>
  <si>
    <t>Директор ВАТ "Спецбудмонтаж-503"</t>
  </si>
  <si>
    <t>__________________ Є.А. Семиряжко</t>
  </si>
  <si>
    <t>ПРАЙС-ЛИСТ</t>
  </si>
  <si>
    <t>ДОРОЖНЕ УСТАТКУВАННЯ</t>
  </si>
  <si>
    <t>Технічні характеристики</t>
  </si>
  <si>
    <t>Ціна, грн.   ПДВ 20%</t>
  </si>
  <si>
    <t>МДК-1</t>
  </si>
  <si>
    <t>Марка машини (базове шасі)</t>
  </si>
  <si>
    <t>Піскорозкидальне, поливомийне, щіточне устаткування, відвал поворотний</t>
  </si>
  <si>
    <t>00</t>
  </si>
  <si>
    <t>Піскорозкидальне, щіточне устаткування, відвал поворотний</t>
  </si>
  <si>
    <t>01</t>
  </si>
  <si>
    <t>Поливомийне, щіточне устаткування</t>
  </si>
  <si>
    <t>02</t>
  </si>
  <si>
    <t>Поливомийне, щіточне устаткування, відвал поворотний</t>
  </si>
  <si>
    <t>03</t>
  </si>
  <si>
    <t>Піскорозкидальне, поливомийне, щіточне устаткування, відвал швидкісний з гумовим лезом</t>
  </si>
  <si>
    <t>04</t>
  </si>
  <si>
    <t>Піскорозкидальне, щіточне устаткування, відвал швидкісний з гумовим лезом</t>
  </si>
  <si>
    <t>05</t>
  </si>
  <si>
    <t>Піскорозкидальне устаткування, відвал поворотний</t>
  </si>
  <si>
    <t>06</t>
  </si>
  <si>
    <t>Піскорозкидальне, відвал швидкісний з гумовим лезом</t>
  </si>
  <si>
    <t>07</t>
  </si>
  <si>
    <t>Піскорозкидальне устаткування</t>
  </si>
  <si>
    <t>08</t>
  </si>
  <si>
    <t>Поливомийне устаткування</t>
  </si>
  <si>
    <t>09</t>
  </si>
  <si>
    <t>Щіточне устаткування</t>
  </si>
  <si>
    <t>10</t>
  </si>
  <si>
    <t>Відвал поворотний</t>
  </si>
  <si>
    <t>11</t>
  </si>
  <si>
    <t>Відвал швидкісний з гумовим лезом</t>
  </si>
  <si>
    <t>12</t>
  </si>
  <si>
    <t>Піскорозкидальне, поливомийне, щіточне устаткування, відвал поворотний, обладнання для ямкового ремонту</t>
  </si>
  <si>
    <t>13</t>
  </si>
  <si>
    <t>Обладнання для ямкового ремонту</t>
  </si>
  <si>
    <t>14</t>
  </si>
  <si>
    <t>Щіточне переднє устаткування</t>
  </si>
  <si>
    <t>15</t>
  </si>
  <si>
    <t>16</t>
  </si>
  <si>
    <t>Піскорозкидальне, обладнання для ямкового ремонту</t>
  </si>
  <si>
    <t>17</t>
  </si>
  <si>
    <t>Піскорозкидальне, поливомийне, щіточне устаткування, відвал поворотний, щіточне переднє устаткування</t>
  </si>
  <si>
    <t>18</t>
  </si>
  <si>
    <t>Поливомийне, щіточне устаткування, щіточне переднє устаткування</t>
  </si>
  <si>
    <t>19</t>
  </si>
  <si>
    <t>Піскорозкидальне, щіточне переднє устаткування, тент, дозувальний пристрій, система зволоження</t>
  </si>
  <si>
    <t>20</t>
  </si>
  <si>
    <t>Піскорозкидальне, щіточне переднє устаткування, тент, дозувальний пристрій</t>
  </si>
  <si>
    <t>21</t>
  </si>
  <si>
    <t>Піскорозкидальне, поливомийне, щіточне переднє устаткування, відвал поворотний, тент, дозувальний пристрій, система зволоження</t>
  </si>
  <si>
    <t>23</t>
  </si>
  <si>
    <t>Піскорозкидальне, щіточне переднє устаткування, відвал швидкісний з гумовим лезом, тент</t>
  </si>
  <si>
    <t>24</t>
  </si>
  <si>
    <t>Піскорозкидальне устаткування, відвал поворотний, тент, дозувальний пристрій, система зволоження</t>
  </si>
  <si>
    <t>25</t>
  </si>
  <si>
    <t>Піскорозкидальне, поливомийне, щіточне переднє устаткування, відвал поворотний, дозувальний пристрій</t>
  </si>
  <si>
    <t>26</t>
  </si>
  <si>
    <t>Піскорозкидальне, щіточне переднє устаткування, відвал поворотний, дозувальний пристрій</t>
  </si>
  <si>
    <t>27</t>
  </si>
  <si>
    <t>Самоскидальне обладнання задня вигрузка</t>
  </si>
  <si>
    <t>28</t>
  </si>
  <si>
    <t>Самоскидальне обладнання вигрузка на три сторони</t>
  </si>
  <si>
    <t>29</t>
  </si>
  <si>
    <t>Піскорозкидальне устаткування, самоскидальне обладнання задня вигрузка</t>
  </si>
  <si>
    <t>30</t>
  </si>
  <si>
    <t>Піскорозкидальне устаткування, відвал поворотний, самоскидальне обладнання задня вигрузка</t>
  </si>
  <si>
    <t>31</t>
  </si>
  <si>
    <t>Піскорозкидальне устаткування, відвал поворотний, самоскидальне обладнання вигрузка на три сторони</t>
  </si>
  <si>
    <t>32</t>
  </si>
  <si>
    <t>Піскорозкидальне, поливомийне, щіточне переднє устаткування, відвал поворотний, самоскидальне обладнання задня вигрузка</t>
  </si>
  <si>
    <t>33</t>
  </si>
  <si>
    <t>Піскорозкидальне, устаткування, тент, дозувальний пристрій, система зволоження</t>
  </si>
  <si>
    <t>34</t>
  </si>
  <si>
    <t>Відвал поворотний, щіточне переднє устаткування</t>
  </si>
  <si>
    <t>35</t>
  </si>
  <si>
    <t>Щіточне переднє устаткування, відвал швидкісний з гумовим лезом</t>
  </si>
  <si>
    <t>36</t>
  </si>
  <si>
    <t>Піскорозкидальне, поливомийне, відвал поворотний</t>
  </si>
  <si>
    <t>37</t>
  </si>
  <si>
    <t>Щіточне устаткування, відвал поворотний</t>
  </si>
  <si>
    <t>38</t>
  </si>
  <si>
    <t>МДКЗ-10</t>
  </si>
  <si>
    <t xml:space="preserve"> МАЗ 533702, 5337А2, 533731, 533603, 5336А3, 533605, 5336А5, 555102, 5551А2</t>
  </si>
  <si>
    <t>МДКЗ-11</t>
  </si>
  <si>
    <t xml:space="preserve"> МАЗ 551605, 5516А5, 631208, 6303А5, 6303А3, 6303А8, 630333, 631705, 631708, 630305</t>
  </si>
  <si>
    <t>МДКЗ-20</t>
  </si>
  <si>
    <t>МДКЗ-21</t>
  </si>
  <si>
    <t>КАМАЗ 43253, 43255, 43114</t>
  </si>
  <si>
    <t>МДКЗ-30</t>
  </si>
  <si>
    <t>МДКЗ-31</t>
  </si>
  <si>
    <t xml:space="preserve">Щіточне устаткування, відвал поворотний </t>
  </si>
  <si>
    <t>МДКЗ-32</t>
  </si>
  <si>
    <t>"Утверждаю"</t>
  </si>
  <si>
    <t>Директор ОАО"Спецбудмонтаж-503"</t>
  </si>
  <si>
    <t>___________________ Е.А. Семиряжко</t>
  </si>
  <si>
    <t>КАНАЛОПРОМЫВОЧНОЕ ОБОРУДОВАНИЕ</t>
  </si>
  <si>
    <t>Марка машины (базовое шасси)</t>
  </si>
  <si>
    <t>Техническая характеристика</t>
  </si>
  <si>
    <t>Цена, грн НДС 20%</t>
  </si>
  <si>
    <t>КО-503КП-1</t>
  </si>
  <si>
    <t xml:space="preserve">Вместимость цистерны - 3,5 м3; </t>
  </si>
  <si>
    <t>лето</t>
  </si>
  <si>
    <t>ГАЗ-3309</t>
  </si>
  <si>
    <t>Водяной насос Pratissoli KF-36</t>
  </si>
  <si>
    <t>зима</t>
  </si>
  <si>
    <t>Рабочее давление воды - 16 Мпа</t>
  </si>
  <si>
    <t>КО-503КП-3</t>
  </si>
  <si>
    <t xml:space="preserve">Вместимость цистерны - 5,5 м3; </t>
  </si>
  <si>
    <t>ЗиЛ-432930</t>
  </si>
  <si>
    <t>КО-503КП-9</t>
  </si>
  <si>
    <t xml:space="preserve">Вместимость цистерны - 4,2 м3; </t>
  </si>
  <si>
    <t>заказ</t>
  </si>
  <si>
    <t>КО-503КП-10</t>
  </si>
  <si>
    <t xml:space="preserve">Вместимость цистерны - 8,0 м3; </t>
  </si>
  <si>
    <t>Рабочее давление воды - 19 Мпа</t>
  </si>
  <si>
    <t>КО-503КП-11</t>
  </si>
  <si>
    <t xml:space="preserve">Вместимость цистерны - 12,0 м3; </t>
  </si>
  <si>
    <t>КО-503КП-12</t>
  </si>
  <si>
    <t>КАМАЗ-4308</t>
  </si>
  <si>
    <t>КО-503КП-13</t>
  </si>
  <si>
    <t xml:space="preserve">Вместимость цистерны - 10,0 м3; </t>
  </si>
  <si>
    <t>КО-503КП-14</t>
  </si>
  <si>
    <t xml:space="preserve">Вместимость цистерны - 5,75 м3; </t>
  </si>
  <si>
    <t>КО-503КП-15</t>
  </si>
  <si>
    <t xml:space="preserve">Вместимость цистерны - 3,7 м3; </t>
  </si>
  <si>
    <t>Isuzu NQR,  Dong Feng, Foton</t>
  </si>
  <si>
    <t>КО-503КП-16</t>
  </si>
  <si>
    <t xml:space="preserve">Вместимость цистерны - 4,9 м3; </t>
  </si>
  <si>
    <t>МАЗ-438043</t>
  </si>
  <si>
    <t>КО-503КП-17</t>
  </si>
  <si>
    <t>КРАЗ-65053</t>
  </si>
  <si>
    <t>КО-503КП-18</t>
  </si>
  <si>
    <t>КРАЗ-5233Н2</t>
  </si>
  <si>
    <t>Оборудование  может выпускается в различных вариантах под конктретный заказ и порядок цены .</t>
  </si>
  <si>
    <t>ИЛОСОСНОЕ ОБОРУДОВАНИЕ</t>
  </si>
  <si>
    <t>Цена, грн       НДС 20%</t>
  </si>
  <si>
    <t>КО-503IВ-3</t>
  </si>
  <si>
    <t>насос КО-510</t>
  </si>
  <si>
    <t>Глубина всасывания - 6,0 м.;</t>
  </si>
  <si>
    <t>Насос Jurop</t>
  </si>
  <si>
    <t>Производительность насоса - 360-730 м3/ч.</t>
  </si>
  <si>
    <t>(италия)</t>
  </si>
  <si>
    <t>КО-503IВ-10</t>
  </si>
  <si>
    <t xml:space="preserve">Вместимость цистерны - 6,2 м3; </t>
  </si>
  <si>
    <t>КО-503IВ-11</t>
  </si>
  <si>
    <t>КО-503IВ-13</t>
  </si>
  <si>
    <t xml:space="preserve">Вместимость цистерны - 7,0 м3; </t>
  </si>
  <si>
    <t>Насос Jurop  (италия)</t>
  </si>
  <si>
    <t>КО-503IВ-14</t>
  </si>
  <si>
    <t xml:space="preserve">Вместимость цистерны - 5,0 м3; </t>
  </si>
  <si>
    <t>КО-503IВ-15</t>
  </si>
  <si>
    <t xml:space="preserve">Вместимость цистерны - 3,25 м3; </t>
  </si>
  <si>
    <t>КО-503IВ-16</t>
  </si>
  <si>
    <t>Максимальная глубина всасывания - 4,5 м.;</t>
  </si>
  <si>
    <t>КО-503IВ-17</t>
  </si>
  <si>
    <t>КОМБИНИРОВАННОЕ ОБОРУДОВАНИЕ</t>
  </si>
  <si>
    <t>КО-503IВК-13</t>
  </si>
  <si>
    <t xml:space="preserve">Вместимость цистерны - 6,0 м3; </t>
  </si>
  <si>
    <t>Производительность вакуумного насоса - 730 м3/ч.</t>
  </si>
  <si>
    <t xml:space="preserve">Вместимость баков для воды - 5,0 м3; </t>
  </si>
  <si>
    <t>Дополнительное оборудование</t>
  </si>
  <si>
    <r>
      <t xml:space="preserve">Оборудование для размыва ила </t>
    </r>
    <r>
      <rPr>
        <sz val="10"/>
        <color indexed="8"/>
        <rFont val="Calibri"/>
        <family val="2"/>
      </rPr>
      <t>(</t>
    </r>
    <r>
      <rPr>
        <sz val="9"/>
        <color indexed="8"/>
        <rFont val="Calibri"/>
        <family val="2"/>
      </rPr>
      <t>емкости для воды, насос высокого давления, размывочный пистолет</t>
    </r>
    <r>
      <rPr>
        <sz val="10"/>
        <color indexed="8"/>
        <rFont val="Calibri"/>
        <family val="2"/>
      </rPr>
      <t>)</t>
    </r>
  </si>
  <si>
    <t>Комплект быстроразъемных соединений</t>
  </si>
  <si>
    <t>Фильтр всасывающей линии вакуумного насоса</t>
  </si>
  <si>
    <t>Ящик под инструмент</t>
  </si>
  <si>
    <t>ВАКУУМНОЕ ОБОРУДОВАНИЕ</t>
  </si>
  <si>
    <r>
      <t xml:space="preserve">КО-503В </t>
    </r>
    <r>
      <rPr>
        <b/>
        <sz val="10"/>
        <color indexed="8"/>
        <rFont val="Calibri"/>
        <family val="2"/>
      </rPr>
      <t>(ГАЗ-3307)</t>
    </r>
  </si>
  <si>
    <t xml:space="preserve">Вместимость цистерны - 4,0 м3; </t>
  </si>
  <si>
    <r>
      <t>КО-503В-2</t>
    </r>
    <r>
      <rPr>
        <b/>
        <sz val="10"/>
        <color indexed="8"/>
        <rFont val="Calibri"/>
        <family val="2"/>
      </rPr>
      <t xml:space="preserve"> (ГАЗ-3309)</t>
    </r>
  </si>
  <si>
    <t>Глубина всасывания - 4,5 м.;</t>
  </si>
  <si>
    <t>Производительность насоса - 240 м3/ч.</t>
  </si>
  <si>
    <t>КО-503В-3</t>
  </si>
  <si>
    <t>КО-503В-9</t>
  </si>
  <si>
    <t>КО-503В-10</t>
  </si>
  <si>
    <t xml:space="preserve">Вместимость цистерны - 9,0 м3; </t>
  </si>
  <si>
    <t>Производительность насоса - 360 м3/ч.</t>
  </si>
  <si>
    <t>КО-503В-11</t>
  </si>
  <si>
    <t>КО-503В-12</t>
  </si>
  <si>
    <t>КО-503В-13</t>
  </si>
  <si>
    <t>КО-503В-14</t>
  </si>
  <si>
    <t>КО-503В-15</t>
  </si>
  <si>
    <t xml:space="preserve">Вместимость цистерны - 4,5 м3; </t>
  </si>
  <si>
    <t>КО-503В-16</t>
  </si>
  <si>
    <t>КО-503В-17</t>
  </si>
  <si>
    <t>КО-503В-18</t>
  </si>
  <si>
    <t>Открывающееся заднее дно вакуумной бочки на (ГАЗ-3307, ГАЗ-3309)</t>
  </si>
  <si>
    <t>Емкость для воды с размывочным  пистолетом</t>
  </si>
  <si>
    <t>Оборудование для перевозки биотуалетов</t>
  </si>
  <si>
    <r>
      <t>МУСОРОВОЗНОЕ ОБОРУДОВАНИ</t>
    </r>
    <r>
      <rPr>
        <sz val="12"/>
        <color indexed="8"/>
        <rFont val="Calibri"/>
        <family val="2"/>
      </rPr>
      <t>Е</t>
    </r>
  </si>
  <si>
    <r>
      <t>СВG-002/1</t>
    </r>
    <r>
      <rPr>
        <b/>
        <sz val="10"/>
        <color indexed="8"/>
        <rFont val="Calibri"/>
        <family val="2"/>
      </rPr>
      <t xml:space="preserve"> (ГАЗ-3307)</t>
    </r>
  </si>
  <si>
    <t>Вместимость кузова - 7,5 м3;</t>
  </si>
  <si>
    <r>
      <t>СВG-002/2</t>
    </r>
    <r>
      <rPr>
        <b/>
        <sz val="10"/>
        <color indexed="8"/>
        <rFont val="Calibri"/>
        <family val="2"/>
      </rPr>
      <t xml:space="preserve"> (ГАЗ-3309)</t>
    </r>
  </si>
  <si>
    <t>Масса загружаемыхотходов - 3100 кг;</t>
  </si>
  <si>
    <t xml:space="preserve">Емкость загрузочного ковша-0,6 м3 </t>
  </si>
  <si>
    <t>задняя загрузка</t>
  </si>
  <si>
    <t>СВG-003</t>
  </si>
  <si>
    <t>Масса загружаемыхотходов - 2800 кг;</t>
  </si>
  <si>
    <t>Привод подъемного устройства - гидравлический</t>
  </si>
  <si>
    <t>Портальный</t>
  </si>
  <si>
    <t>АВТОМОБИЛЬНЫЕ СПЕЦИАЛИЗИРОВАННЫЕ АВАРИЙНЫЕ МАСТЕРСКИЕ</t>
  </si>
  <si>
    <t>АСАМ-10</t>
  </si>
  <si>
    <t>Габаритные размеры, мм - 3660х2400х2350</t>
  </si>
  <si>
    <t>Количество секций - 2; стол откидной- 1шт</t>
  </si>
  <si>
    <t>сиденье- рундук 3-х местное - 2 шт.</t>
  </si>
  <si>
    <t>АСАМ-42</t>
  </si>
  <si>
    <t>Габаритные размеры, мм - 4850х2430х2360</t>
  </si>
  <si>
    <t>КамАЗ-4308</t>
  </si>
  <si>
    <t>АСАМ-40</t>
  </si>
  <si>
    <t>Габаритные размеры, мм - 6500х2500х2250</t>
  </si>
  <si>
    <t>КамАЗ-43118</t>
  </si>
  <si>
    <t>АСАМ-51</t>
  </si>
  <si>
    <t>Габаритные размеры, мм - 6100х2300х2090</t>
  </si>
  <si>
    <t>КрАЗ-6322</t>
  </si>
  <si>
    <t>Количество секций - 3; стол откидной- 1шт</t>
  </si>
  <si>
    <t>ЗАБОЕЧНОЕ ОБОРУДОВАНИЕ</t>
  </si>
  <si>
    <t>МЗ-5551</t>
  </si>
  <si>
    <t>Диаметр забиваемых скважин - 100 мм.</t>
  </si>
  <si>
    <t>Поворот раздаточного механизма - 220 град.</t>
  </si>
  <si>
    <t>САМОСВАЛЬНОЕ ОБОРУДОВАНИЕ</t>
  </si>
  <si>
    <t>ГАЗ</t>
  </si>
  <si>
    <t>ЗИЛ</t>
  </si>
  <si>
    <t>КУЗОВ</t>
  </si>
  <si>
    <t>ПЛУЖНО-ЩЕТОЧНОЕ ОБОРУДОВАНИЕ</t>
  </si>
  <si>
    <t>КОНТЕЙНЕРЫ</t>
  </si>
  <si>
    <t>Евроконтейнер 1,1 м3 (КС.01.00.000)</t>
  </si>
  <si>
    <t>Вакуумне обладнання</t>
  </si>
  <si>
    <t>Применчание</t>
  </si>
  <si>
    <t>Ціна з ПДВ</t>
  </si>
  <si>
    <t>Насос вакуумний</t>
  </si>
  <si>
    <t>КО-503.02.00.000СБ-01, (02)</t>
  </si>
  <si>
    <t>Корпус</t>
  </si>
  <si>
    <t>КО-503.02.00.051</t>
  </si>
  <si>
    <t>Вал</t>
  </si>
  <si>
    <t>КО-503.02.00.004</t>
  </si>
  <si>
    <t>Крышка задняя</t>
  </si>
  <si>
    <t>КО-503.02.00.053</t>
  </si>
  <si>
    <t>Крышка передняя</t>
  </si>
  <si>
    <t>КО-503.02.00.052</t>
  </si>
  <si>
    <t>Кришка промежуточная</t>
  </si>
  <si>
    <t>КО.503.02.00.054</t>
  </si>
  <si>
    <t>Лопатка</t>
  </si>
  <si>
    <t>КО-503.02.00.006</t>
  </si>
  <si>
    <t>Смазочна станція в зборі</t>
  </si>
  <si>
    <t>КО-503.03.00.000</t>
  </si>
  <si>
    <t>Дозатор</t>
  </si>
  <si>
    <t>КО-503.03.02.000</t>
  </si>
  <si>
    <t>КО-503.03.03.000</t>
  </si>
  <si>
    <t>Шків</t>
  </si>
  <si>
    <t>КО-503.02.00.005</t>
  </si>
  <si>
    <t>Упор</t>
  </si>
  <si>
    <t>КО-503.02.00.032</t>
  </si>
  <si>
    <t>Кронштейн насоса вакуумного</t>
  </si>
  <si>
    <t>КО-503.04.000СБ</t>
  </si>
  <si>
    <t>Насос вакуумный</t>
  </si>
  <si>
    <t>КО-510.02.000СБ</t>
  </si>
  <si>
    <t>Шкив насоса вакуумного</t>
  </si>
  <si>
    <t>КО-510.02.00.005</t>
  </si>
  <si>
    <t>Лопатка насоса вакуумного</t>
  </si>
  <si>
    <t>КО-510.02.00.006</t>
  </si>
  <si>
    <t>Корпус насоса вакуумного</t>
  </si>
  <si>
    <t>КО-510.02.00.051</t>
  </si>
  <si>
    <t>КО-510.02.00.004</t>
  </si>
  <si>
    <t>Кран пробно-спускной</t>
  </si>
  <si>
    <t>КО-503.005.00.000</t>
  </si>
  <si>
    <t>Патрубок</t>
  </si>
  <si>
    <t>КО-503.28.01.00.00.000СБ</t>
  </si>
  <si>
    <t>КО-503.28.02.00.00.000СБ</t>
  </si>
  <si>
    <t xml:space="preserve">Патрубок </t>
  </si>
  <si>
    <t>КО-503.28.01.00.00.000-01</t>
  </si>
  <si>
    <t>Кран четырех ходовой</t>
  </si>
  <si>
    <t>СБМ.111.00.000СБ</t>
  </si>
  <si>
    <t>Лоток</t>
  </si>
  <si>
    <t>КО-503.20.00.00.000</t>
  </si>
  <si>
    <t>Хомут</t>
  </si>
  <si>
    <t>КО-503.22.03.00.00.000</t>
  </si>
  <si>
    <t>Цистерна</t>
  </si>
  <si>
    <t>КО-503.01.00.00.000Сб</t>
  </si>
  <si>
    <t>КО-503В-3.01.00.00.000Сб</t>
  </si>
  <si>
    <t>КО-503В-10.01.00.00.000Сб</t>
  </si>
  <si>
    <t>КО-503В-13.01.00.00.000Сб</t>
  </si>
  <si>
    <t>Окно смотровое</t>
  </si>
  <si>
    <t>КО-503В.01.10.00.000</t>
  </si>
  <si>
    <t xml:space="preserve">Поплавок </t>
  </si>
  <si>
    <t>СБМ.068.01.000</t>
  </si>
  <si>
    <t>Крило</t>
  </si>
  <si>
    <t>КО-503В.10.00.001</t>
  </si>
  <si>
    <t>Рукав всасывающий</t>
  </si>
  <si>
    <t>B-1-100</t>
  </si>
  <si>
    <t>В-1-65</t>
  </si>
  <si>
    <t>Рукав 90</t>
  </si>
  <si>
    <t>Полиуритан</t>
  </si>
  <si>
    <t>Опора промежуточная</t>
  </si>
  <si>
    <t>КО-503.04.02.000СБ</t>
  </si>
  <si>
    <t>Фланец переходной</t>
  </si>
  <si>
    <t>КО503.04.02.004</t>
  </si>
  <si>
    <t>Глушитель</t>
  </si>
  <si>
    <t>КО-503.13.000СБ</t>
  </si>
  <si>
    <t>Отстойник</t>
  </si>
  <si>
    <t>КО-503.16.000СБ</t>
  </si>
  <si>
    <t>Соединитель</t>
  </si>
  <si>
    <t>КО-503.05.00.000</t>
  </si>
  <si>
    <t>Трубопровод</t>
  </si>
  <si>
    <t>КО-503.11.00.000</t>
  </si>
  <si>
    <t>КО-503.12.00.000</t>
  </si>
  <si>
    <t>Кришка в сборе (под СПУ)</t>
  </si>
  <si>
    <t>КО-503.02.00.00.00.000</t>
  </si>
  <si>
    <t>Сигнально-предупреждающее устройство (КО-503)</t>
  </si>
  <si>
    <t>Клапан предохранительный</t>
  </si>
  <si>
    <t>КО-503.88.00.00.00.000</t>
  </si>
  <si>
    <t>Стремянка</t>
  </si>
  <si>
    <t>КО-503.00.00.00.046 L=220</t>
  </si>
  <si>
    <t>КО-503.00.00.00.045 L=325</t>
  </si>
  <si>
    <t>Клапан вакуум-нагнетательний</t>
  </si>
  <si>
    <t>КО-503.02.04.00.00.000</t>
  </si>
  <si>
    <t>Каналопромивне обладнання</t>
  </si>
  <si>
    <t>Pratissoli KF - 36 + клапан</t>
  </si>
  <si>
    <t>Заказ</t>
  </si>
  <si>
    <t>Pratissoli MS 45</t>
  </si>
  <si>
    <t>КО.503.КП7.14.00.00.00.000</t>
  </si>
  <si>
    <t>Кран чотирех ходовой</t>
  </si>
  <si>
    <t>КП56.00.00.00.000</t>
  </si>
  <si>
    <t>Розмывочная головка</t>
  </si>
  <si>
    <t>КО.502.08.06.001</t>
  </si>
  <si>
    <t>КО.502.08.06.002</t>
  </si>
  <si>
    <t>КО.514.12.06.000</t>
  </si>
  <si>
    <t>КО.560.11.12.000</t>
  </si>
  <si>
    <t>ГР-12.00.000</t>
  </si>
  <si>
    <t>Рукав 100м</t>
  </si>
  <si>
    <t>РВД 39х2 L-100</t>
  </si>
  <si>
    <t>Коробки відбору птужності</t>
  </si>
  <si>
    <t>Коробка отбора мощности</t>
  </si>
  <si>
    <t>СБМ.047.00.000-00, (01)</t>
  </si>
  <si>
    <t>ГАЗ-53, 3307</t>
  </si>
  <si>
    <t>СБМ.047.00.000-11</t>
  </si>
  <si>
    <t>ГАЗ-53, 3307 усиленая</t>
  </si>
  <si>
    <t>СБМ 263.00.000-01</t>
  </si>
  <si>
    <t>ГАЗ-3309, Камаз (кардан)</t>
  </si>
  <si>
    <t>СБМ 263.00.000-02</t>
  </si>
  <si>
    <t>ГАЗ-3309, Камаз (НШ)</t>
  </si>
  <si>
    <t>СБМ.081.00.000</t>
  </si>
  <si>
    <t>ЗИЛ (Кардан + НШ)</t>
  </si>
  <si>
    <t>СБМ.023.00.000-00</t>
  </si>
  <si>
    <t>МАЗ (Кардан снизу + НШ)</t>
  </si>
  <si>
    <t>СБМ.023.00.000-01</t>
  </si>
  <si>
    <t>МАЗ (Кардан сверху + НШ)</t>
  </si>
  <si>
    <t>СБМ.023.00.000-05</t>
  </si>
  <si>
    <t>МАЗ (Два НШ)</t>
  </si>
  <si>
    <t>СБМ.023.00.000-06</t>
  </si>
  <si>
    <t>МАЗ (Кардан снизу)</t>
  </si>
  <si>
    <t>СБМ.023.00.000-07</t>
  </si>
  <si>
    <t>МАЗ (Кардан сверху)</t>
  </si>
  <si>
    <t>Промопора</t>
  </si>
  <si>
    <t>СБМ.023.10.000</t>
  </si>
  <si>
    <t>КОМ МАЗ</t>
  </si>
  <si>
    <t>Коробка отбора мощности КАМАЗ</t>
  </si>
  <si>
    <t>СБМ.222.00.000-00, (02)</t>
  </si>
  <si>
    <t>КАМАЗ (Кардан снизу + НШ)</t>
  </si>
  <si>
    <t>СБМ.222.00.000-01, (03)</t>
  </si>
  <si>
    <t>КАМАЗ (Кардан сверху + НШ)</t>
  </si>
  <si>
    <t>СБМ.222.00.000-04</t>
  </si>
  <si>
    <t>КАМАЗ (НШ)</t>
  </si>
  <si>
    <t>СБМ.222.00.000-05</t>
  </si>
  <si>
    <t>КАМАЗ (Кардан сверху)</t>
  </si>
  <si>
    <t>СБМ.222.00.000-06</t>
  </si>
  <si>
    <t>КАМАЗ (Кардан снизу)</t>
  </si>
  <si>
    <t>СБМ.222.00.000-07</t>
  </si>
  <si>
    <t>КАМАЗ (Два НШ)</t>
  </si>
  <si>
    <t>Коробка раздаточная</t>
  </si>
  <si>
    <t>СБМ.158.00.000</t>
  </si>
  <si>
    <t>Перед. отношение 0,5</t>
  </si>
  <si>
    <t>СБМ.158.00.000-01</t>
  </si>
  <si>
    <t>Перед. отношение 0,8125</t>
  </si>
  <si>
    <t>МП02-4215008-10</t>
  </si>
  <si>
    <t>Дорожне обладнання</t>
  </si>
  <si>
    <t xml:space="preserve">Вал приводной </t>
  </si>
  <si>
    <t>ПР.02.00.00.00.001-01</t>
  </si>
  <si>
    <t>Втулка распорная</t>
  </si>
  <si>
    <t>ПР.02.00.00.00.009</t>
  </si>
  <si>
    <t>Кільце ст.зовн.</t>
  </si>
  <si>
    <t>А-072</t>
  </si>
  <si>
    <t>Вал натяжной</t>
  </si>
  <si>
    <t>ПР.04.00.00.00.001-01</t>
  </si>
  <si>
    <t>Вал тяговий</t>
  </si>
  <si>
    <t>ПР.02.00.00.00.000-05СБ</t>
  </si>
  <si>
    <t>ПР.04.00.00.00.000-01СБ</t>
  </si>
  <si>
    <t>Цепь транспортера</t>
  </si>
  <si>
    <t>Обойма правая</t>
  </si>
  <si>
    <t>ПР.02.00.00.00.003</t>
  </si>
  <si>
    <t>Обойма левая</t>
  </si>
  <si>
    <t>ПР.02.00.00.00.006</t>
  </si>
  <si>
    <t>Бункер разбрасывателя</t>
  </si>
  <si>
    <t>ПР.03.00.00.000-01СБ</t>
  </si>
  <si>
    <t>Вал щётки L-2,7</t>
  </si>
  <si>
    <t>МДКЗ-01.00.00.00-07</t>
  </si>
  <si>
    <t>Вал щётки L-2,4</t>
  </si>
  <si>
    <t>МДКЗ-01.00.00.00-06</t>
  </si>
  <si>
    <t>Ось щетки (Вал щетки L-2,0)</t>
  </si>
  <si>
    <t>Щ.ТР.172.11.000-05</t>
  </si>
  <si>
    <t>Вал щётки L-1,5</t>
  </si>
  <si>
    <t>Щ.ТР.172.11.000-08</t>
  </si>
  <si>
    <t>Гидроцилиндр поворота отвала МДК</t>
  </si>
  <si>
    <t>16ГЦ75/50-30Т.ПП.000</t>
  </si>
  <si>
    <t>Гидроцилиндр подъема отвала МДК</t>
  </si>
  <si>
    <t>16ГЦ75/40.ПР.000</t>
  </si>
  <si>
    <t>Гидроцилиндр подъема щетки</t>
  </si>
  <si>
    <t>16ГЦ75/50-72.000</t>
  </si>
  <si>
    <t xml:space="preserve">Скребок отвала поворотного </t>
  </si>
  <si>
    <t>КМД130.00.026 (к-кт)</t>
  </si>
  <si>
    <t>Скребок отвала скоростного</t>
  </si>
  <si>
    <t>(к-кт)</t>
  </si>
  <si>
    <t>Скребок</t>
  </si>
  <si>
    <t>КМД130.00.026 (шт.)</t>
  </si>
  <si>
    <t xml:space="preserve">Привод разбрасывателя </t>
  </si>
  <si>
    <t>ПР.05.01.00.00.000СБ</t>
  </si>
  <si>
    <t>Диск разбрасывателя</t>
  </si>
  <si>
    <t>ПР.05.03.00.00.000СБ</t>
  </si>
  <si>
    <t>ПР.05.00.00.001</t>
  </si>
  <si>
    <t>Звездочка привода тронспортера МДК</t>
  </si>
  <si>
    <t>Ролик натяжной</t>
  </si>
  <si>
    <t>ПР.04.00.00.00.002</t>
  </si>
  <si>
    <t>Регулятор потока</t>
  </si>
  <si>
    <t>Крило (КРАЗ, КАМАЗ)</t>
  </si>
  <si>
    <t>СБМ.037.00.000СБ</t>
  </si>
  <si>
    <t>Сопло в зборе</t>
  </si>
  <si>
    <t>МДК/КО-713/ПМ-130</t>
  </si>
  <si>
    <t>Сопло поворотное МДК</t>
  </si>
  <si>
    <t>Диск щетки</t>
  </si>
  <si>
    <t>Диск на щітку (металічн) 120*550</t>
  </si>
  <si>
    <t>Кольцо щетки проставное</t>
  </si>
  <si>
    <t>Форкоп</t>
  </si>
  <si>
    <t>Пневморозподілювач</t>
  </si>
  <si>
    <t>638-150-А62</t>
  </si>
  <si>
    <t>Разъем ел.</t>
  </si>
  <si>
    <t>122-800</t>
  </si>
  <si>
    <t>638-150-А63</t>
  </si>
  <si>
    <t>Гідромотор</t>
  </si>
  <si>
    <t>Гідровращатель</t>
  </si>
  <si>
    <t>ГПР-Ф-М5000-12</t>
  </si>
  <si>
    <t>Клапан предохранительний</t>
  </si>
  <si>
    <t>КП.01.00.000-01 СБ</t>
  </si>
  <si>
    <t>Гидрораспределитель с пневмоуправлением Р-80</t>
  </si>
  <si>
    <t>Насос центробежный</t>
  </si>
  <si>
    <t>НЦР (Аналог НЦР-60/125)</t>
  </si>
  <si>
    <t>Колесо рабочее насоса</t>
  </si>
  <si>
    <t>(НЦ-60/125)</t>
  </si>
  <si>
    <t>Обладнання для ремонту доріг УЯР</t>
  </si>
  <si>
    <t>Дроссель</t>
  </si>
  <si>
    <t>Др.00.00.000-01</t>
  </si>
  <si>
    <t>Др.00.00.000-02</t>
  </si>
  <si>
    <t xml:space="preserve">Глушитель </t>
  </si>
  <si>
    <t>УЯР 01.32.00.000-03</t>
  </si>
  <si>
    <t>Шнек</t>
  </si>
  <si>
    <t>УЯР 01.02.00.000</t>
  </si>
  <si>
    <t xml:space="preserve">Виток </t>
  </si>
  <si>
    <t>УЯР 01.02.00.002</t>
  </si>
  <si>
    <t>Сопло щелевое</t>
  </si>
  <si>
    <t>УЯР 01.13.05.000</t>
  </si>
  <si>
    <t>Ось</t>
  </si>
  <si>
    <t>УЯР 01.20.00.027-01</t>
  </si>
  <si>
    <t>Штуцер</t>
  </si>
  <si>
    <t>УЯР 01.20.00.030-02 (К1/8"/К1/8")</t>
  </si>
  <si>
    <t>Фланец</t>
  </si>
  <si>
    <t>УЯР 01.20.00.024</t>
  </si>
  <si>
    <t>Обладнання для тракторів</t>
  </si>
  <si>
    <t>Перехідник</t>
  </si>
  <si>
    <t>Щ.Тр.630.04.10.00.000</t>
  </si>
  <si>
    <t>Муфта</t>
  </si>
  <si>
    <t>Щ.Тр.630.00.00.00.045</t>
  </si>
  <si>
    <t>Можливі комплектації</t>
  </si>
  <si>
    <t>Код</t>
  </si>
  <si>
    <t>Опис</t>
  </si>
  <si>
    <t>МАЗ 555102, 5551А2 самоскид</t>
  </si>
  <si>
    <t>КрАЗ 65055, 65032 самоскид</t>
  </si>
  <si>
    <t>Піскорозкидальне устаткування, відвал поворотний, тент, дозувальний пристрій, система зволоження. Солерозкидач: - місткість кузова 6 м3.</t>
  </si>
  <si>
    <t>Піскорозкидальне устаткування, відвал поворотний, тент, дозувальний пристрій, система зволоження. Солерозкидач: - місткість кузова 9 м3.</t>
  </si>
  <si>
    <t>МАЗ 551605, 5516А5 самоскид</t>
  </si>
  <si>
    <t>ЗИЛ 432930, 432932, 432921, 494571, 497421, 497442</t>
  </si>
  <si>
    <t>КрАЗ  65055, 65055-053, 65032, 65032-43, 65032, 65032-043, 65033, 65053, 63221-044</t>
  </si>
  <si>
    <t>КрАЗ 6322, 63221, 65032-061</t>
  </si>
  <si>
    <t xml:space="preserve">Водяной насос Pratissoli </t>
  </si>
  <si>
    <t>МАЗ</t>
  </si>
  <si>
    <t>Плужно-щеточное МТЗ/ЮМЗ механический привод</t>
  </si>
  <si>
    <t>Плужно-щеточное МТЗ/ЮМЗ гидравлический привод</t>
  </si>
  <si>
    <t>Щеточное МТЗ/ЮМЗ механический привод</t>
  </si>
  <si>
    <t>Щеточное МТЗ/ЮМЗ гидравлический привод</t>
  </si>
  <si>
    <t>Плужное МТЗ/ЮМЗ</t>
  </si>
  <si>
    <t>с 01.03.2011</t>
  </si>
  <si>
    <t>Місткість кузова - 4,6 м3.</t>
  </si>
  <si>
    <t>Ширина робочої зони:</t>
  </si>
  <si>
    <t xml:space="preserve"> -при посипанні - 3-12 м.;</t>
  </si>
  <si>
    <t>-при поливі - до 20 м.;</t>
  </si>
  <si>
    <t>-при підмітанні - 2,5 м.;</t>
  </si>
  <si>
    <t xml:space="preserve"> -при снігоочищенні - 2,7-3,0 м.;</t>
  </si>
  <si>
    <t>Місткість цистерни - 6 м3.</t>
  </si>
  <si>
    <t xml:space="preserve"> -при поливі - до 20 м.;</t>
  </si>
  <si>
    <t xml:space="preserve"> -при підмітанні - 2,5 м.;</t>
  </si>
  <si>
    <t>Місткість кузова - 6 м3.</t>
  </si>
  <si>
    <t>-при посипанні - 3-12 м.;</t>
  </si>
  <si>
    <t>-при снігоочищенні - 2,7-3,0 м.;</t>
  </si>
  <si>
    <t xml:space="preserve">Місткість цистерни - 8 м3. </t>
  </si>
  <si>
    <t xml:space="preserve">-при посипанні - 3-12 м.; </t>
  </si>
  <si>
    <t xml:space="preserve">Місткість кузова - 6,0 м3 </t>
  </si>
  <si>
    <t>Місткість кузова - 7,2 м3.</t>
  </si>
  <si>
    <t>Місткість цистерни - 12 м3.</t>
  </si>
  <si>
    <t>Місткість кузова - 9,0 м3.</t>
  </si>
  <si>
    <t>Місткість кузова - 8 м3.</t>
  </si>
  <si>
    <t xml:space="preserve">Місткість цистерни - 12 м3. </t>
  </si>
  <si>
    <t>Місткість кузова - 6,8 м3.</t>
  </si>
  <si>
    <t>Місткість цистерни - 10 м3.</t>
  </si>
  <si>
    <t xml:space="preserve">Місткість кузова - 7,2 м3. </t>
  </si>
  <si>
    <t>Місткість кузова - 5,2 м3.</t>
  </si>
  <si>
    <t>Місткість цистерни - 8 м3.</t>
  </si>
  <si>
    <t>КОД</t>
  </si>
  <si>
    <t>Місткість кузова - 8,0 м3.</t>
  </si>
  <si>
    <t>КАМАЗ 55111, 65115, 6520, 6522 самоскид</t>
  </si>
  <si>
    <t xml:space="preserve"> КрАЗ 5233Н2, 5133В2</t>
  </si>
  <si>
    <t>МАЗ 437041, 437030, 437141, 437143, 457043</t>
  </si>
  <si>
    <t xml:space="preserve">МАЗ 437041, 437030, </t>
  </si>
  <si>
    <t>437141, 437143, 457043</t>
  </si>
  <si>
    <t>Контейнер для портального мусоровоза 7,0 м3 (СП-07.00.000)</t>
  </si>
  <si>
    <t>МАЗ 533702, 533603, 533605, 555102</t>
  </si>
  <si>
    <t>МАЗ 551605, 631208, 631705, 630305</t>
  </si>
  <si>
    <t>КАМАЗ 53215, 55111, 53229, 43118, 65115, 6520</t>
  </si>
  <si>
    <t>КАМАЗ 53229, 65115</t>
  </si>
  <si>
    <t>МАЗ-533702</t>
  </si>
  <si>
    <t>МАЗ-630305</t>
  </si>
  <si>
    <t>КАМАЗ 53228, 53229, 65115, 65117, 6520, 6522</t>
  </si>
  <si>
    <t>КАМАЗ 53215, 55111, 4355, 43118</t>
  </si>
  <si>
    <t>270*42*5,5</t>
  </si>
  <si>
    <t>420*47*5,5</t>
  </si>
  <si>
    <t>3,75 м3</t>
  </si>
  <si>
    <t>5,0 м3</t>
  </si>
  <si>
    <t>4,5 м3</t>
  </si>
  <si>
    <t>12 В, 24 В</t>
  </si>
  <si>
    <t>16х45</t>
  </si>
  <si>
    <t>м.п.</t>
  </si>
  <si>
    <t>500*250*40 резина</t>
  </si>
  <si>
    <t>Паркер 160</t>
  </si>
  <si>
    <t>Редуктор</t>
  </si>
  <si>
    <t>СБМ.022.17.000</t>
  </si>
  <si>
    <t>7200 грн.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</si>
</sst>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_-* #,##0&quot; грн.&quot;_-;\-* #,##0&quot; грн.&quot;_-;_-* \-??&quot; грн.&quot;_-;_-@_-"/>
    <numFmt numFmtId="166" formatCode="_-* #,##0.00&quot; грн.&quot;_-;\-* #,##0.00&quot; грн.&quot;_-;_-* \-??&quot; грн.&quot;_-;_-@_-"/>
    <numFmt numFmtId="167" formatCode="#,##0&quot; грн.&quot;;[Red]\-#,##0&quot; грн.&quot;"/>
    <numFmt numFmtId="168" formatCode="#,##0.00&quot; грн.&quot;;[Red]\-#,##0.00&quot; грн.&quot;"/>
    <numFmt numFmtId="169" formatCode="[$-FC19]d\ mmmm\ yyyy\ &quot;г.&quot;"/>
    <numFmt numFmtId="170" formatCode="000000"/>
    <numFmt numFmtId="171" formatCode="0.E+0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Border="1" applyAlignment="1">
      <alignment horizontal="right"/>
      <protection/>
    </xf>
    <xf numFmtId="49" fontId="1" fillId="0" borderId="0" xfId="33" applyNumberFormat="1" applyAlignment="1">
      <alignment horizontal="center"/>
      <protection/>
    </xf>
    <xf numFmtId="0" fontId="1" fillId="0" borderId="10" xfId="33" applyFont="1" applyBorder="1" applyAlignment="1">
      <alignment horizontal="center" wrapText="1"/>
      <protection/>
    </xf>
    <xf numFmtId="0" fontId="1" fillId="0" borderId="11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vertical="center" wrapText="1"/>
      <protection/>
    </xf>
    <xf numFmtId="49" fontId="8" fillId="0" borderId="13" xfId="33" applyNumberFormat="1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/>
      <protection/>
    </xf>
    <xf numFmtId="49" fontId="8" fillId="0" borderId="14" xfId="33" applyNumberFormat="1" applyFont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/>
      <protection/>
    </xf>
    <xf numFmtId="0" fontId="1" fillId="0" borderId="15" xfId="33" applyFont="1" applyFill="1" applyBorder="1" applyAlignment="1">
      <alignment horizontal="left" vertical="center" wrapText="1"/>
      <protection/>
    </xf>
    <xf numFmtId="49" fontId="8" fillId="0" borderId="15" xfId="33" applyNumberFormat="1" applyFont="1" applyFill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left" vertical="center"/>
      <protection/>
    </xf>
    <xf numFmtId="49" fontId="8" fillId="0" borderId="13" xfId="33" applyNumberFormat="1" applyFont="1" applyFill="1" applyBorder="1" applyAlignment="1">
      <alignment horizontal="center" vertical="center"/>
      <protection/>
    </xf>
    <xf numFmtId="49" fontId="8" fillId="0" borderId="11" xfId="33" applyNumberFormat="1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/>
      <protection/>
    </xf>
    <xf numFmtId="49" fontId="8" fillId="0" borderId="0" xfId="33" applyNumberFormat="1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7" xfId="33" applyFont="1" applyBorder="1" applyAlignment="1">
      <alignment horizontal="center" vertical="center"/>
      <protection/>
    </xf>
    <xf numFmtId="0" fontId="8" fillId="0" borderId="18" xfId="33" applyFont="1" applyBorder="1" applyAlignment="1">
      <alignment horizontal="center" vertical="center"/>
      <protection/>
    </xf>
    <xf numFmtId="0" fontId="1" fillId="0" borderId="0" xfId="33" applyFont="1" applyAlignment="1">
      <alignment horizontal="right"/>
      <protection/>
    </xf>
    <xf numFmtId="0" fontId="1" fillId="0" borderId="13" xfId="33" applyFont="1" applyBorder="1" applyAlignment="1">
      <alignment horizontal="center" wrapText="1"/>
      <protection/>
    </xf>
    <xf numFmtId="0" fontId="1" fillId="0" borderId="19" xfId="33" applyFont="1" applyBorder="1" applyAlignment="1">
      <alignment horizontal="center" vertical="center" wrapText="1"/>
      <protection/>
    </xf>
    <xf numFmtId="49" fontId="7" fillId="0" borderId="10" xfId="33" applyNumberFormat="1" applyFont="1" applyBorder="1" applyAlignment="1">
      <alignment horizontal="center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4" xfId="33" applyFont="1" applyBorder="1" applyAlignment="1">
      <alignment horizontal="center"/>
      <protection/>
    </xf>
    <xf numFmtId="0" fontId="1" fillId="0" borderId="14" xfId="33" applyFont="1" applyBorder="1">
      <alignment/>
      <protection/>
    </xf>
    <xf numFmtId="0" fontId="1" fillId="0" borderId="15" xfId="33" applyBorder="1" applyAlignment="1">
      <alignment horizontal="center"/>
      <protection/>
    </xf>
    <xf numFmtId="0" fontId="1" fillId="0" borderId="15" xfId="33" applyFont="1" applyBorder="1">
      <alignment/>
      <protection/>
    </xf>
    <xf numFmtId="0" fontId="8" fillId="0" borderId="20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10" fillId="0" borderId="0" xfId="33" applyFont="1" applyBorder="1">
      <alignment/>
      <protection/>
    </xf>
    <xf numFmtId="0" fontId="1" fillId="0" borderId="0" xfId="33" applyBorder="1">
      <alignment/>
      <protection/>
    </xf>
    <xf numFmtId="0" fontId="1" fillId="0" borderId="10" xfId="33" applyFont="1" applyBorder="1" applyAlignment="1">
      <alignment/>
      <protection/>
    </xf>
    <xf numFmtId="0" fontId="1" fillId="0" borderId="21" xfId="33" applyFont="1" applyBorder="1" applyAlignment="1">
      <alignment horizontal="center"/>
      <protection/>
    </xf>
    <xf numFmtId="0" fontId="8" fillId="0" borderId="11" xfId="33" applyFont="1" applyBorder="1" applyAlignment="1">
      <alignment horizontal="center"/>
      <protection/>
    </xf>
    <xf numFmtId="0" fontId="1" fillId="0" borderId="20" xfId="33" applyFont="1" applyBorder="1" applyAlignment="1">
      <alignment horizontal="center"/>
      <protection/>
    </xf>
    <xf numFmtId="0" fontId="1" fillId="0" borderId="12" xfId="33" applyFont="1" applyBorder="1" applyAlignment="1">
      <alignment horizontal="center"/>
      <protection/>
    </xf>
    <xf numFmtId="0" fontId="1" fillId="0" borderId="21" xfId="33" applyFont="1" applyBorder="1" applyAlignment="1">
      <alignment horizontal="center" vertical="top"/>
      <protection/>
    </xf>
    <xf numFmtId="0" fontId="1" fillId="0" borderId="0" xfId="33" applyBorder="1" applyAlignment="1">
      <alignment horizontal="center" vertical="center"/>
      <protection/>
    </xf>
    <xf numFmtId="0" fontId="1" fillId="0" borderId="20" xfId="33" applyBorder="1">
      <alignment/>
      <protection/>
    </xf>
    <xf numFmtId="0" fontId="1" fillId="0" borderId="0" xfId="33" applyBorder="1" applyAlignment="1">
      <alignment horizontal="center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0" xfId="33" applyBorder="1" applyAlignment="1">
      <alignment horizontal="center" vertical="top"/>
      <protection/>
    </xf>
    <xf numFmtId="0" fontId="1" fillId="0" borderId="20" xfId="33" applyFont="1" applyBorder="1" applyAlignment="1">
      <alignment horizontal="center" vertical="top"/>
      <protection/>
    </xf>
    <xf numFmtId="49" fontId="11" fillId="0" borderId="10" xfId="33" applyNumberFormat="1" applyFont="1" applyBorder="1" applyAlignment="1">
      <alignment horizontal="center" wrapText="1"/>
      <protection/>
    </xf>
    <xf numFmtId="0" fontId="1" fillId="0" borderId="22" xfId="33" applyBorder="1">
      <alignment/>
      <protection/>
    </xf>
    <xf numFmtId="0" fontId="1" fillId="0" borderId="23" xfId="33" applyBorder="1">
      <alignment/>
      <protection/>
    </xf>
    <xf numFmtId="49" fontId="7" fillId="0" borderId="14" xfId="33" applyNumberFormat="1" applyFont="1" applyBorder="1" applyAlignment="1">
      <alignment horizontal="center" wrapText="1"/>
      <protection/>
    </xf>
    <xf numFmtId="0" fontId="1" fillId="0" borderId="14" xfId="33" applyFont="1" applyBorder="1" applyAlignment="1">
      <alignment/>
      <protection/>
    </xf>
    <xf numFmtId="0" fontId="1" fillId="0" borderId="15" xfId="33" applyFont="1" applyBorder="1" applyAlignment="1">
      <alignment/>
      <protection/>
    </xf>
    <xf numFmtId="0" fontId="1" fillId="0" borderId="24" xfId="33" applyBorder="1">
      <alignment/>
      <protection/>
    </xf>
    <xf numFmtId="0" fontId="1" fillId="0" borderId="13" xfId="33" applyFont="1" applyBorder="1">
      <alignment/>
      <protection/>
    </xf>
    <xf numFmtId="0" fontId="1" fillId="0" borderId="25" xfId="33" applyBorder="1">
      <alignment/>
      <protection/>
    </xf>
    <xf numFmtId="0" fontId="1" fillId="0" borderId="19" xfId="33" applyBorder="1">
      <alignment/>
      <protection/>
    </xf>
    <xf numFmtId="0" fontId="1" fillId="0" borderId="11" xfId="33" applyBorder="1" applyAlignment="1">
      <alignment horizontal="center"/>
      <protection/>
    </xf>
    <xf numFmtId="0" fontId="9" fillId="0" borderId="11" xfId="33" applyFont="1" applyBorder="1" applyAlignment="1">
      <alignment horizontal="center"/>
      <protection/>
    </xf>
    <xf numFmtId="0" fontId="1" fillId="0" borderId="13" xfId="33" applyFont="1" applyBorder="1" applyAlignment="1">
      <alignment horizontal="left"/>
      <protection/>
    </xf>
    <xf numFmtId="0" fontId="1" fillId="0" borderId="25" xfId="33" applyBorder="1" applyAlignment="1">
      <alignment horizontal="left"/>
      <protection/>
    </xf>
    <xf numFmtId="0" fontId="1" fillId="0" borderId="19" xfId="33" applyBorder="1" applyAlignment="1">
      <alignment horizontal="left"/>
      <protection/>
    </xf>
    <xf numFmtId="0" fontId="1" fillId="0" borderId="0" xfId="33" applyAlignment="1">
      <alignment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vertical="center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11" xfId="33" applyFont="1" applyBorder="1" applyAlignment="1">
      <alignment horizontal="center" wrapText="1"/>
      <protection/>
    </xf>
    <xf numFmtId="0" fontId="1" fillId="0" borderId="10" xfId="33" applyFont="1" applyBorder="1" applyAlignment="1">
      <alignment horizontal="center" vertical="center"/>
      <protection/>
    </xf>
    <xf numFmtId="49" fontId="11" fillId="0" borderId="10" xfId="33" applyNumberFormat="1" applyFont="1" applyBorder="1" applyAlignment="1">
      <alignment horizontal="center" vertical="center"/>
      <protection/>
    </xf>
    <xf numFmtId="0" fontId="1" fillId="0" borderId="12" xfId="33" applyFont="1" applyBorder="1" applyAlignment="1">
      <alignment/>
      <protection/>
    </xf>
    <xf numFmtId="0" fontId="1" fillId="0" borderId="21" xfId="33" applyFont="1" applyBorder="1" applyAlignment="1">
      <alignment vertical="center"/>
      <protection/>
    </xf>
    <xf numFmtId="0" fontId="1" fillId="0" borderId="21" xfId="33" applyFont="1" applyBorder="1" applyAlignment="1">
      <alignment/>
      <protection/>
    </xf>
    <xf numFmtId="0" fontId="1" fillId="0" borderId="20" xfId="33" applyBorder="1" applyAlignment="1">
      <alignment vertical="center"/>
      <protection/>
    </xf>
    <xf numFmtId="49" fontId="7" fillId="0" borderId="12" xfId="33" applyNumberFormat="1" applyFont="1" applyBorder="1" applyAlignment="1">
      <alignment horizontal="center" vertical="center"/>
      <protection/>
    </xf>
    <xf numFmtId="0" fontId="1" fillId="0" borderId="0" xfId="33" applyFont="1" applyBorder="1" applyAlignment="1">
      <alignment vertical="center"/>
      <protection/>
    </xf>
    <xf numFmtId="0" fontId="1" fillId="0" borderId="26" xfId="33" applyBorder="1" applyAlignment="1">
      <alignment vertical="center"/>
      <protection/>
    </xf>
    <xf numFmtId="0" fontId="7" fillId="0" borderId="12" xfId="33" applyFont="1" applyBorder="1" applyAlignment="1">
      <alignment horizontal="center"/>
      <protection/>
    </xf>
    <xf numFmtId="0" fontId="1" fillId="0" borderId="27" xfId="33" applyFont="1" applyBorder="1" applyAlignment="1">
      <alignment/>
      <protection/>
    </xf>
    <xf numFmtId="0" fontId="1" fillId="0" borderId="21" xfId="33" applyFont="1" applyFill="1" applyBorder="1" applyAlignment="1">
      <alignment horizontal="center"/>
      <protection/>
    </xf>
    <xf numFmtId="0" fontId="1" fillId="0" borderId="21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1" fillId="0" borderId="25" xfId="33" applyBorder="1" applyAlignment="1">
      <alignment vertical="center"/>
      <protection/>
    </xf>
    <xf numFmtId="0" fontId="1" fillId="0" borderId="25" xfId="33" applyBorder="1" applyAlignment="1">
      <alignment/>
      <protection/>
    </xf>
    <xf numFmtId="0" fontId="4" fillId="0" borderId="25" xfId="33" applyFont="1" applyBorder="1" applyAlignment="1">
      <alignment horizontal="center" wrapText="1"/>
      <protection/>
    </xf>
    <xf numFmtId="0" fontId="7" fillId="0" borderId="19" xfId="33" applyFont="1" applyBorder="1" applyAlignment="1">
      <alignment horizontal="center" wrapText="1"/>
      <protection/>
    </xf>
    <xf numFmtId="0" fontId="1" fillId="0" borderId="25" xfId="33" applyBorder="1" applyAlignment="1">
      <alignment wrapText="1"/>
      <protection/>
    </xf>
    <xf numFmtId="0" fontId="14" fillId="0" borderId="11" xfId="33" applyFont="1" applyBorder="1" applyAlignment="1">
      <alignment horizontal="center" vertical="center"/>
      <protection/>
    </xf>
    <xf numFmtId="164" fontId="15" fillId="0" borderId="25" xfId="33" applyNumberFormat="1" applyFont="1" applyBorder="1" applyAlignment="1">
      <alignment horizontal="center" vertical="center"/>
      <protection/>
    </xf>
    <xf numFmtId="0" fontId="16" fillId="0" borderId="13" xfId="33" applyNumberFormat="1" applyFont="1" applyBorder="1" applyAlignment="1">
      <alignment horizontal="center" vertical="center" wrapText="1"/>
      <protection/>
    </xf>
    <xf numFmtId="165" fontId="1" fillId="0" borderId="0" xfId="33" applyNumberFormat="1">
      <alignment/>
      <protection/>
    </xf>
    <xf numFmtId="0" fontId="15" fillId="0" borderId="28" xfId="33" applyFont="1" applyBorder="1" applyAlignment="1">
      <alignment vertical="top" wrapText="1"/>
      <protection/>
    </xf>
    <xf numFmtId="0" fontId="15" fillId="0" borderId="29" xfId="33" applyFont="1" applyBorder="1" applyAlignment="1">
      <alignment vertical="top" wrapText="1"/>
      <protection/>
    </xf>
    <xf numFmtId="0" fontId="15" fillId="0" borderId="30" xfId="33" applyFont="1" applyBorder="1" applyAlignment="1">
      <alignment vertical="top" wrapText="1"/>
      <protection/>
    </xf>
    <xf numFmtId="165" fontId="16" fillId="0" borderId="30" xfId="44" applyNumberFormat="1" applyFont="1" applyFill="1" applyBorder="1" applyAlignment="1" applyProtection="1">
      <alignment horizontal="center" vertical="center" wrapText="1"/>
      <protection/>
    </xf>
    <xf numFmtId="0" fontId="17" fillId="0" borderId="31" xfId="33" applyFont="1" applyBorder="1" applyAlignment="1">
      <alignment vertical="top" wrapText="1"/>
      <protection/>
    </xf>
    <xf numFmtId="0" fontId="17" fillId="0" borderId="32" xfId="33" applyFont="1" applyBorder="1" applyAlignment="1">
      <alignment vertical="top" wrapText="1"/>
      <protection/>
    </xf>
    <xf numFmtId="0" fontId="17" fillId="0" borderId="16" xfId="33" applyFont="1" applyBorder="1" applyAlignment="1">
      <alignment vertical="top" wrapText="1"/>
      <protection/>
    </xf>
    <xf numFmtId="165" fontId="18" fillId="0" borderId="16" xfId="44" applyNumberFormat="1" applyFont="1" applyFill="1" applyBorder="1" applyAlignment="1" applyProtection="1">
      <alignment horizontal="center" vertical="center" wrapText="1"/>
      <protection/>
    </xf>
    <xf numFmtId="0" fontId="17" fillId="0" borderId="33" xfId="33" applyFont="1" applyBorder="1" applyAlignment="1">
      <alignment vertical="top" wrapText="1"/>
      <protection/>
    </xf>
    <xf numFmtId="0" fontId="17" fillId="0" borderId="34" xfId="33" applyFont="1" applyBorder="1" applyAlignment="1">
      <alignment horizontal="left" vertical="top" wrapText="1"/>
      <protection/>
    </xf>
    <xf numFmtId="0" fontId="17" fillId="0" borderId="16" xfId="33" applyFont="1" applyBorder="1" applyAlignment="1">
      <alignment horizontal="left" vertical="top" wrapText="1"/>
      <protection/>
    </xf>
    <xf numFmtId="165" fontId="18" fillId="0" borderId="35" xfId="44" applyNumberFormat="1" applyFont="1" applyFill="1" applyBorder="1" applyAlignment="1" applyProtection="1">
      <alignment horizontal="center" vertical="center" wrapText="1"/>
      <protection/>
    </xf>
    <xf numFmtId="0" fontId="18" fillId="0" borderId="33" xfId="33" applyFont="1" applyBorder="1" applyProtection="1">
      <alignment/>
      <protection hidden="1"/>
    </xf>
    <xf numFmtId="0" fontId="18" fillId="0" borderId="34" xfId="33" applyFont="1" applyBorder="1" applyProtection="1">
      <alignment/>
      <protection hidden="1"/>
    </xf>
    <xf numFmtId="0" fontId="18" fillId="0" borderId="16" xfId="33" applyFont="1" applyBorder="1" applyProtection="1">
      <alignment/>
      <protection hidden="1"/>
    </xf>
    <xf numFmtId="0" fontId="17" fillId="0" borderId="34" xfId="33" applyFont="1" applyBorder="1" applyAlignment="1">
      <alignment vertical="top" wrapText="1"/>
      <protection/>
    </xf>
    <xf numFmtId="0" fontId="17" fillId="0" borderId="35" xfId="33" applyFont="1" applyBorder="1" applyAlignment="1">
      <alignment vertical="top" wrapText="1"/>
      <protection/>
    </xf>
    <xf numFmtId="0" fontId="18" fillId="0" borderId="33" xfId="33" applyFont="1" applyBorder="1" applyAlignment="1">
      <alignment vertical="top" wrapText="1"/>
      <protection/>
    </xf>
    <xf numFmtId="0" fontId="18" fillId="0" borderId="34" xfId="33" applyFont="1" applyBorder="1" applyAlignment="1">
      <alignment vertical="top" wrapText="1"/>
      <protection/>
    </xf>
    <xf numFmtId="0" fontId="18" fillId="0" borderId="16" xfId="33" applyFont="1" applyBorder="1" applyAlignment="1">
      <alignment vertical="top" wrapText="1"/>
      <protection/>
    </xf>
    <xf numFmtId="0" fontId="15" fillId="0" borderId="33" xfId="33" applyFont="1" applyBorder="1" applyAlignment="1">
      <alignment vertical="top" wrapText="1"/>
      <protection/>
    </xf>
    <xf numFmtId="0" fontId="15" fillId="0" borderId="34" xfId="33" applyFont="1" applyBorder="1" applyAlignment="1">
      <alignment vertical="top" wrapText="1"/>
      <protection/>
    </xf>
    <xf numFmtId="0" fontId="15" fillId="0" borderId="16" xfId="33" applyFont="1" applyBorder="1" applyAlignment="1">
      <alignment vertical="top" wrapText="1"/>
      <protection/>
    </xf>
    <xf numFmtId="165" fontId="16" fillId="0" borderId="16" xfId="44" applyNumberFormat="1" applyFont="1" applyFill="1" applyBorder="1" applyAlignment="1" applyProtection="1">
      <alignment horizontal="center" vertical="center" wrapText="1"/>
      <protection/>
    </xf>
    <xf numFmtId="0" fontId="17" fillId="0" borderId="14" xfId="33" applyFont="1" applyBorder="1">
      <alignment/>
      <protection/>
    </xf>
    <xf numFmtId="0" fontId="17" fillId="0" borderId="33" xfId="33" applyFont="1" applyBorder="1">
      <alignment/>
      <protection/>
    </xf>
    <xf numFmtId="0" fontId="15" fillId="0" borderId="35" xfId="33" applyFont="1" applyBorder="1" applyAlignment="1">
      <alignment vertical="top" wrapText="1"/>
      <protection/>
    </xf>
    <xf numFmtId="165" fontId="16" fillId="0" borderId="35" xfId="44" applyNumberFormat="1" applyFont="1" applyFill="1" applyBorder="1" applyAlignment="1" applyProtection="1">
      <alignment horizontal="center" vertical="center" wrapText="1"/>
      <protection/>
    </xf>
    <xf numFmtId="0" fontId="17" fillId="0" borderId="34" xfId="33" applyFont="1" applyBorder="1">
      <alignment/>
      <protection/>
    </xf>
    <xf numFmtId="0" fontId="17" fillId="0" borderId="16" xfId="33" applyFont="1" applyBorder="1">
      <alignment/>
      <protection/>
    </xf>
    <xf numFmtId="0" fontId="17" fillId="0" borderId="35" xfId="33" applyFont="1" applyBorder="1">
      <alignment/>
      <protection/>
    </xf>
    <xf numFmtId="0" fontId="18" fillId="0" borderId="33" xfId="33" applyFont="1" applyBorder="1">
      <alignment/>
      <protection/>
    </xf>
    <xf numFmtId="0" fontId="18" fillId="0" borderId="34" xfId="33" applyFont="1" applyBorder="1">
      <alignment/>
      <protection/>
    </xf>
    <xf numFmtId="0" fontId="18" fillId="0" borderId="16" xfId="33" applyFont="1" applyBorder="1">
      <alignment/>
      <protection/>
    </xf>
    <xf numFmtId="0" fontId="17" fillId="0" borderId="36" xfId="33" applyFont="1" applyBorder="1">
      <alignment/>
      <protection/>
    </xf>
    <xf numFmtId="0" fontId="17" fillId="0" borderId="17" xfId="33" applyFont="1" applyBorder="1">
      <alignment/>
      <protection/>
    </xf>
    <xf numFmtId="0" fontId="17" fillId="0" borderId="33" xfId="33" applyNumberFormat="1" applyFont="1" applyBorder="1">
      <alignment/>
      <protection/>
    </xf>
    <xf numFmtId="0" fontId="17" fillId="0" borderId="18" xfId="33" applyFont="1" applyBorder="1">
      <alignment/>
      <protection/>
    </xf>
    <xf numFmtId="0" fontId="17" fillId="0" borderId="37" xfId="33" applyFont="1" applyBorder="1">
      <alignment/>
      <protection/>
    </xf>
    <xf numFmtId="165" fontId="17" fillId="0" borderId="35" xfId="44" applyNumberFormat="1" applyFont="1" applyFill="1" applyBorder="1" applyAlignment="1" applyProtection="1">
      <alignment horizontal="center" vertical="center" wrapText="1"/>
      <protection/>
    </xf>
    <xf numFmtId="0" fontId="17" fillId="0" borderId="33" xfId="33" applyNumberFormat="1" applyFont="1" applyBorder="1" applyAlignment="1">
      <alignment/>
      <protection/>
    </xf>
    <xf numFmtId="0" fontId="17" fillId="0" borderId="33" xfId="33" applyNumberFormat="1" applyFont="1" applyBorder="1" applyAlignment="1">
      <alignment wrapText="1"/>
      <protection/>
    </xf>
    <xf numFmtId="0" fontId="17" fillId="0" borderId="38" xfId="33" applyNumberFormat="1" applyFont="1" applyBorder="1" applyAlignment="1">
      <alignment wrapText="1"/>
      <protection/>
    </xf>
    <xf numFmtId="0" fontId="17" fillId="0" borderId="39" xfId="33" applyFont="1" applyBorder="1">
      <alignment/>
      <protection/>
    </xf>
    <xf numFmtId="0" fontId="17" fillId="0" borderId="40" xfId="33" applyFont="1" applyBorder="1">
      <alignment/>
      <protection/>
    </xf>
    <xf numFmtId="165" fontId="17" fillId="0" borderId="40" xfId="44" applyNumberFormat="1" applyFont="1" applyFill="1" applyBorder="1" applyAlignment="1" applyProtection="1">
      <alignment horizontal="center" vertical="center" wrapText="1"/>
      <protection/>
    </xf>
    <xf numFmtId="0" fontId="17" fillId="0" borderId="41" xfId="33" applyNumberFormat="1" applyFont="1" applyBorder="1" applyAlignment="1">
      <alignment wrapText="1"/>
      <protection/>
    </xf>
    <xf numFmtId="0" fontId="17" fillId="0" borderId="42" xfId="33" applyFont="1" applyBorder="1">
      <alignment/>
      <protection/>
    </xf>
    <xf numFmtId="0" fontId="17" fillId="0" borderId="43" xfId="33" applyFont="1" applyBorder="1">
      <alignment/>
      <protection/>
    </xf>
    <xf numFmtId="165" fontId="17" fillId="0" borderId="43" xfId="44" applyNumberFormat="1" applyFont="1" applyFill="1" applyBorder="1" applyAlignment="1" applyProtection="1">
      <alignment horizontal="center" vertical="center" wrapText="1"/>
      <protection/>
    </xf>
    <xf numFmtId="0" fontId="17" fillId="0" borderId="44" xfId="33" applyFont="1" applyBorder="1">
      <alignment/>
      <protection/>
    </xf>
    <xf numFmtId="0" fontId="17" fillId="0" borderId="32" xfId="33" applyFont="1" applyBorder="1">
      <alignment/>
      <protection/>
    </xf>
    <xf numFmtId="0" fontId="17" fillId="0" borderId="38" xfId="33" applyFont="1" applyBorder="1">
      <alignment/>
      <protection/>
    </xf>
    <xf numFmtId="0" fontId="17" fillId="0" borderId="39" xfId="33" applyFont="1" applyBorder="1" applyAlignment="1">
      <alignment vertical="top" wrapText="1"/>
      <protection/>
    </xf>
    <xf numFmtId="0" fontId="17" fillId="0" borderId="40" xfId="33" applyFont="1" applyBorder="1" applyAlignment="1">
      <alignment vertical="top" wrapText="1"/>
      <protection/>
    </xf>
    <xf numFmtId="0" fontId="17" fillId="0" borderId="38" xfId="33" applyFont="1" applyBorder="1" applyAlignment="1">
      <alignment vertical="top" wrapText="1"/>
      <protection/>
    </xf>
    <xf numFmtId="0" fontId="17" fillId="0" borderId="40" xfId="33" applyFont="1" applyBorder="1" applyAlignment="1">
      <alignment horizontal="left" vertical="top" wrapText="1"/>
      <protection/>
    </xf>
    <xf numFmtId="165" fontId="18" fillId="0" borderId="40" xfId="44" applyNumberFormat="1" applyFont="1" applyFill="1" applyBorder="1" applyAlignment="1" applyProtection="1">
      <alignment horizontal="center" vertical="center" wrapText="1"/>
      <protection/>
    </xf>
    <xf numFmtId="0" fontId="15" fillId="33" borderId="25" xfId="33" applyFont="1" applyFill="1" applyBorder="1" applyAlignment="1">
      <alignment horizontal="center" vertical="center" wrapText="1"/>
      <protection/>
    </xf>
    <xf numFmtId="165" fontId="17" fillId="0" borderId="16" xfId="44" applyNumberFormat="1" applyFont="1" applyFill="1" applyBorder="1" applyAlignment="1" applyProtection="1">
      <alignment horizontal="center" vertical="center" wrapText="1"/>
      <protection/>
    </xf>
    <xf numFmtId="0" fontId="17" fillId="0" borderId="35" xfId="33" applyFont="1" applyBorder="1" applyAlignment="1">
      <alignment horizontal="left" vertical="top" wrapText="1"/>
      <protection/>
    </xf>
    <xf numFmtId="0" fontId="17" fillId="0" borderId="14" xfId="33" applyFont="1" applyBorder="1" applyAlignment="1">
      <alignment wrapText="1"/>
      <protection/>
    </xf>
    <xf numFmtId="0" fontId="18" fillId="0" borderId="34" xfId="33" applyFont="1" applyBorder="1" applyAlignment="1">
      <alignment horizontal="left"/>
      <protection/>
    </xf>
    <xf numFmtId="0" fontId="18" fillId="0" borderId="16" xfId="33" applyFont="1" applyBorder="1" applyAlignment="1">
      <alignment horizontal="left"/>
      <protection/>
    </xf>
    <xf numFmtId="0" fontId="17" fillId="0" borderId="33" xfId="33" applyFont="1" applyBorder="1" applyAlignment="1">
      <alignment horizontal="left" vertical="top" wrapText="1"/>
      <protection/>
    </xf>
    <xf numFmtId="0" fontId="17" fillId="0" borderId="33" xfId="33" applyFont="1" applyBorder="1" applyAlignment="1">
      <alignment horizontal="left" vertical="center" wrapText="1"/>
      <protection/>
    </xf>
    <xf numFmtId="0" fontId="17" fillId="0" borderId="34" xfId="33" applyFont="1" applyBorder="1" applyAlignment="1">
      <alignment horizontal="left" vertical="center" wrapText="1"/>
      <protection/>
    </xf>
    <xf numFmtId="0" fontId="17" fillId="0" borderId="16" xfId="33" applyFont="1" applyBorder="1" applyAlignment="1">
      <alignment horizontal="left" vertical="center" wrapText="1"/>
      <protection/>
    </xf>
    <xf numFmtId="0" fontId="17" fillId="0" borderId="35" xfId="33" applyFont="1" applyBorder="1" applyAlignment="1">
      <alignment horizontal="left" vertical="center" wrapText="1"/>
      <protection/>
    </xf>
    <xf numFmtId="167" fontId="17" fillId="0" borderId="35" xfId="33" applyNumberFormat="1" applyFont="1" applyBorder="1" applyAlignment="1">
      <alignment horizontal="center" wrapText="1"/>
      <protection/>
    </xf>
    <xf numFmtId="0" fontId="15" fillId="0" borderId="34" xfId="33" applyFont="1" applyBorder="1" applyAlignment="1">
      <alignment horizontal="left" vertical="top" wrapText="1"/>
      <protection/>
    </xf>
    <xf numFmtId="0" fontId="15" fillId="0" borderId="35" xfId="33" applyFont="1" applyBorder="1" applyAlignment="1">
      <alignment horizontal="left" vertical="top" wrapText="1"/>
      <protection/>
    </xf>
    <xf numFmtId="167" fontId="15" fillId="0" borderId="35" xfId="33" applyNumberFormat="1" applyFont="1" applyBorder="1" applyAlignment="1">
      <alignment horizontal="center" wrapText="1"/>
      <protection/>
    </xf>
    <xf numFmtId="0" fontId="17" fillId="0" borderId="33" xfId="33" applyFont="1" applyBorder="1" applyAlignment="1">
      <alignment vertical="top"/>
      <protection/>
    </xf>
    <xf numFmtId="168" fontId="17" fillId="0" borderId="35" xfId="33" applyNumberFormat="1" applyFont="1" applyBorder="1" applyAlignment="1">
      <alignment horizontal="center" wrapText="1"/>
      <protection/>
    </xf>
    <xf numFmtId="0" fontId="17" fillId="0" borderId="33" xfId="33" applyFont="1" applyBorder="1" applyAlignment="1">
      <alignment wrapText="1"/>
      <protection/>
    </xf>
    <xf numFmtId="164" fontId="17" fillId="0" borderId="31" xfId="33" applyNumberFormat="1" applyFont="1" applyBorder="1" applyAlignment="1">
      <alignment horizontal="left" vertical="center"/>
      <protection/>
    </xf>
    <xf numFmtId="164" fontId="17" fillId="0" borderId="32" xfId="33" applyNumberFormat="1" applyFont="1" applyBorder="1" applyAlignment="1">
      <alignment horizontal="left" vertical="center"/>
      <protection/>
    </xf>
    <xf numFmtId="164" fontId="17" fillId="0" borderId="16" xfId="33" applyNumberFormat="1" applyFont="1" applyBorder="1" applyAlignment="1">
      <alignment horizontal="left" vertical="center"/>
      <protection/>
    </xf>
    <xf numFmtId="0" fontId="18" fillId="0" borderId="16" xfId="33" applyNumberFormat="1" applyFont="1" applyBorder="1" applyAlignment="1">
      <alignment horizontal="center" vertical="center" wrapText="1"/>
      <protection/>
    </xf>
    <xf numFmtId="0" fontId="4" fillId="0" borderId="45" xfId="33" applyFont="1" applyBorder="1" applyAlignment="1">
      <alignment horizontal="center"/>
      <protection/>
    </xf>
    <xf numFmtId="49" fontId="8" fillId="0" borderId="46" xfId="33" applyNumberFormat="1" applyFont="1" applyBorder="1" applyAlignment="1">
      <alignment horizontal="center" vertical="center" wrapText="1"/>
      <protection/>
    </xf>
    <xf numFmtId="49" fontId="8" fillId="0" borderId="47" xfId="33" applyNumberFormat="1" applyFont="1" applyBorder="1" applyAlignment="1">
      <alignment horizontal="center" vertical="center" wrapText="1"/>
      <protection/>
    </xf>
    <xf numFmtId="0" fontId="1" fillId="0" borderId="20" xfId="33" applyFont="1" applyBorder="1" applyAlignment="1">
      <alignment vertical="center" wrapText="1"/>
      <protection/>
    </xf>
    <xf numFmtId="49" fontId="8" fillId="0" borderId="15" xfId="33" applyNumberFormat="1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49" fontId="8" fillId="0" borderId="19" xfId="33" applyNumberFormat="1" applyFont="1" applyBorder="1" applyAlignment="1">
      <alignment horizontal="center" vertical="center" wrapText="1"/>
      <protection/>
    </xf>
    <xf numFmtId="0" fontId="1" fillId="34" borderId="11" xfId="33" applyFont="1" applyFill="1" applyBorder="1" applyAlignment="1">
      <alignment vertical="center" wrapText="1"/>
      <protection/>
    </xf>
    <xf numFmtId="0" fontId="1" fillId="34" borderId="15" xfId="33" applyFont="1" applyFill="1" applyBorder="1" applyAlignment="1">
      <alignment horizontal="left" vertical="center" wrapText="1"/>
      <protection/>
    </xf>
    <xf numFmtId="0" fontId="55" fillId="0" borderId="48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6" fillId="0" borderId="50" xfId="0" applyFont="1" applyBorder="1" applyAlignment="1">
      <alignment horizontal="center" vertical="center"/>
    </xf>
    <xf numFmtId="0" fontId="8" fillId="0" borderId="10" xfId="33" applyFont="1" applyBorder="1" applyAlignment="1">
      <alignment horizontal="center" vertical="center"/>
      <protection/>
    </xf>
    <xf numFmtId="0" fontId="1" fillId="0" borderId="21" xfId="33" applyFont="1" applyBorder="1" applyAlignment="1">
      <alignment vertical="top" wrapText="1"/>
      <protection/>
    </xf>
    <xf numFmtId="0" fontId="1" fillId="0" borderId="20" xfId="33" applyFont="1" applyBorder="1" applyAlignment="1">
      <alignment vertical="top" wrapText="1"/>
      <protection/>
    </xf>
    <xf numFmtId="0" fontId="1" fillId="0" borderId="12" xfId="33" applyFont="1" applyBorder="1" applyAlignment="1">
      <alignment wrapText="1"/>
      <protection/>
    </xf>
    <xf numFmtId="0" fontId="1" fillId="0" borderId="21" xfId="33" applyFont="1" applyBorder="1" applyAlignment="1">
      <alignment wrapText="1"/>
      <protection/>
    </xf>
    <xf numFmtId="0" fontId="1" fillId="0" borderId="14" xfId="33" applyFont="1" applyFill="1" applyBorder="1" applyAlignment="1">
      <alignment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1" fillId="0" borderId="51" xfId="33" applyFont="1" applyBorder="1" applyAlignment="1">
      <alignment wrapText="1"/>
      <protection/>
    </xf>
    <xf numFmtId="0" fontId="1" fillId="0" borderId="52" xfId="33" applyFont="1" applyBorder="1" applyAlignment="1">
      <alignment wrapText="1"/>
      <protection/>
    </xf>
    <xf numFmtId="0" fontId="1" fillId="0" borderId="22" xfId="33" applyFont="1" applyBorder="1" applyAlignment="1">
      <alignment wrapText="1"/>
      <protection/>
    </xf>
    <xf numFmtId="0" fontId="1" fillId="0" borderId="23" xfId="33" applyFont="1" applyBorder="1" applyAlignment="1">
      <alignment wrapText="1"/>
      <protection/>
    </xf>
    <xf numFmtId="0" fontId="1" fillId="0" borderId="0" xfId="33" applyFont="1" applyBorder="1" applyAlignment="1">
      <alignment wrapText="1"/>
      <protection/>
    </xf>
    <xf numFmtId="0" fontId="1" fillId="0" borderId="53" xfId="33" applyFont="1" applyBorder="1" applyAlignment="1">
      <alignment wrapText="1"/>
      <protection/>
    </xf>
    <xf numFmtId="0" fontId="7" fillId="0" borderId="54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wrapText="1"/>
      <protection/>
    </xf>
    <xf numFmtId="0" fontId="1" fillId="0" borderId="50" xfId="33" applyFont="1" applyBorder="1" applyAlignment="1">
      <alignment horizontal="center" vertical="center"/>
      <protection/>
    </xf>
    <xf numFmtId="0" fontId="14" fillId="0" borderId="13" xfId="33" applyFont="1" applyBorder="1" applyAlignment="1">
      <alignment horizontal="center" vertical="center"/>
      <protection/>
    </xf>
    <xf numFmtId="0" fontId="1" fillId="0" borderId="55" xfId="33" applyBorder="1">
      <alignment/>
      <protection/>
    </xf>
    <xf numFmtId="0" fontId="17" fillId="0" borderId="38" xfId="33" applyFont="1" applyFill="1" applyBorder="1">
      <alignment/>
      <protection/>
    </xf>
    <xf numFmtId="0" fontId="17" fillId="0" borderId="39" xfId="33" applyFont="1" applyBorder="1" applyAlignment="1">
      <alignment vertical="center"/>
      <protection/>
    </xf>
    <xf numFmtId="0" fontId="17" fillId="0" borderId="40" xfId="33" applyFont="1" applyBorder="1" applyAlignment="1">
      <alignment vertical="center"/>
      <protection/>
    </xf>
    <xf numFmtId="167" fontId="17" fillId="0" borderId="40" xfId="33" applyNumberFormat="1" applyFont="1" applyBorder="1" applyAlignment="1">
      <alignment horizontal="center" wrapText="1"/>
      <protection/>
    </xf>
    <xf numFmtId="0" fontId="1" fillId="0" borderId="55" xfId="33" applyBorder="1" applyAlignment="1">
      <alignment vertical="center"/>
      <protection/>
    </xf>
    <xf numFmtId="0" fontId="1" fillId="0" borderId="55" xfId="33" applyBorder="1" applyAlignment="1">
      <alignment horizontal="center"/>
      <protection/>
    </xf>
    <xf numFmtId="0" fontId="8" fillId="0" borderId="12" xfId="33" applyFont="1" applyBorder="1" applyAlignment="1">
      <alignment horizontal="center" vertical="center"/>
      <protection/>
    </xf>
    <xf numFmtId="0" fontId="8" fillId="0" borderId="20" xfId="33" applyFont="1" applyBorder="1" applyAlignment="1">
      <alignment horizontal="center" vertical="center"/>
      <protection/>
    </xf>
    <xf numFmtId="0" fontId="1" fillId="0" borderId="56" xfId="33" applyBorder="1" applyAlignment="1">
      <alignment/>
      <protection/>
    </xf>
    <xf numFmtId="0" fontId="1" fillId="0" borderId="57" xfId="33" applyBorder="1" applyAlignment="1">
      <alignment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25" xfId="33" applyFont="1" applyBorder="1" applyAlignment="1">
      <alignment horizontal="center" vertical="center"/>
      <protection/>
    </xf>
    <xf numFmtId="49" fontId="57" fillId="0" borderId="48" xfId="0" applyNumberFormat="1" applyFont="1" applyBorder="1" applyAlignment="1">
      <alignment vertical="center" wrapText="1"/>
    </xf>
    <xf numFmtId="49" fontId="57" fillId="0" borderId="58" xfId="0" applyNumberFormat="1" applyFont="1" applyBorder="1" applyAlignment="1">
      <alignment vertical="center" wrapText="1"/>
    </xf>
    <xf numFmtId="49" fontId="57" fillId="0" borderId="49" xfId="0" applyNumberFormat="1" applyFont="1" applyBorder="1" applyAlignment="1">
      <alignment vertical="center" wrapText="1"/>
    </xf>
    <xf numFmtId="0" fontId="2" fillId="0" borderId="0" xfId="33" applyFont="1" applyAlignment="1">
      <alignment horizontal="center"/>
      <protection/>
    </xf>
    <xf numFmtId="0" fontId="4" fillId="0" borderId="59" xfId="33" applyFont="1" applyBorder="1" applyAlignment="1">
      <alignment horizontal="center"/>
      <protection/>
    </xf>
    <xf numFmtId="0" fontId="1" fillId="0" borderId="55" xfId="33" applyBorder="1">
      <alignment/>
      <protection/>
    </xf>
    <xf numFmtId="0" fontId="1" fillId="0" borderId="54" xfId="33" applyFont="1" applyBorder="1" applyAlignment="1">
      <alignment horizontal="left" vertical="center" wrapText="1"/>
      <protection/>
    </xf>
    <xf numFmtId="0" fontId="1" fillId="0" borderId="60" xfId="33" applyFont="1" applyBorder="1" applyAlignment="1">
      <alignment horizontal="left" vertical="center" wrapText="1"/>
      <protection/>
    </xf>
    <xf numFmtId="0" fontId="1" fillId="0" borderId="0" xfId="33" applyFont="1" applyBorder="1" applyAlignment="1">
      <alignment horizontal="right"/>
      <protection/>
    </xf>
    <xf numFmtId="0" fontId="2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top" wrapText="1"/>
      <protection/>
    </xf>
    <xf numFmtId="49" fontId="8" fillId="0" borderId="22" xfId="33" applyNumberFormat="1" applyFont="1" applyBorder="1" applyAlignment="1">
      <alignment horizontal="center" vertical="center" wrapText="1"/>
      <protection/>
    </xf>
    <xf numFmtId="49" fontId="8" fillId="0" borderId="24" xfId="33" applyNumberFormat="1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center" vertical="top" wrapText="1"/>
      <protection/>
    </xf>
    <xf numFmtId="0" fontId="4" fillId="0" borderId="61" xfId="33" applyFont="1" applyBorder="1" applyAlignment="1">
      <alignment horizontal="center" vertical="top" wrapText="1"/>
      <protection/>
    </xf>
    <xf numFmtId="0" fontId="4" fillId="0" borderId="60" xfId="33" applyFont="1" applyBorder="1" applyAlignment="1">
      <alignment horizontal="center" vertical="top" wrapText="1"/>
      <protection/>
    </xf>
    <xf numFmtId="0" fontId="1" fillId="0" borderId="55" xfId="33" applyBorder="1" applyAlignment="1">
      <alignment wrapText="1"/>
      <protection/>
    </xf>
    <xf numFmtId="0" fontId="1" fillId="0" borderId="62" xfId="33" applyBorder="1">
      <alignment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1" fillId="0" borderId="21" xfId="33" applyFont="1" applyBorder="1" applyAlignment="1">
      <alignment horizontal="center" vertical="center" wrapText="1"/>
      <protection/>
    </xf>
    <xf numFmtId="0" fontId="1" fillId="0" borderId="20" xfId="33" applyFont="1" applyBorder="1" applyAlignment="1">
      <alignment horizontal="center" vertical="center" wrapText="1"/>
      <protection/>
    </xf>
    <xf numFmtId="0" fontId="1" fillId="0" borderId="21" xfId="33" applyFont="1" applyBorder="1" applyAlignment="1">
      <alignment horizontal="center" wrapText="1"/>
      <protection/>
    </xf>
    <xf numFmtId="0" fontId="1" fillId="0" borderId="20" xfId="33" applyFont="1" applyBorder="1" applyAlignment="1">
      <alignment horizontal="center" wrapText="1"/>
      <protection/>
    </xf>
    <xf numFmtId="0" fontId="1" fillId="0" borderId="15" xfId="33" applyFont="1" applyBorder="1" applyAlignment="1">
      <alignment horizontal="center" wrapText="1"/>
      <protection/>
    </xf>
    <xf numFmtId="0" fontId="8" fillId="0" borderId="2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/>
      <protection/>
    </xf>
    <xf numFmtId="0" fontId="1" fillId="0" borderId="11" xfId="33" applyFont="1" applyBorder="1" applyAlignment="1">
      <alignment horizontal="left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top"/>
      <protection/>
    </xf>
    <xf numFmtId="0" fontId="1" fillId="0" borderId="21" xfId="33" applyFont="1" applyBorder="1" applyAlignment="1">
      <alignment horizontal="center" vertical="center"/>
      <protection/>
    </xf>
    <xf numFmtId="0" fontId="1" fillId="0" borderId="20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left"/>
      <protection/>
    </xf>
    <xf numFmtId="0" fontId="3" fillId="0" borderId="12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 wrapText="1"/>
      <protection/>
    </xf>
    <xf numFmtId="49" fontId="11" fillId="0" borderId="14" xfId="33" applyNumberFormat="1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left" vertical="center" wrapText="1"/>
      <protection/>
    </xf>
    <xf numFmtId="0" fontId="5" fillId="0" borderId="13" xfId="33" applyFont="1" applyBorder="1" applyAlignment="1">
      <alignment horizontal="left"/>
      <protection/>
    </xf>
    <xf numFmtId="49" fontId="58" fillId="0" borderId="48" xfId="0" applyNumberFormat="1" applyFont="1" applyBorder="1" applyAlignment="1">
      <alignment horizontal="center" vertical="center" wrapText="1"/>
    </xf>
    <xf numFmtId="49" fontId="58" fillId="0" borderId="49" xfId="0" applyNumberFormat="1" applyFont="1" applyBorder="1" applyAlignment="1">
      <alignment horizontal="center" vertical="center" wrapText="1"/>
    </xf>
    <xf numFmtId="49" fontId="55" fillId="0" borderId="48" xfId="0" applyNumberFormat="1" applyFont="1" applyBorder="1" applyAlignment="1">
      <alignment horizontal="left" vertical="center" wrapText="1"/>
    </xf>
    <xf numFmtId="49" fontId="55" fillId="0" borderId="49" xfId="0" applyNumberFormat="1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164" fontId="15" fillId="0" borderId="63" xfId="33" applyNumberFormat="1" applyFont="1" applyBorder="1" applyAlignment="1">
      <alignment horizontal="center" vertical="center"/>
      <protection/>
    </xf>
    <xf numFmtId="0" fontId="15" fillId="33" borderId="63" xfId="33" applyFont="1" applyFill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"/>
  <sheetViews>
    <sheetView zoomScalePageLayoutView="0" workbookViewId="0" topLeftCell="A151">
      <selection activeCell="F155" sqref="F155"/>
    </sheetView>
  </sheetViews>
  <sheetFormatPr defaultColWidth="9.421875" defaultRowHeight="12.75"/>
  <cols>
    <col min="1" max="1" width="18.57421875" style="1" customWidth="1"/>
    <col min="2" max="2" width="33.00390625" style="1" customWidth="1"/>
    <col min="3" max="3" width="37.8515625" style="1" customWidth="1"/>
    <col min="4" max="4" width="8.140625" style="3" customWidth="1"/>
    <col min="5" max="5" width="23.8515625" style="1" customWidth="1"/>
    <col min="6" max="16384" width="9.421875" style="1" customWidth="1"/>
  </cols>
  <sheetData>
    <row r="1" spans="3:5" ht="15">
      <c r="C1" s="221" t="s">
        <v>0</v>
      </c>
      <c r="D1" s="221"/>
      <c r="E1" s="221"/>
    </row>
    <row r="2" spans="3:5" ht="15">
      <c r="C2" s="221" t="s">
        <v>1</v>
      </c>
      <c r="D2" s="221"/>
      <c r="E2" s="221"/>
    </row>
    <row r="3" spans="3:5" ht="20.25" customHeight="1">
      <c r="C3" s="221" t="s">
        <v>2</v>
      </c>
      <c r="D3" s="221"/>
      <c r="E3" s="221"/>
    </row>
    <row r="4" spans="1:5" ht="24" customHeight="1">
      <c r="A4" s="222" t="s">
        <v>3</v>
      </c>
      <c r="B4" s="222"/>
      <c r="C4" s="222"/>
      <c r="D4" s="222"/>
      <c r="E4" s="222"/>
    </row>
    <row r="5" spans="1:5" ht="15" customHeight="1" thickBot="1">
      <c r="A5" s="223" t="s">
        <v>489</v>
      </c>
      <c r="B5" s="223"/>
      <c r="C5" s="223"/>
      <c r="D5" s="223"/>
      <c r="E5" s="223"/>
    </row>
    <row r="6" spans="1:5" ht="23.25" customHeight="1" thickBot="1">
      <c r="A6" s="224" t="s">
        <v>4</v>
      </c>
      <c r="B6" s="224"/>
      <c r="C6" s="224"/>
      <c r="D6" s="225"/>
      <c r="E6" s="224"/>
    </row>
    <row r="7" spans="1:5" ht="30.75" thickBot="1">
      <c r="A7" s="4" t="s">
        <v>8</v>
      </c>
      <c r="B7" s="211" t="s">
        <v>5</v>
      </c>
      <c r="C7" s="212"/>
      <c r="D7" s="198" t="s">
        <v>515</v>
      </c>
      <c r="E7" s="197" t="s">
        <v>6</v>
      </c>
    </row>
    <row r="8" spans="1:5" ht="45.75" thickBot="1">
      <c r="A8" s="6" t="s">
        <v>7</v>
      </c>
      <c r="B8" s="186" t="s">
        <v>496</v>
      </c>
      <c r="C8" s="7" t="s">
        <v>9</v>
      </c>
      <c r="D8" s="175" t="s">
        <v>10</v>
      </c>
      <c r="E8" s="9">
        <v>199200</v>
      </c>
    </row>
    <row r="9" spans="1:5" ht="30.75" thickBot="1">
      <c r="A9" s="226" t="s">
        <v>479</v>
      </c>
      <c r="B9" s="187" t="s">
        <v>490</v>
      </c>
      <c r="C9" s="7" t="s">
        <v>11</v>
      </c>
      <c r="D9" s="10" t="s">
        <v>12</v>
      </c>
      <c r="E9" s="11">
        <v>160300</v>
      </c>
    </row>
    <row r="10" spans="1:5" ht="21.75" thickBot="1">
      <c r="A10" s="226"/>
      <c r="B10" s="187" t="s">
        <v>491</v>
      </c>
      <c r="C10" s="7" t="s">
        <v>13</v>
      </c>
      <c r="D10" s="8" t="s">
        <v>14</v>
      </c>
      <c r="E10" s="9">
        <v>111400</v>
      </c>
    </row>
    <row r="11" spans="1:5" ht="30.75" thickBot="1">
      <c r="A11" s="226"/>
      <c r="B11" s="187" t="s">
        <v>492</v>
      </c>
      <c r="C11" s="7" t="s">
        <v>15</v>
      </c>
      <c r="D11" s="8" t="s">
        <v>16</v>
      </c>
      <c r="E11" s="9">
        <v>149400</v>
      </c>
    </row>
    <row r="12" spans="1:5" ht="30.75" thickBot="1">
      <c r="A12" s="226"/>
      <c r="B12" s="187" t="s">
        <v>497</v>
      </c>
      <c r="C12" s="7" t="s">
        <v>21</v>
      </c>
      <c r="D12" s="8" t="s">
        <v>22</v>
      </c>
      <c r="E12" s="9">
        <v>142800</v>
      </c>
    </row>
    <row r="13" spans="1:5" ht="21.75" thickBot="1">
      <c r="A13" s="226"/>
      <c r="B13" s="187" t="s">
        <v>498</v>
      </c>
      <c r="C13" s="12" t="s">
        <v>25</v>
      </c>
      <c r="D13" s="13" t="s">
        <v>26</v>
      </c>
      <c r="E13" s="9">
        <v>99800</v>
      </c>
    </row>
    <row r="14" spans="1:5" ht="21.75" thickBot="1">
      <c r="A14" s="226"/>
      <c r="B14" s="187" t="s">
        <v>495</v>
      </c>
      <c r="C14" s="14" t="s">
        <v>27</v>
      </c>
      <c r="D14" s="15" t="s">
        <v>28</v>
      </c>
      <c r="E14" s="9">
        <v>88900</v>
      </c>
    </row>
    <row r="15" spans="1:5" ht="21.75" thickBot="1">
      <c r="A15" s="226"/>
      <c r="B15" s="184"/>
      <c r="C15" s="7" t="s">
        <v>29</v>
      </c>
      <c r="D15" s="16" t="s">
        <v>30</v>
      </c>
      <c r="E15" s="17">
        <v>32500</v>
      </c>
    </row>
    <row r="16" spans="1:5" ht="21.75" thickBot="1">
      <c r="A16" s="226"/>
      <c r="B16" s="184"/>
      <c r="C16" s="7" t="s">
        <v>31</v>
      </c>
      <c r="D16" s="16" t="s">
        <v>32</v>
      </c>
      <c r="E16" s="17">
        <v>58000</v>
      </c>
    </row>
    <row r="17" spans="1:5" ht="21.75" thickBot="1">
      <c r="A17" s="226"/>
      <c r="B17" s="184"/>
      <c r="C17" s="7" t="s">
        <v>39</v>
      </c>
      <c r="D17" s="16" t="s">
        <v>40</v>
      </c>
      <c r="E17" s="17">
        <v>62600</v>
      </c>
    </row>
    <row r="18" spans="1:5" ht="30.75" thickBot="1">
      <c r="A18" s="226"/>
      <c r="B18" s="185"/>
      <c r="C18" s="178" t="s">
        <v>82</v>
      </c>
      <c r="D18" s="8" t="s">
        <v>83</v>
      </c>
      <c r="E18" s="9">
        <v>80500</v>
      </c>
    </row>
    <row r="19" spans="1:5" ht="45.75" customHeight="1" thickBot="1">
      <c r="A19" s="6" t="s">
        <v>84</v>
      </c>
      <c r="B19" s="186" t="s">
        <v>502</v>
      </c>
      <c r="C19" s="7" t="s">
        <v>9</v>
      </c>
      <c r="D19" s="8" t="s">
        <v>10</v>
      </c>
      <c r="E19" s="9">
        <v>231100</v>
      </c>
    </row>
    <row r="20" spans="1:5" ht="30.75" thickBot="1">
      <c r="A20" s="226" t="s">
        <v>85</v>
      </c>
      <c r="B20" s="187" t="s">
        <v>499</v>
      </c>
      <c r="C20" s="7" t="s">
        <v>11</v>
      </c>
      <c r="D20" s="10" t="s">
        <v>12</v>
      </c>
      <c r="E20" s="11">
        <v>178300</v>
      </c>
    </row>
    <row r="21" spans="1:5" ht="21.75" thickBot="1">
      <c r="A21" s="226"/>
      <c r="B21" s="187" t="s">
        <v>491</v>
      </c>
      <c r="C21" s="7" t="s">
        <v>13</v>
      </c>
      <c r="D21" s="8" t="s">
        <v>14</v>
      </c>
      <c r="E21" s="9">
        <v>125300</v>
      </c>
    </row>
    <row r="22" spans="1:5" ht="30.75" thickBot="1">
      <c r="A22" s="226"/>
      <c r="B22" s="187" t="s">
        <v>500</v>
      </c>
      <c r="C22" s="7" t="s">
        <v>15</v>
      </c>
      <c r="D22" s="8" t="s">
        <v>16</v>
      </c>
      <c r="E22" s="9">
        <v>168300</v>
      </c>
    </row>
    <row r="23" spans="1:5" ht="30.75" thickBot="1">
      <c r="A23" s="226"/>
      <c r="B23" s="187" t="s">
        <v>493</v>
      </c>
      <c r="C23" s="178" t="s">
        <v>21</v>
      </c>
      <c r="D23" s="8" t="s">
        <v>22</v>
      </c>
      <c r="E23" s="9">
        <v>155800</v>
      </c>
    </row>
    <row r="24" spans="1:5" ht="21.75" thickBot="1">
      <c r="A24" s="226"/>
      <c r="B24" s="187" t="s">
        <v>494</v>
      </c>
      <c r="C24" s="179" t="s">
        <v>25</v>
      </c>
      <c r="D24" s="13" t="s">
        <v>26</v>
      </c>
      <c r="E24" s="9">
        <v>112800</v>
      </c>
    </row>
    <row r="25" spans="1:5" ht="21.75" thickBot="1">
      <c r="A25" s="226"/>
      <c r="B25" s="187" t="s">
        <v>501</v>
      </c>
      <c r="C25" s="14" t="s">
        <v>27</v>
      </c>
      <c r="D25" s="15" t="s">
        <v>28</v>
      </c>
      <c r="E25" s="9">
        <v>102800</v>
      </c>
    </row>
    <row r="26" spans="1:5" ht="21.75" thickBot="1">
      <c r="A26" s="226"/>
      <c r="B26" s="184"/>
      <c r="C26" s="7" t="s">
        <v>29</v>
      </c>
      <c r="D26" s="16" t="s">
        <v>30</v>
      </c>
      <c r="E26" s="17">
        <v>32500</v>
      </c>
    </row>
    <row r="27" spans="1:5" ht="21.75" thickBot="1">
      <c r="A27" s="226"/>
      <c r="B27" s="184"/>
      <c r="C27" s="7" t="s">
        <v>31</v>
      </c>
      <c r="D27" s="16" t="s">
        <v>32</v>
      </c>
      <c r="E27" s="17">
        <v>58000</v>
      </c>
    </row>
    <row r="28" spans="1:5" ht="21.75" customHeight="1" thickBot="1">
      <c r="A28" s="226"/>
      <c r="B28" s="184"/>
      <c r="C28" s="7" t="s">
        <v>37</v>
      </c>
      <c r="D28" s="16" t="s">
        <v>38</v>
      </c>
      <c r="E28" s="17">
        <v>540000</v>
      </c>
    </row>
    <row r="29" spans="1:5" ht="21.75" thickBot="1">
      <c r="A29" s="226"/>
      <c r="B29" s="184"/>
      <c r="C29" s="7" t="s">
        <v>39</v>
      </c>
      <c r="D29" s="18" t="s">
        <v>40</v>
      </c>
      <c r="E29" s="19">
        <v>62600</v>
      </c>
    </row>
    <row r="30" spans="1:5" ht="30.75" thickBot="1">
      <c r="A30" s="229"/>
      <c r="B30" s="185"/>
      <c r="C30" s="178" t="s">
        <v>82</v>
      </c>
      <c r="D30" s="8" t="s">
        <v>83</v>
      </c>
      <c r="E30" s="9">
        <v>80500</v>
      </c>
    </row>
    <row r="31" spans="1:5" ht="30.75" customHeight="1" thickBot="1">
      <c r="A31" s="196" t="s">
        <v>84</v>
      </c>
      <c r="B31" s="192" t="s">
        <v>504</v>
      </c>
      <c r="C31" s="7" t="s">
        <v>21</v>
      </c>
      <c r="D31" s="8" t="s">
        <v>22</v>
      </c>
      <c r="E31" s="9">
        <v>174700</v>
      </c>
    </row>
    <row r="32" spans="1:5" ht="21.75" thickBot="1">
      <c r="A32" s="230" t="s">
        <v>474</v>
      </c>
      <c r="B32" s="193" t="s">
        <v>491</v>
      </c>
      <c r="C32" s="188" t="s">
        <v>25</v>
      </c>
      <c r="D32" s="13" t="s">
        <v>26</v>
      </c>
      <c r="E32" s="9">
        <v>131700</v>
      </c>
    </row>
    <row r="33" spans="1:5" ht="15" customHeight="1">
      <c r="A33" s="230"/>
      <c r="B33" s="194" t="s">
        <v>503</v>
      </c>
      <c r="C33" s="219" t="s">
        <v>31</v>
      </c>
      <c r="D33" s="227" t="s">
        <v>32</v>
      </c>
      <c r="E33" s="207">
        <v>58000</v>
      </c>
    </row>
    <row r="34" spans="1:5" ht="15.75" customHeight="1" thickBot="1">
      <c r="A34" s="230"/>
      <c r="B34" s="195" t="s">
        <v>501</v>
      </c>
      <c r="C34" s="220"/>
      <c r="D34" s="228"/>
      <c r="E34" s="208"/>
    </row>
    <row r="35" spans="1:5" ht="46.5" customHeight="1" thickBot="1">
      <c r="A35" s="231"/>
      <c r="B35" s="215" t="s">
        <v>476</v>
      </c>
      <c r="C35" s="214"/>
      <c r="D35" s="177" t="s">
        <v>57</v>
      </c>
      <c r="E35" s="17">
        <v>680000</v>
      </c>
    </row>
    <row r="36" spans="1:5" ht="45.75" customHeight="1" thickBot="1">
      <c r="A36" s="189" t="s">
        <v>86</v>
      </c>
      <c r="B36" s="190" t="s">
        <v>506</v>
      </c>
      <c r="C36" s="174" t="s">
        <v>9</v>
      </c>
      <c r="D36" s="175" t="s">
        <v>10</v>
      </c>
      <c r="E36" s="176">
        <v>292300</v>
      </c>
    </row>
    <row r="37" spans="1:5" ht="30.75" thickBot="1">
      <c r="A37" s="226" t="s">
        <v>87</v>
      </c>
      <c r="B37" s="187" t="s">
        <v>516</v>
      </c>
      <c r="C37" s="7" t="s">
        <v>11</v>
      </c>
      <c r="D37" s="10" t="s">
        <v>12</v>
      </c>
      <c r="E37" s="11">
        <v>211900</v>
      </c>
    </row>
    <row r="38" spans="1:5" ht="21.75" thickBot="1">
      <c r="A38" s="226"/>
      <c r="B38" s="187" t="s">
        <v>491</v>
      </c>
      <c r="C38" s="7" t="s">
        <v>13</v>
      </c>
      <c r="D38" s="8" t="s">
        <v>14</v>
      </c>
      <c r="E38" s="9">
        <v>152900</v>
      </c>
    </row>
    <row r="39" spans="1:5" ht="30.75" thickBot="1">
      <c r="A39" s="226"/>
      <c r="B39" s="187" t="s">
        <v>500</v>
      </c>
      <c r="C39" s="7" t="s">
        <v>15</v>
      </c>
      <c r="D39" s="8" t="s">
        <v>16</v>
      </c>
      <c r="E39" s="9">
        <v>195900</v>
      </c>
    </row>
    <row r="40" spans="1:5" ht="30.75" thickBot="1">
      <c r="A40" s="226"/>
      <c r="B40" s="187" t="s">
        <v>493</v>
      </c>
      <c r="C40" s="7" t="s">
        <v>21</v>
      </c>
      <c r="D40" s="8" t="s">
        <v>22</v>
      </c>
      <c r="E40" s="9">
        <v>189400</v>
      </c>
    </row>
    <row r="41" spans="1:5" ht="21.75" thickBot="1">
      <c r="A41" s="226"/>
      <c r="B41" s="187" t="s">
        <v>494</v>
      </c>
      <c r="C41" s="12" t="s">
        <v>25</v>
      </c>
      <c r="D41" s="13" t="s">
        <v>26</v>
      </c>
      <c r="E41" s="9">
        <v>146400</v>
      </c>
    </row>
    <row r="42" spans="1:5" ht="21.75" thickBot="1">
      <c r="A42" s="226"/>
      <c r="B42" s="187" t="s">
        <v>495</v>
      </c>
      <c r="C42" s="14" t="s">
        <v>27</v>
      </c>
      <c r="D42" s="15" t="s">
        <v>28</v>
      </c>
      <c r="E42" s="9">
        <v>130400</v>
      </c>
    </row>
    <row r="43" spans="1:5" ht="21.75" thickBot="1">
      <c r="A43" s="226"/>
      <c r="B43" s="184"/>
      <c r="C43" s="7" t="s">
        <v>29</v>
      </c>
      <c r="D43" s="16" t="s">
        <v>30</v>
      </c>
      <c r="E43" s="17">
        <v>32500</v>
      </c>
    </row>
    <row r="44" spans="1:5" ht="21.75" thickBot="1">
      <c r="A44" s="226"/>
      <c r="B44" s="184"/>
      <c r="C44" s="7" t="s">
        <v>31</v>
      </c>
      <c r="D44" s="16" t="s">
        <v>32</v>
      </c>
      <c r="E44" s="17">
        <v>58000</v>
      </c>
    </row>
    <row r="45" spans="1:5" ht="21.75" customHeight="1" thickBot="1">
      <c r="A45" s="226"/>
      <c r="B45" s="184"/>
      <c r="C45" s="7" t="s">
        <v>33</v>
      </c>
      <c r="D45" s="16" t="s">
        <v>34</v>
      </c>
      <c r="E45" s="17">
        <v>63000</v>
      </c>
    </row>
    <row r="46" spans="1:5" ht="21.75" thickBot="1">
      <c r="A46" s="226"/>
      <c r="B46" s="184"/>
      <c r="C46" s="7" t="s">
        <v>37</v>
      </c>
      <c r="D46" s="16" t="s">
        <v>38</v>
      </c>
      <c r="E46" s="17">
        <v>540000</v>
      </c>
    </row>
    <row r="47" spans="1:5" ht="21.75" thickBot="1">
      <c r="A47" s="226"/>
      <c r="B47" s="184"/>
      <c r="C47" s="7" t="s">
        <v>39</v>
      </c>
      <c r="D47" s="18" t="s">
        <v>40</v>
      </c>
      <c r="E47" s="19">
        <v>62600</v>
      </c>
    </row>
    <row r="48" spans="1:5" ht="30.75" thickBot="1">
      <c r="A48" s="226"/>
      <c r="B48" s="185"/>
      <c r="C48" s="7" t="s">
        <v>82</v>
      </c>
      <c r="D48" s="8" t="s">
        <v>83</v>
      </c>
      <c r="E48" s="9">
        <v>80500</v>
      </c>
    </row>
    <row r="49" spans="1:5" ht="30.75" customHeight="1" thickBot="1">
      <c r="A49" s="6" t="s">
        <v>86</v>
      </c>
      <c r="B49" s="186" t="s">
        <v>507</v>
      </c>
      <c r="C49" s="7" t="s">
        <v>21</v>
      </c>
      <c r="D49" s="8" t="s">
        <v>22</v>
      </c>
      <c r="E49" s="9">
        <v>191800</v>
      </c>
    </row>
    <row r="50" spans="1:5" ht="21.75" thickBot="1">
      <c r="A50" s="226" t="s">
        <v>478</v>
      </c>
      <c r="B50" s="187" t="s">
        <v>491</v>
      </c>
      <c r="C50" s="12" t="s">
        <v>25</v>
      </c>
      <c r="D50" s="13" t="s">
        <v>26</v>
      </c>
      <c r="E50" s="9">
        <v>148800</v>
      </c>
    </row>
    <row r="51" spans="1:5" ht="21.75" thickBot="1">
      <c r="A51" s="226"/>
      <c r="B51" s="187" t="s">
        <v>500</v>
      </c>
      <c r="C51" s="7" t="s">
        <v>31</v>
      </c>
      <c r="D51" s="16" t="s">
        <v>32</v>
      </c>
      <c r="E51" s="17">
        <v>58000</v>
      </c>
    </row>
    <row r="52" spans="1:5" ht="21.75" thickBot="1">
      <c r="A52" s="226"/>
      <c r="B52" s="191" t="s">
        <v>495</v>
      </c>
      <c r="C52" s="7" t="s">
        <v>33</v>
      </c>
      <c r="D52" s="16" t="s">
        <v>34</v>
      </c>
      <c r="E52" s="17">
        <v>63000</v>
      </c>
    </row>
    <row r="53" spans="1:5" ht="45.75" customHeight="1" thickBot="1">
      <c r="A53" s="226"/>
      <c r="B53" s="213" t="s">
        <v>477</v>
      </c>
      <c r="C53" s="214"/>
      <c r="D53" s="16" t="s">
        <v>57</v>
      </c>
      <c r="E53" s="17">
        <v>760000</v>
      </c>
    </row>
    <row r="54" spans="1:5" ht="45.75" customHeight="1" thickBot="1">
      <c r="A54" s="6" t="s">
        <v>88</v>
      </c>
      <c r="B54" s="190" t="s">
        <v>509</v>
      </c>
      <c r="C54" s="7" t="s">
        <v>9</v>
      </c>
      <c r="D54" s="8" t="s">
        <v>10</v>
      </c>
      <c r="E54" s="9">
        <v>282300</v>
      </c>
    </row>
    <row r="55" spans="1:5" ht="30.75" thickBot="1">
      <c r="A55" s="226" t="s">
        <v>529</v>
      </c>
      <c r="B55" s="187" t="s">
        <v>508</v>
      </c>
      <c r="C55" s="7" t="s">
        <v>11</v>
      </c>
      <c r="D55" s="10" t="s">
        <v>12</v>
      </c>
      <c r="E55" s="11">
        <v>206900</v>
      </c>
    </row>
    <row r="56" spans="1:5" ht="21.75" thickBot="1">
      <c r="A56" s="226"/>
      <c r="B56" s="187" t="s">
        <v>491</v>
      </c>
      <c r="C56" s="7" t="s">
        <v>13</v>
      </c>
      <c r="D56" s="8" t="s">
        <v>14</v>
      </c>
      <c r="E56" s="9">
        <v>147900</v>
      </c>
    </row>
    <row r="57" spans="1:5" ht="30.75" thickBot="1">
      <c r="A57" s="226"/>
      <c r="B57" s="187" t="s">
        <v>500</v>
      </c>
      <c r="C57" s="7" t="s">
        <v>15</v>
      </c>
      <c r="D57" s="8" t="s">
        <v>16</v>
      </c>
      <c r="E57" s="9">
        <v>190900</v>
      </c>
    </row>
    <row r="58" spans="1:5" ht="30.75" thickBot="1">
      <c r="A58" s="226"/>
      <c r="B58" s="187" t="s">
        <v>493</v>
      </c>
      <c r="C58" s="7" t="s">
        <v>21</v>
      </c>
      <c r="D58" s="8" t="s">
        <v>22</v>
      </c>
      <c r="E58" s="9">
        <v>184400</v>
      </c>
    </row>
    <row r="59" spans="1:5" ht="21.75" thickBot="1">
      <c r="A59" s="226"/>
      <c r="B59" s="187" t="s">
        <v>494</v>
      </c>
      <c r="C59" s="12" t="s">
        <v>25</v>
      </c>
      <c r="D59" s="13" t="s">
        <v>26</v>
      </c>
      <c r="E59" s="9">
        <v>141400</v>
      </c>
    </row>
    <row r="60" spans="1:5" ht="21.75" thickBot="1">
      <c r="A60" s="226"/>
      <c r="B60" s="187" t="s">
        <v>501</v>
      </c>
      <c r="C60" s="14" t="s">
        <v>27</v>
      </c>
      <c r="D60" s="15" t="s">
        <v>28</v>
      </c>
      <c r="E60" s="9">
        <v>125400</v>
      </c>
    </row>
    <row r="61" spans="1:5" ht="21.75" thickBot="1">
      <c r="A61" s="226"/>
      <c r="B61" s="184"/>
      <c r="C61" s="7" t="s">
        <v>29</v>
      </c>
      <c r="D61" s="16" t="s">
        <v>30</v>
      </c>
      <c r="E61" s="17">
        <v>32500</v>
      </c>
    </row>
    <row r="62" spans="1:5" ht="21.75" thickBot="1">
      <c r="A62" s="226"/>
      <c r="B62" s="184"/>
      <c r="C62" s="7" t="s">
        <v>31</v>
      </c>
      <c r="D62" s="16" t="s">
        <v>32</v>
      </c>
      <c r="E62" s="17">
        <v>58000</v>
      </c>
    </row>
    <row r="63" spans="1:5" ht="21.75" thickBot="1">
      <c r="A63" s="226"/>
      <c r="B63" s="184"/>
      <c r="C63" s="7" t="s">
        <v>33</v>
      </c>
      <c r="D63" s="16" t="s">
        <v>34</v>
      </c>
      <c r="E63" s="17">
        <v>63000</v>
      </c>
    </row>
    <row r="64" spans="1:5" ht="21.75" thickBot="1">
      <c r="A64" s="226"/>
      <c r="B64" s="184"/>
      <c r="C64" s="7" t="s">
        <v>39</v>
      </c>
      <c r="D64" s="18" t="s">
        <v>40</v>
      </c>
      <c r="E64" s="19">
        <v>62600</v>
      </c>
    </row>
    <row r="65" spans="1:5" ht="30.75" thickBot="1">
      <c r="A65" s="226"/>
      <c r="B65" s="185"/>
      <c r="C65" s="7" t="s">
        <v>82</v>
      </c>
      <c r="D65" s="8" t="s">
        <v>83</v>
      </c>
      <c r="E65" s="9">
        <v>80500</v>
      </c>
    </row>
    <row r="66" spans="1:5" ht="45.75" customHeight="1" thickBot="1">
      <c r="A66" s="6" t="s">
        <v>88</v>
      </c>
      <c r="B66" s="186" t="s">
        <v>511</v>
      </c>
      <c r="C66" s="7" t="s">
        <v>9</v>
      </c>
      <c r="D66" s="8" t="s">
        <v>10</v>
      </c>
      <c r="E66" s="9">
        <v>259100</v>
      </c>
    </row>
    <row r="67" spans="1:5" ht="30.75" thickBot="1">
      <c r="A67" s="226" t="s">
        <v>530</v>
      </c>
      <c r="B67" s="187" t="s">
        <v>505</v>
      </c>
      <c r="C67" s="7" t="s">
        <v>11</v>
      </c>
      <c r="D67" s="10" t="s">
        <v>12</v>
      </c>
      <c r="E67" s="11">
        <v>195300</v>
      </c>
    </row>
    <row r="68" spans="1:5" ht="21.75" thickBot="1">
      <c r="A68" s="226"/>
      <c r="B68" s="187" t="s">
        <v>491</v>
      </c>
      <c r="C68" s="7" t="s">
        <v>13</v>
      </c>
      <c r="D68" s="8" t="s">
        <v>14</v>
      </c>
      <c r="E68" s="9">
        <v>136300</v>
      </c>
    </row>
    <row r="69" spans="1:5" ht="30.75" thickBot="1">
      <c r="A69" s="226"/>
      <c r="B69" s="187" t="s">
        <v>500</v>
      </c>
      <c r="C69" s="7" t="s">
        <v>15</v>
      </c>
      <c r="D69" s="8" t="s">
        <v>16</v>
      </c>
      <c r="E69" s="9">
        <v>179300</v>
      </c>
    </row>
    <row r="70" spans="1:5" ht="30.75" thickBot="1">
      <c r="A70" s="226"/>
      <c r="B70" s="187" t="s">
        <v>493</v>
      </c>
      <c r="C70" s="7" t="s">
        <v>21</v>
      </c>
      <c r="D70" s="8" t="s">
        <v>22</v>
      </c>
      <c r="E70" s="9">
        <v>172800</v>
      </c>
    </row>
    <row r="71" spans="1:5" ht="21.75" thickBot="1">
      <c r="A71" s="226"/>
      <c r="B71" s="187" t="s">
        <v>494</v>
      </c>
      <c r="C71" s="12" t="s">
        <v>25</v>
      </c>
      <c r="D71" s="13" t="s">
        <v>26</v>
      </c>
      <c r="E71" s="9">
        <v>129800</v>
      </c>
    </row>
    <row r="72" spans="1:5" ht="21.75" thickBot="1">
      <c r="A72" s="226"/>
      <c r="B72" s="187" t="s">
        <v>501</v>
      </c>
      <c r="C72" s="14" t="s">
        <v>27</v>
      </c>
      <c r="D72" s="15" t="s">
        <v>28</v>
      </c>
      <c r="E72" s="9">
        <v>113800</v>
      </c>
    </row>
    <row r="73" spans="1:5" ht="21.75" thickBot="1">
      <c r="A73" s="226"/>
      <c r="B73" s="184"/>
      <c r="C73" s="7" t="s">
        <v>29</v>
      </c>
      <c r="D73" s="16" t="s">
        <v>30</v>
      </c>
      <c r="E73" s="17">
        <v>32500</v>
      </c>
    </row>
    <row r="74" spans="1:5" ht="21.75" thickBot="1">
      <c r="A74" s="226"/>
      <c r="B74" s="184"/>
      <c r="C74" s="7" t="s">
        <v>31</v>
      </c>
      <c r="D74" s="16" t="s">
        <v>32</v>
      </c>
      <c r="E74" s="17">
        <v>58000</v>
      </c>
    </row>
    <row r="75" spans="1:5" ht="21.75" thickBot="1">
      <c r="A75" s="226"/>
      <c r="B75" s="184"/>
      <c r="C75" s="7" t="s">
        <v>33</v>
      </c>
      <c r="D75" s="16" t="s">
        <v>34</v>
      </c>
      <c r="E75" s="17">
        <v>63000</v>
      </c>
    </row>
    <row r="76" spans="1:5" ht="21.75" thickBot="1">
      <c r="A76" s="226"/>
      <c r="B76" s="184"/>
      <c r="C76" s="7" t="s">
        <v>37</v>
      </c>
      <c r="D76" s="16" t="s">
        <v>38</v>
      </c>
      <c r="E76" s="17">
        <v>540000</v>
      </c>
    </row>
    <row r="77" spans="1:5" ht="21.75" thickBot="1">
      <c r="A77" s="226"/>
      <c r="B77" s="184"/>
      <c r="C77" s="7" t="s">
        <v>39</v>
      </c>
      <c r="D77" s="16" t="s">
        <v>40</v>
      </c>
      <c r="E77" s="20">
        <v>62600</v>
      </c>
    </row>
    <row r="78" spans="1:5" ht="30.75" thickBot="1">
      <c r="A78" s="226"/>
      <c r="B78" s="185"/>
      <c r="C78" s="7" t="s">
        <v>82</v>
      </c>
      <c r="D78" s="8" t="s">
        <v>83</v>
      </c>
      <c r="E78" s="9">
        <v>80500</v>
      </c>
    </row>
    <row r="79" spans="1:5" ht="30.75" customHeight="1" thickBot="1">
      <c r="A79" s="6" t="s">
        <v>88</v>
      </c>
      <c r="B79" s="186" t="s">
        <v>510</v>
      </c>
      <c r="C79" s="7" t="s">
        <v>21</v>
      </c>
      <c r="D79" s="8" t="s">
        <v>22</v>
      </c>
      <c r="E79" s="9">
        <v>186700</v>
      </c>
    </row>
    <row r="80" spans="1:5" ht="21.75" thickBot="1">
      <c r="A80" s="229" t="s">
        <v>517</v>
      </c>
      <c r="B80" s="187" t="s">
        <v>491</v>
      </c>
      <c r="C80" s="12" t="s">
        <v>25</v>
      </c>
      <c r="D80" s="13" t="s">
        <v>26</v>
      </c>
      <c r="E80" s="9">
        <v>143700</v>
      </c>
    </row>
    <row r="81" spans="1:5" ht="21.75" thickBot="1">
      <c r="A81" s="229"/>
      <c r="B81" s="187" t="s">
        <v>503</v>
      </c>
      <c r="C81" s="7" t="s">
        <v>31</v>
      </c>
      <c r="D81" s="16" t="s">
        <v>32</v>
      </c>
      <c r="E81" s="17">
        <v>58000</v>
      </c>
    </row>
    <row r="82" spans="1:5" ht="21.75" thickBot="1">
      <c r="A82" s="229"/>
      <c r="B82" s="191" t="s">
        <v>501</v>
      </c>
      <c r="C82" s="7" t="s">
        <v>33</v>
      </c>
      <c r="D82" s="16" t="s">
        <v>34</v>
      </c>
      <c r="E82" s="17">
        <v>63000</v>
      </c>
    </row>
    <row r="83" spans="1:5" ht="46.5" customHeight="1" thickBot="1">
      <c r="A83" s="226"/>
      <c r="B83" s="213" t="s">
        <v>476</v>
      </c>
      <c r="C83" s="214"/>
      <c r="D83" s="16" t="s">
        <v>57</v>
      </c>
      <c r="E83" s="17">
        <v>680000</v>
      </c>
    </row>
    <row r="84" spans="1:5" ht="45.75" customHeight="1" thickBot="1">
      <c r="A84" s="6" t="s">
        <v>89</v>
      </c>
      <c r="B84" s="190" t="s">
        <v>502</v>
      </c>
      <c r="C84" s="7" t="s">
        <v>9</v>
      </c>
      <c r="D84" s="8" t="s">
        <v>10</v>
      </c>
      <c r="E84" s="9">
        <v>223100</v>
      </c>
    </row>
    <row r="85" spans="1:5" ht="30.75" thickBot="1">
      <c r="A85" s="226" t="s">
        <v>90</v>
      </c>
      <c r="B85" s="187" t="s">
        <v>499</v>
      </c>
      <c r="C85" s="7" t="s">
        <v>11</v>
      </c>
      <c r="D85" s="10" t="s">
        <v>12</v>
      </c>
      <c r="E85" s="11">
        <v>175300</v>
      </c>
    </row>
    <row r="86" spans="1:5" ht="21.75" thickBot="1">
      <c r="A86" s="226"/>
      <c r="B86" s="187" t="s">
        <v>491</v>
      </c>
      <c r="C86" s="7" t="s">
        <v>13</v>
      </c>
      <c r="D86" s="8" t="s">
        <v>14</v>
      </c>
      <c r="E86" s="9">
        <v>120300</v>
      </c>
    </row>
    <row r="87" spans="1:5" ht="30.75" thickBot="1">
      <c r="A87" s="226"/>
      <c r="B87" s="187" t="s">
        <v>500</v>
      </c>
      <c r="C87" s="7" t="s">
        <v>15</v>
      </c>
      <c r="D87" s="8" t="s">
        <v>16</v>
      </c>
      <c r="E87" s="9">
        <v>163300</v>
      </c>
    </row>
    <row r="88" spans="1:5" ht="30.75" thickBot="1">
      <c r="A88" s="226"/>
      <c r="B88" s="187" t="s">
        <v>493</v>
      </c>
      <c r="C88" s="7" t="s">
        <v>21</v>
      </c>
      <c r="D88" s="8" t="s">
        <v>22</v>
      </c>
      <c r="E88" s="9">
        <v>152800</v>
      </c>
    </row>
    <row r="89" spans="1:5" ht="21.75" thickBot="1">
      <c r="A89" s="226"/>
      <c r="B89" s="187" t="s">
        <v>498</v>
      </c>
      <c r="C89" s="12" t="s">
        <v>25</v>
      </c>
      <c r="D89" s="13" t="s">
        <v>26</v>
      </c>
      <c r="E89" s="9">
        <v>109800</v>
      </c>
    </row>
    <row r="90" spans="1:5" ht="21.75" thickBot="1">
      <c r="A90" s="226"/>
      <c r="B90" s="187" t="s">
        <v>495</v>
      </c>
      <c r="C90" s="14" t="s">
        <v>27</v>
      </c>
      <c r="D90" s="15" t="s">
        <v>28</v>
      </c>
      <c r="E90" s="9">
        <v>97800</v>
      </c>
    </row>
    <row r="91" spans="1:5" ht="21.75" thickBot="1">
      <c r="A91" s="226"/>
      <c r="B91" s="184"/>
      <c r="C91" s="7" t="s">
        <v>29</v>
      </c>
      <c r="D91" s="16" t="s">
        <v>30</v>
      </c>
      <c r="E91" s="17">
        <v>32500</v>
      </c>
    </row>
    <row r="92" spans="1:5" ht="21.75" thickBot="1">
      <c r="A92" s="226"/>
      <c r="B92" s="184"/>
      <c r="C92" s="7" t="s">
        <v>31</v>
      </c>
      <c r="D92" s="16" t="s">
        <v>32</v>
      </c>
      <c r="E92" s="17">
        <v>58000</v>
      </c>
    </row>
    <row r="93" spans="1:5" ht="21.75" thickBot="1">
      <c r="A93" s="226"/>
      <c r="B93" s="184"/>
      <c r="C93" s="7" t="s">
        <v>39</v>
      </c>
      <c r="D93" s="16" t="s">
        <v>40</v>
      </c>
      <c r="E93" s="21">
        <v>62600</v>
      </c>
    </row>
    <row r="94" spans="1:5" ht="30.75" thickBot="1">
      <c r="A94" s="226"/>
      <c r="B94" s="185"/>
      <c r="C94" s="7" t="s">
        <v>82</v>
      </c>
      <c r="D94" s="8" t="s">
        <v>83</v>
      </c>
      <c r="E94" s="9">
        <v>80500</v>
      </c>
    </row>
    <row r="95" spans="1:5" ht="45.75" customHeight="1" thickBot="1">
      <c r="A95" s="6" t="s">
        <v>91</v>
      </c>
      <c r="B95" s="186" t="s">
        <v>506</v>
      </c>
      <c r="C95" s="7" t="s">
        <v>9</v>
      </c>
      <c r="D95" s="8" t="s">
        <v>10</v>
      </c>
      <c r="E95" s="9">
        <v>278700</v>
      </c>
    </row>
    <row r="96" spans="1:5" ht="30.75" thickBot="1">
      <c r="A96" s="226" t="s">
        <v>480</v>
      </c>
      <c r="B96" s="187" t="s">
        <v>512</v>
      </c>
      <c r="C96" s="7" t="s">
        <v>11</v>
      </c>
      <c r="D96" s="10" t="s">
        <v>12</v>
      </c>
      <c r="E96" s="11">
        <v>215300</v>
      </c>
    </row>
    <row r="97" spans="1:5" ht="21.75" thickBot="1">
      <c r="A97" s="226"/>
      <c r="B97" s="187" t="s">
        <v>491</v>
      </c>
      <c r="C97" s="7" t="s">
        <v>13</v>
      </c>
      <c r="D97" s="8" t="s">
        <v>14</v>
      </c>
      <c r="E97" s="9">
        <v>154900</v>
      </c>
    </row>
    <row r="98" spans="1:5" ht="30.75" thickBot="1">
      <c r="A98" s="226"/>
      <c r="B98" s="187" t="s">
        <v>500</v>
      </c>
      <c r="C98" s="7" t="s">
        <v>15</v>
      </c>
      <c r="D98" s="8" t="s">
        <v>16</v>
      </c>
      <c r="E98" s="9">
        <v>198400</v>
      </c>
    </row>
    <row r="99" spans="1:5" ht="30.75" thickBot="1">
      <c r="A99" s="226"/>
      <c r="B99" s="187" t="s">
        <v>493</v>
      </c>
      <c r="C99" s="7" t="s">
        <v>21</v>
      </c>
      <c r="D99" s="8" t="s">
        <v>22</v>
      </c>
      <c r="E99" s="9">
        <v>192800</v>
      </c>
    </row>
    <row r="100" spans="1:5" ht="21.75" thickBot="1">
      <c r="A100" s="226"/>
      <c r="B100" s="187" t="s">
        <v>494</v>
      </c>
      <c r="C100" s="12" t="s">
        <v>25</v>
      </c>
      <c r="D100" s="13" t="s">
        <v>26</v>
      </c>
      <c r="E100" s="9">
        <v>149800</v>
      </c>
    </row>
    <row r="101" spans="1:5" ht="21.75" thickBot="1">
      <c r="A101" s="226"/>
      <c r="B101" s="187" t="s">
        <v>501</v>
      </c>
      <c r="C101" s="14" t="s">
        <v>27</v>
      </c>
      <c r="D101" s="15" t="s">
        <v>28</v>
      </c>
      <c r="E101" s="9">
        <v>131400</v>
      </c>
    </row>
    <row r="102" spans="1:5" ht="21.75" thickBot="1">
      <c r="A102" s="226"/>
      <c r="B102" s="184"/>
      <c r="C102" s="7" t="s">
        <v>29</v>
      </c>
      <c r="D102" s="16" t="s">
        <v>30</v>
      </c>
      <c r="E102" s="17">
        <v>32500</v>
      </c>
    </row>
    <row r="103" spans="1:5" ht="21.75" thickBot="1">
      <c r="A103" s="226"/>
      <c r="B103" s="184"/>
      <c r="C103" s="7" t="s">
        <v>31</v>
      </c>
      <c r="D103" s="16" t="s">
        <v>32</v>
      </c>
      <c r="E103" s="17">
        <v>58000</v>
      </c>
    </row>
    <row r="104" spans="1:5" ht="21.75" thickBot="1">
      <c r="A104" s="226"/>
      <c r="B104" s="184"/>
      <c r="C104" s="7" t="s">
        <v>33</v>
      </c>
      <c r="D104" s="16" t="s">
        <v>34</v>
      </c>
      <c r="E104" s="17">
        <v>63000</v>
      </c>
    </row>
    <row r="105" spans="1:5" ht="24.75" customHeight="1" thickBot="1">
      <c r="A105" s="226"/>
      <c r="B105" s="184"/>
      <c r="C105" s="7" t="s">
        <v>37</v>
      </c>
      <c r="D105" s="16" t="s">
        <v>38</v>
      </c>
      <c r="E105" s="17">
        <v>540000</v>
      </c>
    </row>
    <row r="106" spans="1:5" ht="21.75" thickBot="1">
      <c r="A106" s="226"/>
      <c r="B106" s="184"/>
      <c r="C106" s="7" t="s">
        <v>39</v>
      </c>
      <c r="D106" s="18" t="s">
        <v>40</v>
      </c>
      <c r="E106" s="17">
        <v>62600</v>
      </c>
    </row>
    <row r="107" spans="1:5" ht="30.75" thickBot="1">
      <c r="A107" s="226"/>
      <c r="B107" s="185"/>
      <c r="C107" s="7" t="s">
        <v>82</v>
      </c>
      <c r="D107" s="8" t="s">
        <v>83</v>
      </c>
      <c r="E107" s="9">
        <v>80500</v>
      </c>
    </row>
    <row r="108" spans="1:5" ht="30.75" customHeight="1" thickBot="1">
      <c r="A108" s="6" t="s">
        <v>91</v>
      </c>
      <c r="B108" s="186" t="s">
        <v>505</v>
      </c>
      <c r="C108" s="7" t="s">
        <v>21</v>
      </c>
      <c r="D108" s="8" t="s">
        <v>22</v>
      </c>
      <c r="E108" s="9">
        <v>198000</v>
      </c>
    </row>
    <row r="109" spans="1:5" ht="21.75" thickBot="1">
      <c r="A109" s="229" t="s">
        <v>475</v>
      </c>
      <c r="B109" s="187" t="s">
        <v>491</v>
      </c>
      <c r="C109" s="12" t="s">
        <v>25</v>
      </c>
      <c r="D109" s="13" t="s">
        <v>26</v>
      </c>
      <c r="E109" s="9">
        <v>155000</v>
      </c>
    </row>
    <row r="110" spans="1:5" ht="21.75" thickBot="1">
      <c r="A110" s="229"/>
      <c r="B110" s="187" t="s">
        <v>500</v>
      </c>
      <c r="C110" s="7" t="s">
        <v>31</v>
      </c>
      <c r="D110" s="16" t="s">
        <v>32</v>
      </c>
      <c r="E110" s="17">
        <v>58000</v>
      </c>
    </row>
    <row r="111" spans="1:5" ht="21.75" thickBot="1">
      <c r="A111" s="229"/>
      <c r="B111" s="191" t="s">
        <v>501</v>
      </c>
      <c r="C111" s="7" t="s">
        <v>33</v>
      </c>
      <c r="D111" s="16" t="s">
        <v>34</v>
      </c>
      <c r="E111" s="17">
        <v>63000</v>
      </c>
    </row>
    <row r="112" spans="1:5" ht="47.25" customHeight="1" thickBot="1">
      <c r="A112" s="226"/>
      <c r="B112" s="213" t="s">
        <v>477</v>
      </c>
      <c r="C112" s="214"/>
      <c r="D112" s="16" t="s">
        <v>57</v>
      </c>
      <c r="E112" s="17">
        <v>760000</v>
      </c>
    </row>
    <row r="113" spans="1:5" ht="45.75" customHeight="1" thickBot="1">
      <c r="A113" s="6" t="s">
        <v>92</v>
      </c>
      <c r="B113" s="190" t="s">
        <v>506</v>
      </c>
      <c r="C113" s="7" t="s">
        <v>9</v>
      </c>
      <c r="D113" s="8" t="s">
        <v>10</v>
      </c>
      <c r="E113" s="9">
        <v>278700</v>
      </c>
    </row>
    <row r="114" spans="1:5" ht="30.75" thickBot="1">
      <c r="A114" s="229" t="s">
        <v>481</v>
      </c>
      <c r="B114" s="187" t="s">
        <v>505</v>
      </c>
      <c r="C114" s="7" t="s">
        <v>11</v>
      </c>
      <c r="D114" s="10" t="s">
        <v>12</v>
      </c>
      <c r="E114" s="11">
        <v>215300</v>
      </c>
    </row>
    <row r="115" spans="1:5" ht="21.75" thickBot="1">
      <c r="A115" s="229"/>
      <c r="B115" s="187" t="s">
        <v>491</v>
      </c>
      <c r="C115" s="7" t="s">
        <v>13</v>
      </c>
      <c r="D115" s="8" t="s">
        <v>14</v>
      </c>
      <c r="E115" s="9">
        <v>154900</v>
      </c>
    </row>
    <row r="116" spans="1:5" ht="30.75" thickBot="1">
      <c r="A116" s="229"/>
      <c r="B116" s="187" t="s">
        <v>500</v>
      </c>
      <c r="C116" s="7" t="s">
        <v>15</v>
      </c>
      <c r="D116" s="8" t="s">
        <v>16</v>
      </c>
      <c r="E116" s="9">
        <v>198400</v>
      </c>
    </row>
    <row r="117" spans="1:5" ht="30.75" thickBot="1">
      <c r="A117" s="229"/>
      <c r="B117" s="187" t="s">
        <v>493</v>
      </c>
      <c r="C117" s="7" t="s">
        <v>21</v>
      </c>
      <c r="D117" s="8" t="s">
        <v>22</v>
      </c>
      <c r="E117" s="9">
        <v>192800</v>
      </c>
    </row>
    <row r="118" spans="1:5" ht="21.75" thickBot="1">
      <c r="A118" s="229"/>
      <c r="B118" s="187" t="s">
        <v>494</v>
      </c>
      <c r="C118" s="12" t="s">
        <v>25</v>
      </c>
      <c r="D118" s="13" t="s">
        <v>26</v>
      </c>
      <c r="E118" s="9">
        <v>149800</v>
      </c>
    </row>
    <row r="119" spans="1:5" ht="21.75" thickBot="1">
      <c r="A119" s="229"/>
      <c r="B119" s="187" t="s">
        <v>501</v>
      </c>
      <c r="C119" s="14" t="s">
        <v>27</v>
      </c>
      <c r="D119" s="15" t="s">
        <v>28</v>
      </c>
      <c r="E119" s="9">
        <v>131400</v>
      </c>
    </row>
    <row r="120" spans="1:5" ht="21.75" thickBot="1">
      <c r="A120" s="229"/>
      <c r="B120" s="184"/>
      <c r="C120" s="7" t="s">
        <v>29</v>
      </c>
      <c r="D120" s="16" t="s">
        <v>30</v>
      </c>
      <c r="E120" s="17">
        <v>32500</v>
      </c>
    </row>
    <row r="121" spans="1:5" ht="21.75" customHeight="1" thickBot="1">
      <c r="A121" s="229"/>
      <c r="B121" s="184"/>
      <c r="C121" s="7" t="s">
        <v>31</v>
      </c>
      <c r="D121" s="16" t="s">
        <v>32</v>
      </c>
      <c r="E121" s="17">
        <v>58000</v>
      </c>
    </row>
    <row r="122" spans="1:5" ht="21.75" thickBot="1">
      <c r="A122" s="229"/>
      <c r="B122" s="184"/>
      <c r="C122" s="7" t="s">
        <v>33</v>
      </c>
      <c r="D122" s="16" t="s">
        <v>34</v>
      </c>
      <c r="E122" s="17">
        <v>63000</v>
      </c>
    </row>
    <row r="123" spans="1:5" ht="21.75" thickBot="1">
      <c r="A123" s="229"/>
      <c r="B123" s="184"/>
      <c r="C123" s="7" t="s">
        <v>39</v>
      </c>
      <c r="D123" s="18" t="s">
        <v>40</v>
      </c>
      <c r="E123" s="19">
        <v>62600</v>
      </c>
    </row>
    <row r="124" spans="1:5" ht="34.5" customHeight="1" thickBot="1">
      <c r="A124" s="226"/>
      <c r="B124" s="185"/>
      <c r="C124" s="7" t="s">
        <v>93</v>
      </c>
      <c r="D124" s="8" t="s">
        <v>83</v>
      </c>
      <c r="E124" s="9">
        <v>80500</v>
      </c>
    </row>
    <row r="125" spans="1:5" ht="45.75" customHeight="1" thickBot="1">
      <c r="A125" s="6" t="s">
        <v>94</v>
      </c>
      <c r="B125" s="186" t="s">
        <v>514</v>
      </c>
      <c r="C125" s="7" t="s">
        <v>9</v>
      </c>
      <c r="D125" s="8" t="s">
        <v>10</v>
      </c>
      <c r="E125" s="9">
        <v>239100</v>
      </c>
    </row>
    <row r="126" spans="1:5" ht="30.75" thickBot="1">
      <c r="A126" s="226" t="s">
        <v>518</v>
      </c>
      <c r="B126" s="187" t="s">
        <v>513</v>
      </c>
      <c r="C126" s="7" t="s">
        <v>11</v>
      </c>
      <c r="D126" s="10" t="s">
        <v>12</v>
      </c>
      <c r="E126" s="11">
        <v>193300</v>
      </c>
    </row>
    <row r="127" spans="1:5" ht="21.75" thickBot="1">
      <c r="A127" s="226"/>
      <c r="B127" s="187" t="s">
        <v>491</v>
      </c>
      <c r="C127" s="7" t="s">
        <v>13</v>
      </c>
      <c r="D127" s="8" t="s">
        <v>14</v>
      </c>
      <c r="E127" s="9">
        <v>134300</v>
      </c>
    </row>
    <row r="128" spans="1:5" ht="30.75" thickBot="1">
      <c r="A128" s="226"/>
      <c r="B128" s="187" t="s">
        <v>500</v>
      </c>
      <c r="C128" s="7" t="s">
        <v>15</v>
      </c>
      <c r="D128" s="8" t="s">
        <v>16</v>
      </c>
      <c r="E128" s="9">
        <v>171300</v>
      </c>
    </row>
    <row r="129" spans="1:5" ht="30.75" thickBot="1">
      <c r="A129" s="226"/>
      <c r="B129" s="187" t="s">
        <v>493</v>
      </c>
      <c r="C129" s="7" t="s">
        <v>21</v>
      </c>
      <c r="D129" s="8" t="s">
        <v>22</v>
      </c>
      <c r="E129" s="9">
        <v>170800</v>
      </c>
    </row>
    <row r="130" spans="1:5" ht="21.75" thickBot="1">
      <c r="A130" s="226"/>
      <c r="B130" s="187" t="s">
        <v>494</v>
      </c>
      <c r="C130" s="12" t="s">
        <v>25</v>
      </c>
      <c r="D130" s="13" t="s">
        <v>26</v>
      </c>
      <c r="E130" s="9">
        <v>127800</v>
      </c>
    </row>
    <row r="131" spans="1:5" ht="21.75" thickBot="1">
      <c r="A131" s="226"/>
      <c r="B131" s="187" t="s">
        <v>495</v>
      </c>
      <c r="C131" s="14" t="s">
        <v>27</v>
      </c>
      <c r="D131" s="15" t="s">
        <v>28</v>
      </c>
      <c r="E131" s="9">
        <v>105800</v>
      </c>
    </row>
    <row r="132" spans="1:5" ht="21.75" thickBot="1">
      <c r="A132" s="226"/>
      <c r="B132" s="184"/>
      <c r="C132" s="7" t="s">
        <v>29</v>
      </c>
      <c r="D132" s="16" t="s">
        <v>30</v>
      </c>
      <c r="E132" s="17">
        <v>32500</v>
      </c>
    </row>
    <row r="133" spans="1:5" ht="21.75" thickBot="1">
      <c r="A133" s="226"/>
      <c r="B133" s="184"/>
      <c r="C133" s="7" t="s">
        <v>31</v>
      </c>
      <c r="D133" s="16" t="s">
        <v>32</v>
      </c>
      <c r="E133" s="17">
        <v>58000</v>
      </c>
    </row>
    <row r="134" spans="1:5" ht="21.75" thickBot="1">
      <c r="A134" s="226"/>
      <c r="B134" s="184"/>
      <c r="C134" s="7" t="s">
        <v>39</v>
      </c>
      <c r="D134" s="16" t="s">
        <v>40</v>
      </c>
      <c r="E134" s="20">
        <v>62600</v>
      </c>
    </row>
    <row r="135" spans="1:5" ht="30.75" thickBot="1">
      <c r="A135" s="226"/>
      <c r="B135" s="185"/>
      <c r="C135" s="7" t="s">
        <v>82</v>
      </c>
      <c r="D135" s="8" t="s">
        <v>83</v>
      </c>
      <c r="E135" s="9">
        <v>80500</v>
      </c>
    </row>
    <row r="137" spans="1:5" ht="18.75" customHeight="1" thickBot="1">
      <c r="A137" s="216" t="s">
        <v>471</v>
      </c>
      <c r="B137" s="216"/>
      <c r="C137" s="216"/>
      <c r="D137" s="216"/>
      <c r="E137" s="216"/>
    </row>
    <row r="138" spans="1:5" ht="18.75" customHeight="1">
      <c r="A138" s="171" t="s">
        <v>472</v>
      </c>
      <c r="B138" s="217" t="s">
        <v>473</v>
      </c>
      <c r="C138" s="217"/>
      <c r="D138" s="217"/>
      <c r="E138" s="217"/>
    </row>
    <row r="139" spans="1:5" ht="21">
      <c r="A139" s="172" t="s">
        <v>18</v>
      </c>
      <c r="B139" s="218" t="s">
        <v>17</v>
      </c>
      <c r="C139" s="218"/>
      <c r="D139" s="218"/>
      <c r="E139" s="218"/>
    </row>
    <row r="140" spans="1:5" ht="21">
      <c r="A140" s="172" t="s">
        <v>20</v>
      </c>
      <c r="B140" s="218" t="s">
        <v>19</v>
      </c>
      <c r="C140" s="218"/>
      <c r="D140" s="218"/>
      <c r="E140" s="218"/>
    </row>
    <row r="141" spans="1:5" ht="21">
      <c r="A141" s="172" t="s">
        <v>24</v>
      </c>
      <c r="B141" s="218" t="s">
        <v>23</v>
      </c>
      <c r="C141" s="218"/>
      <c r="D141" s="218"/>
      <c r="E141" s="218"/>
    </row>
    <row r="142" spans="1:5" ht="21">
      <c r="A142" s="172" t="s">
        <v>34</v>
      </c>
      <c r="B142" s="209" t="s">
        <v>33</v>
      </c>
      <c r="C142" s="210"/>
      <c r="D142" s="210"/>
      <c r="E142" s="210"/>
    </row>
    <row r="143" spans="1:5" ht="21">
      <c r="A143" s="172" t="s">
        <v>36</v>
      </c>
      <c r="B143" s="218" t="s">
        <v>35</v>
      </c>
      <c r="C143" s="218"/>
      <c r="D143" s="218"/>
      <c r="E143" s="218"/>
    </row>
    <row r="144" spans="1:5" ht="21">
      <c r="A144" s="172" t="s">
        <v>38</v>
      </c>
      <c r="B144" s="218" t="s">
        <v>37</v>
      </c>
      <c r="C144" s="218"/>
      <c r="D144" s="218"/>
      <c r="E144" s="218"/>
    </row>
    <row r="145" spans="1:5" ht="21">
      <c r="A145" s="172" t="s">
        <v>41</v>
      </c>
      <c r="B145" s="218" t="s">
        <v>44</v>
      </c>
      <c r="C145" s="218"/>
      <c r="D145" s="218"/>
      <c r="E145" s="218"/>
    </row>
    <row r="146" spans="1:5" ht="21">
      <c r="A146" s="172" t="s">
        <v>43</v>
      </c>
      <c r="B146" s="218" t="s">
        <v>42</v>
      </c>
      <c r="C146" s="218"/>
      <c r="D146" s="218"/>
      <c r="E146" s="218"/>
    </row>
    <row r="147" spans="1:5" ht="21">
      <c r="A147" s="172" t="s">
        <v>45</v>
      </c>
      <c r="B147" s="218" t="s">
        <v>44</v>
      </c>
      <c r="C147" s="218"/>
      <c r="D147" s="218"/>
      <c r="E147" s="218"/>
    </row>
    <row r="148" spans="1:5" ht="21">
      <c r="A148" s="172" t="s">
        <v>47</v>
      </c>
      <c r="B148" s="218" t="s">
        <v>46</v>
      </c>
      <c r="C148" s="218"/>
      <c r="D148" s="218"/>
      <c r="E148" s="218"/>
    </row>
    <row r="149" spans="1:5" ht="21">
      <c r="A149" s="172" t="s">
        <v>49</v>
      </c>
      <c r="B149" s="218" t="s">
        <v>48</v>
      </c>
      <c r="C149" s="218"/>
      <c r="D149" s="218"/>
      <c r="E149" s="218"/>
    </row>
    <row r="150" spans="1:5" ht="21">
      <c r="A150" s="172" t="s">
        <v>51</v>
      </c>
      <c r="B150" s="218" t="s">
        <v>50</v>
      </c>
      <c r="C150" s="218"/>
      <c r="D150" s="218"/>
      <c r="E150" s="218"/>
    </row>
    <row r="151" spans="1:5" ht="30.75" customHeight="1">
      <c r="A151" s="172" t="s">
        <v>53</v>
      </c>
      <c r="B151" s="232" t="s">
        <v>52</v>
      </c>
      <c r="C151" s="232"/>
      <c r="D151" s="232"/>
      <c r="E151" s="232"/>
    </row>
    <row r="152" spans="1:5" ht="21">
      <c r="A152" s="172" t="s">
        <v>55</v>
      </c>
      <c r="B152" s="218" t="s">
        <v>54</v>
      </c>
      <c r="C152" s="218"/>
      <c r="D152" s="218"/>
      <c r="E152" s="218"/>
    </row>
    <row r="153" spans="1:5" ht="21">
      <c r="A153" s="172" t="s">
        <v>57</v>
      </c>
      <c r="B153" s="218" t="s">
        <v>56</v>
      </c>
      <c r="C153" s="218"/>
      <c r="D153" s="218"/>
      <c r="E153" s="218"/>
    </row>
    <row r="154" spans="1:5" ht="21">
      <c r="A154" s="172" t="s">
        <v>59</v>
      </c>
      <c r="B154" s="218" t="s">
        <v>58</v>
      </c>
      <c r="C154" s="218"/>
      <c r="D154" s="218"/>
      <c r="E154" s="218"/>
    </row>
    <row r="155" spans="1:5" ht="21">
      <c r="A155" s="172" t="s">
        <v>61</v>
      </c>
      <c r="B155" s="218" t="s">
        <v>60</v>
      </c>
      <c r="C155" s="218"/>
      <c r="D155" s="218"/>
      <c r="E155" s="218"/>
    </row>
    <row r="156" spans="1:5" ht="21">
      <c r="A156" s="172" t="s">
        <v>63</v>
      </c>
      <c r="B156" s="218" t="s">
        <v>62</v>
      </c>
      <c r="C156" s="218"/>
      <c r="D156" s="218"/>
      <c r="E156" s="218"/>
    </row>
    <row r="157" spans="1:5" ht="21">
      <c r="A157" s="172" t="s">
        <v>65</v>
      </c>
      <c r="B157" s="218" t="s">
        <v>64</v>
      </c>
      <c r="C157" s="218"/>
      <c r="D157" s="218"/>
      <c r="E157" s="218"/>
    </row>
    <row r="158" spans="1:5" ht="21">
      <c r="A158" s="172" t="s">
        <v>67</v>
      </c>
      <c r="B158" s="218" t="s">
        <v>66</v>
      </c>
      <c r="C158" s="218"/>
      <c r="D158" s="218"/>
      <c r="E158" s="218"/>
    </row>
    <row r="159" spans="1:5" ht="21">
      <c r="A159" s="172" t="s">
        <v>69</v>
      </c>
      <c r="B159" s="218" t="s">
        <v>68</v>
      </c>
      <c r="C159" s="218"/>
      <c r="D159" s="218"/>
      <c r="E159" s="218"/>
    </row>
    <row r="160" spans="1:5" ht="21">
      <c r="A160" s="172" t="s">
        <v>71</v>
      </c>
      <c r="B160" s="218" t="s">
        <v>70</v>
      </c>
      <c r="C160" s="218"/>
      <c r="D160" s="218"/>
      <c r="E160" s="218"/>
    </row>
    <row r="161" spans="1:5" ht="30.75" customHeight="1">
      <c r="A161" s="172" t="s">
        <v>73</v>
      </c>
      <c r="B161" s="232" t="s">
        <v>72</v>
      </c>
      <c r="C161" s="232"/>
      <c r="D161" s="232"/>
      <c r="E161" s="232"/>
    </row>
    <row r="162" spans="1:5" ht="21">
      <c r="A162" s="172" t="s">
        <v>75</v>
      </c>
      <c r="B162" s="218" t="s">
        <v>74</v>
      </c>
      <c r="C162" s="218"/>
      <c r="D162" s="218"/>
      <c r="E162" s="218"/>
    </row>
    <row r="163" spans="1:5" ht="21">
      <c r="A163" s="172" t="s">
        <v>77</v>
      </c>
      <c r="B163" s="218" t="s">
        <v>76</v>
      </c>
      <c r="C163" s="218"/>
      <c r="D163" s="218"/>
      <c r="E163" s="218"/>
    </row>
    <row r="164" spans="1:5" ht="21">
      <c r="A164" s="172" t="s">
        <v>79</v>
      </c>
      <c r="B164" s="218" t="s">
        <v>78</v>
      </c>
      <c r="C164" s="218"/>
      <c r="D164" s="218"/>
      <c r="E164" s="218"/>
    </row>
    <row r="165" spans="1:5" ht="21.75" thickBot="1">
      <c r="A165" s="173" t="s">
        <v>81</v>
      </c>
      <c r="B165" s="233" t="s">
        <v>80</v>
      </c>
      <c r="C165" s="233"/>
      <c r="D165" s="233"/>
      <c r="E165" s="233"/>
    </row>
  </sheetData>
  <sheetProtection selectLockedCells="1" selectUnlockedCells="1"/>
  <mergeCells count="56">
    <mergeCell ref="B150:E150"/>
    <mergeCell ref="B152:E152"/>
    <mergeCell ref="B154:E154"/>
    <mergeCell ref="B156:E156"/>
    <mergeCell ref="B157:E157"/>
    <mergeCell ref="B158:E158"/>
    <mergeCell ref="B159:E159"/>
    <mergeCell ref="B165:E165"/>
    <mergeCell ref="B163:E163"/>
    <mergeCell ref="B164:E164"/>
    <mergeCell ref="B160:E160"/>
    <mergeCell ref="B161:E161"/>
    <mergeCell ref="B162:E162"/>
    <mergeCell ref="B140:E140"/>
    <mergeCell ref="B141:E141"/>
    <mergeCell ref="B143:E143"/>
    <mergeCell ref="B144:E144"/>
    <mergeCell ref="B145:E145"/>
    <mergeCell ref="B155:E155"/>
    <mergeCell ref="B146:E146"/>
    <mergeCell ref="B147:E147"/>
    <mergeCell ref="B148:E148"/>
    <mergeCell ref="B149:E149"/>
    <mergeCell ref="A96:A107"/>
    <mergeCell ref="A32:A35"/>
    <mergeCell ref="B153:E153"/>
    <mergeCell ref="A126:A135"/>
    <mergeCell ref="A109:A112"/>
    <mergeCell ref="B112:C112"/>
    <mergeCell ref="A114:A124"/>
    <mergeCell ref="A67:A78"/>
    <mergeCell ref="A85:A94"/>
    <mergeCell ref="B151:E151"/>
    <mergeCell ref="A37:A48"/>
    <mergeCell ref="D33:D34"/>
    <mergeCell ref="A55:A65"/>
    <mergeCell ref="A80:A83"/>
    <mergeCell ref="A50:A53"/>
    <mergeCell ref="A9:A18"/>
    <mergeCell ref="A20:A30"/>
    <mergeCell ref="C1:E1"/>
    <mergeCell ref="C2:E2"/>
    <mergeCell ref="C3:E3"/>
    <mergeCell ref="A4:E4"/>
    <mergeCell ref="A5:E5"/>
    <mergeCell ref="A6:E6"/>
    <mergeCell ref="E33:E34"/>
    <mergeCell ref="B142:E142"/>
    <mergeCell ref="B7:C7"/>
    <mergeCell ref="B83:C83"/>
    <mergeCell ref="B35:C35"/>
    <mergeCell ref="A137:E137"/>
    <mergeCell ref="B138:E138"/>
    <mergeCell ref="B139:E139"/>
    <mergeCell ref="C33:C34"/>
    <mergeCell ref="B53:C53"/>
  </mergeCells>
  <printOptions/>
  <pageMargins left="1.18125" right="0.39375" top="0.39375" bottom="0.39375" header="0.5118055555555555" footer="0.5118055555555555"/>
  <pageSetup fitToHeight="100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zoomScalePageLayoutView="0" workbookViewId="0" topLeftCell="A52">
      <selection activeCell="H7" sqref="H7"/>
    </sheetView>
  </sheetViews>
  <sheetFormatPr defaultColWidth="9.421875" defaultRowHeight="12.75"/>
  <cols>
    <col min="1" max="1" width="23.8515625" style="1" customWidth="1"/>
    <col min="2" max="2" width="35.28125" style="1" customWidth="1"/>
    <col min="3" max="3" width="16.28125" style="1" customWidth="1"/>
    <col min="4" max="4" width="22.7109375" style="1" customWidth="1"/>
    <col min="5" max="16384" width="9.421875" style="1" customWidth="1"/>
  </cols>
  <sheetData>
    <row r="1" ht="15">
      <c r="D1" s="22" t="s">
        <v>95</v>
      </c>
    </row>
    <row r="2" ht="13.5" customHeight="1">
      <c r="D2" s="22" t="s">
        <v>96</v>
      </c>
    </row>
    <row r="3" ht="20.25" customHeight="1">
      <c r="D3" s="2" t="s">
        <v>97</v>
      </c>
    </row>
    <row r="4" spans="1:4" ht="15" customHeight="1">
      <c r="A4" s="222" t="s">
        <v>3</v>
      </c>
      <c r="B4" s="222"/>
      <c r="C4" s="222"/>
      <c r="D4" s="222"/>
    </row>
    <row r="5" spans="1:4" ht="15.75" thickBot="1">
      <c r="A5" s="223" t="s">
        <v>489</v>
      </c>
      <c r="B5" s="223"/>
      <c r="C5" s="223"/>
      <c r="D5" s="223"/>
    </row>
    <row r="6" spans="1:4" ht="15" customHeight="1" thickBot="1">
      <c r="A6" s="224" t="s">
        <v>98</v>
      </c>
      <c r="B6" s="224"/>
      <c r="C6" s="224"/>
      <c r="D6" s="224"/>
    </row>
    <row r="7" spans="1:4" ht="30.75" thickBot="1">
      <c r="A7" s="23" t="s">
        <v>99</v>
      </c>
      <c r="B7" s="235" t="s">
        <v>100</v>
      </c>
      <c r="C7" s="235"/>
      <c r="D7" s="24" t="s">
        <v>101</v>
      </c>
    </row>
    <row r="8" spans="1:4" ht="21.75" customHeight="1" thickBot="1">
      <c r="A8" s="25" t="s">
        <v>102</v>
      </c>
      <c r="B8" s="26" t="s">
        <v>103</v>
      </c>
      <c r="C8" s="5" t="s">
        <v>104</v>
      </c>
      <c r="D8" s="17">
        <v>287000</v>
      </c>
    </row>
    <row r="9" spans="1:4" ht="15" customHeight="1" thickBot="1">
      <c r="A9" s="27" t="s">
        <v>105</v>
      </c>
      <c r="B9" s="28" t="s">
        <v>106</v>
      </c>
      <c r="C9" s="235" t="s">
        <v>107</v>
      </c>
      <c r="D9" s="236">
        <v>305000</v>
      </c>
    </row>
    <row r="10" spans="1:4" ht="15.75" customHeight="1" thickBot="1">
      <c r="A10" s="29"/>
      <c r="B10" s="30" t="s">
        <v>108</v>
      </c>
      <c r="C10" s="235"/>
      <c r="D10" s="236"/>
    </row>
    <row r="11" spans="1:4" ht="21.75" thickBot="1">
      <c r="A11" s="25" t="s">
        <v>109</v>
      </c>
      <c r="B11" s="26" t="s">
        <v>110</v>
      </c>
      <c r="C11" s="5" t="s">
        <v>104</v>
      </c>
      <c r="D11" s="17">
        <v>292000</v>
      </c>
    </row>
    <row r="12" spans="1:4" ht="13.5" customHeight="1" thickBot="1">
      <c r="A12" s="27" t="s">
        <v>111</v>
      </c>
      <c r="B12" s="28" t="s">
        <v>106</v>
      </c>
      <c r="C12" s="234" t="s">
        <v>107</v>
      </c>
      <c r="D12" s="236">
        <v>310000</v>
      </c>
    </row>
    <row r="13" spans="1:4" ht="14.25" customHeight="1" thickBot="1">
      <c r="A13" s="27"/>
      <c r="B13" s="28" t="s">
        <v>108</v>
      </c>
      <c r="C13" s="234"/>
      <c r="D13" s="236"/>
    </row>
    <row r="14" spans="1:4" ht="18.75" customHeight="1" thickBot="1">
      <c r="A14" s="25" t="s">
        <v>112</v>
      </c>
      <c r="B14" s="26" t="s">
        <v>113</v>
      </c>
      <c r="C14" s="5" t="s">
        <v>104</v>
      </c>
      <c r="D14" s="17" t="s">
        <v>114</v>
      </c>
    </row>
    <row r="15" spans="1:4" ht="15" customHeight="1" thickBot="1">
      <c r="A15" s="239" t="s">
        <v>519</v>
      </c>
      <c r="B15" s="28" t="s">
        <v>106</v>
      </c>
      <c r="C15" s="234" t="s">
        <v>107</v>
      </c>
      <c r="D15" s="236" t="s">
        <v>114</v>
      </c>
    </row>
    <row r="16" spans="1:4" ht="13.5" customHeight="1" thickBot="1">
      <c r="A16" s="240"/>
      <c r="B16" s="28" t="s">
        <v>108</v>
      </c>
      <c r="C16" s="234"/>
      <c r="D16" s="236"/>
    </row>
    <row r="17" spans="1:4" ht="21.75" customHeight="1" thickBot="1">
      <c r="A17" s="25" t="s">
        <v>115</v>
      </c>
      <c r="B17" s="26" t="s">
        <v>116</v>
      </c>
      <c r="C17" s="5" t="s">
        <v>104</v>
      </c>
      <c r="D17" s="31">
        <v>342000</v>
      </c>
    </row>
    <row r="18" spans="1:4" ht="15" customHeight="1" thickBot="1">
      <c r="A18" s="237" t="s">
        <v>527</v>
      </c>
      <c r="B18" s="32" t="s">
        <v>482</v>
      </c>
      <c r="C18" s="234" t="s">
        <v>107</v>
      </c>
      <c r="D18" s="236">
        <v>360000</v>
      </c>
    </row>
    <row r="19" spans="1:4" ht="14.25" customHeight="1" thickBot="1">
      <c r="A19" s="238"/>
      <c r="B19" s="28" t="s">
        <v>117</v>
      </c>
      <c r="C19" s="234"/>
      <c r="D19" s="236"/>
    </row>
    <row r="20" spans="1:4" ht="27" customHeight="1" thickBot="1">
      <c r="A20" s="25" t="s">
        <v>118</v>
      </c>
      <c r="B20" s="26" t="s">
        <v>119</v>
      </c>
      <c r="C20" s="5" t="s">
        <v>104</v>
      </c>
      <c r="D20" s="17">
        <v>450000</v>
      </c>
    </row>
    <row r="21" spans="1:4" ht="14.25" customHeight="1" thickBot="1">
      <c r="A21" s="237" t="s">
        <v>528</v>
      </c>
      <c r="B21" s="28" t="s">
        <v>482</v>
      </c>
      <c r="C21" s="234" t="s">
        <v>107</v>
      </c>
      <c r="D21" s="236">
        <v>468000</v>
      </c>
    </row>
    <row r="22" spans="1:4" ht="15" customHeight="1" thickBot="1">
      <c r="A22" s="238"/>
      <c r="B22" s="28" t="s">
        <v>117</v>
      </c>
      <c r="C22" s="234"/>
      <c r="D22" s="236"/>
    </row>
    <row r="23" spans="1:4" ht="19.5" customHeight="1" thickBot="1">
      <c r="A23" s="25" t="s">
        <v>120</v>
      </c>
      <c r="B23" s="26" t="s">
        <v>113</v>
      </c>
      <c r="C23" s="5" t="s">
        <v>104</v>
      </c>
      <c r="D23" s="17">
        <v>325000</v>
      </c>
    </row>
    <row r="24" spans="1:4" ht="12" customHeight="1" thickBot="1">
      <c r="A24" s="27" t="s">
        <v>121</v>
      </c>
      <c r="B24" s="32" t="s">
        <v>106</v>
      </c>
      <c r="C24" s="234" t="s">
        <v>107</v>
      </c>
      <c r="D24" s="236">
        <v>350000</v>
      </c>
    </row>
    <row r="25" spans="1:4" ht="15.75" customHeight="1" thickBot="1">
      <c r="A25" s="29"/>
      <c r="B25" s="28" t="s">
        <v>108</v>
      </c>
      <c r="C25" s="234"/>
      <c r="D25" s="236"/>
    </row>
    <row r="26" spans="1:4" ht="21" customHeight="1" thickBot="1">
      <c r="A26" s="25" t="s">
        <v>122</v>
      </c>
      <c r="B26" s="26" t="s">
        <v>123</v>
      </c>
      <c r="C26" s="5" t="s">
        <v>104</v>
      </c>
      <c r="D26" s="17">
        <v>429000</v>
      </c>
    </row>
    <row r="27" spans="1:4" ht="12.75" customHeight="1" thickBot="1">
      <c r="A27" s="241" t="s">
        <v>525</v>
      </c>
      <c r="B27" s="28" t="s">
        <v>482</v>
      </c>
      <c r="C27" s="234" t="s">
        <v>107</v>
      </c>
      <c r="D27" s="236">
        <v>447000</v>
      </c>
    </row>
    <row r="28" spans="1:4" ht="15.75" customHeight="1" thickBot="1">
      <c r="A28" s="241"/>
      <c r="B28" s="28" t="s">
        <v>117</v>
      </c>
      <c r="C28" s="234"/>
      <c r="D28" s="236"/>
    </row>
    <row r="29" spans="1:4" ht="21" customHeight="1" thickBot="1">
      <c r="A29" s="25" t="s">
        <v>124</v>
      </c>
      <c r="B29" s="26" t="s">
        <v>125</v>
      </c>
      <c r="C29" s="5" t="s">
        <v>104</v>
      </c>
      <c r="D29" s="17">
        <v>352000</v>
      </c>
    </row>
    <row r="30" spans="1:4" ht="14.25" customHeight="1" thickBot="1">
      <c r="A30" s="237" t="s">
        <v>90</v>
      </c>
      <c r="B30" s="28" t="s">
        <v>482</v>
      </c>
      <c r="C30" s="234" t="s">
        <v>107</v>
      </c>
      <c r="D30" s="236">
        <v>370000</v>
      </c>
    </row>
    <row r="31" spans="1:4" ht="15" customHeight="1" thickBot="1">
      <c r="A31" s="238"/>
      <c r="B31" s="28" t="s">
        <v>117</v>
      </c>
      <c r="C31" s="234"/>
      <c r="D31" s="236"/>
    </row>
    <row r="32" spans="1:4" ht="19.5" customHeight="1" thickBot="1">
      <c r="A32" s="25" t="s">
        <v>126</v>
      </c>
      <c r="B32" s="26" t="s">
        <v>127</v>
      </c>
      <c r="C32" s="5" t="s">
        <v>104</v>
      </c>
      <c r="D32" s="17">
        <v>302000</v>
      </c>
    </row>
    <row r="33" spans="1:4" ht="12.75" customHeight="1" thickBot="1">
      <c r="A33" s="240" t="s">
        <v>128</v>
      </c>
      <c r="B33" s="28" t="s">
        <v>106</v>
      </c>
      <c r="C33" s="234" t="s">
        <v>107</v>
      </c>
      <c r="D33" s="207">
        <v>325000</v>
      </c>
    </row>
    <row r="34" spans="1:4" ht="15.75" customHeight="1" thickBot="1">
      <c r="A34" s="240"/>
      <c r="B34" s="28" t="s">
        <v>108</v>
      </c>
      <c r="C34" s="234"/>
      <c r="D34" s="207"/>
    </row>
    <row r="35" spans="1:4" ht="20.25" customHeight="1" thickBot="1">
      <c r="A35" s="25" t="s">
        <v>129</v>
      </c>
      <c r="B35" s="26" t="s">
        <v>130</v>
      </c>
      <c r="C35" s="5" t="s">
        <v>104</v>
      </c>
      <c r="D35" s="17" t="s">
        <v>114</v>
      </c>
    </row>
    <row r="36" spans="1:4" ht="13.5" customHeight="1" thickBot="1">
      <c r="A36" s="27" t="s">
        <v>131</v>
      </c>
      <c r="B36" s="28" t="s">
        <v>106</v>
      </c>
      <c r="C36" s="234" t="s">
        <v>107</v>
      </c>
      <c r="D36" s="236" t="s">
        <v>114</v>
      </c>
    </row>
    <row r="37" spans="1:4" ht="15.75" customHeight="1" thickBot="1">
      <c r="A37" s="29"/>
      <c r="B37" s="28" t="s">
        <v>108</v>
      </c>
      <c r="C37" s="234"/>
      <c r="D37" s="236"/>
    </row>
    <row r="38" spans="1:4" ht="21.75" customHeight="1" thickBot="1">
      <c r="A38" s="25" t="s">
        <v>132</v>
      </c>
      <c r="B38" s="26" t="s">
        <v>123</v>
      </c>
      <c r="C38" s="5" t="s">
        <v>104</v>
      </c>
      <c r="D38" s="17" t="s">
        <v>114</v>
      </c>
    </row>
    <row r="39" spans="1:4" ht="15" customHeight="1" thickBot="1">
      <c r="A39" s="27" t="s">
        <v>133</v>
      </c>
      <c r="B39" s="28" t="s">
        <v>482</v>
      </c>
      <c r="C39" s="234" t="s">
        <v>107</v>
      </c>
      <c r="D39" s="242" t="s">
        <v>114</v>
      </c>
    </row>
    <row r="40" spans="1:4" ht="15" customHeight="1" thickBot="1">
      <c r="A40" s="29"/>
      <c r="B40" s="28" t="s">
        <v>117</v>
      </c>
      <c r="C40" s="234"/>
      <c r="D40" s="242"/>
    </row>
    <row r="41" spans="1:4" ht="19.5" customHeight="1" thickBot="1">
      <c r="A41" s="25" t="s">
        <v>134</v>
      </c>
      <c r="B41" s="26" t="s">
        <v>116</v>
      </c>
      <c r="C41" s="5" t="s">
        <v>104</v>
      </c>
      <c r="D41" s="17" t="s">
        <v>114</v>
      </c>
    </row>
    <row r="42" spans="1:4" ht="12.75" customHeight="1" thickBot="1">
      <c r="A42" s="27" t="s">
        <v>135</v>
      </c>
      <c r="B42" s="28" t="s">
        <v>482</v>
      </c>
      <c r="C42" s="235" t="s">
        <v>107</v>
      </c>
      <c r="D42" s="236" t="s">
        <v>114</v>
      </c>
    </row>
    <row r="43" spans="1:4" ht="15.75" customHeight="1" thickBot="1">
      <c r="A43" s="29"/>
      <c r="B43" s="30" t="s">
        <v>117</v>
      </c>
      <c r="C43" s="235"/>
      <c r="D43" s="236"/>
    </row>
    <row r="44" spans="1:4" ht="21" customHeight="1">
      <c r="A44" s="34" t="s">
        <v>136</v>
      </c>
      <c r="B44" s="35"/>
      <c r="C44" s="35"/>
      <c r="D44" s="35"/>
    </row>
    <row r="45" ht="15.75" customHeight="1"/>
    <row r="48" spans="1:4" ht="15">
      <c r="A48" s="35"/>
      <c r="B48" s="35"/>
      <c r="C48" s="35"/>
      <c r="D48" s="35"/>
    </row>
  </sheetData>
  <sheetProtection selectLockedCells="1" selectUnlockedCells="1"/>
  <mergeCells count="34">
    <mergeCell ref="A33:A34"/>
    <mergeCell ref="C33:C34"/>
    <mergeCell ref="D33:D34"/>
    <mergeCell ref="C42:C43"/>
    <mergeCell ref="D42:D43"/>
    <mergeCell ref="C36:C37"/>
    <mergeCell ref="D36:D37"/>
    <mergeCell ref="C39:C40"/>
    <mergeCell ref="D39:D40"/>
    <mergeCell ref="C24:C25"/>
    <mergeCell ref="D24:D25"/>
    <mergeCell ref="A27:A28"/>
    <mergeCell ref="C27:C28"/>
    <mergeCell ref="D27:D28"/>
    <mergeCell ref="C30:C31"/>
    <mergeCell ref="D30:D31"/>
    <mergeCell ref="A30:A31"/>
    <mergeCell ref="D15:D16"/>
    <mergeCell ref="D18:D19"/>
    <mergeCell ref="A21:A22"/>
    <mergeCell ref="C21:C22"/>
    <mergeCell ref="D21:D22"/>
    <mergeCell ref="A15:A16"/>
    <mergeCell ref="A18:A19"/>
    <mergeCell ref="C18:C19"/>
    <mergeCell ref="A4:D4"/>
    <mergeCell ref="A5:D5"/>
    <mergeCell ref="A6:D6"/>
    <mergeCell ref="B7:C7"/>
    <mergeCell ref="C9:C10"/>
    <mergeCell ref="D9:D10"/>
    <mergeCell ref="C12:C13"/>
    <mergeCell ref="D12:D13"/>
    <mergeCell ref="C15:C16"/>
  </mergeCells>
  <printOptions/>
  <pageMargins left="1.18125" right="0.39375" top="0.39375" bottom="0.39375" header="0.5118055555555555" footer="0.5118055555555555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31">
      <selection activeCell="F7" sqref="F7"/>
    </sheetView>
  </sheetViews>
  <sheetFormatPr defaultColWidth="9.421875" defaultRowHeight="12.75"/>
  <cols>
    <col min="1" max="1" width="21.8515625" style="1" customWidth="1"/>
    <col min="2" max="2" width="45.7109375" style="1" customWidth="1"/>
    <col min="3" max="3" width="21.28125" style="1" customWidth="1"/>
    <col min="4" max="4" width="17.421875" style="1" customWidth="1"/>
    <col min="5" max="16384" width="9.421875" style="1" customWidth="1"/>
  </cols>
  <sheetData>
    <row r="1" ht="12.75" customHeight="1">
      <c r="D1" s="22" t="s">
        <v>95</v>
      </c>
    </row>
    <row r="2" ht="13.5" customHeight="1">
      <c r="D2" s="22" t="s">
        <v>96</v>
      </c>
    </row>
    <row r="3" ht="15.75" customHeight="1">
      <c r="D3" s="2" t="s">
        <v>97</v>
      </c>
    </row>
    <row r="4" spans="1:4" ht="16.5" customHeight="1">
      <c r="A4" s="222" t="s">
        <v>3</v>
      </c>
      <c r="B4" s="222"/>
      <c r="C4" s="222"/>
      <c r="D4" s="222"/>
    </row>
    <row r="5" spans="1:4" ht="15">
      <c r="A5" s="223" t="s">
        <v>489</v>
      </c>
      <c r="B5" s="223"/>
      <c r="C5" s="223"/>
      <c r="D5" s="223"/>
    </row>
    <row r="6" spans="1:4" ht="15" customHeight="1">
      <c r="A6" s="243" t="s">
        <v>137</v>
      </c>
      <c r="B6" s="243"/>
      <c r="C6" s="243"/>
      <c r="D6" s="243"/>
    </row>
    <row r="7" spans="1:4" ht="30.75" customHeight="1">
      <c r="A7" s="23" t="s">
        <v>99</v>
      </c>
      <c r="B7" s="235" t="s">
        <v>100</v>
      </c>
      <c r="C7" s="235"/>
      <c r="D7" s="24" t="s">
        <v>138</v>
      </c>
    </row>
    <row r="8" spans="1:4" ht="21" customHeight="1">
      <c r="A8" s="25" t="s">
        <v>139</v>
      </c>
      <c r="B8" s="36" t="s">
        <v>103</v>
      </c>
      <c r="C8" s="5" t="s">
        <v>140</v>
      </c>
      <c r="D8" s="33">
        <v>150000</v>
      </c>
    </row>
    <row r="9" spans="1:4" ht="13.5" customHeight="1">
      <c r="A9" s="27" t="s">
        <v>111</v>
      </c>
      <c r="B9" s="28" t="s">
        <v>141</v>
      </c>
      <c r="C9" s="37" t="s">
        <v>142</v>
      </c>
      <c r="D9" s="244">
        <v>175000</v>
      </c>
    </row>
    <row r="10" spans="1:4" ht="14.25" customHeight="1">
      <c r="A10" s="29"/>
      <c r="B10" s="30" t="s">
        <v>143</v>
      </c>
      <c r="C10" s="39" t="s">
        <v>144</v>
      </c>
      <c r="D10" s="244"/>
    </row>
    <row r="11" spans="1:4" ht="22.5" customHeight="1">
      <c r="A11" s="25" t="s">
        <v>145</v>
      </c>
      <c r="B11" s="36" t="s">
        <v>146</v>
      </c>
      <c r="C11" s="5" t="s">
        <v>140</v>
      </c>
      <c r="D11" s="38">
        <v>265000</v>
      </c>
    </row>
    <row r="12" spans="1:8" ht="15" customHeight="1">
      <c r="A12" s="241" t="s">
        <v>523</v>
      </c>
      <c r="B12" s="28" t="s">
        <v>141</v>
      </c>
      <c r="C12" s="37" t="s">
        <v>142</v>
      </c>
      <c r="D12" s="236">
        <v>305000</v>
      </c>
      <c r="F12" s="35"/>
      <c r="G12" s="35"/>
      <c r="H12" s="35"/>
    </row>
    <row r="13" spans="1:8" ht="15.75" customHeight="1">
      <c r="A13" s="241"/>
      <c r="B13" s="30" t="s">
        <v>143</v>
      </c>
      <c r="C13" s="37" t="s">
        <v>144</v>
      </c>
      <c r="D13" s="236"/>
      <c r="F13" s="35"/>
      <c r="G13" s="35"/>
      <c r="H13" s="35"/>
    </row>
    <row r="14" spans="1:8" ht="20.25" customHeight="1">
      <c r="A14" s="25" t="s">
        <v>147</v>
      </c>
      <c r="B14" s="36" t="s">
        <v>123</v>
      </c>
      <c r="C14" s="40" t="s">
        <v>142</v>
      </c>
      <c r="D14" s="245">
        <v>460000</v>
      </c>
      <c r="F14" s="35"/>
      <c r="G14" s="35"/>
      <c r="H14" s="35"/>
    </row>
    <row r="15" spans="1:8" ht="15" customHeight="1">
      <c r="A15" s="240" t="s">
        <v>524</v>
      </c>
      <c r="B15" s="28" t="s">
        <v>141</v>
      </c>
      <c r="C15" s="41" t="s">
        <v>144</v>
      </c>
      <c r="D15" s="245"/>
      <c r="F15" s="35"/>
      <c r="G15" s="42"/>
      <c r="H15" s="35"/>
    </row>
    <row r="16" spans="1:8" ht="14.25" customHeight="1">
      <c r="A16" s="240"/>
      <c r="B16" s="30" t="s">
        <v>143</v>
      </c>
      <c r="C16" s="43"/>
      <c r="D16" s="245"/>
      <c r="F16" s="35"/>
      <c r="G16" s="44"/>
      <c r="H16" s="35"/>
    </row>
    <row r="17" spans="1:8" ht="21" customHeight="1">
      <c r="A17" s="25" t="s">
        <v>148</v>
      </c>
      <c r="B17" s="36" t="s">
        <v>149</v>
      </c>
      <c r="C17" s="246" t="s">
        <v>150</v>
      </c>
      <c r="D17" s="236">
        <v>395000</v>
      </c>
      <c r="F17" s="35"/>
      <c r="G17" s="46"/>
      <c r="H17" s="35"/>
    </row>
    <row r="18" spans="1:8" ht="15" customHeight="1">
      <c r="A18" s="241" t="s">
        <v>525</v>
      </c>
      <c r="B18" s="28" t="s">
        <v>141</v>
      </c>
      <c r="C18" s="246"/>
      <c r="D18" s="236"/>
      <c r="F18" s="35"/>
      <c r="G18" s="35"/>
      <c r="H18" s="35"/>
    </row>
    <row r="19" spans="1:8" ht="15" customHeight="1">
      <c r="A19" s="241"/>
      <c r="B19" s="30" t="s">
        <v>143</v>
      </c>
      <c r="C19" s="246"/>
      <c r="D19" s="236"/>
      <c r="F19" s="35"/>
      <c r="G19" s="35"/>
      <c r="H19" s="35"/>
    </row>
    <row r="20" spans="1:4" ht="22.5" customHeight="1">
      <c r="A20" s="25" t="s">
        <v>151</v>
      </c>
      <c r="B20" s="36" t="s">
        <v>152</v>
      </c>
      <c r="C20" s="5" t="s">
        <v>140</v>
      </c>
      <c r="D20" s="38">
        <v>246000</v>
      </c>
    </row>
    <row r="21" spans="1:4" ht="15" customHeight="1">
      <c r="A21" s="237" t="s">
        <v>90</v>
      </c>
      <c r="B21" s="28" t="s">
        <v>141</v>
      </c>
      <c r="C21" s="37" t="s">
        <v>142</v>
      </c>
      <c r="D21" s="236">
        <v>278000</v>
      </c>
    </row>
    <row r="22" spans="1:4" ht="15.75" customHeight="1">
      <c r="A22" s="238"/>
      <c r="B22" s="30" t="s">
        <v>143</v>
      </c>
      <c r="C22" s="47" t="s">
        <v>144</v>
      </c>
      <c r="D22" s="236"/>
    </row>
    <row r="23" spans="1:4" ht="21" customHeight="1">
      <c r="A23" s="25" t="s">
        <v>153</v>
      </c>
      <c r="B23" s="36" t="s">
        <v>154</v>
      </c>
      <c r="C23" s="5" t="s">
        <v>140</v>
      </c>
      <c r="D23" s="38">
        <v>180000</v>
      </c>
    </row>
    <row r="24" spans="1:4" ht="12.75" customHeight="1">
      <c r="A24" s="238" t="s">
        <v>128</v>
      </c>
      <c r="B24" s="28" t="s">
        <v>141</v>
      </c>
      <c r="C24" s="37" t="s">
        <v>142</v>
      </c>
      <c r="D24" s="236">
        <v>203000</v>
      </c>
    </row>
    <row r="25" spans="1:4" ht="17.25" customHeight="1">
      <c r="A25" s="238"/>
      <c r="B25" s="30" t="s">
        <v>143</v>
      </c>
      <c r="C25" s="47" t="s">
        <v>144</v>
      </c>
      <c r="D25" s="236"/>
    </row>
    <row r="26" spans="1:4" ht="21.75" customHeight="1">
      <c r="A26" s="25" t="s">
        <v>155</v>
      </c>
      <c r="B26" s="36" t="s">
        <v>103</v>
      </c>
      <c r="C26" s="5" t="s">
        <v>140</v>
      </c>
      <c r="D26" s="17">
        <v>155000</v>
      </c>
    </row>
    <row r="27" spans="1:4" ht="15" customHeight="1">
      <c r="A27" s="27" t="s">
        <v>131</v>
      </c>
      <c r="B27" s="28" t="s">
        <v>156</v>
      </c>
      <c r="C27" s="37" t="s">
        <v>142</v>
      </c>
      <c r="D27" s="236">
        <v>178000</v>
      </c>
    </row>
    <row r="28" spans="1:4" ht="15" customHeight="1">
      <c r="A28" s="29"/>
      <c r="B28" s="30" t="s">
        <v>143</v>
      </c>
      <c r="C28" s="41" t="s">
        <v>144</v>
      </c>
      <c r="D28" s="236"/>
    </row>
    <row r="29" spans="1:4" ht="18.75" customHeight="1">
      <c r="A29" s="25" t="s">
        <v>157</v>
      </c>
      <c r="B29" s="36" t="s">
        <v>123</v>
      </c>
      <c r="C29" s="40" t="s">
        <v>142</v>
      </c>
      <c r="D29" s="245">
        <v>460000</v>
      </c>
    </row>
    <row r="30" spans="1:4" ht="12.75" customHeight="1">
      <c r="A30" s="238" t="s">
        <v>133</v>
      </c>
      <c r="B30" s="28" t="s">
        <v>141</v>
      </c>
      <c r="C30" s="41" t="s">
        <v>144</v>
      </c>
      <c r="D30" s="245"/>
    </row>
    <row r="31" spans="1:4" ht="14.25" customHeight="1">
      <c r="A31" s="238"/>
      <c r="B31" s="30" t="s">
        <v>143</v>
      </c>
      <c r="C31" s="43"/>
      <c r="D31" s="245"/>
    </row>
    <row r="32" spans="1:4" ht="17.25" customHeight="1">
      <c r="A32" s="249" t="s">
        <v>158</v>
      </c>
      <c r="B32" s="249"/>
      <c r="C32" s="249"/>
      <c r="D32" s="249"/>
    </row>
    <row r="33" spans="1:4" ht="21.75" customHeight="1">
      <c r="A33" s="48" t="s">
        <v>159</v>
      </c>
      <c r="B33" s="36" t="s">
        <v>160</v>
      </c>
      <c r="C33" s="49"/>
      <c r="D33" s="236">
        <v>635000</v>
      </c>
    </row>
    <row r="34" spans="1:4" ht="15" customHeight="1">
      <c r="A34" s="27" t="s">
        <v>526</v>
      </c>
      <c r="B34" s="32" t="s">
        <v>141</v>
      </c>
      <c r="C34" s="50"/>
      <c r="D34" s="236"/>
    </row>
    <row r="35" spans="1:4" ht="15" customHeight="1">
      <c r="A35" s="27"/>
      <c r="B35" s="32" t="s">
        <v>161</v>
      </c>
      <c r="C35" s="50"/>
      <c r="D35" s="236"/>
    </row>
    <row r="36" spans="1:4" ht="15.75" customHeight="1">
      <c r="A36" s="51"/>
      <c r="B36" s="52" t="s">
        <v>162</v>
      </c>
      <c r="C36" s="50"/>
      <c r="D36" s="236"/>
    </row>
    <row r="37" spans="1:4" ht="14.25" customHeight="1">
      <c r="A37" s="29"/>
      <c r="B37" s="53" t="s">
        <v>482</v>
      </c>
      <c r="C37" s="54"/>
      <c r="D37" s="236"/>
    </row>
    <row r="38" spans="1:4" ht="17.25" customHeight="1">
      <c r="A38" s="247" t="s">
        <v>163</v>
      </c>
      <c r="B38" s="247"/>
      <c r="C38" s="247"/>
      <c r="D38" s="247"/>
    </row>
    <row r="39" spans="1:4" ht="15">
      <c r="A39" s="55" t="s">
        <v>164</v>
      </c>
      <c r="B39" s="56"/>
      <c r="C39" s="57"/>
      <c r="D39" s="58">
        <v>36400</v>
      </c>
    </row>
    <row r="40" spans="1:4" ht="17.25" customHeight="1">
      <c r="A40" s="248" t="s">
        <v>165</v>
      </c>
      <c r="B40" s="248"/>
      <c r="C40" s="248"/>
      <c r="D40" s="59">
        <v>1000</v>
      </c>
    </row>
    <row r="41" spans="1:4" ht="15.75">
      <c r="A41" s="60" t="s">
        <v>166</v>
      </c>
      <c r="B41" s="61"/>
      <c r="C41" s="62"/>
      <c r="D41" s="59">
        <v>1000</v>
      </c>
    </row>
    <row r="42" spans="1:4" ht="17.25" customHeight="1">
      <c r="A42" s="248" t="s">
        <v>167</v>
      </c>
      <c r="B42" s="248"/>
      <c r="C42" s="248"/>
      <c r="D42" s="59">
        <v>1200</v>
      </c>
    </row>
    <row r="43" spans="1:4" ht="15">
      <c r="A43" s="34" t="s">
        <v>136</v>
      </c>
      <c r="B43" s="35"/>
      <c r="C43" s="35"/>
      <c r="D43" s="35"/>
    </row>
  </sheetData>
  <sheetProtection selectLockedCells="1" selectUnlockedCells="1"/>
  <mergeCells count="24">
    <mergeCell ref="D33:D37"/>
    <mergeCell ref="A38:D38"/>
    <mergeCell ref="A40:C40"/>
    <mergeCell ref="A42:C42"/>
    <mergeCell ref="A24:A25"/>
    <mergeCell ref="D24:D25"/>
    <mergeCell ref="D27:D28"/>
    <mergeCell ref="D29:D31"/>
    <mergeCell ref="A30:A31"/>
    <mergeCell ref="A32:D32"/>
    <mergeCell ref="D14:D16"/>
    <mergeCell ref="A15:A16"/>
    <mergeCell ref="C17:C19"/>
    <mergeCell ref="D17:D19"/>
    <mergeCell ref="A18:A19"/>
    <mergeCell ref="A21:A22"/>
    <mergeCell ref="D21:D22"/>
    <mergeCell ref="A4:D4"/>
    <mergeCell ref="A5:D5"/>
    <mergeCell ref="A6:D6"/>
    <mergeCell ref="B7:C7"/>
    <mergeCell ref="D9:D10"/>
    <mergeCell ref="A12:A13"/>
    <mergeCell ref="D12:D13"/>
  </mergeCells>
  <printOptions/>
  <pageMargins left="1.18125" right="0.39375" top="0.39375" bottom="0.39375" header="0.5118055555555555" footer="0.5118055555555555"/>
  <pageSetup fitToHeight="5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34">
      <selection activeCell="E7" sqref="E7"/>
    </sheetView>
  </sheetViews>
  <sheetFormatPr defaultColWidth="9.421875" defaultRowHeight="12.75"/>
  <cols>
    <col min="1" max="1" width="28.421875" style="1" customWidth="1"/>
    <col min="2" max="2" width="45.7109375" style="63" customWidth="1"/>
    <col min="3" max="3" width="17.28125" style="1" customWidth="1"/>
    <col min="4" max="16384" width="9.421875" style="1" customWidth="1"/>
  </cols>
  <sheetData>
    <row r="1" ht="11.25" customHeight="1">
      <c r="C1" s="22" t="s">
        <v>95</v>
      </c>
    </row>
    <row r="2" ht="12" customHeight="1">
      <c r="C2" s="22" t="s">
        <v>96</v>
      </c>
    </row>
    <row r="3" ht="15">
      <c r="C3" s="2" t="s">
        <v>97</v>
      </c>
    </row>
    <row r="4" spans="1:3" ht="17.25" customHeight="1">
      <c r="A4" s="222" t="s">
        <v>3</v>
      </c>
      <c r="B4" s="222"/>
      <c r="C4" s="222"/>
    </row>
    <row r="5" spans="1:3" ht="15" customHeight="1">
      <c r="A5" s="223" t="s">
        <v>489</v>
      </c>
      <c r="B5" s="223"/>
      <c r="C5" s="223"/>
    </row>
    <row r="6" spans="1:3" ht="16.5" thickBot="1">
      <c r="A6" s="250" t="s">
        <v>168</v>
      </c>
      <c r="B6" s="250"/>
      <c r="C6" s="250"/>
    </row>
    <row r="7" spans="1:3" ht="27.75" customHeight="1" thickBot="1">
      <c r="A7" s="23" t="s">
        <v>99</v>
      </c>
      <c r="B7" s="64" t="s">
        <v>100</v>
      </c>
      <c r="C7" s="45" t="s">
        <v>101</v>
      </c>
    </row>
    <row r="8" spans="1:3" ht="33" customHeight="1" thickBot="1">
      <c r="A8" s="48" t="s">
        <v>169</v>
      </c>
      <c r="B8" s="36" t="s">
        <v>170</v>
      </c>
      <c r="C8" s="236">
        <v>39800</v>
      </c>
    </row>
    <row r="9" spans="1:3" ht="15" customHeight="1" thickBot="1">
      <c r="A9" s="251" t="s">
        <v>171</v>
      </c>
      <c r="B9" s="32" t="s">
        <v>172</v>
      </c>
      <c r="C9" s="236"/>
    </row>
    <row r="10" spans="1:3" ht="26.25" customHeight="1" thickBot="1">
      <c r="A10" s="251"/>
      <c r="B10" s="65" t="s">
        <v>173</v>
      </c>
      <c r="C10" s="236"/>
    </row>
    <row r="11" spans="1:3" ht="21" customHeight="1" thickBot="1">
      <c r="A11" s="25" t="s">
        <v>174</v>
      </c>
      <c r="B11" s="36" t="s">
        <v>152</v>
      </c>
      <c r="C11" s="236">
        <v>48800</v>
      </c>
    </row>
    <row r="12" spans="1:3" ht="15" customHeight="1" thickBot="1">
      <c r="A12" s="27" t="s">
        <v>111</v>
      </c>
      <c r="B12" s="32" t="s">
        <v>172</v>
      </c>
      <c r="C12" s="236"/>
    </row>
    <row r="13" spans="1:3" ht="12.75" customHeight="1" thickBot="1">
      <c r="A13" s="29"/>
      <c r="B13" s="65" t="s">
        <v>173</v>
      </c>
      <c r="C13" s="236"/>
    </row>
    <row r="14" spans="1:3" ht="21" customHeight="1" thickBot="1">
      <c r="A14" s="25" t="s">
        <v>175</v>
      </c>
      <c r="B14" s="36" t="s">
        <v>152</v>
      </c>
      <c r="C14" s="236">
        <v>51800</v>
      </c>
    </row>
    <row r="15" spans="1:3" ht="15" customHeight="1" thickBot="1">
      <c r="A15" s="27" t="s">
        <v>520</v>
      </c>
      <c r="B15" s="32" t="s">
        <v>172</v>
      </c>
      <c r="C15" s="236"/>
    </row>
    <row r="16" spans="1:3" ht="15.75" customHeight="1" thickBot="1">
      <c r="A16" s="29" t="s">
        <v>521</v>
      </c>
      <c r="B16" s="65" t="s">
        <v>173</v>
      </c>
      <c r="C16" s="236"/>
    </row>
    <row r="17" spans="1:3" ht="21" customHeight="1" thickBot="1">
      <c r="A17" s="25" t="s">
        <v>176</v>
      </c>
      <c r="B17" s="36" t="s">
        <v>177</v>
      </c>
      <c r="C17" s="236">
        <v>125000</v>
      </c>
    </row>
    <row r="18" spans="1:3" ht="15" customHeight="1" thickBot="1">
      <c r="A18" s="241" t="s">
        <v>523</v>
      </c>
      <c r="B18" s="32" t="s">
        <v>172</v>
      </c>
      <c r="C18" s="236"/>
    </row>
    <row r="19" spans="1:3" ht="15" customHeight="1" thickBot="1">
      <c r="A19" s="241"/>
      <c r="B19" s="65" t="s">
        <v>178</v>
      </c>
      <c r="C19" s="236"/>
    </row>
    <row r="20" spans="1:3" ht="21" customHeight="1" thickBot="1">
      <c r="A20" s="25" t="s">
        <v>179</v>
      </c>
      <c r="B20" s="36" t="s">
        <v>119</v>
      </c>
      <c r="C20" s="236">
        <v>158800</v>
      </c>
    </row>
    <row r="21" spans="1:3" ht="15" customHeight="1" thickBot="1">
      <c r="A21" s="240" t="s">
        <v>524</v>
      </c>
      <c r="B21" s="32" t="s">
        <v>172</v>
      </c>
      <c r="C21" s="236"/>
    </row>
    <row r="22" spans="1:3" ht="15.75" customHeight="1" thickBot="1">
      <c r="A22" s="240"/>
      <c r="B22" s="65" t="s">
        <v>178</v>
      </c>
      <c r="C22" s="236"/>
    </row>
    <row r="23" spans="1:3" ht="21" customHeight="1" thickBot="1">
      <c r="A23" s="25" t="s">
        <v>180</v>
      </c>
      <c r="B23" s="66" t="s">
        <v>152</v>
      </c>
      <c r="C23" s="236">
        <v>51800</v>
      </c>
    </row>
    <row r="24" spans="1:3" ht="15" customHeight="1" thickBot="1">
      <c r="A24" s="27" t="s">
        <v>121</v>
      </c>
      <c r="B24" s="32" t="s">
        <v>172</v>
      </c>
      <c r="C24" s="236"/>
    </row>
    <row r="25" spans="1:3" ht="12.75" customHeight="1" thickBot="1">
      <c r="A25" s="29"/>
      <c r="B25" s="65" t="s">
        <v>173</v>
      </c>
      <c r="C25" s="236"/>
    </row>
    <row r="26" spans="1:3" ht="21" customHeight="1" thickBot="1">
      <c r="A26" s="25" t="s">
        <v>181</v>
      </c>
      <c r="B26" s="36" t="s">
        <v>123</v>
      </c>
      <c r="C26" s="236">
        <v>130000</v>
      </c>
    </row>
    <row r="27" spans="1:3" ht="15" customHeight="1" thickBot="1">
      <c r="A27" s="241" t="s">
        <v>525</v>
      </c>
      <c r="B27" s="32" t="s">
        <v>172</v>
      </c>
      <c r="C27" s="236"/>
    </row>
    <row r="28" spans="1:3" ht="14.25" customHeight="1" thickBot="1">
      <c r="A28" s="241"/>
      <c r="B28" s="65" t="s">
        <v>178</v>
      </c>
      <c r="C28" s="236"/>
    </row>
    <row r="29" spans="1:3" ht="21" customHeight="1" thickBot="1">
      <c r="A29" s="25" t="s">
        <v>182</v>
      </c>
      <c r="B29" s="36" t="s">
        <v>149</v>
      </c>
      <c r="C29" s="236">
        <v>76400</v>
      </c>
    </row>
    <row r="30" spans="1:3" ht="15" customHeight="1" thickBot="1">
      <c r="A30" s="252" t="s">
        <v>90</v>
      </c>
      <c r="B30" s="32" t="s">
        <v>172</v>
      </c>
      <c r="C30" s="236"/>
    </row>
    <row r="31" spans="1:3" ht="15.75" customHeight="1" thickBot="1">
      <c r="A31" s="253"/>
      <c r="B31" s="65" t="s">
        <v>178</v>
      </c>
      <c r="C31" s="236"/>
    </row>
    <row r="32" spans="1:3" ht="21" customHeight="1" thickBot="1">
      <c r="A32" s="25" t="s">
        <v>183</v>
      </c>
      <c r="B32" s="36" t="s">
        <v>184</v>
      </c>
      <c r="C32" s="236">
        <v>54400</v>
      </c>
    </row>
    <row r="33" spans="1:3" ht="15" customHeight="1" thickBot="1">
      <c r="A33" s="237" t="s">
        <v>128</v>
      </c>
      <c r="B33" s="32" t="s">
        <v>172</v>
      </c>
      <c r="C33" s="236"/>
    </row>
    <row r="34" spans="1:3" ht="15.75" customHeight="1" thickBot="1">
      <c r="A34" s="238"/>
      <c r="B34" s="65" t="s">
        <v>173</v>
      </c>
      <c r="C34" s="236"/>
    </row>
    <row r="35" spans="1:3" ht="21" customHeight="1" thickBot="1">
      <c r="A35" s="25" t="s">
        <v>185</v>
      </c>
      <c r="B35" s="36" t="s">
        <v>152</v>
      </c>
      <c r="C35" s="236">
        <v>48800</v>
      </c>
    </row>
    <row r="36" spans="1:3" ht="15" customHeight="1" thickBot="1">
      <c r="A36" s="27" t="s">
        <v>131</v>
      </c>
      <c r="B36" s="32" t="s">
        <v>172</v>
      </c>
      <c r="C36" s="236"/>
    </row>
    <row r="37" spans="1:3" ht="15.75" customHeight="1" thickBot="1">
      <c r="A37" s="29"/>
      <c r="B37" s="65" t="s">
        <v>173</v>
      </c>
      <c r="C37" s="236"/>
    </row>
    <row r="38" spans="1:3" ht="21" customHeight="1" thickBot="1">
      <c r="A38" s="25" t="s">
        <v>186</v>
      </c>
      <c r="B38" s="36" t="s">
        <v>119</v>
      </c>
      <c r="C38" s="236">
        <v>158800</v>
      </c>
    </row>
    <row r="39" spans="1:3" ht="15" customHeight="1" thickBot="1">
      <c r="A39" s="27" t="s">
        <v>133</v>
      </c>
      <c r="B39" s="32" t="s">
        <v>172</v>
      </c>
      <c r="C39" s="236"/>
    </row>
    <row r="40" spans="1:3" ht="14.25" customHeight="1" thickBot="1">
      <c r="A40" s="29"/>
      <c r="B40" s="65" t="s">
        <v>178</v>
      </c>
      <c r="C40" s="236"/>
    </row>
    <row r="41" spans="1:3" ht="21" customHeight="1" thickBot="1">
      <c r="A41" s="25" t="s">
        <v>187</v>
      </c>
      <c r="B41" s="36" t="s">
        <v>177</v>
      </c>
      <c r="C41" s="236" t="s">
        <v>114</v>
      </c>
    </row>
    <row r="42" spans="1:3" ht="15" customHeight="1" thickBot="1">
      <c r="A42" s="27" t="s">
        <v>135</v>
      </c>
      <c r="B42" s="32" t="s">
        <v>172</v>
      </c>
      <c r="C42" s="236"/>
    </row>
    <row r="43" spans="1:3" ht="14.25" customHeight="1" thickBot="1">
      <c r="A43" s="29"/>
      <c r="B43" s="65" t="s">
        <v>178</v>
      </c>
      <c r="C43" s="236"/>
    </row>
    <row r="44" spans="1:3" ht="15" customHeight="1" thickBot="1">
      <c r="A44" s="255" t="s">
        <v>163</v>
      </c>
      <c r="B44" s="255"/>
      <c r="C44" s="255"/>
    </row>
    <row r="45" spans="1:3" ht="15" customHeight="1" thickBot="1">
      <c r="A45" s="254" t="s">
        <v>188</v>
      </c>
      <c r="B45" s="254"/>
      <c r="C45" s="59">
        <v>19000</v>
      </c>
    </row>
    <row r="46" spans="1:3" ht="16.5" customHeight="1" thickBot="1">
      <c r="A46" s="254" t="s">
        <v>165</v>
      </c>
      <c r="B46" s="254"/>
      <c r="C46" s="59">
        <v>1000</v>
      </c>
    </row>
    <row r="47" spans="1:3" ht="16.5" customHeight="1" thickBot="1">
      <c r="A47" s="254" t="s">
        <v>166</v>
      </c>
      <c r="B47" s="254"/>
      <c r="C47" s="59">
        <v>1000</v>
      </c>
    </row>
    <row r="48" spans="1:3" ht="16.5" customHeight="1" thickBot="1">
      <c r="A48" s="254" t="s">
        <v>189</v>
      </c>
      <c r="B48" s="254"/>
      <c r="C48" s="59">
        <v>3000</v>
      </c>
    </row>
    <row r="49" spans="1:3" ht="16.5" customHeight="1" thickBot="1">
      <c r="A49" s="254" t="s">
        <v>167</v>
      </c>
      <c r="B49" s="254"/>
      <c r="C49" s="59">
        <v>1200</v>
      </c>
    </row>
    <row r="50" spans="1:3" ht="16.5" customHeight="1" thickBot="1">
      <c r="A50" s="254" t="s">
        <v>190</v>
      </c>
      <c r="B50" s="254"/>
      <c r="C50" s="59">
        <v>11000</v>
      </c>
    </row>
    <row r="51" spans="1:3" ht="16.5" customHeight="1">
      <c r="A51" s="35" t="s">
        <v>136</v>
      </c>
      <c r="B51" s="35"/>
      <c r="C51" s="35"/>
    </row>
  </sheetData>
  <sheetProtection selectLockedCells="1" selectUnlockedCells="1"/>
  <mergeCells count="28">
    <mergeCell ref="C41:C43"/>
    <mergeCell ref="A50:B50"/>
    <mergeCell ref="A44:C44"/>
    <mergeCell ref="A45:B45"/>
    <mergeCell ref="A46:B46"/>
    <mergeCell ref="A47:B47"/>
    <mergeCell ref="A48:B48"/>
    <mergeCell ref="A49:B49"/>
    <mergeCell ref="C29:C31"/>
    <mergeCell ref="A30:A31"/>
    <mergeCell ref="C32:C34"/>
    <mergeCell ref="A33:A34"/>
    <mergeCell ref="C35:C37"/>
    <mergeCell ref="C38:C40"/>
    <mergeCell ref="C17:C19"/>
    <mergeCell ref="A18:A19"/>
    <mergeCell ref="C20:C22"/>
    <mergeCell ref="A21:A22"/>
    <mergeCell ref="C23:C25"/>
    <mergeCell ref="C26:C28"/>
    <mergeCell ref="A27:A28"/>
    <mergeCell ref="C11:C13"/>
    <mergeCell ref="C14:C16"/>
    <mergeCell ref="A4:C4"/>
    <mergeCell ref="A5:C5"/>
    <mergeCell ref="A6:C6"/>
    <mergeCell ref="C8:C10"/>
    <mergeCell ref="A9:A10"/>
  </mergeCells>
  <printOptions/>
  <pageMargins left="1.18125" right="0.39375" top="0.39375" bottom="0.39375" header="0.5118055555555555" footer="0.5118055555555555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28">
      <selection activeCell="F6" sqref="F6"/>
    </sheetView>
  </sheetViews>
  <sheetFormatPr defaultColWidth="9.421875" defaultRowHeight="12.75"/>
  <cols>
    <col min="1" max="1" width="28.28125" style="1" customWidth="1"/>
    <col min="2" max="2" width="47.57421875" style="63" customWidth="1"/>
    <col min="3" max="3" width="18.28125" style="1" customWidth="1"/>
    <col min="4" max="16384" width="9.421875" style="1" customWidth="1"/>
  </cols>
  <sheetData>
    <row r="1" ht="15">
      <c r="C1" s="22" t="s">
        <v>95</v>
      </c>
    </row>
    <row r="2" ht="15">
      <c r="C2" s="22" t="s">
        <v>96</v>
      </c>
    </row>
    <row r="3" ht="15">
      <c r="C3" s="2" t="s">
        <v>97</v>
      </c>
    </row>
    <row r="4" spans="1:3" ht="19.5" customHeight="1">
      <c r="A4" s="222" t="s">
        <v>3</v>
      </c>
      <c r="B4" s="222"/>
      <c r="C4" s="222"/>
    </row>
    <row r="5" spans="1:3" ht="15.75" thickBot="1">
      <c r="A5" s="223" t="s">
        <v>489</v>
      </c>
      <c r="B5" s="223"/>
      <c r="C5" s="223"/>
    </row>
    <row r="6" spans="1:3" ht="18" customHeight="1" thickBot="1">
      <c r="A6" s="243" t="s">
        <v>191</v>
      </c>
      <c r="B6" s="243"/>
      <c r="C6" s="243"/>
    </row>
    <row r="7" spans="1:3" ht="33" customHeight="1" thickBot="1">
      <c r="A7" s="67" t="s">
        <v>99</v>
      </c>
      <c r="B7" s="68" t="s">
        <v>100</v>
      </c>
      <c r="C7" s="45" t="s">
        <v>101</v>
      </c>
    </row>
    <row r="8" spans="1:3" ht="18.75" customHeight="1" thickBot="1">
      <c r="A8" s="69" t="s">
        <v>192</v>
      </c>
      <c r="B8" s="70" t="s">
        <v>193</v>
      </c>
      <c r="C8" s="245">
        <v>97000</v>
      </c>
    </row>
    <row r="9" spans="1:3" ht="15" customHeight="1" thickBot="1">
      <c r="A9" s="258" t="s">
        <v>194</v>
      </c>
      <c r="B9" s="71" t="s">
        <v>195</v>
      </c>
      <c r="C9" s="245"/>
    </row>
    <row r="10" spans="1:3" ht="15.75" customHeight="1" thickBot="1">
      <c r="A10" s="258"/>
      <c r="B10" s="72" t="s">
        <v>196</v>
      </c>
      <c r="C10" s="245"/>
    </row>
    <row r="11" spans="1:3" ht="15.75" customHeight="1" thickBot="1">
      <c r="A11" s="29" t="s">
        <v>197</v>
      </c>
      <c r="B11" s="73"/>
      <c r="C11" s="245"/>
    </row>
    <row r="12" spans="1:3" ht="18.75" customHeight="1" thickBot="1">
      <c r="A12" s="74" t="s">
        <v>198</v>
      </c>
      <c r="B12" s="75" t="s">
        <v>199</v>
      </c>
      <c r="C12" s="236">
        <v>72000</v>
      </c>
    </row>
    <row r="13" spans="1:3" ht="13.5" customHeight="1" thickBot="1">
      <c r="A13" s="37" t="s">
        <v>105</v>
      </c>
      <c r="B13" s="75" t="s">
        <v>200</v>
      </c>
      <c r="C13" s="236"/>
    </row>
    <row r="14" spans="1:3" ht="14.25" customHeight="1" thickBot="1">
      <c r="A14" s="39" t="s">
        <v>201</v>
      </c>
      <c r="B14" s="76"/>
      <c r="C14" s="236"/>
    </row>
    <row r="15" spans="1:3" ht="19.5" customHeight="1" thickBot="1">
      <c r="A15" s="256" t="s">
        <v>202</v>
      </c>
      <c r="B15" s="256"/>
      <c r="C15" s="256"/>
    </row>
    <row r="16" spans="1:3" ht="20.25" customHeight="1" thickBot="1">
      <c r="A16" s="77" t="s">
        <v>203</v>
      </c>
      <c r="B16" s="78" t="s">
        <v>204</v>
      </c>
      <c r="C16" s="236">
        <v>80000</v>
      </c>
    </row>
    <row r="17" spans="1:3" ht="12.75" customHeight="1" thickBot="1">
      <c r="A17" s="79" t="s">
        <v>105</v>
      </c>
      <c r="B17" s="75" t="s">
        <v>205</v>
      </c>
      <c r="C17" s="236"/>
    </row>
    <row r="18" spans="1:3" ht="14.25" customHeight="1" thickBot="1">
      <c r="A18" s="39"/>
      <c r="B18" s="75" t="s">
        <v>206</v>
      </c>
      <c r="C18" s="236"/>
    </row>
    <row r="19" spans="1:3" ht="19.5" customHeight="1" thickBot="1">
      <c r="A19" s="77" t="s">
        <v>207</v>
      </c>
      <c r="B19" s="78" t="s">
        <v>208</v>
      </c>
      <c r="C19" s="236">
        <v>145000</v>
      </c>
    </row>
    <row r="20" spans="1:3" ht="14.25" customHeight="1" thickBot="1">
      <c r="A20" s="37" t="s">
        <v>209</v>
      </c>
      <c r="B20" s="75" t="s">
        <v>205</v>
      </c>
      <c r="C20" s="236"/>
    </row>
    <row r="21" spans="1:3" ht="15" customHeight="1" thickBot="1">
      <c r="A21" s="43"/>
      <c r="B21" s="76" t="s">
        <v>206</v>
      </c>
      <c r="C21" s="236"/>
    </row>
    <row r="22" spans="1:3" ht="19.5" customHeight="1" thickBot="1">
      <c r="A22" s="77" t="s">
        <v>210</v>
      </c>
      <c r="B22" s="78" t="s">
        <v>211</v>
      </c>
      <c r="C22" s="236">
        <v>160000</v>
      </c>
    </row>
    <row r="23" spans="1:3" ht="14.25" customHeight="1" thickBot="1">
      <c r="A23" s="37" t="s">
        <v>212</v>
      </c>
      <c r="B23" s="75" t="s">
        <v>205</v>
      </c>
      <c r="C23" s="236"/>
    </row>
    <row r="24" spans="1:3" ht="12.75" customHeight="1" thickBot="1">
      <c r="A24" s="43"/>
      <c r="B24" s="76" t="s">
        <v>206</v>
      </c>
      <c r="C24" s="236"/>
    </row>
    <row r="25" spans="1:3" ht="19.5" customHeight="1" thickBot="1">
      <c r="A25" s="77" t="s">
        <v>213</v>
      </c>
      <c r="B25" s="78" t="s">
        <v>214</v>
      </c>
      <c r="C25" s="236">
        <v>180000</v>
      </c>
    </row>
    <row r="26" spans="1:3" ht="15.75" customHeight="1" thickBot="1">
      <c r="A26" s="37" t="s">
        <v>215</v>
      </c>
      <c r="B26" s="75" t="s">
        <v>216</v>
      </c>
      <c r="C26" s="236"/>
    </row>
    <row r="27" spans="1:3" ht="15.75" customHeight="1" thickBot="1">
      <c r="A27" s="43"/>
      <c r="B27" s="76" t="s">
        <v>206</v>
      </c>
      <c r="C27" s="236"/>
    </row>
    <row r="28" spans="1:3" ht="20.25" customHeight="1" thickBot="1">
      <c r="A28" s="256" t="s">
        <v>217</v>
      </c>
      <c r="B28" s="256"/>
      <c r="C28" s="256"/>
    </row>
    <row r="29" spans="1:3" ht="21" customHeight="1" thickBot="1">
      <c r="A29" s="77" t="s">
        <v>218</v>
      </c>
      <c r="B29" s="78"/>
      <c r="C29" s="236" t="s">
        <v>114</v>
      </c>
    </row>
    <row r="30" spans="1:3" ht="17.25" customHeight="1" thickBot="1">
      <c r="A30" s="80"/>
      <c r="B30" s="75" t="s">
        <v>219</v>
      </c>
      <c r="C30" s="236"/>
    </row>
    <row r="31" spans="1:3" ht="15" customHeight="1" thickBot="1">
      <c r="A31" s="47"/>
      <c r="B31" s="76" t="s">
        <v>220</v>
      </c>
      <c r="C31" s="236"/>
    </row>
    <row r="32" spans="1:3" ht="19.5" customHeight="1" thickBot="1">
      <c r="A32" s="257" t="s">
        <v>221</v>
      </c>
      <c r="B32" s="257"/>
      <c r="C32" s="257"/>
    </row>
    <row r="33" spans="1:3" ht="19.5" customHeight="1" thickBot="1">
      <c r="A33" s="81" t="s">
        <v>223</v>
      </c>
      <c r="B33" s="82"/>
      <c r="C33" s="183">
        <v>46000</v>
      </c>
    </row>
    <row r="34" spans="1:3" ht="21" customHeight="1" thickBot="1">
      <c r="A34" s="77" t="s">
        <v>483</v>
      </c>
      <c r="B34" s="83"/>
      <c r="C34" s="9">
        <v>48000</v>
      </c>
    </row>
    <row r="35" spans="1:3" ht="18" customHeight="1" thickBot="1">
      <c r="A35" s="55"/>
      <c r="B35" s="84" t="s">
        <v>224</v>
      </c>
      <c r="C35" s="85"/>
    </row>
    <row r="36" spans="1:3" ht="21" customHeight="1" thickBot="1">
      <c r="A36" s="81" t="s">
        <v>222</v>
      </c>
      <c r="B36" s="86"/>
      <c r="C36" s="17">
        <v>3000</v>
      </c>
    </row>
    <row r="37" spans="1:3" ht="20.25" customHeight="1" thickBot="1">
      <c r="A37" s="261" t="s">
        <v>225</v>
      </c>
      <c r="B37" s="262"/>
      <c r="C37" s="262"/>
    </row>
    <row r="38" spans="1:3" ht="20.25" customHeight="1" thickBot="1">
      <c r="A38" s="180" t="s">
        <v>484</v>
      </c>
      <c r="B38" s="181"/>
      <c r="C38" s="182">
        <v>22900</v>
      </c>
    </row>
    <row r="39" spans="1:3" ht="24" thickBot="1">
      <c r="A39" s="180" t="s">
        <v>485</v>
      </c>
      <c r="B39" s="181"/>
      <c r="C39" s="182">
        <v>29000</v>
      </c>
    </row>
    <row r="40" spans="1:3" ht="24" thickBot="1">
      <c r="A40" s="180" t="s">
        <v>486</v>
      </c>
      <c r="B40" s="181"/>
      <c r="C40" s="182">
        <v>13000</v>
      </c>
    </row>
    <row r="41" spans="1:3" ht="24" thickBot="1">
      <c r="A41" s="180" t="s">
        <v>487</v>
      </c>
      <c r="B41" s="181"/>
      <c r="C41" s="182">
        <v>19200</v>
      </c>
    </row>
    <row r="42" spans="1:3" ht="17.25" customHeight="1" thickBot="1">
      <c r="A42" s="263" t="s">
        <v>488</v>
      </c>
      <c r="B42" s="264"/>
      <c r="C42" s="182">
        <v>10100</v>
      </c>
    </row>
    <row r="43" spans="1:3" ht="17.25" customHeight="1" thickBot="1">
      <c r="A43" s="265" t="s">
        <v>226</v>
      </c>
      <c r="B43" s="265"/>
      <c r="C43" s="265"/>
    </row>
    <row r="44" spans="1:3" ht="18.75" customHeight="1" thickBot="1">
      <c r="A44" s="259" t="s">
        <v>227</v>
      </c>
      <c r="B44" s="259"/>
      <c r="C44" s="87">
        <v>3800</v>
      </c>
    </row>
    <row r="45" spans="1:3" ht="18" customHeight="1" thickBot="1">
      <c r="A45" s="260" t="s">
        <v>522</v>
      </c>
      <c r="B45" s="260"/>
      <c r="C45" s="199">
        <v>12500</v>
      </c>
    </row>
  </sheetData>
  <sheetProtection selectLockedCells="1" selectUnlockedCells="1"/>
  <mergeCells count="19">
    <mergeCell ref="A44:B44"/>
    <mergeCell ref="A45:B45"/>
    <mergeCell ref="C22:C24"/>
    <mergeCell ref="A37:C37"/>
    <mergeCell ref="A42:B42"/>
    <mergeCell ref="A43:C43"/>
    <mergeCell ref="C25:C27"/>
    <mergeCell ref="C29:C31"/>
    <mergeCell ref="A28:C28"/>
    <mergeCell ref="C12:C14"/>
    <mergeCell ref="A15:C15"/>
    <mergeCell ref="C16:C18"/>
    <mergeCell ref="C19:C21"/>
    <mergeCell ref="A32:C32"/>
    <mergeCell ref="A4:C4"/>
    <mergeCell ref="A5:C5"/>
    <mergeCell ref="A6:C6"/>
    <mergeCell ref="C8:C11"/>
    <mergeCell ref="A9:A10"/>
  </mergeCells>
  <printOptions/>
  <pageMargins left="1.18125" right="0.39375" top="0.39375" bottom="0.39375" header="0.5118055555555555" footer="0.5118055555555555"/>
  <pageSetup fitToHeight="10" fitToWidth="1"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PageLayoutView="0" workbookViewId="0" topLeftCell="A31">
      <selection activeCell="C42" sqref="C42"/>
    </sheetView>
  </sheetViews>
  <sheetFormatPr defaultColWidth="9.421875" defaultRowHeight="12.75"/>
  <cols>
    <col min="1" max="1" width="38.8515625" style="1" customWidth="1"/>
    <col min="2" max="2" width="37.8515625" style="63" customWidth="1"/>
    <col min="3" max="3" width="32.28125" style="63" customWidth="1"/>
    <col min="4" max="4" width="17.140625" style="1" customWidth="1"/>
    <col min="5" max="5" width="13.140625" style="1" customWidth="1"/>
    <col min="6" max="6" width="14.7109375" style="1" customWidth="1"/>
    <col min="7" max="7" width="9.421875" style="1" customWidth="1"/>
    <col min="8" max="8" width="12.00390625" style="1" customWidth="1"/>
    <col min="9" max="16384" width="9.421875" style="1" customWidth="1"/>
  </cols>
  <sheetData>
    <row r="1" spans="1:5" ht="25.5" customHeight="1" thickBot="1">
      <c r="A1" s="266" t="s">
        <v>228</v>
      </c>
      <c r="B1" s="266"/>
      <c r="C1" s="88" t="s">
        <v>229</v>
      </c>
      <c r="D1" s="89" t="s">
        <v>230</v>
      </c>
      <c r="E1" s="90"/>
    </row>
    <row r="2" spans="1:6" ht="21.75" customHeight="1">
      <c r="A2" s="91" t="s">
        <v>231</v>
      </c>
      <c r="B2" s="92" t="s">
        <v>232</v>
      </c>
      <c r="C2" s="93"/>
      <c r="D2" s="94">
        <v>3900</v>
      </c>
      <c r="F2" s="90"/>
    </row>
    <row r="3" spans="1:6" ht="16.5" customHeight="1">
      <c r="A3" s="95" t="s">
        <v>233</v>
      </c>
      <c r="B3" s="96" t="s">
        <v>234</v>
      </c>
      <c r="C3" s="97"/>
      <c r="D3" s="98">
        <v>1950</v>
      </c>
      <c r="F3" s="90"/>
    </row>
    <row r="4" spans="1:4" ht="16.5" customHeight="1">
      <c r="A4" s="99" t="s">
        <v>235</v>
      </c>
      <c r="B4" s="100" t="s">
        <v>236</v>
      </c>
      <c r="C4" s="101"/>
      <c r="D4" s="98">
        <v>1950</v>
      </c>
    </row>
    <row r="5" spans="1:4" ht="16.5" customHeight="1">
      <c r="A5" s="103" t="s">
        <v>237</v>
      </c>
      <c r="B5" s="104" t="s">
        <v>238</v>
      </c>
      <c r="C5" s="105"/>
      <c r="D5" s="102">
        <v>200</v>
      </c>
    </row>
    <row r="6" spans="1:4" ht="16.5" customHeight="1">
      <c r="A6" s="95" t="s">
        <v>239</v>
      </c>
      <c r="B6" s="96" t="s">
        <v>240</v>
      </c>
      <c r="C6" s="97"/>
      <c r="D6" s="102">
        <v>200</v>
      </c>
    </row>
    <row r="7" spans="1:4" ht="16.5" customHeight="1">
      <c r="A7" s="99" t="s">
        <v>241</v>
      </c>
      <c r="B7" s="106" t="s">
        <v>242</v>
      </c>
      <c r="C7" s="107"/>
      <c r="D7" s="102">
        <v>400</v>
      </c>
    </row>
    <row r="8" spans="1:4" ht="16.5" customHeight="1">
      <c r="A8" s="108" t="s">
        <v>243</v>
      </c>
      <c r="B8" s="109" t="s">
        <v>244</v>
      </c>
      <c r="C8" s="110" t="s">
        <v>531</v>
      </c>
      <c r="D8" s="102">
        <v>50</v>
      </c>
    </row>
    <row r="9" spans="1:4" ht="16.5" customHeight="1">
      <c r="A9" s="111" t="s">
        <v>245</v>
      </c>
      <c r="B9" s="112" t="s">
        <v>246</v>
      </c>
      <c r="C9" s="113"/>
      <c r="D9" s="114">
        <v>1150</v>
      </c>
    </row>
    <row r="10" spans="1:4" ht="16.5" customHeight="1">
      <c r="A10" s="99" t="s">
        <v>247</v>
      </c>
      <c r="B10" s="106" t="s">
        <v>248</v>
      </c>
      <c r="C10" s="97"/>
      <c r="D10" s="98">
        <v>216</v>
      </c>
    </row>
    <row r="11" spans="1:4" ht="16.5" customHeight="1">
      <c r="A11" s="99" t="s">
        <v>247</v>
      </c>
      <c r="B11" s="106" t="s">
        <v>249</v>
      </c>
      <c r="C11" s="107"/>
      <c r="D11" s="98">
        <v>198</v>
      </c>
    </row>
    <row r="12" spans="1:4" ht="16.5" customHeight="1">
      <c r="A12" s="111" t="s">
        <v>250</v>
      </c>
      <c r="B12" s="112" t="s">
        <v>251</v>
      </c>
      <c r="C12" s="113"/>
      <c r="D12" s="114">
        <v>430</v>
      </c>
    </row>
    <row r="13" spans="1:4" ht="16.5" customHeight="1">
      <c r="A13" s="115" t="s">
        <v>252</v>
      </c>
      <c r="B13" s="106" t="s">
        <v>253</v>
      </c>
      <c r="C13" s="97"/>
      <c r="D13" s="98">
        <v>39.88</v>
      </c>
    </row>
    <row r="14" spans="1:4" ht="16.5" customHeight="1">
      <c r="A14" s="116" t="s">
        <v>254</v>
      </c>
      <c r="B14" s="106" t="s">
        <v>255</v>
      </c>
      <c r="C14" s="107"/>
      <c r="D14" s="102">
        <v>892</v>
      </c>
    </row>
    <row r="15" spans="1:4" ht="16.5" customHeight="1">
      <c r="A15" s="111" t="s">
        <v>256</v>
      </c>
      <c r="B15" s="112" t="s">
        <v>257</v>
      </c>
      <c r="C15" s="113"/>
      <c r="D15" s="114">
        <v>9200</v>
      </c>
    </row>
    <row r="16" spans="1:4" ht="16.5" customHeight="1">
      <c r="A16" s="111" t="s">
        <v>258</v>
      </c>
      <c r="B16" s="112" t="s">
        <v>259</v>
      </c>
      <c r="C16" s="117"/>
      <c r="D16" s="118">
        <v>430</v>
      </c>
    </row>
    <row r="17" spans="1:4" ht="16.5" customHeight="1">
      <c r="A17" s="108" t="s">
        <v>260</v>
      </c>
      <c r="B17" s="109" t="s">
        <v>261</v>
      </c>
      <c r="C17" s="110" t="s">
        <v>532</v>
      </c>
      <c r="D17" s="98">
        <v>80</v>
      </c>
    </row>
    <row r="18" spans="1:4" ht="16.5" customHeight="1">
      <c r="A18" s="99" t="s">
        <v>262</v>
      </c>
      <c r="B18" s="106" t="s">
        <v>263</v>
      </c>
      <c r="C18" s="97"/>
      <c r="D18" s="102">
        <v>4600</v>
      </c>
    </row>
    <row r="19" spans="1:4" ht="16.5" customHeight="1">
      <c r="A19" s="95" t="s">
        <v>235</v>
      </c>
      <c r="B19" s="100" t="s">
        <v>264</v>
      </c>
      <c r="C19" s="101"/>
      <c r="D19" s="102">
        <v>4620</v>
      </c>
    </row>
    <row r="20" spans="1:8" ht="16.5" customHeight="1">
      <c r="A20" s="99" t="s">
        <v>265</v>
      </c>
      <c r="B20" s="106" t="s">
        <v>266</v>
      </c>
      <c r="C20" s="97"/>
      <c r="D20" s="102">
        <v>1300</v>
      </c>
      <c r="H20" s="90"/>
    </row>
    <row r="21" spans="1:4" ht="16.5" customHeight="1">
      <c r="A21" s="116" t="s">
        <v>267</v>
      </c>
      <c r="B21" s="119" t="s">
        <v>268</v>
      </c>
      <c r="C21" s="120"/>
      <c r="D21" s="102">
        <v>96.31439999999998</v>
      </c>
    </row>
    <row r="22" spans="1:4" ht="16.5" customHeight="1">
      <c r="A22" s="116" t="s">
        <v>267</v>
      </c>
      <c r="B22" s="119" t="s">
        <v>269</v>
      </c>
      <c r="C22" s="121"/>
      <c r="D22" s="102">
        <v>160</v>
      </c>
    </row>
    <row r="23" spans="1:4" ht="16.5" customHeight="1">
      <c r="A23" s="116" t="s">
        <v>270</v>
      </c>
      <c r="B23" s="119" t="s">
        <v>271</v>
      </c>
      <c r="C23" s="121"/>
      <c r="D23" s="102">
        <v>120</v>
      </c>
    </row>
    <row r="24" spans="1:4" ht="16.5" customHeight="1">
      <c r="A24" s="99" t="s">
        <v>272</v>
      </c>
      <c r="B24" s="106" t="s">
        <v>273</v>
      </c>
      <c r="C24" s="97"/>
      <c r="D24" s="102">
        <v>1450</v>
      </c>
    </row>
    <row r="25" spans="1:4" ht="16.5" customHeight="1">
      <c r="A25" s="116" t="s">
        <v>274</v>
      </c>
      <c r="B25" s="119" t="s">
        <v>275</v>
      </c>
      <c r="C25" s="120"/>
      <c r="D25" s="102">
        <v>620</v>
      </c>
    </row>
    <row r="26" spans="1:4" ht="16.5" customHeight="1">
      <c r="A26" s="122" t="s">
        <v>276</v>
      </c>
      <c r="B26" s="123" t="s">
        <v>277</v>
      </c>
      <c r="C26" s="124"/>
      <c r="D26" s="102">
        <v>228.1604</v>
      </c>
    </row>
    <row r="27" spans="1:4" ht="16.5" customHeight="1">
      <c r="A27" s="116" t="s">
        <v>278</v>
      </c>
      <c r="B27" s="119" t="s">
        <v>279</v>
      </c>
      <c r="C27" s="120" t="s">
        <v>533</v>
      </c>
      <c r="D27" s="102">
        <v>23200</v>
      </c>
    </row>
    <row r="28" spans="1:4" ht="16.5" customHeight="1">
      <c r="A28" s="116" t="s">
        <v>278</v>
      </c>
      <c r="B28" s="119" t="s">
        <v>280</v>
      </c>
      <c r="C28" s="121" t="s">
        <v>534</v>
      </c>
      <c r="D28" s="102">
        <v>33400</v>
      </c>
    </row>
    <row r="29" spans="1:4" ht="16.5" customHeight="1">
      <c r="A29" s="116" t="s">
        <v>278</v>
      </c>
      <c r="B29" s="119" t="s">
        <v>281</v>
      </c>
      <c r="C29" s="121" t="s">
        <v>535</v>
      </c>
      <c r="D29" s="102">
        <v>29000</v>
      </c>
    </row>
    <row r="30" spans="1:4" ht="16.5" customHeight="1">
      <c r="A30" s="116" t="s">
        <v>278</v>
      </c>
      <c r="B30" s="119" t="s">
        <v>282</v>
      </c>
      <c r="C30" s="121" t="s">
        <v>534</v>
      </c>
      <c r="D30" s="102">
        <v>31000</v>
      </c>
    </row>
    <row r="31" spans="1:4" ht="16.5" customHeight="1">
      <c r="A31" s="116" t="s">
        <v>283</v>
      </c>
      <c r="B31" s="125" t="s">
        <v>284</v>
      </c>
      <c r="C31" s="126"/>
      <c r="D31" s="102">
        <v>750</v>
      </c>
    </row>
    <row r="32" spans="1:4" ht="16.5" customHeight="1">
      <c r="A32" s="127" t="s">
        <v>285</v>
      </c>
      <c r="B32" s="125" t="s">
        <v>286</v>
      </c>
      <c r="C32" s="128"/>
      <c r="D32" s="102">
        <v>380</v>
      </c>
    </row>
    <row r="33" spans="1:4" ht="16.5" customHeight="1">
      <c r="A33" s="127" t="s">
        <v>287</v>
      </c>
      <c r="B33" s="129" t="s">
        <v>288</v>
      </c>
      <c r="C33" s="128"/>
      <c r="D33" s="102">
        <v>441.09</v>
      </c>
    </row>
    <row r="34" spans="1:4" ht="16.5" customHeight="1">
      <c r="A34" s="116" t="s">
        <v>289</v>
      </c>
      <c r="B34" s="119" t="s">
        <v>290</v>
      </c>
      <c r="C34" s="121"/>
      <c r="D34" s="102">
        <v>210</v>
      </c>
    </row>
    <row r="35" spans="1:4" ht="16.5" customHeight="1">
      <c r="A35" s="116" t="s">
        <v>289</v>
      </c>
      <c r="B35" s="119" t="s">
        <v>291</v>
      </c>
      <c r="C35" s="121"/>
      <c r="D35" s="102">
        <v>200</v>
      </c>
    </row>
    <row r="36" spans="1:4" ht="16.5" customHeight="1">
      <c r="A36" s="115" t="s">
        <v>292</v>
      </c>
      <c r="B36" s="119" t="s">
        <v>293</v>
      </c>
      <c r="C36" s="121"/>
      <c r="D36" s="102">
        <v>220</v>
      </c>
    </row>
    <row r="37" spans="1:4" ht="16.5" customHeight="1">
      <c r="A37" s="99" t="s">
        <v>294</v>
      </c>
      <c r="B37" s="119" t="s">
        <v>295</v>
      </c>
      <c r="C37" s="121"/>
      <c r="D37" s="130">
        <v>1190</v>
      </c>
    </row>
    <row r="38" spans="1:4" ht="16.5" customHeight="1">
      <c r="A38" s="99" t="s">
        <v>296</v>
      </c>
      <c r="B38" s="119" t="s">
        <v>297</v>
      </c>
      <c r="C38" s="121"/>
      <c r="D38" s="130">
        <v>530</v>
      </c>
    </row>
    <row r="39" spans="1:4" ht="16.5" customHeight="1">
      <c r="A39" s="99" t="s">
        <v>298</v>
      </c>
      <c r="B39" s="119" t="s">
        <v>299</v>
      </c>
      <c r="C39" s="121"/>
      <c r="D39" s="130">
        <v>490</v>
      </c>
    </row>
    <row r="40" spans="1:4" ht="16.5" customHeight="1">
      <c r="A40" s="99" t="s">
        <v>300</v>
      </c>
      <c r="B40" s="119" t="s">
        <v>301</v>
      </c>
      <c r="C40" s="121"/>
      <c r="D40" s="130">
        <v>510</v>
      </c>
    </row>
    <row r="41" spans="1:4" ht="16.5" customHeight="1">
      <c r="A41" s="99" t="s">
        <v>302</v>
      </c>
      <c r="B41" s="119" t="s">
        <v>303</v>
      </c>
      <c r="C41" s="121"/>
      <c r="D41" s="130">
        <v>170</v>
      </c>
    </row>
    <row r="42" spans="1:4" ht="16.5" customHeight="1">
      <c r="A42" s="99" t="s">
        <v>304</v>
      </c>
      <c r="B42" s="119" t="s">
        <v>305</v>
      </c>
      <c r="C42" s="121"/>
      <c r="D42" s="130">
        <v>110</v>
      </c>
    </row>
    <row r="43" spans="1:4" ht="16.5" customHeight="1">
      <c r="A43" s="99" t="s">
        <v>304</v>
      </c>
      <c r="B43" s="119" t="s">
        <v>306</v>
      </c>
      <c r="C43" s="121"/>
      <c r="D43" s="130">
        <v>250</v>
      </c>
    </row>
    <row r="44" spans="1:4" ht="16.5" customHeight="1">
      <c r="A44" s="99" t="s">
        <v>307</v>
      </c>
      <c r="B44" s="119" t="s">
        <v>308</v>
      </c>
      <c r="C44" s="121"/>
      <c r="D44" s="130">
        <v>3175</v>
      </c>
    </row>
    <row r="45" spans="1:4" ht="16.5" customHeight="1">
      <c r="A45" s="131" t="s">
        <v>309</v>
      </c>
      <c r="B45" s="119"/>
      <c r="C45" s="121" t="s">
        <v>536</v>
      </c>
      <c r="D45" s="130">
        <v>500</v>
      </c>
    </row>
    <row r="46" spans="1:4" ht="16.5" customHeight="1">
      <c r="A46" s="132" t="s">
        <v>310</v>
      </c>
      <c r="B46" s="119" t="s">
        <v>311</v>
      </c>
      <c r="C46" s="121"/>
      <c r="D46" s="130">
        <v>990</v>
      </c>
    </row>
    <row r="47" spans="1:4" ht="16.5" customHeight="1">
      <c r="A47" s="132" t="s">
        <v>312</v>
      </c>
      <c r="B47" s="119" t="s">
        <v>313</v>
      </c>
      <c r="C47" s="121"/>
      <c r="D47" s="130">
        <f>35.34*1.35</f>
        <v>47.70900000000001</v>
      </c>
    </row>
    <row r="48" spans="1:4" ht="16.5" customHeight="1">
      <c r="A48" s="133" t="s">
        <v>312</v>
      </c>
      <c r="B48" s="134" t="s">
        <v>314</v>
      </c>
      <c r="C48" s="135"/>
      <c r="D48" s="136">
        <f>38.65*1.35</f>
        <v>52.1775</v>
      </c>
    </row>
    <row r="49" spans="1:4" ht="16.5" customHeight="1">
      <c r="A49" s="137" t="s">
        <v>315</v>
      </c>
      <c r="B49" s="138" t="s">
        <v>316</v>
      </c>
      <c r="C49" s="139"/>
      <c r="D49" s="140">
        <v>650</v>
      </c>
    </row>
    <row r="50" spans="1:4" ht="24.75" customHeight="1">
      <c r="A50" s="266" t="s">
        <v>317</v>
      </c>
      <c r="B50" s="266"/>
      <c r="C50" s="88"/>
      <c r="D50" s="89" t="s">
        <v>230</v>
      </c>
    </row>
    <row r="51" spans="1:4" ht="16.5" customHeight="1">
      <c r="A51" s="141" t="s">
        <v>318</v>
      </c>
      <c r="B51" s="142"/>
      <c r="C51" s="120"/>
      <c r="D51" s="102" t="s">
        <v>319</v>
      </c>
    </row>
    <row r="52" spans="1:4" ht="16.5" customHeight="1">
      <c r="A52" s="143" t="s">
        <v>320</v>
      </c>
      <c r="B52" s="119"/>
      <c r="C52" s="121"/>
      <c r="D52" s="102" t="s">
        <v>319</v>
      </c>
    </row>
    <row r="53" spans="1:4" ht="16.5" customHeight="1">
      <c r="A53" s="116" t="s">
        <v>310</v>
      </c>
      <c r="B53" s="119" t="s">
        <v>321</v>
      </c>
      <c r="C53" s="121"/>
      <c r="D53" s="102">
        <v>681.408</v>
      </c>
    </row>
    <row r="54" spans="1:4" ht="16.5" customHeight="1">
      <c r="A54" s="99" t="s">
        <v>322</v>
      </c>
      <c r="B54" s="106" t="s">
        <v>323</v>
      </c>
      <c r="C54" s="107"/>
      <c r="D54" s="102">
        <v>3000</v>
      </c>
    </row>
    <row r="55" spans="1:4" ht="16.5" customHeight="1">
      <c r="A55" s="99" t="s">
        <v>324</v>
      </c>
      <c r="B55" s="106" t="s">
        <v>325</v>
      </c>
      <c r="C55" s="107"/>
      <c r="D55" s="102">
        <f>629.388*2</f>
        <v>1258.776</v>
      </c>
    </row>
    <row r="56" spans="1:4" ht="16.5" customHeight="1">
      <c r="A56" s="99" t="s">
        <v>324</v>
      </c>
      <c r="B56" s="106" t="s">
        <v>326</v>
      </c>
      <c r="C56" s="107"/>
      <c r="D56" s="102">
        <f>617.988*2</f>
        <v>1235.976</v>
      </c>
    </row>
    <row r="57" spans="1:4" ht="16.5" customHeight="1">
      <c r="A57" s="99" t="s">
        <v>324</v>
      </c>
      <c r="B57" s="106" t="s">
        <v>327</v>
      </c>
      <c r="C57" s="107"/>
      <c r="D57" s="102">
        <f>985.668*1.8</f>
        <v>1774.2024000000001</v>
      </c>
    </row>
    <row r="58" spans="1:4" ht="16.5" customHeight="1">
      <c r="A58" s="99" t="s">
        <v>324</v>
      </c>
      <c r="B58" s="106" t="s">
        <v>328</v>
      </c>
      <c r="C58" s="107"/>
      <c r="D58" s="102">
        <f>2035.44*1.8</f>
        <v>3663.7920000000004</v>
      </c>
    </row>
    <row r="59" spans="1:4" ht="16.5" customHeight="1">
      <c r="A59" s="99" t="s">
        <v>324</v>
      </c>
      <c r="B59" s="144" t="s">
        <v>329</v>
      </c>
      <c r="C59" s="145"/>
      <c r="D59" s="102">
        <f>3493.6*1.5</f>
        <v>5240.4</v>
      </c>
    </row>
    <row r="60" spans="1:4" ht="16.5" customHeight="1">
      <c r="A60" s="146" t="s">
        <v>330</v>
      </c>
      <c r="B60" s="100" t="s">
        <v>331</v>
      </c>
      <c r="C60" s="147"/>
      <c r="D60" s="148">
        <v>13000</v>
      </c>
    </row>
    <row r="61" spans="1:4" ht="23.25" customHeight="1">
      <c r="A61" s="267" t="s">
        <v>332</v>
      </c>
      <c r="B61" s="267"/>
      <c r="C61" s="149"/>
      <c r="D61" s="89" t="s">
        <v>230</v>
      </c>
    </row>
    <row r="62" spans="1:4" ht="16.5" customHeight="1">
      <c r="A62" s="99" t="s">
        <v>333</v>
      </c>
      <c r="B62" s="100" t="s">
        <v>334</v>
      </c>
      <c r="C62" s="101" t="s">
        <v>335</v>
      </c>
      <c r="D62" s="150">
        <v>2400</v>
      </c>
    </row>
    <row r="63" spans="1:4" ht="16.5" customHeight="1">
      <c r="A63" s="99" t="s">
        <v>333</v>
      </c>
      <c r="B63" s="100" t="s">
        <v>336</v>
      </c>
      <c r="C63" s="151" t="s">
        <v>337</v>
      </c>
      <c r="D63" s="130">
        <v>3000</v>
      </c>
    </row>
    <row r="64" spans="1:4" ht="16.5" customHeight="1">
      <c r="A64" s="152" t="s">
        <v>333</v>
      </c>
      <c r="B64" s="100" t="s">
        <v>338</v>
      </c>
      <c r="C64" s="151" t="s">
        <v>339</v>
      </c>
      <c r="D64" s="130">
        <v>4440</v>
      </c>
    </row>
    <row r="65" spans="1:4" ht="16.5" customHeight="1">
      <c r="A65" s="152" t="s">
        <v>333</v>
      </c>
      <c r="B65" s="100" t="s">
        <v>340</v>
      </c>
      <c r="C65" s="151" t="s">
        <v>341</v>
      </c>
      <c r="D65" s="130">
        <v>4440</v>
      </c>
    </row>
    <row r="66" spans="1:4" ht="16.5" customHeight="1">
      <c r="A66" s="99" t="s">
        <v>333</v>
      </c>
      <c r="B66" s="100" t="s">
        <v>342</v>
      </c>
      <c r="C66" s="151" t="s">
        <v>343</v>
      </c>
      <c r="D66" s="130">
        <v>6200</v>
      </c>
    </row>
    <row r="67" spans="1:4" ht="16.5" customHeight="1">
      <c r="A67" s="99" t="s">
        <v>333</v>
      </c>
      <c r="B67" s="100" t="s">
        <v>344</v>
      </c>
      <c r="C67" s="151" t="s">
        <v>345</v>
      </c>
      <c r="D67" s="130">
        <v>6900</v>
      </c>
    </row>
    <row r="68" spans="1:4" ht="16.5" customHeight="1">
      <c r="A68" s="99" t="s">
        <v>333</v>
      </c>
      <c r="B68" s="100" t="s">
        <v>346</v>
      </c>
      <c r="C68" s="151" t="s">
        <v>347</v>
      </c>
      <c r="D68" s="130">
        <v>6900</v>
      </c>
    </row>
    <row r="69" spans="1:4" ht="16.5" customHeight="1">
      <c r="A69" s="99" t="s">
        <v>333</v>
      </c>
      <c r="B69" s="100" t="s">
        <v>348</v>
      </c>
      <c r="C69" s="151" t="s">
        <v>349</v>
      </c>
      <c r="D69" s="130">
        <v>6900</v>
      </c>
    </row>
    <row r="70" spans="1:4" ht="16.5" customHeight="1">
      <c r="A70" s="99" t="s">
        <v>333</v>
      </c>
      <c r="B70" s="100" t="s">
        <v>350</v>
      </c>
      <c r="C70" s="151" t="s">
        <v>351</v>
      </c>
      <c r="D70" s="130">
        <v>6500</v>
      </c>
    </row>
    <row r="71" spans="1:4" ht="16.5" customHeight="1">
      <c r="A71" s="99" t="s">
        <v>333</v>
      </c>
      <c r="B71" s="100" t="s">
        <v>352</v>
      </c>
      <c r="C71" s="151" t="s">
        <v>353</v>
      </c>
      <c r="D71" s="130">
        <v>6500</v>
      </c>
    </row>
    <row r="72" spans="1:4" ht="16.5" customHeight="1">
      <c r="A72" s="122" t="s">
        <v>354</v>
      </c>
      <c r="B72" s="153" t="s">
        <v>355</v>
      </c>
      <c r="C72" s="154" t="s">
        <v>356</v>
      </c>
      <c r="D72" s="130">
        <v>2130</v>
      </c>
    </row>
    <row r="73" spans="1:4" ht="16.5" customHeight="1">
      <c r="A73" s="155" t="s">
        <v>357</v>
      </c>
      <c r="B73" s="100" t="s">
        <v>358</v>
      </c>
      <c r="C73" s="101" t="s">
        <v>359</v>
      </c>
      <c r="D73" s="130">
        <v>6900</v>
      </c>
    </row>
    <row r="74" spans="1:4" ht="16.5" customHeight="1">
      <c r="A74" s="155" t="s">
        <v>357</v>
      </c>
      <c r="B74" s="100" t="s">
        <v>360</v>
      </c>
      <c r="C74" s="151" t="s">
        <v>361</v>
      </c>
      <c r="D74" s="130">
        <v>6900</v>
      </c>
    </row>
    <row r="75" spans="1:4" ht="16.5" customHeight="1">
      <c r="A75" s="155" t="s">
        <v>357</v>
      </c>
      <c r="B75" s="100" t="s">
        <v>362</v>
      </c>
      <c r="C75" s="151" t="s">
        <v>363</v>
      </c>
      <c r="D75" s="130">
        <v>6500</v>
      </c>
    </row>
    <row r="76" spans="1:4" ht="16.5" customHeight="1">
      <c r="A76" s="155" t="s">
        <v>357</v>
      </c>
      <c r="B76" s="100" t="s">
        <v>364</v>
      </c>
      <c r="C76" s="151" t="s">
        <v>365</v>
      </c>
      <c r="D76" s="130">
        <v>6500</v>
      </c>
    </row>
    <row r="77" spans="1:4" ht="16.5" customHeight="1">
      <c r="A77" s="155" t="s">
        <v>357</v>
      </c>
      <c r="B77" s="100" t="s">
        <v>366</v>
      </c>
      <c r="C77" s="151" t="s">
        <v>367</v>
      </c>
      <c r="D77" s="130">
        <v>6500</v>
      </c>
    </row>
    <row r="78" spans="1:4" ht="16.5" customHeight="1">
      <c r="A78" s="155" t="s">
        <v>357</v>
      </c>
      <c r="B78" s="100" t="s">
        <v>368</v>
      </c>
      <c r="C78" s="151" t="s">
        <v>369</v>
      </c>
      <c r="D78" s="130">
        <v>6900</v>
      </c>
    </row>
    <row r="79" spans="1:4" ht="16.5" customHeight="1">
      <c r="A79" s="156" t="s">
        <v>370</v>
      </c>
      <c r="B79" s="157" t="s">
        <v>371</v>
      </c>
      <c r="C79" s="158" t="s">
        <v>372</v>
      </c>
      <c r="D79" s="130">
        <v>17200</v>
      </c>
    </row>
    <row r="80" spans="1:4" ht="16.5" customHeight="1">
      <c r="A80" s="156" t="s">
        <v>370</v>
      </c>
      <c r="B80" s="157" t="s">
        <v>373</v>
      </c>
      <c r="C80" s="159" t="s">
        <v>374</v>
      </c>
      <c r="D80" s="130">
        <v>17200</v>
      </c>
    </row>
    <row r="81" spans="1:4" ht="16.5" customHeight="1">
      <c r="A81" s="156" t="s">
        <v>357</v>
      </c>
      <c r="B81" s="157" t="s">
        <v>375</v>
      </c>
      <c r="C81" s="159"/>
      <c r="D81" s="130">
        <v>36000</v>
      </c>
    </row>
    <row r="82" spans="1:4" ht="20.25" customHeight="1">
      <c r="A82" s="268" t="s">
        <v>376</v>
      </c>
      <c r="B82" s="268"/>
      <c r="C82" s="88"/>
      <c r="D82" s="89" t="s">
        <v>230</v>
      </c>
    </row>
    <row r="83" spans="1:4" ht="16.5" customHeight="1">
      <c r="A83" s="99" t="s">
        <v>377</v>
      </c>
      <c r="B83" s="119" t="s">
        <v>378</v>
      </c>
      <c r="C83" s="121"/>
      <c r="D83" s="160">
        <v>3795</v>
      </c>
    </row>
    <row r="84" spans="1:4" ht="16.5" customHeight="1">
      <c r="A84" s="99" t="s">
        <v>379</v>
      </c>
      <c r="B84" s="119" t="s">
        <v>380</v>
      </c>
      <c r="C84" s="121"/>
      <c r="D84" s="160">
        <v>59</v>
      </c>
    </row>
    <row r="85" spans="1:4" ht="16.5" customHeight="1">
      <c r="A85" s="99" t="s">
        <v>381</v>
      </c>
      <c r="B85" s="119" t="s">
        <v>382</v>
      </c>
      <c r="C85" s="121"/>
      <c r="D85" s="160">
        <f>9.99*1.2</f>
        <v>11.988</v>
      </c>
    </row>
    <row r="86" spans="1:4" ht="16.5" customHeight="1">
      <c r="A86" s="99" t="s">
        <v>383</v>
      </c>
      <c r="B86" s="119" t="s">
        <v>384</v>
      </c>
      <c r="C86" s="121"/>
      <c r="D86" s="160">
        <v>2645</v>
      </c>
    </row>
    <row r="87" spans="1:4" ht="16.5" customHeight="1">
      <c r="A87" s="99" t="s">
        <v>385</v>
      </c>
      <c r="B87" s="119" t="s">
        <v>386</v>
      </c>
      <c r="C87" s="121"/>
      <c r="D87" s="160">
        <v>7700</v>
      </c>
    </row>
    <row r="88" spans="1:4" ht="16.5" customHeight="1">
      <c r="A88" s="99" t="s">
        <v>383</v>
      </c>
      <c r="B88" s="119" t="s">
        <v>387</v>
      </c>
      <c r="C88" s="121"/>
      <c r="D88" s="160">
        <v>6600</v>
      </c>
    </row>
    <row r="89" spans="1:4" ht="16.5" customHeight="1">
      <c r="A89" s="115" t="s">
        <v>388</v>
      </c>
      <c r="B89" s="119" t="s">
        <v>537</v>
      </c>
      <c r="C89" s="121" t="s">
        <v>538</v>
      </c>
      <c r="D89" s="160">
        <v>174</v>
      </c>
    </row>
    <row r="90" spans="1:4" ht="16.5" customHeight="1">
      <c r="A90" s="99" t="s">
        <v>389</v>
      </c>
      <c r="B90" s="119" t="s">
        <v>390</v>
      </c>
      <c r="C90" s="121"/>
      <c r="D90" s="160">
        <v>550</v>
      </c>
    </row>
    <row r="91" spans="1:4" ht="16.5" customHeight="1">
      <c r="A91" s="99" t="s">
        <v>391</v>
      </c>
      <c r="B91" s="119" t="s">
        <v>392</v>
      </c>
      <c r="C91" s="121"/>
      <c r="D91" s="160">
        <v>550</v>
      </c>
    </row>
    <row r="92" spans="1:4" ht="16.5" customHeight="1">
      <c r="A92" s="116" t="s">
        <v>393</v>
      </c>
      <c r="B92" s="119" t="s">
        <v>394</v>
      </c>
      <c r="C92" s="121"/>
      <c r="D92" s="160">
        <v>3556</v>
      </c>
    </row>
    <row r="93" spans="1:4" ht="16.5" customHeight="1">
      <c r="A93" s="99" t="s">
        <v>395</v>
      </c>
      <c r="B93" s="119" t="s">
        <v>396</v>
      </c>
      <c r="C93" s="121"/>
      <c r="D93" s="160">
        <v>1100</v>
      </c>
    </row>
    <row r="94" spans="1:4" ht="16.5" customHeight="1">
      <c r="A94" s="99" t="s">
        <v>397</v>
      </c>
      <c r="B94" s="119" t="s">
        <v>398</v>
      </c>
      <c r="C94" s="121"/>
      <c r="D94" s="160">
        <v>954.5</v>
      </c>
    </row>
    <row r="95" spans="1:4" ht="16.5" customHeight="1">
      <c r="A95" s="99" t="s">
        <v>399</v>
      </c>
      <c r="B95" s="119" t="s">
        <v>400</v>
      </c>
      <c r="C95" s="121"/>
      <c r="D95" s="160">
        <v>897</v>
      </c>
    </row>
    <row r="96" spans="1:4" ht="16.5" customHeight="1">
      <c r="A96" s="99" t="s">
        <v>401</v>
      </c>
      <c r="B96" s="119" t="s">
        <v>402</v>
      </c>
      <c r="C96" s="121"/>
      <c r="D96" s="160">
        <v>820</v>
      </c>
    </row>
    <row r="97" spans="1:4" ht="17.25" customHeight="1">
      <c r="A97" s="111" t="s">
        <v>403</v>
      </c>
      <c r="B97" s="161" t="s">
        <v>404</v>
      </c>
      <c r="C97" s="162"/>
      <c r="D97" s="163">
        <v>3553</v>
      </c>
    </row>
    <row r="98" spans="1:4" ht="16.5" customHeight="1">
      <c r="A98" s="111" t="s">
        <v>405</v>
      </c>
      <c r="B98" s="161" t="s">
        <v>406</v>
      </c>
      <c r="C98" s="162"/>
      <c r="D98" s="163">
        <v>3553</v>
      </c>
    </row>
    <row r="99" spans="1:4" ht="18" customHeight="1">
      <c r="A99" s="111" t="s">
        <v>407</v>
      </c>
      <c r="B99" s="161" t="s">
        <v>408</v>
      </c>
      <c r="C99" s="162"/>
      <c r="D99" s="163">
        <v>3093</v>
      </c>
    </row>
    <row r="100" spans="1:4" ht="16.5" customHeight="1">
      <c r="A100" s="164" t="s">
        <v>409</v>
      </c>
      <c r="B100" s="119" t="s">
        <v>410</v>
      </c>
      <c r="C100" s="121"/>
      <c r="D100" s="160">
        <v>1080</v>
      </c>
    </row>
    <row r="101" spans="1:4" ht="16.5" customHeight="1">
      <c r="A101" s="164" t="s">
        <v>411</v>
      </c>
      <c r="B101" s="119" t="s">
        <v>412</v>
      </c>
      <c r="C101" s="121"/>
      <c r="D101" s="160">
        <v>1140</v>
      </c>
    </row>
    <row r="102" spans="1:4" ht="16.5" customHeight="1">
      <c r="A102" s="164" t="s">
        <v>413</v>
      </c>
      <c r="B102" s="119" t="s">
        <v>414</v>
      </c>
      <c r="C102" s="121" t="s">
        <v>539</v>
      </c>
      <c r="D102" s="160">
        <v>144</v>
      </c>
    </row>
    <row r="103" spans="1:4" ht="16.5" customHeight="1">
      <c r="A103" s="164" t="s">
        <v>415</v>
      </c>
      <c r="B103" s="119" t="s">
        <v>416</v>
      </c>
      <c r="C103" s="121"/>
      <c r="D103" s="160">
        <v>2760</v>
      </c>
    </row>
    <row r="104" spans="1:4" ht="16.5" customHeight="1">
      <c r="A104" s="99" t="s">
        <v>417</v>
      </c>
      <c r="B104" s="119" t="s">
        <v>418</v>
      </c>
      <c r="C104" s="121"/>
      <c r="D104" s="160">
        <v>1500</v>
      </c>
    </row>
    <row r="105" spans="1:4" ht="16.5" customHeight="1">
      <c r="A105" s="99" t="s">
        <v>235</v>
      </c>
      <c r="B105" s="119" t="s">
        <v>419</v>
      </c>
      <c r="C105" s="121"/>
      <c r="D105" s="160">
        <v>1385</v>
      </c>
    </row>
    <row r="106" spans="1:4" ht="16.5" customHeight="1">
      <c r="A106" s="99" t="s">
        <v>420</v>
      </c>
      <c r="B106" s="119"/>
      <c r="C106" s="121"/>
      <c r="D106" s="160">
        <v>1265</v>
      </c>
    </row>
    <row r="107" spans="1:4" ht="16.5" customHeight="1">
      <c r="A107" s="99" t="s">
        <v>421</v>
      </c>
      <c r="B107" s="119" t="s">
        <v>422</v>
      </c>
      <c r="C107" s="121"/>
      <c r="D107" s="160">
        <v>1100</v>
      </c>
    </row>
    <row r="108" spans="1:4" ht="16.5" customHeight="1">
      <c r="A108" s="99" t="s">
        <v>423</v>
      </c>
      <c r="B108" s="119"/>
      <c r="C108" s="121"/>
      <c r="D108" s="160">
        <v>3220</v>
      </c>
    </row>
    <row r="109" spans="1:4" ht="16.5" customHeight="1">
      <c r="A109" s="116" t="s">
        <v>424</v>
      </c>
      <c r="B109" s="119" t="s">
        <v>425</v>
      </c>
      <c r="C109" s="121"/>
      <c r="D109" s="160">
        <v>1099</v>
      </c>
    </row>
    <row r="110" spans="1:4" ht="16.5" customHeight="1">
      <c r="A110" s="99" t="s">
        <v>426</v>
      </c>
      <c r="B110" s="119" t="s">
        <v>427</v>
      </c>
      <c r="C110" s="121"/>
      <c r="D110" s="160">
        <v>2963.55</v>
      </c>
    </row>
    <row r="111" spans="1:4" ht="16.5" customHeight="1">
      <c r="A111" s="99" t="s">
        <v>428</v>
      </c>
      <c r="B111" s="119"/>
      <c r="C111" s="121"/>
      <c r="D111" s="160">
        <v>2070</v>
      </c>
    </row>
    <row r="112" spans="1:4" ht="16.5" customHeight="1">
      <c r="A112" s="99" t="s">
        <v>429</v>
      </c>
      <c r="B112" s="119"/>
      <c r="C112" s="121"/>
      <c r="D112" s="165">
        <v>27.5</v>
      </c>
    </row>
    <row r="113" spans="1:4" ht="16.5" customHeight="1">
      <c r="A113" s="116" t="s">
        <v>430</v>
      </c>
      <c r="B113" s="119"/>
      <c r="C113" s="121"/>
      <c r="D113" s="165">
        <v>48.4</v>
      </c>
    </row>
    <row r="114" spans="1:4" ht="16.5" customHeight="1">
      <c r="A114" s="99" t="s">
        <v>431</v>
      </c>
      <c r="B114" s="119"/>
      <c r="C114" s="121"/>
      <c r="D114" s="165">
        <v>7.7</v>
      </c>
    </row>
    <row r="115" spans="1:4" ht="16.5" customHeight="1">
      <c r="A115" s="99" t="s">
        <v>432</v>
      </c>
      <c r="B115" s="119"/>
      <c r="C115" s="121"/>
      <c r="D115" s="160">
        <v>483</v>
      </c>
    </row>
    <row r="116" spans="1:4" ht="16.5" customHeight="1">
      <c r="A116" s="99" t="s">
        <v>433</v>
      </c>
      <c r="B116" s="119" t="s">
        <v>434</v>
      </c>
      <c r="C116" s="121"/>
      <c r="D116" s="160">
        <v>333.5</v>
      </c>
    </row>
    <row r="117" spans="1:4" ht="16.5" customHeight="1">
      <c r="A117" s="116" t="s">
        <v>435</v>
      </c>
      <c r="B117" s="119" t="s">
        <v>436</v>
      </c>
      <c r="C117" s="121"/>
      <c r="D117" s="160">
        <v>33</v>
      </c>
    </row>
    <row r="118" spans="1:4" ht="16.5" customHeight="1">
      <c r="A118" s="99" t="s">
        <v>433</v>
      </c>
      <c r="B118" s="119" t="s">
        <v>437</v>
      </c>
      <c r="C118" s="121"/>
      <c r="D118" s="160">
        <v>345</v>
      </c>
    </row>
    <row r="119" spans="1:4" ht="16.5" customHeight="1">
      <c r="A119" s="116" t="s">
        <v>438</v>
      </c>
      <c r="B119" s="119" t="s">
        <v>540</v>
      </c>
      <c r="C119" s="121"/>
      <c r="D119" s="160">
        <v>6000</v>
      </c>
    </row>
    <row r="120" spans="1:4" ht="16.5" customHeight="1">
      <c r="A120" s="116" t="s">
        <v>439</v>
      </c>
      <c r="B120" s="119" t="s">
        <v>440</v>
      </c>
      <c r="C120" s="121"/>
      <c r="D120" s="160">
        <v>11200</v>
      </c>
    </row>
    <row r="121" spans="1:4" ht="16.5" customHeight="1">
      <c r="A121" s="116" t="s">
        <v>441</v>
      </c>
      <c r="B121" s="119" t="s">
        <v>442</v>
      </c>
      <c r="C121" s="121"/>
      <c r="D121" s="160">
        <v>707.3</v>
      </c>
    </row>
    <row r="122" spans="1:4" ht="32.25" customHeight="1">
      <c r="A122" s="166" t="s">
        <v>443</v>
      </c>
      <c r="B122" s="119"/>
      <c r="C122" s="121"/>
      <c r="D122" s="160">
        <v>2800</v>
      </c>
    </row>
    <row r="123" spans="1:4" ht="16.5" customHeight="1">
      <c r="A123" s="99" t="s">
        <v>444</v>
      </c>
      <c r="B123" s="100" t="s">
        <v>445</v>
      </c>
      <c r="C123" s="101"/>
      <c r="D123" s="150">
        <v>9600</v>
      </c>
    </row>
    <row r="124" spans="1:4" ht="16.5" customHeight="1">
      <c r="A124" s="99" t="s">
        <v>446</v>
      </c>
      <c r="B124" s="100" t="s">
        <v>447</v>
      </c>
      <c r="C124" s="151"/>
      <c r="D124" s="130">
        <v>1800</v>
      </c>
    </row>
    <row r="125" spans="1:4" ht="27" customHeight="1">
      <c r="A125" s="266" t="s">
        <v>448</v>
      </c>
      <c r="B125" s="266"/>
      <c r="C125" s="88"/>
      <c r="D125" s="89" t="s">
        <v>230</v>
      </c>
    </row>
    <row r="126" spans="1:4" ht="16.5" customHeight="1">
      <c r="A126" s="116" t="s">
        <v>449</v>
      </c>
      <c r="B126" s="119" t="s">
        <v>450</v>
      </c>
      <c r="C126" s="121"/>
      <c r="D126" s="160">
        <v>1165.7</v>
      </c>
    </row>
    <row r="127" spans="1:4" ht="16.5" customHeight="1">
      <c r="A127" s="116" t="s">
        <v>449</v>
      </c>
      <c r="B127" s="119" t="s">
        <v>451</v>
      </c>
      <c r="C127" s="121"/>
      <c r="D127" s="160">
        <v>1165.7</v>
      </c>
    </row>
    <row r="128" spans="1:4" ht="16.5" customHeight="1">
      <c r="A128" s="116" t="s">
        <v>452</v>
      </c>
      <c r="B128" s="119" t="s">
        <v>453</v>
      </c>
      <c r="C128" s="121"/>
      <c r="D128" s="160">
        <v>2124</v>
      </c>
    </row>
    <row r="129" spans="1:4" ht="16.5" customHeight="1">
      <c r="A129" s="116" t="s">
        <v>454</v>
      </c>
      <c r="B129" s="119" t="s">
        <v>455</v>
      </c>
      <c r="C129" s="121"/>
      <c r="D129" s="160">
        <v>7800</v>
      </c>
    </row>
    <row r="130" spans="1:4" ht="16.5" customHeight="1">
      <c r="A130" s="116" t="s">
        <v>456</v>
      </c>
      <c r="B130" s="119" t="s">
        <v>457</v>
      </c>
      <c r="C130" s="121"/>
      <c r="D130" s="160">
        <v>114</v>
      </c>
    </row>
    <row r="131" spans="1:4" ht="16.5" customHeight="1">
      <c r="A131" s="116" t="s">
        <v>458</v>
      </c>
      <c r="B131" s="119" t="s">
        <v>459</v>
      </c>
      <c r="C131" s="121"/>
      <c r="D131" s="160">
        <v>888.6</v>
      </c>
    </row>
    <row r="132" spans="1:4" ht="16.5" customHeight="1">
      <c r="A132" s="116" t="s">
        <v>460</v>
      </c>
      <c r="B132" s="119" t="s">
        <v>461</v>
      </c>
      <c r="C132" s="121"/>
      <c r="D132" s="160">
        <v>25</v>
      </c>
    </row>
    <row r="133" spans="1:4" ht="16.5" customHeight="1">
      <c r="A133" s="116" t="s">
        <v>462</v>
      </c>
      <c r="B133" s="119" t="s">
        <v>463</v>
      </c>
      <c r="C133" s="121"/>
      <c r="D133" s="160">
        <v>33</v>
      </c>
    </row>
    <row r="134" spans="1:4" ht="16.5" customHeight="1">
      <c r="A134" s="116" t="s">
        <v>464</v>
      </c>
      <c r="B134" s="119" t="s">
        <v>465</v>
      </c>
      <c r="C134" s="121"/>
      <c r="D134" s="160">
        <v>70</v>
      </c>
    </row>
    <row r="135" spans="1:4" ht="21.75" customHeight="1">
      <c r="A135" s="266" t="s">
        <v>466</v>
      </c>
      <c r="B135" s="266"/>
      <c r="C135" s="88"/>
      <c r="D135" s="89" t="s">
        <v>230</v>
      </c>
    </row>
    <row r="136" spans="1:4" ht="16.5" customHeight="1">
      <c r="A136" s="167" t="s">
        <v>467</v>
      </c>
      <c r="B136" s="168" t="s">
        <v>468</v>
      </c>
      <c r="C136" s="169"/>
      <c r="D136" s="170">
        <v>558</v>
      </c>
    </row>
    <row r="137" spans="1:4" ht="16.5" customHeight="1">
      <c r="A137" s="201" t="s">
        <v>469</v>
      </c>
      <c r="B137" s="202" t="s">
        <v>470</v>
      </c>
      <c r="C137" s="203"/>
      <c r="D137" s="204">
        <v>168.168</v>
      </c>
    </row>
    <row r="138" spans="1:4" ht="15">
      <c r="A138" s="200" t="s">
        <v>541</v>
      </c>
      <c r="B138" s="205" t="s">
        <v>542</v>
      </c>
      <c r="C138" s="205"/>
      <c r="D138" s="206" t="s">
        <v>543</v>
      </c>
    </row>
  </sheetData>
  <sheetProtection selectLockedCells="1" selectUnlockedCells="1"/>
  <mergeCells count="6">
    <mergeCell ref="A125:B125"/>
    <mergeCell ref="A135:B135"/>
    <mergeCell ref="A1:B1"/>
    <mergeCell ref="A50:B50"/>
    <mergeCell ref="A61:B61"/>
    <mergeCell ref="A82:B82"/>
  </mergeCells>
  <printOptions/>
  <pageMargins left="1.18125" right="0.39375" top="0.39375" bottom="0.39375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IgorHolodenko</cp:lastModifiedBy>
  <cp:lastPrinted>2011-02-28T09:34:38Z</cp:lastPrinted>
  <dcterms:modified xsi:type="dcterms:W3CDTF">2011-04-12T04:53:46Z</dcterms:modified>
  <cp:category/>
  <cp:version/>
  <cp:contentType/>
  <cp:contentStatus/>
</cp:coreProperties>
</file>