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<sst xmlns="http://schemas.openxmlformats.org/spreadsheetml/2006/main" count="296" uniqueCount="281">
  <si>
    <t>ООО КИЕВ-СПЕЦПРОМ</t>
  </si>
  <si>
    <t>098-698-81-96, 044-545-61-78 Евгений Николаевич</t>
  </si>
  <si>
    <t>04655  м. Київ, пр-т Московський, 21 оф. 409</t>
  </si>
  <si>
    <t>&gt;3000грн</t>
  </si>
  <si>
    <t>&lt;3000грн</t>
  </si>
  <si>
    <t>№ п\п</t>
  </si>
  <si>
    <t>Наименование продукции</t>
  </si>
  <si>
    <r>
      <t>Цена с НДС, грн</t>
    </r>
    <r>
      <rPr>
        <sz val="12"/>
        <color indexed="8"/>
        <rFont val="Arial"/>
        <family val="2"/>
      </rPr>
      <t>.</t>
    </r>
  </si>
  <si>
    <t>Розница</t>
  </si>
  <si>
    <t>1</t>
  </si>
  <si>
    <t>Костюм рабочий летний (куртка + брюки)</t>
  </si>
  <si>
    <t>Костюм  рабочий тк. Гретта 210 пл</t>
  </si>
  <si>
    <t>Костюм рабочий летний дагональ 240 пл.</t>
  </si>
  <si>
    <t>Костюм  усиленный</t>
  </si>
  <si>
    <t>Костюм сталевара</t>
  </si>
  <si>
    <t>Костюм сварщика тк. брезент ОП</t>
  </si>
  <si>
    <t>Костюм сварщика тк. брезент ОП + спилок</t>
  </si>
  <si>
    <t>Костюм хирургический модельный тк.спец-мед.</t>
  </si>
  <si>
    <t>Костюм повара тк.бязь белая</t>
  </si>
  <si>
    <t>Костюм тк. диагональ камуфлированная</t>
  </si>
  <si>
    <t>Костюм прорезиненный</t>
  </si>
  <si>
    <t>Костюм ИТР тк.грета (все цвета)</t>
  </si>
  <si>
    <t>Костюм ИТР тк.саржа (все цвета)</t>
  </si>
  <si>
    <t>Костюм камуфлированный тк.саржа</t>
  </si>
  <si>
    <t>Костюм «ОХОРОНА» тк. грета (черный)</t>
  </si>
  <si>
    <t>Костюм «ОХОРОНА» тк.саржа Город (рис.2).</t>
  </si>
  <si>
    <t>2</t>
  </si>
  <si>
    <t>Костюм рабочий летний (куртка+полукомбинизон)</t>
  </si>
  <si>
    <t xml:space="preserve">Костюм ЕС тк.грета (80х20) </t>
  </si>
  <si>
    <t>Костюм ЕС тк.саржа (все цвета)  100% хб.</t>
  </si>
  <si>
    <t>Комбинезон тк.саржа (все цвета)  100% хб.</t>
  </si>
  <si>
    <t>3</t>
  </si>
  <si>
    <t>Куртка зимняя</t>
  </si>
  <si>
    <t>Куртка тк.грета два слоя ватина</t>
  </si>
  <si>
    <t>Куртка тк.грета камуфлированная два слоя ватина</t>
  </si>
  <si>
    <t>Куртка тк.оксворд  ИТР</t>
  </si>
  <si>
    <t>Куртка тк.плай (синтепон два слоя) с отстегивающей подстежкой</t>
  </si>
  <si>
    <t>Куртка «Пилот» тк.оксфорд, мех воротник (синтепон два слоя)</t>
  </si>
  <si>
    <t>Куртка «ОХРАНА» тк.оксворд, (синтепон два слоя)</t>
  </si>
  <si>
    <t>Бушлат камуфлированный с мех. воротником</t>
  </si>
  <si>
    <t>4</t>
  </si>
  <si>
    <t>Брюки утепленные</t>
  </si>
  <si>
    <r>
      <t>Брюки тк.оксфорд (слой синтепон 200 г/м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</si>
  <si>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r>
      <t>Брюки тк.саржа (слой синтепон 200 г/м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</si>
  <si>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r>
      <t>Брюки тк.грета (слой синтепон 200 г/м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</si>
  <si>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t>Брюки тк.саржа камуфлированные (два слоя ватина)</t>
  </si>
  <si>
    <t>Полукомбенизон утепленный</t>
  </si>
  <si>
    <r>
      <t>Полукомбинезон тк.грета (слой синтепон 200 г/м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</si>
  <si>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r>
      <t>Полукомбинезон тк.оксфорд (слой синтепон 200 г/м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</si>
  <si>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t>6</t>
  </si>
  <si>
    <t>Жилет</t>
  </si>
  <si>
    <t>Жилет тк.нейлон со светоотраж. полосой (салат, оранж)</t>
  </si>
  <si>
    <t>Жилет меховой</t>
  </si>
  <si>
    <t>Жилет тк. гретта со светоотражающей полосой</t>
  </si>
  <si>
    <t>7</t>
  </si>
  <si>
    <t>Халат</t>
  </si>
  <si>
    <t>Халат рабочий жен\муж тк.бязь белая</t>
  </si>
  <si>
    <t>Халат рабочий жен\муж. тк.бязь темн.</t>
  </si>
  <si>
    <t>Халат рабочий жен\муж тк.диагональ</t>
  </si>
  <si>
    <t>Халат рабочий жен\муж.тк.грета все цвета</t>
  </si>
  <si>
    <t>Фартук</t>
  </si>
  <si>
    <t>Фартук тк.бязь белая</t>
  </si>
  <si>
    <t>Фартук тк. диагональ</t>
  </si>
  <si>
    <t>Фартук брезентовый ОП</t>
  </si>
  <si>
    <t>Фартук (спилок)</t>
  </si>
  <si>
    <t>Фартук х\б прорезиненный</t>
  </si>
  <si>
    <t>Плащ</t>
  </si>
  <si>
    <t>Плащ прорезиненный</t>
  </si>
  <si>
    <t>Плащ ЕВРО ПВХ</t>
  </si>
  <si>
    <t>Плащ брезентовый</t>
  </si>
  <si>
    <t>Плащ черный "Пилот"</t>
  </si>
  <si>
    <t>Головные уборы</t>
  </si>
  <si>
    <t>Шапка трикотажная</t>
  </si>
  <si>
    <t>Шапочка медицинская тк.бязь белая</t>
  </si>
  <si>
    <t>Шапочка тк.бязь белая</t>
  </si>
  <si>
    <t>Косынка тк.бязь белая</t>
  </si>
  <si>
    <t>Подшлемник летний</t>
  </si>
  <si>
    <t>Подшлемник зимний</t>
  </si>
  <si>
    <t>Кепка – «блайзер»</t>
  </si>
  <si>
    <t>Кепка утепленная «блайзер»</t>
  </si>
  <si>
    <t>Шапка (маска трикотажная)</t>
  </si>
  <si>
    <t>Одежда вспомогательная</t>
  </si>
  <si>
    <t>Футболка трикотажная все цвета</t>
  </si>
  <si>
    <t>Футболка трикотажная все цвета Fruit of the Loom</t>
  </si>
  <si>
    <t>Тенниска трикотажная все цвета</t>
  </si>
  <si>
    <t>Гольф трикотажный/флисовый</t>
  </si>
  <si>
    <t>Рубашка Охорона</t>
  </si>
  <si>
    <t>Тенниска  Охорона</t>
  </si>
  <si>
    <t>Рукавицы</t>
  </si>
  <si>
    <t>Рукавицы х\б</t>
  </si>
  <si>
    <t>Рукавицы х\б + х/б + брезент</t>
  </si>
  <si>
    <t>Рукавицы брезент ОП</t>
  </si>
  <si>
    <t>Рукавицы брезентовая с брезентовым наладонником</t>
  </si>
  <si>
    <t>Рукавица брезентовая (краги)</t>
  </si>
  <si>
    <t>Рукавицы спилковые (краги без подклада)</t>
  </si>
  <si>
    <t>Перчатки</t>
  </si>
  <si>
    <t>Перчатки латексные</t>
  </si>
  <si>
    <t>Перчатки трикотажные х/б</t>
  </si>
  <si>
    <t>Перчатки трикотажные с ПВХ точкой</t>
  </si>
  <si>
    <t>Перчатки х\б + кожа</t>
  </si>
  <si>
    <t>Перчатки спилковые</t>
  </si>
  <si>
    <t>Перчатки КЩС \ БЛ – 1М</t>
  </si>
  <si>
    <t>Перчатки удлиненные кожаные \спилок \ Краги с подкладкой</t>
  </si>
  <si>
    <t>Перчатки удлиненные кожаные \спилок \ Краги</t>
  </si>
  <si>
    <t>Обувь рабочая</t>
  </si>
  <si>
    <t>Ботинки рабочие клеепрош.</t>
  </si>
  <si>
    <t>Ботинки рабочие ВВ 410</t>
  </si>
  <si>
    <t>Ботинки рабочие утеп.ВВ410у</t>
  </si>
  <si>
    <t>Сапоги с юфтевой союзкой клеепрош.</t>
  </si>
  <si>
    <t>Сапоги юфть литьевые</t>
  </si>
  <si>
    <t>Сапоги цельноюфтевые литьевые</t>
  </si>
  <si>
    <t>Сапоги резиновые ПВХ жен</t>
  </si>
  <si>
    <t>Сапоги резиновые ПВХ муж</t>
  </si>
  <si>
    <t>Сапоги резиновые с манжетой холод</t>
  </si>
  <si>
    <t>Сапоги резиновые с манжетой утепл</t>
  </si>
  <si>
    <t>Сапоги женсские цельнолитые</t>
  </si>
  <si>
    <t>Сапоги мужские цельнолитые</t>
  </si>
  <si>
    <t>Сапоги резиновые ПВХ белые</t>
  </si>
  <si>
    <t>Чоботи ПВХ BC FOOD.білі</t>
  </si>
  <si>
    <t>Сапоги резиновые рыбацкие ( заброды )</t>
  </si>
  <si>
    <t>Бахилы прорезиненные</t>
  </si>
  <si>
    <t>Галоши садовые</t>
  </si>
  <si>
    <t>Галоши садовые Экотекс черные</t>
  </si>
  <si>
    <t>Галоши садовые Экотекс черные с мех вставкой</t>
  </si>
  <si>
    <t>Бурки суконные</t>
  </si>
  <si>
    <t>Тапочки резиновые женские</t>
  </si>
  <si>
    <t>Тапочки резиновые мужские</t>
  </si>
  <si>
    <t>Сабо белые</t>
  </si>
  <si>
    <t>Туфли класические "ОХРАНА"</t>
  </si>
  <si>
    <t>Утеплитель войлочный</t>
  </si>
  <si>
    <t>Утеплитель  меховый</t>
  </si>
  <si>
    <t>Обувь для охранных структур</t>
  </si>
  <si>
    <t>Ботинки «ОМОН» юфть  бортопрошивные</t>
  </si>
  <si>
    <t>Ботинки «ОМОН» литьевые</t>
  </si>
  <si>
    <t>Ботинки «ОМОН» бортопрошивные утепленные</t>
  </si>
  <si>
    <t>Ботинки»ОМОН» литьевые утепленные</t>
  </si>
  <si>
    <t>Ботинки»ОМОН» литьевые Дельта</t>
  </si>
  <si>
    <t>Средства защиты головы , лица и органов зрения</t>
  </si>
  <si>
    <t>Респиратор «Лепесток»</t>
  </si>
  <si>
    <t>Респиратор У2К</t>
  </si>
  <si>
    <t>Респиратор газозащитный РПГ – 67</t>
  </si>
  <si>
    <t>договор</t>
  </si>
  <si>
    <t>Респиратор «росток 2ПК» легкий с клапаном (30ПДК)</t>
  </si>
  <si>
    <t>Респиратор «Росток 3пк» легкий с клапаном (10ПДК)</t>
  </si>
  <si>
    <t>Респиратор РУ-60 М (фильтр А)</t>
  </si>
  <si>
    <t>Запасной патрон марки А.В.КД к РУ- 60 М</t>
  </si>
  <si>
    <t>Очки слесарные защитные открытого типа ЕТ - 30</t>
  </si>
  <si>
    <t>Очки слесарные закрытого типа ЕТ – 49</t>
  </si>
  <si>
    <t>Сменные стекла для маски сварщика</t>
  </si>
  <si>
    <t>Каска «Профессионал» оранж.красн.бел.желт.син.</t>
  </si>
  <si>
    <t>Маска сварщика фибровая пр-во Украина</t>
  </si>
  <si>
    <t>Предохранительные приспособления</t>
  </si>
  <si>
    <t>Беруши (противошумовые вкладыши полиуретановые100 шт)</t>
  </si>
  <si>
    <t>Наушники шумопонижающие</t>
  </si>
  <si>
    <t>Пояс - 2 ПБ с цепным стропом</t>
  </si>
  <si>
    <t>Пояс - 3 ПБ с канатным стропом</t>
  </si>
  <si>
    <t>Пояс - 4 ПБ с ленточным стропом</t>
  </si>
  <si>
    <t>Пояс - 5 ПБ со стропом из металлического каната</t>
  </si>
  <si>
    <t>Хозяйственные товары</t>
  </si>
  <si>
    <t>Мыло хозяйственное 75 % жирн.(100шт в ящике)</t>
  </si>
  <si>
    <t>Ведро оцинкованное 10л</t>
  </si>
  <si>
    <t>Ведро оцинкованное 12л</t>
  </si>
  <si>
    <t>Лопата совковая</t>
  </si>
  <si>
    <t>Лопата штыковая</t>
  </si>
  <si>
    <t>Черенок к лопате</t>
  </si>
  <si>
    <t>Веник сорго</t>
  </si>
  <si>
    <t>Метла</t>
  </si>
  <si>
    <t>Кровати  одноярусные</t>
  </si>
  <si>
    <t>Кровать одноярусная с металлическими спинками 1900х700</t>
  </si>
  <si>
    <t>Кровать одноярусная с металлическими спинками 1900х800</t>
  </si>
  <si>
    <t>Кровать одноярусная с металлическими спинками 1900х900</t>
  </si>
  <si>
    <t>Кровать одноярусная со спинками ДСП 1900х900</t>
  </si>
  <si>
    <t>Кровать одноярусная со спинками ДСП 1900х800</t>
  </si>
  <si>
    <t>Кровать одноярусная со спинками ДСП 1900х700</t>
  </si>
  <si>
    <t>Кровать полевая раскладная типа "П" с подгловником</t>
  </si>
  <si>
    <t>Кровать полевая раскладная типа "П" без  подгловника</t>
  </si>
  <si>
    <t>Кровати двухъярусные</t>
  </si>
  <si>
    <t>Кровать двухъярусная с металлическими спинками 1900х700</t>
  </si>
  <si>
    <t>Кровать двухъярусная с металлическими спинками 1900х800</t>
  </si>
  <si>
    <t>Кровать двухъярусная с металлическими спинками 1900х900</t>
  </si>
  <si>
    <t>Кровать двухъярусная со спинками ДСП 1900х700</t>
  </si>
  <si>
    <t>Кровать двухъярусная со спинками ДСП 1900х800</t>
  </si>
  <si>
    <t>Кровать двухъярусная со спинками ДСП 1900х900</t>
  </si>
  <si>
    <t>Кровати двухъярусные разборные</t>
  </si>
  <si>
    <t>Кровать двухъярусная - трансформер обычная</t>
  </si>
  <si>
    <t>Кровать 2х-ярусная-трансформер с мет спинками (разбирается в 2шт)</t>
  </si>
  <si>
    <t>Кровать армейская разборная ГОСТ 2056-77</t>
  </si>
  <si>
    <t>Лестница металлическая</t>
  </si>
  <si>
    <t>Кровать двухъярусная деревянная (сосна)</t>
  </si>
  <si>
    <t>Лестница деревянная</t>
  </si>
  <si>
    <t>Мебель</t>
  </si>
  <si>
    <t>Тумба</t>
  </si>
  <si>
    <t>Табурет</t>
  </si>
  <si>
    <t>Стол кухонный</t>
  </si>
  <si>
    <t>Вешалка</t>
  </si>
  <si>
    <t>Постельные принадлежности</t>
  </si>
  <si>
    <t>Матрас ватный 190х70х7, вес 8 кг</t>
  </si>
  <si>
    <t>Матрас ватный 190х80х12, вес 10,2 кг</t>
  </si>
  <si>
    <t>Матрас ватный 190х90х12, вес 11,0 кг</t>
  </si>
  <si>
    <t>Матрас ватный 140х60х9, вес 8 кг (покрытие  тик)</t>
  </si>
  <si>
    <t>Матрас хлопковый 140х60х10, вес 8 кг (покрытие  тик)</t>
  </si>
  <si>
    <t>Матрас ватный 190х70х10, вес 8 кг (покрытие  тик)</t>
  </si>
  <si>
    <t>Матрас ватный 190х80х12, вес 10,2 кг (покрытие  тик)</t>
  </si>
  <si>
    <t>Матрас ватный 190х90х12, вес 11,0 кг (покрытие  тик)</t>
  </si>
  <si>
    <t>Матрас  хлопковый 190х70х10, вес 8 кг (покрытие  тик)</t>
  </si>
  <si>
    <t>Матрас хлопковый 190х80х12, вес 10,2 кг (покрытие  тик)</t>
  </si>
  <si>
    <t>Матрас хлопковый 190х90х12, вес 11,0 кг (покрытие  тик)</t>
  </si>
  <si>
    <t>Ковдра дитяча жакардова Симба</t>
  </si>
  <si>
    <t>Одеяло полушерстяное (50%) 140х205 (400 гр/м2)</t>
  </si>
  <si>
    <r>
      <t>Одеяло полушерстяное (70%) 140х205 (450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</si>
  <si>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t>Одеяло п/ш (70%) 140х205 синее с черн. Полосками (550 гр)</t>
  </si>
  <si>
    <t>Одеяло силиконовое 1,45 х 2,05  покрытие поликотон</t>
  </si>
  <si>
    <t>Одеяло силиконовое 1,45 х 2,05  люкс</t>
  </si>
  <si>
    <t>Одеяло силиконовое 1,70 х 2,05  люкс</t>
  </si>
  <si>
    <t>Одеяло силиконовое 2,00 х 2,10  люкс</t>
  </si>
  <si>
    <t xml:space="preserve">Подушка ватная 50х50 тик   1,5 кг </t>
  </si>
  <si>
    <t xml:space="preserve">Подушка ватная 60х60  тик 1,8 кг </t>
  </si>
  <si>
    <t xml:space="preserve">Подушка ватная 65х45тик </t>
  </si>
  <si>
    <t>Подушка силиконовая 50х50  тик</t>
  </si>
  <si>
    <t>Подушка силиконовая  45х65  тик</t>
  </si>
  <si>
    <t>Подушка силиконовая 60х60 смесовая</t>
  </si>
  <si>
    <t>Подушка силиконовая 60х60  тик</t>
  </si>
  <si>
    <t>Подушка силиконовая 70х70 тик</t>
  </si>
  <si>
    <t>Подушка перьевая 60х60 тик</t>
  </si>
  <si>
    <t>Подушка перьевая 70х70 тик</t>
  </si>
  <si>
    <t>Комплект постельного белья эконом</t>
  </si>
  <si>
    <t>Наволочка 50х50</t>
  </si>
  <si>
    <t>Наволочка 60х60</t>
  </si>
  <si>
    <t>Простынь смесовая 1,4х2,1</t>
  </si>
  <si>
    <t>Пододеяльник  1,45х2,1</t>
  </si>
  <si>
    <t>Комплект постельного белья 1,5 тк. Поликотон</t>
  </si>
  <si>
    <t>Наволочка тк.поликоттон  50х50</t>
  </si>
  <si>
    <t>Наволочка тк.поликоттон  60х60</t>
  </si>
  <si>
    <t>Наволочка тк.поликоттон  50х70</t>
  </si>
  <si>
    <t>Простынь тк.поликоттон (1,45x2,10)</t>
  </si>
  <si>
    <t>Пододеяльник тк.поликоттон  1,45х2,10</t>
  </si>
  <si>
    <t>Комплект постельного белья 1,5 тк. бязь отбеленная 142г/м2</t>
  </si>
  <si>
    <r>
      <t>Наволочка тк.бязь отбеленная ГОСТ (142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60х60</t>
    </r>
  </si>
  <si>
    <r>
      <t>Наволочка тк.бязь отбеленная ГОСТ (142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50х70</t>
    </r>
  </si>
  <si>
    <r>
      <t>Наволочка тк.бязь отбеленная ГОСТ (142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70х70</t>
    </r>
  </si>
  <si>
    <t>Простынь тк.бязь отбеленная ГОСТ (142 гр/м2) 14,5 х 2,10</t>
  </si>
  <si>
    <t>Пододеяльник тк.бязь отбеленная ГОСТ (142 гр/м2)  1,45х2,10</t>
  </si>
  <si>
    <t>Комплект постельного белья 1,5 тк. бязь отбеленная 130г/м2</t>
  </si>
  <si>
    <r>
      <t>Наволочка тк.бязь отбеленная  (130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50х50</t>
    </r>
  </si>
  <si>
    <r>
      <t>Наволочка тк.бязь отбеленная  (130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50х70</t>
    </r>
  </si>
  <si>
    <r>
      <t>Наволочка тк.бязь отбеленная  (130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60х60</t>
    </r>
  </si>
  <si>
    <r>
      <t>Наволочка тк.бязь отбеленная  (130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70х70</t>
    </r>
  </si>
  <si>
    <t>Простынь тк.бязь отбеленная  (130 гр/м2) 14,5 х 2,10</t>
  </si>
  <si>
    <t xml:space="preserve">Пододеяльник тк.бязь отбеленная  (130 гр/м2) </t>
  </si>
  <si>
    <t>Комплект постельного белья 1,5 тк. бязь набивная 130г/м2</t>
  </si>
  <si>
    <t>Наволочка тк.бязь набивная (130 гр/м2)  50х50</t>
  </si>
  <si>
    <t>Наволочка тк.бязь набивная (130 гр/м2)  50х70</t>
  </si>
  <si>
    <r>
      <t>Наволочка тк.бязь набивная (130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 60х60</t>
    </r>
  </si>
  <si>
    <r>
      <t>Наволочка тк.бязь набивная (130 гр/м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  70х70</t>
    </r>
  </si>
  <si>
    <t>Простынь тк.бязь набивная (130 гр/м2) 1,45х2,10</t>
  </si>
  <si>
    <t>Пододеяльник тк.бязь набивная (130 гр/м2)  1,45х2,10</t>
  </si>
  <si>
    <t>Комплект постельного белья 1,5 тк.бязь набивная 1х1,50</t>
  </si>
  <si>
    <t>Комплект постельного белья 1,5тк. Страйп сатин 130г/м2</t>
  </si>
  <si>
    <t>Постельное белье 2-х спальное</t>
  </si>
  <si>
    <t>Простынь тк.бязь отбеленная  (130 гр/м2)  1,75х2,10</t>
  </si>
  <si>
    <t>Пододеяльник тк.бязь отбеленная  (130 гр/м2) 1,75х2,10</t>
  </si>
  <si>
    <t>Простынь тк.бязь набивная (130 гр/м2)  1,75х2,10</t>
  </si>
  <si>
    <t>Пододеяльник тк.бязь набивная (130 гр/м2)  1,75х2,10</t>
  </si>
  <si>
    <t>Покрывала, полотенца</t>
  </si>
  <si>
    <t>Покрывало флис эконом</t>
  </si>
  <si>
    <t>Покрывало гобелен</t>
  </si>
  <si>
    <t>Полотенце махровое 40х70  360гр</t>
  </si>
  <si>
    <t>Полотенце махровое 40х70  400 гр</t>
  </si>
  <si>
    <t>Полотенце махровое (хлопок 100%) 50х90  420 гр</t>
  </si>
  <si>
    <t>Полотенце махровое 70х140  360гр</t>
  </si>
  <si>
    <t>Полотенце махровое (хлопок 100%) 70х140  420гр</t>
  </si>
  <si>
    <t>Полотенце вафельное (хлопок 100%, плотн. 210 гр\м2) 45х80</t>
  </si>
  <si>
    <t>Полотенце вафельное (хлопок 100%, плотн. 150 гр\м2 45х80</t>
  </si>
  <si>
    <t>Спальный  мешок ткань турист 225х90 размер 60  шерстепон 300</t>
  </si>
  <si>
    <t>Спальный  мешок  ткань турист 225х90  размер 60 шерстепон 500</t>
  </si>
  <si>
    <t>Тур. Снаряжение</t>
  </si>
  <si>
    <t>Каремат  180х60х8</t>
  </si>
  <si>
    <t>Маска-балаклава</t>
  </si>
  <si>
    <t>Разгрузочный жилет</t>
  </si>
  <si>
    <t>Демпфер под разгрузку</t>
  </si>
  <si>
    <t>Сидушка полиуритан+фольга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</si>
</sst>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0.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3"/>
      <color indexed="63"/>
      <name val="Arial"/>
      <family val="2"/>
    </font>
    <font>
      <vertAlign val="superscript"/>
      <sz val="12"/>
      <color indexed="8"/>
      <name val="Arial"/>
      <family val="2"/>
    </font>
    <font>
      <b/>
      <sz val="15"/>
      <color indexed="62"/>
      <name val="Calibri"/>
      <family val="2"/>
    </font>
    <font>
      <sz val="13"/>
      <color indexed="59"/>
      <name val="Arial"/>
      <family val="2"/>
    </font>
    <font>
      <sz val="13"/>
      <color indexed="63"/>
      <name val="Arial"/>
      <family val="2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8" fillId="0" borderId="1">
      <alignment/>
      <protection/>
    </xf>
  </cellStyleXfs>
  <cellXfs count="39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0" applyFont="1" applyAlignment="1">
      <alignment/>
    </xf>
    <xf numFmtId="165" fontId="2" fillId="0" borderId="0" xfId="20" applyNumberFormat="1" applyFont="1" applyFill="1" applyBorder="1" applyAlignment="1">
      <alignment horizontal="left"/>
      <protection/>
    </xf>
    <xf numFmtId="164" fontId="4" fillId="2" borderId="0" xfId="20" applyFont="1" applyFill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4" fontId="2" fillId="2" borderId="0" xfId="20" applyFont="1" applyFill="1" applyAlignment="1">
      <alignment horizontal="center"/>
      <protection/>
    </xf>
    <xf numFmtId="165" fontId="4" fillId="2" borderId="0" xfId="20" applyNumberFormat="1" applyFont="1" applyFill="1" applyAlignment="1">
      <alignment horizontal="center" vertical="top" wrapText="1"/>
      <protection/>
    </xf>
    <xf numFmtId="164" fontId="4" fillId="0" borderId="0" xfId="20" applyFont="1" applyAlignment="1">
      <alignment horizontal="center"/>
      <protection/>
    </xf>
    <xf numFmtId="165" fontId="4" fillId="0" borderId="2" xfId="20" applyNumberFormat="1" applyFont="1" applyFill="1" applyBorder="1" applyAlignment="1">
      <alignment horizontal="left" vertical="top" wrapText="1"/>
      <protection/>
    </xf>
    <xf numFmtId="164" fontId="4" fillId="0" borderId="2" xfId="20" applyFont="1" applyFill="1" applyBorder="1" applyAlignment="1">
      <alignment horizontal="center" vertical="top" wrapText="1"/>
      <protection/>
    </xf>
    <xf numFmtId="166" fontId="4" fillId="0" borderId="2" xfId="20" applyNumberFormat="1" applyFont="1" applyFill="1" applyBorder="1" applyAlignment="1">
      <alignment horizontal="center" vertical="top" wrapText="1"/>
      <protection/>
    </xf>
    <xf numFmtId="164" fontId="4" fillId="2" borderId="2" xfId="20" applyFont="1" applyFill="1" applyBorder="1" applyAlignment="1">
      <alignment horizontal="center" vertical="center"/>
      <protection/>
    </xf>
    <xf numFmtId="165" fontId="6" fillId="3" borderId="3" xfId="20" applyNumberFormat="1" applyFont="1" applyFill="1" applyBorder="1" applyAlignment="1">
      <alignment horizontal="left" vertical="top" wrapText="1"/>
      <protection/>
    </xf>
    <xf numFmtId="164" fontId="6" fillId="3" borderId="3" xfId="20" applyFont="1" applyFill="1" applyBorder="1" applyAlignment="1">
      <alignment vertical="top" wrapText="1"/>
      <protection/>
    </xf>
    <xf numFmtId="164" fontId="2" fillId="3" borderId="3" xfId="20" applyFont="1" applyFill="1" applyBorder="1" applyAlignment="1">
      <alignment horizontal="center"/>
      <protection/>
    </xf>
    <xf numFmtId="165" fontId="2" fillId="0" borderId="2" xfId="20" applyNumberFormat="1" applyFont="1" applyFill="1" applyBorder="1" applyAlignment="1">
      <alignment horizontal="left" vertical="top" wrapText="1"/>
      <protection/>
    </xf>
    <xf numFmtId="164" fontId="2" fillId="0" borderId="2" xfId="20" applyFont="1" applyFill="1" applyBorder="1" applyAlignment="1">
      <alignment vertical="top" wrapText="1"/>
      <protection/>
    </xf>
    <xf numFmtId="166" fontId="2" fillId="0" borderId="2" xfId="20" applyNumberFormat="1" applyFont="1" applyFill="1" applyBorder="1" applyAlignment="1">
      <alignment horizontal="center" vertical="top" wrapText="1"/>
      <protection/>
    </xf>
    <xf numFmtId="167" fontId="2" fillId="2" borderId="2" xfId="20" applyNumberFormat="1" applyFont="1" applyFill="1" applyBorder="1" applyAlignment="1">
      <alignment horizontal="center"/>
      <protection/>
    </xf>
    <xf numFmtId="166" fontId="2" fillId="4" borderId="2" xfId="20" applyNumberFormat="1" applyFont="1" applyFill="1" applyBorder="1" applyAlignment="1">
      <alignment horizontal="center" vertical="top" wrapText="1"/>
      <protection/>
    </xf>
    <xf numFmtId="165" fontId="3" fillId="0" borderId="2" xfId="20" applyNumberFormat="1" applyFont="1" applyFill="1" applyBorder="1" applyAlignment="1">
      <alignment horizontal="left" vertical="top" wrapText="1"/>
      <protection/>
    </xf>
    <xf numFmtId="164" fontId="3" fillId="0" borderId="2" xfId="20" applyFont="1" applyFill="1" applyBorder="1" applyAlignment="1">
      <alignment vertical="top" wrapText="1"/>
      <protection/>
    </xf>
    <xf numFmtId="166" fontId="3" fillId="0" borderId="2" xfId="20" applyNumberFormat="1" applyFont="1" applyFill="1" applyBorder="1" applyAlignment="1">
      <alignment horizontal="center" vertical="top" wrapText="1"/>
      <protection/>
    </xf>
    <xf numFmtId="164" fontId="3" fillId="0" borderId="2" xfId="21" applyNumberFormat="1" applyFont="1" applyFill="1" applyBorder="1" applyAlignment="1" applyProtection="1">
      <alignment vertical="top" wrapText="1"/>
      <protection/>
    </xf>
    <xf numFmtId="166" fontId="3" fillId="0" borderId="2" xfId="21" applyNumberFormat="1" applyFont="1" applyFill="1" applyBorder="1" applyAlignment="1" applyProtection="1">
      <alignment horizontal="center" vertical="top" wrapText="1"/>
      <protection/>
    </xf>
    <xf numFmtId="164" fontId="2" fillId="4" borderId="2" xfId="20" applyFont="1" applyFill="1" applyBorder="1" applyAlignment="1">
      <alignment vertical="top" wrapText="1"/>
      <protection/>
    </xf>
    <xf numFmtId="164" fontId="2" fillId="0" borderId="2" xfId="20" applyFont="1" applyFill="1" applyBorder="1" applyAlignment="1">
      <alignment horizontal="left" vertical="top" wrapText="1"/>
      <protection/>
    </xf>
    <xf numFmtId="167" fontId="2" fillId="0" borderId="2" xfId="20" applyNumberFormat="1" applyFont="1" applyFill="1" applyBorder="1" applyAlignment="1">
      <alignment horizontal="center" vertical="top" wrapText="1"/>
      <protection/>
    </xf>
    <xf numFmtId="164" fontId="2" fillId="2" borderId="2" xfId="20" applyFont="1" applyFill="1" applyBorder="1" applyAlignment="1">
      <alignment horizontal="center"/>
      <protection/>
    </xf>
    <xf numFmtId="165" fontId="6" fillId="0" borderId="2" xfId="20" applyNumberFormat="1" applyFont="1" applyFill="1" applyBorder="1" applyAlignment="1">
      <alignment horizontal="left" vertical="top" wrapText="1"/>
      <protection/>
    </xf>
    <xf numFmtId="164" fontId="9" fillId="0" borderId="2" xfId="20" applyFont="1" applyBorder="1" applyAlignment="1">
      <alignment vertical="center" wrapText="1"/>
      <protection/>
    </xf>
    <xf numFmtId="164" fontId="10" fillId="0" borderId="2" xfId="20" applyFont="1" applyFill="1" applyBorder="1" applyAlignment="1">
      <alignment vertical="top" wrapText="1"/>
      <protection/>
    </xf>
    <xf numFmtId="167" fontId="10" fillId="0" borderId="2" xfId="20" applyNumberFormat="1" applyFont="1" applyFill="1" applyBorder="1" applyAlignment="1">
      <alignment horizontal="center" vertical="top" wrapText="1"/>
      <protection/>
    </xf>
    <xf numFmtId="164" fontId="4" fillId="0" borderId="2" xfId="20" applyFont="1" applyFill="1" applyBorder="1" applyAlignment="1">
      <alignment vertical="top" wrapText="1"/>
      <protection/>
    </xf>
    <xf numFmtId="164" fontId="4" fillId="0" borderId="0" xfId="20" applyFont="1">
      <alignment/>
      <protection/>
    </xf>
    <xf numFmtId="164" fontId="11" fillId="0" borderId="0" xfId="0" applyFont="1" applyAlignment="1">
      <alignment/>
    </xf>
    <xf numFmtId="164" fontId="2" fillId="0" borderId="2" xfId="20" applyFont="1" applyFill="1" applyBorder="1">
      <alignment/>
      <protection/>
    </xf>
    <xf numFmtId="166" fontId="2" fillId="0" borderId="2" xfId="20" applyNumberFormat="1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Heading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222222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9"/>
  <sheetViews>
    <sheetView tabSelected="1" workbookViewId="0" topLeftCell="A1">
      <selection activeCell="E7" sqref="E7"/>
    </sheetView>
  </sheetViews>
  <sheetFormatPr defaultColWidth="9.140625" defaultRowHeight="16.5" customHeight="1"/>
  <cols>
    <col min="1" max="1" width="5.421875" style="1" customWidth="1"/>
    <col min="2" max="2" width="74.00390625" style="1" customWidth="1"/>
    <col min="3" max="3" width="12.140625" style="1" customWidth="1"/>
    <col min="4" max="4" width="11.140625" style="1" customWidth="1"/>
    <col min="5" max="255" width="8.7109375" style="1" customWidth="1"/>
    <col min="256" max="16384" width="11.57421875" style="2" customWidth="1"/>
  </cols>
  <sheetData>
    <row r="1" spans="1:4" ht="15" customHeight="1">
      <c r="A1" s="3"/>
      <c r="B1" s="4" t="s">
        <v>0</v>
      </c>
      <c r="C1" s="5"/>
      <c r="D1" s="6"/>
    </row>
    <row r="2" spans="1:4" ht="15" customHeight="1">
      <c r="A2" s="3"/>
      <c r="B2" s="7" t="s">
        <v>1</v>
      </c>
      <c r="C2" s="5"/>
      <c r="D2" s="6"/>
    </row>
    <row r="3" spans="1:4" ht="15" customHeight="1">
      <c r="A3" s="3"/>
      <c r="B3" s="8" t="s">
        <v>2</v>
      </c>
      <c r="C3" s="5" t="s">
        <v>3</v>
      </c>
      <c r="D3" s="6" t="s">
        <v>4</v>
      </c>
    </row>
    <row r="4" spans="1:4" ht="29.25" customHeight="1">
      <c r="A4" s="9" t="s">
        <v>5</v>
      </c>
      <c r="B4" s="10" t="s">
        <v>6</v>
      </c>
      <c r="C4" s="11" t="s">
        <v>7</v>
      </c>
      <c r="D4" s="12" t="s">
        <v>8</v>
      </c>
    </row>
    <row r="5" spans="1:4" ht="15" customHeight="1">
      <c r="A5" s="13" t="s">
        <v>9</v>
      </c>
      <c r="B5" s="14" t="s">
        <v>10</v>
      </c>
      <c r="C5" s="14"/>
      <c r="D5" s="15"/>
    </row>
    <row r="6" spans="1:4" ht="15" customHeight="1">
      <c r="A6" s="16" t="s">
        <v>9</v>
      </c>
      <c r="B6" s="17" t="s">
        <v>11</v>
      </c>
      <c r="C6" s="18">
        <v>162</v>
      </c>
      <c r="D6" s="19">
        <f>SUM((C6/100)*20)+C6</f>
        <v>194.4</v>
      </c>
    </row>
    <row r="7" spans="1:4" ht="15" customHeight="1">
      <c r="A7" s="16">
        <f>A6+1</f>
        <v>2</v>
      </c>
      <c r="B7" s="17" t="s">
        <v>12</v>
      </c>
      <c r="C7" s="18">
        <v>189.9</v>
      </c>
      <c r="D7" s="19">
        <f>SUM((C7/100)*20)+C7</f>
        <v>227.88</v>
      </c>
    </row>
    <row r="8" spans="1:4" ht="15" customHeight="1">
      <c r="A8" s="16">
        <f>A7+1</f>
        <v>3</v>
      </c>
      <c r="B8" s="17" t="s">
        <v>13</v>
      </c>
      <c r="C8" s="18">
        <v>172</v>
      </c>
      <c r="D8" s="19">
        <f>SUM((C8/100)*20)+C8</f>
        <v>206.4</v>
      </c>
    </row>
    <row r="9" spans="1:4" ht="15" customHeight="1">
      <c r="A9" s="16">
        <f>A8+1</f>
        <v>4</v>
      </c>
      <c r="B9" s="17" t="s">
        <v>14</v>
      </c>
      <c r="C9" s="18">
        <v>600</v>
      </c>
      <c r="D9" s="19">
        <f>SUM((C9/100)*20)+C9</f>
        <v>720</v>
      </c>
    </row>
    <row r="10" spans="1:4" ht="15" customHeight="1">
      <c r="A10" s="16">
        <f>A9+1</f>
        <v>5</v>
      </c>
      <c r="B10" s="17" t="s">
        <v>15</v>
      </c>
      <c r="C10" s="18">
        <v>324</v>
      </c>
      <c r="D10" s="19">
        <f>SUM((C10/100)*20)+C10</f>
        <v>388.8</v>
      </c>
    </row>
    <row r="11" spans="1:4" ht="15" customHeight="1">
      <c r="A11" s="16">
        <f>A10+1</f>
        <v>6</v>
      </c>
      <c r="B11" s="17" t="s">
        <v>16</v>
      </c>
      <c r="C11" s="18">
        <v>780</v>
      </c>
      <c r="D11" s="19">
        <f>SUM((C11/100)*20)+C11</f>
        <v>936</v>
      </c>
    </row>
    <row r="12" spans="1:4" ht="15" customHeight="1">
      <c r="A12" s="16">
        <f>A11+1</f>
        <v>7</v>
      </c>
      <c r="B12" s="17" t="s">
        <v>17</v>
      </c>
      <c r="C12" s="18">
        <v>135</v>
      </c>
      <c r="D12" s="19">
        <f>SUM((C12/100)*20)+C12</f>
        <v>162</v>
      </c>
    </row>
    <row r="13" spans="1:4" ht="15" customHeight="1">
      <c r="A13" s="16">
        <f>A12+1</f>
        <v>8</v>
      </c>
      <c r="B13" s="17" t="s">
        <v>18</v>
      </c>
      <c r="C13" s="18">
        <v>120</v>
      </c>
      <c r="D13" s="19">
        <f>SUM((C13/100)*20)+C13</f>
        <v>144</v>
      </c>
    </row>
    <row r="14" spans="1:4" ht="15" customHeight="1">
      <c r="A14" s="16">
        <f>A13+1</f>
        <v>9</v>
      </c>
      <c r="B14" s="17" t="s">
        <v>19</v>
      </c>
      <c r="C14" s="18">
        <v>180</v>
      </c>
      <c r="D14" s="19">
        <f>SUM((C14/100)*20)+C14</f>
        <v>216</v>
      </c>
    </row>
    <row r="15" spans="1:4" ht="15" customHeight="1">
      <c r="A15" s="16">
        <f>A14+1</f>
        <v>10</v>
      </c>
      <c r="B15" s="17" t="s">
        <v>20</v>
      </c>
      <c r="C15" s="18">
        <v>330</v>
      </c>
      <c r="D15" s="19">
        <f>SUM((C15/100)*20)+C15</f>
        <v>396</v>
      </c>
    </row>
    <row r="16" spans="1:4" ht="15" customHeight="1">
      <c r="A16" s="16">
        <f>A15+1</f>
        <v>11</v>
      </c>
      <c r="B16" s="17" t="s">
        <v>21</v>
      </c>
      <c r="C16" s="18">
        <v>210</v>
      </c>
      <c r="D16" s="19">
        <f>SUM((C16/100)*20)+C16</f>
        <v>252</v>
      </c>
    </row>
    <row r="17" spans="1:4" ht="15" customHeight="1">
      <c r="A17" s="16">
        <f>A16+1</f>
        <v>12</v>
      </c>
      <c r="B17" s="17" t="s">
        <v>22</v>
      </c>
      <c r="C17" s="18">
        <v>300</v>
      </c>
      <c r="D17" s="19">
        <f>SUM((C17/100)*20)+C17</f>
        <v>360</v>
      </c>
    </row>
    <row r="18" spans="1:4" ht="15" customHeight="1">
      <c r="A18" s="16">
        <f>A17+1</f>
        <v>13</v>
      </c>
      <c r="B18" s="17" t="s">
        <v>23</v>
      </c>
      <c r="C18" s="18">
        <v>270</v>
      </c>
      <c r="D18" s="19">
        <f>SUM((C18/100)*20)+C18</f>
        <v>324</v>
      </c>
    </row>
    <row r="19" spans="1:4" ht="15" customHeight="1">
      <c r="A19" s="16">
        <f>A18+1</f>
        <v>14</v>
      </c>
      <c r="B19" s="17" t="s">
        <v>24</v>
      </c>
      <c r="C19" s="18">
        <v>240</v>
      </c>
      <c r="D19" s="19">
        <f>SUM((C19/100)*20)+C19</f>
        <v>288</v>
      </c>
    </row>
    <row r="20" spans="1:4" ht="15" customHeight="1">
      <c r="A20" s="16">
        <f>A19+1</f>
        <v>15</v>
      </c>
      <c r="B20" s="17" t="s">
        <v>25</v>
      </c>
      <c r="C20" s="18">
        <v>240</v>
      </c>
      <c r="D20" s="19">
        <f>SUM((C20/100)*20)+C20</f>
        <v>288</v>
      </c>
    </row>
    <row r="21" spans="1:4" ht="15" customHeight="1">
      <c r="A21" s="13" t="s">
        <v>26</v>
      </c>
      <c r="B21" s="14" t="s">
        <v>27</v>
      </c>
      <c r="C21" s="14"/>
      <c r="D21" s="15"/>
    </row>
    <row r="22" spans="1:4" ht="15" customHeight="1">
      <c r="A22" s="16">
        <v>1</v>
      </c>
      <c r="B22" s="17" t="s">
        <v>28</v>
      </c>
      <c r="C22" s="18">
        <v>240</v>
      </c>
      <c r="D22" s="19">
        <f>SUM((C22/100)*20)+C22</f>
        <v>288</v>
      </c>
    </row>
    <row r="23" spans="1:4" ht="15" customHeight="1">
      <c r="A23" s="16">
        <f>A22+1</f>
        <v>2</v>
      </c>
      <c r="B23" s="17" t="s">
        <v>29</v>
      </c>
      <c r="C23" s="18">
        <v>360</v>
      </c>
      <c r="D23" s="19">
        <f>SUM((C23/100)*20)+C23</f>
        <v>432</v>
      </c>
    </row>
    <row r="24" spans="1:4" ht="15" customHeight="1">
      <c r="A24" s="16">
        <f>A23+1</f>
        <v>3</v>
      </c>
      <c r="B24" s="17" t="s">
        <v>30</v>
      </c>
      <c r="C24" s="18">
        <v>375</v>
      </c>
      <c r="D24" s="19">
        <f>SUM((C24/100)*20)+C24</f>
        <v>450</v>
      </c>
    </row>
    <row r="25" spans="1:4" ht="15" customHeight="1">
      <c r="A25" s="13" t="s">
        <v>31</v>
      </c>
      <c r="B25" s="14" t="s">
        <v>32</v>
      </c>
      <c r="C25" s="14"/>
      <c r="D25" s="15"/>
    </row>
    <row r="26" spans="1:4" ht="15" customHeight="1">
      <c r="A26" s="16">
        <v>1</v>
      </c>
      <c r="B26" s="17" t="s">
        <v>33</v>
      </c>
      <c r="C26" s="18">
        <v>189</v>
      </c>
      <c r="D26" s="19">
        <f>SUM((C26/100)*20)+C26</f>
        <v>226.8</v>
      </c>
    </row>
    <row r="27" spans="1:4" ht="15" customHeight="1">
      <c r="A27" s="16">
        <f>A26+1</f>
        <v>2</v>
      </c>
      <c r="B27" s="17" t="s">
        <v>34</v>
      </c>
      <c r="C27" s="18">
        <v>210</v>
      </c>
      <c r="D27" s="19">
        <f>SUM((C27/100)*20)+C27</f>
        <v>252</v>
      </c>
    </row>
    <row r="28" spans="1:4" ht="15" customHeight="1">
      <c r="A28" s="16">
        <f>A27+1</f>
        <v>3</v>
      </c>
      <c r="B28" s="17" t="s">
        <v>35</v>
      </c>
      <c r="C28" s="18">
        <v>270</v>
      </c>
      <c r="D28" s="19">
        <f>SUM((C28/100)*20)+C28</f>
        <v>324</v>
      </c>
    </row>
    <row r="29" spans="1:4" ht="15" customHeight="1">
      <c r="A29" s="16">
        <f>A28+1</f>
        <v>4</v>
      </c>
      <c r="B29" s="17" t="s">
        <v>36</v>
      </c>
      <c r="C29" s="18">
        <v>360</v>
      </c>
      <c r="D29" s="19">
        <f>SUM((C29/100)*20)+C29</f>
        <v>432</v>
      </c>
    </row>
    <row r="30" spans="1:4" ht="15" customHeight="1">
      <c r="A30" s="16">
        <v>6</v>
      </c>
      <c r="B30" s="17" t="s">
        <v>37</v>
      </c>
      <c r="C30" s="18">
        <v>300</v>
      </c>
      <c r="D30" s="19">
        <f>SUM((C30/100)*20)+C30</f>
        <v>360</v>
      </c>
    </row>
    <row r="31" spans="1:4" ht="15" customHeight="1">
      <c r="A31" s="16">
        <v>7</v>
      </c>
      <c r="B31" s="17" t="s">
        <v>38</v>
      </c>
      <c r="C31" s="18">
        <v>300</v>
      </c>
      <c r="D31" s="19">
        <f>SUM((C31/100)*20)+C31</f>
        <v>360</v>
      </c>
    </row>
    <row r="32" spans="1:4" ht="15" customHeight="1">
      <c r="A32" s="16">
        <f>A31+1</f>
        <v>8</v>
      </c>
      <c r="B32" s="17" t="s">
        <v>39</v>
      </c>
      <c r="C32" s="18">
        <v>300</v>
      </c>
      <c r="D32" s="19">
        <f>SUM((C32/100)*20)+C32</f>
        <v>360</v>
      </c>
    </row>
    <row r="33" spans="1:4" ht="15" customHeight="1">
      <c r="A33" s="13" t="s">
        <v>40</v>
      </c>
      <c r="B33" s="14" t="s">
        <v>41</v>
      </c>
      <c r="C33" s="14"/>
      <c r="D33" s="15"/>
    </row>
    <row r="34" spans="1:4" ht="15" customHeight="1">
      <c r="A34" s="16">
        <v>1</v>
      </c>
      <c r="B34" s="17" t="s">
        <v>42</v>
      </c>
      <c r="C34" s="18">
        <v>180</v>
      </c>
      <c r="D34" s="19">
        <f>SUM((C34/100)*20)+C34</f>
        <v>216</v>
      </c>
    </row>
    <row r="35" spans="1:4" ht="15" customHeight="1">
      <c r="A35" s="16">
        <v>2</v>
      </c>
      <c r="B35" s="17" t="s">
        <v>43</v>
      </c>
      <c r="C35" s="18">
        <v>180</v>
      </c>
      <c r="D35" s="19">
        <f>SUM((C35/100)*20)+C35</f>
        <v>216</v>
      </c>
    </row>
    <row r="36" spans="1:4" ht="15" customHeight="1">
      <c r="A36" s="16">
        <v>3</v>
      </c>
      <c r="B36" s="17" t="s">
        <v>44</v>
      </c>
      <c r="C36" s="18">
        <v>172</v>
      </c>
      <c r="D36" s="19">
        <f>SUM((C36/100)*20)+C36</f>
        <v>206.4</v>
      </c>
    </row>
    <row r="37" spans="1:4" ht="15" customHeight="1">
      <c r="A37" s="16">
        <v>4</v>
      </c>
      <c r="B37" s="17" t="s">
        <v>45</v>
      </c>
      <c r="C37" s="18">
        <v>180</v>
      </c>
      <c r="D37" s="19">
        <f>SUM((C37/100)*20)+C37</f>
        <v>216</v>
      </c>
    </row>
    <row r="38" spans="1:4" ht="15" customHeight="1">
      <c r="A38" s="13">
        <v>5</v>
      </c>
      <c r="B38" s="14" t="s">
        <v>46</v>
      </c>
      <c r="C38" s="14"/>
      <c r="D38" s="15"/>
    </row>
    <row r="39" spans="1:4" ht="15" customHeight="1">
      <c r="A39" s="16">
        <v>1</v>
      </c>
      <c r="B39" s="17" t="s">
        <v>47</v>
      </c>
      <c r="C39" s="18">
        <v>210</v>
      </c>
      <c r="D39" s="19">
        <f>SUM((C39/100)*20)+C39</f>
        <v>252</v>
      </c>
    </row>
    <row r="40" spans="1:4" ht="15" customHeight="1">
      <c r="A40" s="16">
        <f>A39+1</f>
        <v>2</v>
      </c>
      <c r="B40" s="17" t="s">
        <v>48</v>
      </c>
      <c r="C40" s="18">
        <v>240</v>
      </c>
      <c r="D40" s="19">
        <f>SUM((C40/100)*20)+C40</f>
        <v>288</v>
      </c>
    </row>
    <row r="41" spans="1:4" ht="15" customHeight="1">
      <c r="A41" s="13" t="s">
        <v>49</v>
      </c>
      <c r="B41" s="14" t="s">
        <v>50</v>
      </c>
      <c r="C41" s="14"/>
      <c r="D41" s="15"/>
    </row>
    <row r="42" spans="1:4" ht="15" customHeight="1">
      <c r="A42" s="16">
        <v>1</v>
      </c>
      <c r="B42" s="17" t="s">
        <v>51</v>
      </c>
      <c r="C42" s="18">
        <v>63</v>
      </c>
      <c r="D42" s="19">
        <f>SUM((C42/100)*20)+C42</f>
        <v>75.6</v>
      </c>
    </row>
    <row r="43" spans="1:4" ht="15" customHeight="1">
      <c r="A43" s="16">
        <f>A42+1</f>
        <v>2</v>
      </c>
      <c r="B43" s="17" t="s">
        <v>52</v>
      </c>
      <c r="C43" s="18">
        <v>120</v>
      </c>
      <c r="D43" s="19">
        <f>SUM((C43/100)*20)+C43</f>
        <v>144</v>
      </c>
    </row>
    <row r="44" spans="1:4" ht="15" customHeight="1">
      <c r="A44" s="16">
        <f>A43+1</f>
        <v>3</v>
      </c>
      <c r="B44" s="17" t="s">
        <v>53</v>
      </c>
      <c r="C44" s="18">
        <v>72</v>
      </c>
      <c r="D44" s="19">
        <f>SUM((C44/100)*20)+C44</f>
        <v>86.4</v>
      </c>
    </row>
    <row r="45" spans="1:4" ht="15" customHeight="1">
      <c r="A45" s="13" t="s">
        <v>54</v>
      </c>
      <c r="B45" s="14" t="s">
        <v>55</v>
      </c>
      <c r="C45" s="14"/>
      <c r="D45" s="15"/>
    </row>
    <row r="46" spans="1:4" ht="15" customHeight="1">
      <c r="A46" s="16">
        <v>1</v>
      </c>
      <c r="B46" s="17" t="s">
        <v>56</v>
      </c>
      <c r="C46" s="18">
        <v>90</v>
      </c>
      <c r="D46" s="19">
        <f>SUM((C46/100)*20)+C46</f>
        <v>108</v>
      </c>
    </row>
    <row r="47" spans="1:4" ht="15" customHeight="1">
      <c r="A47" s="16">
        <f>A46+1</f>
        <v>2</v>
      </c>
      <c r="B47" s="17" t="s">
        <v>57</v>
      </c>
      <c r="C47" s="18">
        <v>99</v>
      </c>
      <c r="D47" s="19">
        <f>SUM((C47/100)*20)+C47</f>
        <v>118.8</v>
      </c>
    </row>
    <row r="48" spans="1:4" ht="15" customHeight="1">
      <c r="A48" s="16">
        <f>A47+1</f>
        <v>3</v>
      </c>
      <c r="B48" s="17" t="s">
        <v>58</v>
      </c>
      <c r="C48" s="18">
        <v>120</v>
      </c>
      <c r="D48" s="19">
        <f>SUM((C48/100)*20)+C48</f>
        <v>144</v>
      </c>
    </row>
    <row r="49" spans="1:4" ht="15" customHeight="1">
      <c r="A49" s="16">
        <f>A48+1</f>
        <v>4</v>
      </c>
      <c r="B49" s="17" t="s">
        <v>59</v>
      </c>
      <c r="C49" s="18">
        <v>120</v>
      </c>
      <c r="D49" s="19">
        <f>SUM((C49/100)*20)+C49</f>
        <v>144</v>
      </c>
    </row>
    <row r="50" spans="1:4" ht="15" customHeight="1">
      <c r="A50" s="13">
        <v>8</v>
      </c>
      <c r="B50" s="14" t="s">
        <v>60</v>
      </c>
      <c r="C50" s="14"/>
      <c r="D50" s="15"/>
    </row>
    <row r="51" spans="1:4" ht="15" customHeight="1">
      <c r="A51" s="16">
        <v>1</v>
      </c>
      <c r="B51" s="17" t="s">
        <v>61</v>
      </c>
      <c r="C51" s="18">
        <v>24</v>
      </c>
      <c r="D51" s="19">
        <f>SUM((C51/100)*20)+C51</f>
        <v>28.8</v>
      </c>
    </row>
    <row r="52" spans="1:4" ht="15" customHeight="1">
      <c r="A52" s="16">
        <f>A51+1</f>
        <v>2</v>
      </c>
      <c r="B52" s="17" t="s">
        <v>62</v>
      </c>
      <c r="C52" s="18">
        <v>30</v>
      </c>
      <c r="D52" s="19">
        <f>SUM((C52/100)*20)+C52</f>
        <v>36</v>
      </c>
    </row>
    <row r="53" spans="1:4" ht="15" customHeight="1">
      <c r="A53" s="16">
        <f>A52+1</f>
        <v>3</v>
      </c>
      <c r="B53" s="17" t="s">
        <v>63</v>
      </c>
      <c r="C53" s="18">
        <v>60</v>
      </c>
      <c r="D53" s="19">
        <f>SUM((C53/100)*20)+C53</f>
        <v>72</v>
      </c>
    </row>
    <row r="54" spans="1:4" ht="15" customHeight="1">
      <c r="A54" s="16">
        <f>A53+1</f>
        <v>4</v>
      </c>
      <c r="B54" s="17" t="s">
        <v>64</v>
      </c>
      <c r="C54" s="18">
        <v>90</v>
      </c>
      <c r="D54" s="19">
        <f>SUM((C54/100)*20)+C54</f>
        <v>108</v>
      </c>
    </row>
    <row r="55" spans="1:4" ht="15" customHeight="1">
      <c r="A55" s="16">
        <f>A54+1</f>
        <v>5</v>
      </c>
      <c r="B55" s="17" t="s">
        <v>65</v>
      </c>
      <c r="C55" s="18">
        <v>51</v>
      </c>
      <c r="D55" s="19">
        <f>SUM((C55/100)*20)+C55</f>
        <v>61.2</v>
      </c>
    </row>
    <row r="56" spans="1:4" ht="15" customHeight="1">
      <c r="A56" s="13">
        <v>9</v>
      </c>
      <c r="B56" s="14" t="s">
        <v>66</v>
      </c>
      <c r="C56" s="14"/>
      <c r="D56" s="15"/>
    </row>
    <row r="57" spans="1:4" ht="15" customHeight="1">
      <c r="A57" s="16">
        <v>1</v>
      </c>
      <c r="B57" s="17" t="s">
        <v>67</v>
      </c>
      <c r="C57" s="18">
        <v>78</v>
      </c>
      <c r="D57" s="19">
        <f>SUM((C57/100)*20)+C57</f>
        <v>93.6</v>
      </c>
    </row>
    <row r="58" spans="1:4" ht="15" customHeight="1">
      <c r="A58" s="16">
        <v>2</v>
      </c>
      <c r="B58" s="17" t="s">
        <v>68</v>
      </c>
      <c r="C58" s="20">
        <v>139</v>
      </c>
      <c r="D58" s="19">
        <f>SUM((C58/100)*20)+C58</f>
        <v>166.8</v>
      </c>
    </row>
    <row r="59" spans="1:4" ht="15" customHeight="1">
      <c r="A59" s="16">
        <f>A58+1</f>
        <v>3</v>
      </c>
      <c r="B59" s="17" t="s">
        <v>69</v>
      </c>
      <c r="C59" s="18">
        <v>129</v>
      </c>
      <c r="D59" s="19">
        <f>SUM((C59/100)*20)+C59</f>
        <v>154.8</v>
      </c>
    </row>
    <row r="60" spans="1:4" ht="15" customHeight="1">
      <c r="A60" s="16">
        <v>4</v>
      </c>
      <c r="B60" s="17" t="s">
        <v>70</v>
      </c>
      <c r="C60" s="18">
        <v>180</v>
      </c>
      <c r="D60" s="19">
        <f>SUM((C60/100)*20)+C60</f>
        <v>216</v>
      </c>
    </row>
    <row r="61" spans="1:4" ht="15" customHeight="1">
      <c r="A61" s="13">
        <v>10</v>
      </c>
      <c r="B61" s="14" t="s">
        <v>71</v>
      </c>
      <c r="C61" s="14"/>
      <c r="D61" s="15"/>
    </row>
    <row r="62" spans="1:4" ht="15" customHeight="1">
      <c r="A62" s="16">
        <v>1</v>
      </c>
      <c r="B62" s="17" t="s">
        <v>72</v>
      </c>
      <c r="C62" s="18">
        <v>42</v>
      </c>
      <c r="D62" s="19">
        <f>SUM((C62/100)*20)+C62</f>
        <v>50.4</v>
      </c>
    </row>
    <row r="63" spans="1:4" ht="15" customHeight="1">
      <c r="A63" s="16">
        <v>2</v>
      </c>
      <c r="B63" s="17" t="s">
        <v>73</v>
      </c>
      <c r="C63" s="18">
        <v>12</v>
      </c>
      <c r="D63" s="19">
        <f>SUM((C63/100)*20)+C63</f>
        <v>14.4</v>
      </c>
    </row>
    <row r="64" spans="1:4" ht="15" customHeight="1">
      <c r="A64" s="16">
        <v>3</v>
      </c>
      <c r="B64" s="17" t="s">
        <v>74</v>
      </c>
      <c r="C64" s="18">
        <v>9</v>
      </c>
      <c r="D64" s="19">
        <f>SUM((C64/100)*20)+C64</f>
        <v>10.8</v>
      </c>
    </row>
    <row r="65" spans="1:4" ht="15" customHeight="1">
      <c r="A65" s="16">
        <v>4</v>
      </c>
      <c r="B65" s="17" t="s">
        <v>75</v>
      </c>
      <c r="C65" s="18">
        <v>8.4</v>
      </c>
      <c r="D65" s="19">
        <f>SUM((C65/100)*20)+C65</f>
        <v>10.08</v>
      </c>
    </row>
    <row r="66" spans="1:4" ht="15" customHeight="1">
      <c r="A66" s="16">
        <v>5</v>
      </c>
      <c r="B66" s="17" t="s">
        <v>76</v>
      </c>
      <c r="C66" s="18">
        <v>30</v>
      </c>
      <c r="D66" s="19">
        <f>SUM((C66/100)*20)+C66</f>
        <v>36</v>
      </c>
    </row>
    <row r="67" spans="1:4" ht="15" customHeight="1">
      <c r="A67" s="16">
        <v>6</v>
      </c>
      <c r="B67" s="17" t="s">
        <v>77</v>
      </c>
      <c r="C67" s="18">
        <v>39</v>
      </c>
      <c r="D67" s="19">
        <f>SUM((C67/100)*20)+C67</f>
        <v>46.8</v>
      </c>
    </row>
    <row r="68" spans="1:4" ht="15" customHeight="1">
      <c r="A68" s="16">
        <v>7</v>
      </c>
      <c r="B68" s="17" t="s">
        <v>78</v>
      </c>
      <c r="C68" s="18">
        <v>33</v>
      </c>
      <c r="D68" s="19">
        <f>SUM((C68/100)*20)+C68</f>
        <v>39.6</v>
      </c>
    </row>
    <row r="69" spans="1:4" ht="15" customHeight="1">
      <c r="A69" s="16">
        <v>8</v>
      </c>
      <c r="B69" s="17" t="s">
        <v>79</v>
      </c>
      <c r="C69" s="18">
        <v>60</v>
      </c>
      <c r="D69" s="19">
        <f>SUM((C69/100)*20)+C69</f>
        <v>72</v>
      </c>
    </row>
    <row r="70" spans="1:4" ht="15" customHeight="1">
      <c r="A70" s="16">
        <v>9</v>
      </c>
      <c r="B70" s="17" t="s">
        <v>80</v>
      </c>
      <c r="C70" s="18">
        <v>51</v>
      </c>
      <c r="D70" s="19">
        <f>SUM((C70/100)*20)+C70</f>
        <v>61.2</v>
      </c>
    </row>
    <row r="71" spans="1:4" ht="15" customHeight="1">
      <c r="A71" s="13">
        <v>11</v>
      </c>
      <c r="B71" s="14" t="s">
        <v>81</v>
      </c>
      <c r="C71" s="14"/>
      <c r="D71" s="15"/>
    </row>
    <row r="72" spans="1:4" ht="15" customHeight="1">
      <c r="A72" s="16">
        <v>1</v>
      </c>
      <c r="B72" s="17" t="s">
        <v>82</v>
      </c>
      <c r="C72" s="18">
        <v>69</v>
      </c>
      <c r="D72" s="19">
        <f>SUM((C72/100)*20)+C72</f>
        <v>82.8</v>
      </c>
    </row>
    <row r="73" spans="1:4" ht="15" customHeight="1">
      <c r="A73" s="16">
        <f>A72+1</f>
        <v>2</v>
      </c>
      <c r="B73" s="17" t="s">
        <v>83</v>
      </c>
      <c r="C73" s="18">
        <v>72</v>
      </c>
      <c r="D73" s="19">
        <f>SUM((C73/100)*20)+C73</f>
        <v>86.4</v>
      </c>
    </row>
    <row r="74" spans="1:4" ht="15" customHeight="1">
      <c r="A74" s="16">
        <v>3</v>
      </c>
      <c r="B74" s="17" t="s">
        <v>84</v>
      </c>
      <c r="C74" s="18">
        <v>175</v>
      </c>
      <c r="D74" s="19">
        <f>SUM((C74/100)*20)+C74</f>
        <v>210</v>
      </c>
    </row>
    <row r="75" spans="1:4" ht="15" customHeight="1">
      <c r="A75" s="16">
        <v>4</v>
      </c>
      <c r="B75" s="17" t="s">
        <v>85</v>
      </c>
      <c r="C75" s="18">
        <v>162</v>
      </c>
      <c r="D75" s="19">
        <f>SUM((C75/100)*20)+C75</f>
        <v>194.4</v>
      </c>
    </row>
    <row r="76" spans="1:4" ht="15" customHeight="1">
      <c r="A76" s="16">
        <v>5</v>
      </c>
      <c r="B76" s="17" t="s">
        <v>86</v>
      </c>
      <c r="C76" s="18">
        <v>221</v>
      </c>
      <c r="D76" s="19">
        <f>SUM((C76/100)*20)+C76</f>
        <v>265.2</v>
      </c>
    </row>
    <row r="77" spans="1:4" ht="15" customHeight="1">
      <c r="A77" s="16">
        <v>6</v>
      </c>
      <c r="B77" s="17" t="s">
        <v>87</v>
      </c>
      <c r="C77" s="18">
        <v>210</v>
      </c>
      <c r="D77" s="19">
        <f>SUM((C77/100)*20)+C77</f>
        <v>252</v>
      </c>
    </row>
    <row r="78" spans="1:4" ht="15" customHeight="1">
      <c r="A78" s="13">
        <v>12</v>
      </c>
      <c r="B78" s="14" t="s">
        <v>88</v>
      </c>
      <c r="C78" s="14"/>
      <c r="D78" s="15"/>
    </row>
    <row r="79" spans="1:4" ht="15" customHeight="1">
      <c r="A79" s="21">
        <v>1</v>
      </c>
      <c r="B79" s="22" t="s">
        <v>89</v>
      </c>
      <c r="C79" s="23">
        <v>6</v>
      </c>
      <c r="D79" s="19">
        <f>SUM((C79/100)*20)+C79</f>
        <v>7.2</v>
      </c>
    </row>
    <row r="80" spans="1:4" ht="15" customHeight="1">
      <c r="A80" s="21">
        <f>A79+1</f>
        <v>2</v>
      </c>
      <c r="B80" s="22" t="s">
        <v>90</v>
      </c>
      <c r="C80" s="23">
        <v>9.9</v>
      </c>
      <c r="D80" s="19">
        <f>SUM((C80/100)*20)+C80</f>
        <v>11.88</v>
      </c>
    </row>
    <row r="81" spans="1:4" ht="15" customHeight="1">
      <c r="A81" s="21">
        <f>A80+1</f>
        <v>3</v>
      </c>
      <c r="B81" s="22" t="s">
        <v>91</v>
      </c>
      <c r="C81" s="23">
        <v>12</v>
      </c>
      <c r="D81" s="19">
        <f>SUM((C81/100)*20)+C81</f>
        <v>14.4</v>
      </c>
    </row>
    <row r="82" spans="1:4" ht="15" customHeight="1">
      <c r="A82" s="21">
        <f>A81+1</f>
        <v>4</v>
      </c>
      <c r="B82" s="22" t="s">
        <v>92</v>
      </c>
      <c r="C82" s="23">
        <v>15</v>
      </c>
      <c r="D82" s="19">
        <f>SUM((C82/100)*20)+C82</f>
        <v>18</v>
      </c>
    </row>
    <row r="83" spans="1:4" ht="15" customHeight="1">
      <c r="A83" s="21">
        <f>A82+1</f>
        <v>5</v>
      </c>
      <c r="B83" s="24" t="s">
        <v>93</v>
      </c>
      <c r="C83" s="25">
        <v>48</v>
      </c>
      <c r="D83" s="19">
        <f>SUM((C83/100)*20)+C83</f>
        <v>57.6</v>
      </c>
    </row>
    <row r="84" spans="1:4" ht="15" customHeight="1">
      <c r="A84" s="21">
        <f>A83+1</f>
        <v>6</v>
      </c>
      <c r="B84" s="24" t="s">
        <v>94</v>
      </c>
      <c r="C84" s="25">
        <v>60</v>
      </c>
      <c r="D84" s="19">
        <f>SUM((C84/100)*20)+C84</f>
        <v>72</v>
      </c>
    </row>
    <row r="85" spans="1:4" ht="15" customHeight="1">
      <c r="A85" s="13">
        <v>13</v>
      </c>
      <c r="B85" s="14" t="s">
        <v>95</v>
      </c>
      <c r="C85" s="14"/>
      <c r="D85" s="15"/>
    </row>
    <row r="86" spans="1:4" ht="15" customHeight="1">
      <c r="A86" s="16">
        <v>1</v>
      </c>
      <c r="B86" s="17" t="s">
        <v>96</v>
      </c>
      <c r="C86" s="18">
        <v>2.1</v>
      </c>
      <c r="D86" s="19">
        <f>SUM((C86/100)*20)+C86</f>
        <v>2.52</v>
      </c>
    </row>
    <row r="87" spans="1:4" ht="15" customHeight="1">
      <c r="A87" s="16">
        <f>A86+1</f>
        <v>2</v>
      </c>
      <c r="B87" s="17" t="s">
        <v>97</v>
      </c>
      <c r="C87" s="18">
        <v>4.5</v>
      </c>
      <c r="D87" s="19">
        <f>SUM((C87/100)*20)+C87</f>
        <v>5.4</v>
      </c>
    </row>
    <row r="88" spans="1:4" ht="15" customHeight="1">
      <c r="A88" s="16">
        <f>A87+1</f>
        <v>3</v>
      </c>
      <c r="B88" s="17" t="s">
        <v>98</v>
      </c>
      <c r="C88" s="18">
        <v>6.9</v>
      </c>
      <c r="D88" s="19">
        <f>SUM((C88/100)*20)+C88</f>
        <v>8.280000000000001</v>
      </c>
    </row>
    <row r="89" spans="1:4" ht="15" customHeight="1">
      <c r="A89" s="16">
        <f>A88+1</f>
        <v>4</v>
      </c>
      <c r="B89" s="17" t="s">
        <v>99</v>
      </c>
      <c r="C89" s="18">
        <v>48</v>
      </c>
      <c r="D89" s="19">
        <f>SUM((C89/100)*20)+C89</f>
        <v>57.6</v>
      </c>
    </row>
    <row r="90" spans="1:4" ht="15" customHeight="1">
      <c r="A90" s="16">
        <f>A89+1</f>
        <v>5</v>
      </c>
      <c r="B90" s="17" t="s">
        <v>100</v>
      </c>
      <c r="C90" s="18">
        <v>51</v>
      </c>
      <c r="D90" s="19">
        <f>SUM((C90/100)*20)+C90</f>
        <v>61.2</v>
      </c>
    </row>
    <row r="91" spans="1:4" ht="15" customHeight="1">
      <c r="A91" s="16">
        <f>A90+1</f>
        <v>6</v>
      </c>
      <c r="B91" s="17" t="s">
        <v>101</v>
      </c>
      <c r="C91" s="18">
        <v>33</v>
      </c>
      <c r="D91" s="19">
        <f>SUM((C91/100)*20)+C91</f>
        <v>39.6</v>
      </c>
    </row>
    <row r="92" spans="1:4" ht="15" customHeight="1">
      <c r="A92" s="16">
        <f>A91+1</f>
        <v>7</v>
      </c>
      <c r="B92" s="17" t="s">
        <v>102</v>
      </c>
      <c r="C92" s="18">
        <v>69</v>
      </c>
      <c r="D92" s="19">
        <f>SUM((C92/100)*20)+C92</f>
        <v>82.8</v>
      </c>
    </row>
    <row r="93" spans="1:4" ht="15" customHeight="1">
      <c r="A93" s="16">
        <f>A92+1</f>
        <v>8</v>
      </c>
      <c r="B93" s="17" t="s">
        <v>103</v>
      </c>
      <c r="C93" s="18">
        <v>48</v>
      </c>
      <c r="D93" s="19">
        <f>SUM((C93/100)*20)+C93</f>
        <v>57.6</v>
      </c>
    </row>
    <row r="94" spans="1:4" ht="15" customHeight="1">
      <c r="A94" s="13">
        <v>14</v>
      </c>
      <c r="B94" s="14" t="s">
        <v>104</v>
      </c>
      <c r="C94" s="14"/>
      <c r="D94" s="15"/>
    </row>
    <row r="95" spans="1:4" ht="15" customHeight="1">
      <c r="A95" s="16">
        <v>1</v>
      </c>
      <c r="B95" s="17" t="s">
        <v>105</v>
      </c>
      <c r="C95" s="18">
        <v>240</v>
      </c>
      <c r="D95" s="19">
        <f>SUM((C95/100)*20)+C95</f>
        <v>288</v>
      </c>
    </row>
    <row r="96" spans="1:4" ht="15" customHeight="1">
      <c r="A96" s="16">
        <f>A95+1</f>
        <v>2</v>
      </c>
      <c r="B96" s="17" t="s">
        <v>106</v>
      </c>
      <c r="C96" s="18">
        <v>251</v>
      </c>
      <c r="D96" s="19">
        <f>SUM((C96/100)*20)+C96</f>
        <v>301.2</v>
      </c>
    </row>
    <row r="97" spans="1:4" ht="15" customHeight="1">
      <c r="A97" s="16">
        <f>A96+1</f>
        <v>3</v>
      </c>
      <c r="B97" s="17" t="s">
        <v>107</v>
      </c>
      <c r="C97" s="18">
        <v>276</v>
      </c>
      <c r="D97" s="19">
        <f>SUM((C97/100)*20)+C97</f>
        <v>331.2</v>
      </c>
    </row>
    <row r="98" spans="1:4" ht="15" customHeight="1">
      <c r="A98" s="16">
        <f>A97+1</f>
        <v>4</v>
      </c>
      <c r="B98" s="17" t="s">
        <v>108</v>
      </c>
      <c r="C98" s="18">
        <v>249</v>
      </c>
      <c r="D98" s="19">
        <f>SUM((C98/100)*20)+C98</f>
        <v>298.8</v>
      </c>
    </row>
    <row r="99" spans="1:4" ht="15" customHeight="1">
      <c r="A99" s="16">
        <f>A98+1</f>
        <v>5</v>
      </c>
      <c r="B99" s="17" t="s">
        <v>109</v>
      </c>
      <c r="C99" s="18">
        <v>284</v>
      </c>
      <c r="D99" s="19">
        <f>SUM((C99/100)*20)+C99</f>
        <v>340.8</v>
      </c>
    </row>
    <row r="100" spans="1:4" ht="15" customHeight="1">
      <c r="A100" s="16">
        <f>A99+1</f>
        <v>6</v>
      </c>
      <c r="B100" s="17" t="s">
        <v>110</v>
      </c>
      <c r="C100" s="18">
        <v>330</v>
      </c>
      <c r="D100" s="19">
        <f>SUM((C100/100)*20)+C100</f>
        <v>396</v>
      </c>
    </row>
    <row r="101" spans="1:4" ht="15" customHeight="1">
      <c r="A101" s="16">
        <f>A100+1</f>
        <v>7</v>
      </c>
      <c r="B101" s="17" t="s">
        <v>111</v>
      </c>
      <c r="C101" s="18">
        <v>84</v>
      </c>
      <c r="D101" s="19">
        <f>SUM((102/100)*20)+102</f>
        <v>122.4</v>
      </c>
    </row>
    <row r="102" spans="1:4" ht="15" customHeight="1">
      <c r="A102" s="16">
        <f>A101+1</f>
        <v>8</v>
      </c>
      <c r="B102" s="17" t="s">
        <v>112</v>
      </c>
      <c r="C102" s="18">
        <v>90</v>
      </c>
      <c r="D102" s="19">
        <f>SUM((C102/100)*20)+C102</f>
        <v>108</v>
      </c>
    </row>
    <row r="103" spans="1:4" ht="15" customHeight="1">
      <c r="A103" s="16">
        <f>A102+1</f>
        <v>9</v>
      </c>
      <c r="B103" s="17" t="s">
        <v>113</v>
      </c>
      <c r="C103" s="18">
        <v>129</v>
      </c>
      <c r="D103" s="19">
        <f>SUM((C103/100)*20)+C103</f>
        <v>154.8</v>
      </c>
    </row>
    <row r="104" spans="1:4" ht="15" customHeight="1">
      <c r="A104" s="16">
        <f>A103+1</f>
        <v>10</v>
      </c>
      <c r="B104" s="17" t="s">
        <v>114</v>
      </c>
      <c r="C104" s="18">
        <v>159</v>
      </c>
      <c r="D104" s="19">
        <f>SUM((C104/100)*20)+C104</f>
        <v>190.8</v>
      </c>
    </row>
    <row r="105" spans="1:4" ht="15" customHeight="1">
      <c r="A105" s="16">
        <f>A104+1</f>
        <v>11</v>
      </c>
      <c r="B105" s="26" t="s">
        <v>115</v>
      </c>
      <c r="C105" s="20">
        <v>111</v>
      </c>
      <c r="D105" s="19">
        <f>SUM((C105/100)*20)+C105</f>
        <v>133.2</v>
      </c>
    </row>
    <row r="106" spans="1:4" ht="15" customHeight="1">
      <c r="A106" s="16">
        <f>A105+1</f>
        <v>12</v>
      </c>
      <c r="B106" s="26" t="s">
        <v>116</v>
      </c>
      <c r="C106" s="20">
        <v>120</v>
      </c>
      <c r="D106" s="19">
        <f>SUM((C106/100)*20)+C106</f>
        <v>144</v>
      </c>
    </row>
    <row r="107" spans="1:4" ht="15" customHeight="1">
      <c r="A107" s="16">
        <f>A106+1</f>
        <v>13</v>
      </c>
      <c r="B107" s="17" t="s">
        <v>117</v>
      </c>
      <c r="C107" s="18">
        <v>150</v>
      </c>
      <c r="D107" s="19">
        <f>SUM((C107/100)*20)+C107</f>
        <v>180</v>
      </c>
    </row>
    <row r="108" spans="1:4" ht="15" customHeight="1">
      <c r="A108" s="16">
        <f>A107+1</f>
        <v>14</v>
      </c>
      <c r="B108" s="17" t="s">
        <v>118</v>
      </c>
      <c r="C108" s="18">
        <v>342</v>
      </c>
      <c r="D108" s="19">
        <f>SUM((C108/100)*20)+C108</f>
        <v>410.4</v>
      </c>
    </row>
    <row r="109" spans="1:4" ht="15" customHeight="1">
      <c r="A109" s="16">
        <f>A108+1</f>
        <v>15</v>
      </c>
      <c r="B109" s="17" t="s">
        <v>119</v>
      </c>
      <c r="C109" s="18">
        <v>240</v>
      </c>
      <c r="D109" s="19">
        <f>SUM((C109/100)*20)+C109</f>
        <v>288</v>
      </c>
    </row>
    <row r="110" spans="1:4" ht="15" customHeight="1">
      <c r="A110" s="16">
        <f>A109+1</f>
        <v>16</v>
      </c>
      <c r="B110" s="17" t="s">
        <v>120</v>
      </c>
      <c r="C110" s="18">
        <v>60</v>
      </c>
      <c r="D110" s="19">
        <f>SUM((C110/100)*20)+C110</f>
        <v>72</v>
      </c>
    </row>
    <row r="111" spans="1:4" ht="15" customHeight="1">
      <c r="A111" s="16">
        <f>A110+1</f>
        <v>17</v>
      </c>
      <c r="B111" s="26" t="s">
        <v>121</v>
      </c>
      <c r="C111" s="18">
        <v>30</v>
      </c>
      <c r="D111" s="19">
        <f>SUM((C111/100)*20)+C111</f>
        <v>36</v>
      </c>
    </row>
    <row r="112" spans="1:4" ht="15" customHeight="1">
      <c r="A112" s="16">
        <f>A111+1</f>
        <v>18</v>
      </c>
      <c r="B112" s="26" t="s">
        <v>122</v>
      </c>
      <c r="C112" s="18">
        <v>45</v>
      </c>
      <c r="D112" s="19">
        <f>SUM((C112/100)*20)+C112</f>
        <v>54</v>
      </c>
    </row>
    <row r="113" spans="1:4" ht="15" customHeight="1">
      <c r="A113" s="16">
        <f>A112+1</f>
        <v>19</v>
      </c>
      <c r="B113" s="26" t="s">
        <v>123</v>
      </c>
      <c r="C113" s="18">
        <v>57</v>
      </c>
      <c r="D113" s="19">
        <f>SUM((C113/100)*20)+C113</f>
        <v>68.4</v>
      </c>
    </row>
    <row r="114" spans="1:4" ht="15" customHeight="1">
      <c r="A114" s="16">
        <f>A111+1</f>
        <v>18</v>
      </c>
      <c r="B114" s="17" t="s">
        <v>124</v>
      </c>
      <c r="C114" s="18">
        <v>99</v>
      </c>
      <c r="D114" s="19">
        <f>SUM((C114/100)*20)+C114</f>
        <v>118.8</v>
      </c>
    </row>
    <row r="115" spans="1:4" ht="15" customHeight="1">
      <c r="A115" s="16">
        <f>A114+1</f>
        <v>19</v>
      </c>
      <c r="B115" s="17" t="s">
        <v>125</v>
      </c>
      <c r="C115" s="18">
        <v>27</v>
      </c>
      <c r="D115" s="19">
        <f>SUM((C115/100)*20)+C115</f>
        <v>32.4</v>
      </c>
    </row>
    <row r="116" spans="1:4" ht="15" customHeight="1">
      <c r="A116" s="16">
        <f>A115+1</f>
        <v>20</v>
      </c>
      <c r="B116" s="17" t="s">
        <v>126</v>
      </c>
      <c r="C116" s="18">
        <v>33</v>
      </c>
      <c r="D116" s="19">
        <f>SUM((C116/100)*20)+C116</f>
        <v>39.6</v>
      </c>
    </row>
    <row r="117" spans="1:4" ht="15" customHeight="1">
      <c r="A117" s="16">
        <f>A115+1</f>
        <v>20</v>
      </c>
      <c r="B117" s="17" t="s">
        <v>127</v>
      </c>
      <c r="C117" s="18">
        <v>135</v>
      </c>
      <c r="D117" s="19">
        <f>SUM((C117/100)*20)+C117</f>
        <v>162</v>
      </c>
    </row>
    <row r="118" spans="1:4" ht="15" customHeight="1">
      <c r="A118" s="16">
        <f>A117+1</f>
        <v>21</v>
      </c>
      <c r="B118" s="17" t="s">
        <v>128</v>
      </c>
      <c r="C118" s="18">
        <v>360</v>
      </c>
      <c r="D118" s="19">
        <f>SUM((C118/100)*20)+C118</f>
        <v>432</v>
      </c>
    </row>
    <row r="119" spans="1:4" ht="15" customHeight="1">
      <c r="A119" s="16">
        <f>A118+1</f>
        <v>22</v>
      </c>
      <c r="B119" s="17" t="s">
        <v>129</v>
      </c>
      <c r="C119" s="18">
        <v>36</v>
      </c>
      <c r="D119" s="19">
        <f>SUM((C119/100)*20)+C119</f>
        <v>43.2</v>
      </c>
    </row>
    <row r="120" spans="1:4" ht="15" customHeight="1">
      <c r="A120" s="16">
        <f>A119+1</f>
        <v>23</v>
      </c>
      <c r="B120" s="27" t="s">
        <v>130</v>
      </c>
      <c r="C120" s="18">
        <v>30</v>
      </c>
      <c r="D120" s="19">
        <f>SUM((C120/100)*20)+C120</f>
        <v>36</v>
      </c>
    </row>
    <row r="121" spans="1:4" ht="15" customHeight="1">
      <c r="A121" s="13">
        <v>15</v>
      </c>
      <c r="B121" s="14" t="s">
        <v>131</v>
      </c>
      <c r="C121" s="14"/>
      <c r="D121" s="15"/>
    </row>
    <row r="122" spans="1:4" ht="15" customHeight="1">
      <c r="A122" s="16">
        <v>1</v>
      </c>
      <c r="B122" s="17" t="s">
        <v>132</v>
      </c>
      <c r="C122" s="18">
        <v>300</v>
      </c>
      <c r="D122" s="19">
        <f>SUM((C122/100)*20)+C122</f>
        <v>360</v>
      </c>
    </row>
    <row r="123" spans="1:4" ht="15" customHeight="1">
      <c r="A123" s="16">
        <f>A122+1</f>
        <v>2</v>
      </c>
      <c r="B123" s="17" t="s">
        <v>133</v>
      </c>
      <c r="C123" s="28">
        <v>300</v>
      </c>
      <c r="D123" s="19">
        <f>SUM((C123/100)*20)+C123</f>
        <v>360</v>
      </c>
    </row>
    <row r="124" spans="1:4" ht="15" customHeight="1">
      <c r="A124" s="16">
        <f>A123+1</f>
        <v>3</v>
      </c>
      <c r="B124" s="17" t="s">
        <v>134</v>
      </c>
      <c r="C124" s="18">
        <v>324</v>
      </c>
      <c r="D124" s="19">
        <f>SUM((C124/100)*20)+C124</f>
        <v>388.8</v>
      </c>
    </row>
    <row r="125" spans="1:4" ht="15" customHeight="1">
      <c r="A125" s="16">
        <f>A124+1</f>
        <v>4</v>
      </c>
      <c r="B125" s="17" t="s">
        <v>135</v>
      </c>
      <c r="C125" s="18">
        <v>330</v>
      </c>
      <c r="D125" s="19">
        <f>SUM((C125/100)*20)+C125</f>
        <v>396</v>
      </c>
    </row>
    <row r="126" spans="1:4" ht="15" customHeight="1">
      <c r="A126" s="16">
        <f>A125+1</f>
        <v>5</v>
      </c>
      <c r="B126" s="17" t="s">
        <v>136</v>
      </c>
      <c r="C126" s="18">
        <v>540</v>
      </c>
      <c r="D126" s="19">
        <f>SUM((C126/100)*20)+C126</f>
        <v>648</v>
      </c>
    </row>
    <row r="127" spans="1:4" ht="15" customHeight="1">
      <c r="A127" s="13">
        <v>16</v>
      </c>
      <c r="B127" s="14" t="s">
        <v>137</v>
      </c>
      <c r="C127" s="14"/>
      <c r="D127" s="15"/>
    </row>
    <row r="128" spans="1:4" ht="15" customHeight="1">
      <c r="A128" s="16">
        <v>1</v>
      </c>
      <c r="B128" s="17" t="s">
        <v>138</v>
      </c>
      <c r="C128" s="18">
        <v>2.1</v>
      </c>
      <c r="D128" s="19">
        <f>SUM((C128/100)*20)+C128</f>
        <v>2.52</v>
      </c>
    </row>
    <row r="129" spans="1:4" ht="15" customHeight="1">
      <c r="A129" s="16">
        <f>A128+1</f>
        <v>2</v>
      </c>
      <c r="B129" s="17" t="s">
        <v>139</v>
      </c>
      <c r="C129" s="18">
        <v>6</v>
      </c>
      <c r="D129" s="19">
        <f>SUM((C129/100)*20)+C129</f>
        <v>7.2</v>
      </c>
    </row>
    <row r="130" spans="1:4" ht="15" customHeight="1">
      <c r="A130" s="16">
        <f>A129+1</f>
        <v>3</v>
      </c>
      <c r="B130" s="17" t="s">
        <v>140</v>
      </c>
      <c r="C130" s="18" t="s">
        <v>141</v>
      </c>
      <c r="D130" s="19"/>
    </row>
    <row r="131" spans="1:4" ht="15" customHeight="1">
      <c r="A131" s="16">
        <f>A130+1</f>
        <v>4</v>
      </c>
      <c r="B131" s="17" t="s">
        <v>142</v>
      </c>
      <c r="C131" s="18">
        <v>5.4</v>
      </c>
      <c r="D131" s="19">
        <f>SUM((C131/100)*20)+C131</f>
        <v>6.48</v>
      </c>
    </row>
    <row r="132" spans="1:4" ht="15" customHeight="1">
      <c r="A132" s="16">
        <f>A131+1</f>
        <v>5</v>
      </c>
      <c r="B132" s="17" t="s">
        <v>143</v>
      </c>
      <c r="C132" s="18">
        <v>5.4</v>
      </c>
      <c r="D132" s="19">
        <f>SUM((C132/100)*20)+C132</f>
        <v>6.48</v>
      </c>
    </row>
    <row r="133" spans="1:4" ht="15" customHeight="1">
      <c r="A133" s="16">
        <f>A132+1</f>
        <v>6</v>
      </c>
      <c r="B133" s="17" t="s">
        <v>144</v>
      </c>
      <c r="C133" s="18" t="s">
        <v>141</v>
      </c>
      <c r="D133" s="19"/>
    </row>
    <row r="134" spans="1:4" ht="15" customHeight="1">
      <c r="A134" s="16">
        <f>A133+1</f>
        <v>7</v>
      </c>
      <c r="B134" s="17" t="s">
        <v>145</v>
      </c>
      <c r="C134" s="18" t="s">
        <v>141</v>
      </c>
      <c r="D134" s="19"/>
    </row>
    <row r="135" spans="1:4" ht="15" customHeight="1">
      <c r="A135" s="16">
        <f>A134+1</f>
        <v>8</v>
      </c>
      <c r="B135" s="17" t="s">
        <v>146</v>
      </c>
      <c r="C135" s="18" t="s">
        <v>141</v>
      </c>
      <c r="D135" s="19"/>
    </row>
    <row r="136" spans="1:4" ht="15" customHeight="1">
      <c r="A136" s="16">
        <f>A135+1</f>
        <v>9</v>
      </c>
      <c r="B136" s="17" t="s">
        <v>147</v>
      </c>
      <c r="C136" s="18" t="s">
        <v>141</v>
      </c>
      <c r="D136" s="19"/>
    </row>
    <row r="137" spans="1:4" ht="15" customHeight="1">
      <c r="A137" s="16">
        <f>A136+1</f>
        <v>10</v>
      </c>
      <c r="B137" s="17" t="s">
        <v>148</v>
      </c>
      <c r="C137" s="18">
        <v>15</v>
      </c>
      <c r="D137" s="19">
        <f>SUM((C137/100)*20)+C137</f>
        <v>18</v>
      </c>
    </row>
    <row r="138" spans="1:4" ht="15" customHeight="1">
      <c r="A138" s="16">
        <f>A137+1</f>
        <v>11</v>
      </c>
      <c r="B138" s="17" t="s">
        <v>149</v>
      </c>
      <c r="C138" s="18">
        <v>48</v>
      </c>
      <c r="D138" s="19">
        <f>SUM((C138/100)*20)+C138</f>
        <v>57.6</v>
      </c>
    </row>
    <row r="139" spans="1:4" ht="15" customHeight="1">
      <c r="A139" s="16">
        <f>A138+1</f>
        <v>12</v>
      </c>
      <c r="B139" s="17" t="s">
        <v>150</v>
      </c>
      <c r="C139" s="18">
        <v>45</v>
      </c>
      <c r="D139" s="19">
        <f>SUM((C139/100)*20)+C139</f>
        <v>54</v>
      </c>
    </row>
    <row r="140" spans="1:4" ht="15" customHeight="1">
      <c r="A140" s="13">
        <v>17</v>
      </c>
      <c r="B140" s="14" t="s">
        <v>151</v>
      </c>
      <c r="C140" s="14"/>
      <c r="D140" s="15"/>
    </row>
    <row r="141" spans="1:4" ht="15" customHeight="1">
      <c r="A141" s="16">
        <v>1</v>
      </c>
      <c r="B141" s="17" t="s">
        <v>152</v>
      </c>
      <c r="C141" s="18">
        <v>48</v>
      </c>
      <c r="D141" s="19">
        <f>SUM((C141/100)*20)+C141</f>
        <v>57.6</v>
      </c>
    </row>
    <row r="142" spans="1:4" ht="15" customHeight="1">
      <c r="A142" s="16">
        <f>A141+1</f>
        <v>2</v>
      </c>
      <c r="B142" s="17" t="s">
        <v>153</v>
      </c>
      <c r="C142" s="18" t="s">
        <v>141</v>
      </c>
      <c r="D142" s="19"/>
    </row>
    <row r="143" spans="1:4" ht="15" customHeight="1">
      <c r="A143" s="16">
        <f>A142+1</f>
        <v>3</v>
      </c>
      <c r="B143" s="17" t="s">
        <v>154</v>
      </c>
      <c r="C143" s="18">
        <v>390</v>
      </c>
      <c r="D143" s="19">
        <f>SUM((C143/100)*20)+C143</f>
        <v>468</v>
      </c>
    </row>
    <row r="144" spans="1:4" ht="15" customHeight="1">
      <c r="A144" s="16">
        <f>A143+1</f>
        <v>4</v>
      </c>
      <c r="B144" s="17" t="s">
        <v>155</v>
      </c>
      <c r="C144" s="18">
        <v>393</v>
      </c>
      <c r="D144" s="19">
        <f>SUM((C144/100)*20)+C144</f>
        <v>471.6</v>
      </c>
    </row>
    <row r="145" spans="1:4" ht="15" customHeight="1">
      <c r="A145" s="16">
        <f>A144+1</f>
        <v>5</v>
      </c>
      <c r="B145" s="17" t="s">
        <v>156</v>
      </c>
      <c r="C145" s="18">
        <v>360</v>
      </c>
      <c r="D145" s="19">
        <f>SUM((C145/100)*20)+C145</f>
        <v>432</v>
      </c>
    </row>
    <row r="146" spans="1:4" ht="15" customHeight="1">
      <c r="A146" s="16">
        <f>A145+1</f>
        <v>6</v>
      </c>
      <c r="B146" s="17" t="s">
        <v>157</v>
      </c>
      <c r="C146" s="18">
        <v>393</v>
      </c>
      <c r="D146" s="19">
        <f>SUM((C146/100)*20)+C146</f>
        <v>471.6</v>
      </c>
    </row>
    <row r="147" spans="1:4" ht="15" customHeight="1">
      <c r="A147" s="13">
        <v>18</v>
      </c>
      <c r="B147" s="14" t="s">
        <v>158</v>
      </c>
      <c r="C147" s="14"/>
      <c r="D147" s="15"/>
    </row>
    <row r="148" spans="1:4" ht="15" customHeight="1">
      <c r="A148" s="16">
        <v>1</v>
      </c>
      <c r="B148" s="17" t="s">
        <v>159</v>
      </c>
      <c r="C148" s="18">
        <v>2.75</v>
      </c>
      <c r="D148" s="19">
        <f>SUM((C148/100)*20)+C148</f>
        <v>3.3</v>
      </c>
    </row>
    <row r="149" spans="1:4" ht="15" customHeight="1">
      <c r="A149" s="16">
        <f>A148+1</f>
        <v>2</v>
      </c>
      <c r="B149" s="17" t="s">
        <v>160</v>
      </c>
      <c r="C149" s="18" t="s">
        <v>141</v>
      </c>
      <c r="D149" s="18" t="s">
        <v>141</v>
      </c>
    </row>
    <row r="150" spans="1:4" ht="15" customHeight="1">
      <c r="A150" s="16">
        <f>A149+1</f>
        <v>3</v>
      </c>
      <c r="B150" s="17" t="s">
        <v>161</v>
      </c>
      <c r="C150" s="18" t="s">
        <v>141</v>
      </c>
      <c r="D150" s="18" t="s">
        <v>141</v>
      </c>
    </row>
    <row r="151" spans="1:4" ht="15" customHeight="1">
      <c r="A151" s="16">
        <f>A150+1</f>
        <v>4</v>
      </c>
      <c r="B151" s="17" t="s">
        <v>162</v>
      </c>
      <c r="C151" s="18" t="s">
        <v>141</v>
      </c>
      <c r="D151" s="18" t="s">
        <v>141</v>
      </c>
    </row>
    <row r="152" spans="1:4" ht="15" customHeight="1">
      <c r="A152" s="16">
        <f>A151+1</f>
        <v>5</v>
      </c>
      <c r="B152" s="17" t="s">
        <v>163</v>
      </c>
      <c r="C152" s="18" t="s">
        <v>141</v>
      </c>
      <c r="D152" s="19"/>
    </row>
    <row r="153" spans="1:4" ht="15" customHeight="1">
      <c r="A153" s="16">
        <f>A152+1</f>
        <v>6</v>
      </c>
      <c r="B153" s="17" t="s">
        <v>164</v>
      </c>
      <c r="C153" s="18" t="s">
        <v>141</v>
      </c>
      <c r="D153" s="19"/>
    </row>
    <row r="154" spans="1:4" ht="15" customHeight="1">
      <c r="A154" s="16">
        <f>A153+1</f>
        <v>7</v>
      </c>
      <c r="B154" s="17" t="s">
        <v>165</v>
      </c>
      <c r="C154" s="18">
        <v>15</v>
      </c>
      <c r="D154" s="19">
        <f>SUM((C154/100)*20)+C154</f>
        <v>18</v>
      </c>
    </row>
    <row r="155" spans="1:4" ht="15" customHeight="1">
      <c r="A155" s="16">
        <f>A154+1</f>
        <v>8</v>
      </c>
      <c r="B155" s="17" t="s">
        <v>166</v>
      </c>
      <c r="C155" s="18" t="s">
        <v>141</v>
      </c>
      <c r="D155" s="29"/>
    </row>
    <row r="156" spans="1:4" ht="15" customHeight="1">
      <c r="A156" s="13">
        <v>19</v>
      </c>
      <c r="B156" s="14" t="s">
        <v>167</v>
      </c>
      <c r="C156" s="14"/>
      <c r="D156" s="15"/>
    </row>
    <row r="157" spans="1:4" ht="15" customHeight="1">
      <c r="A157" s="30">
        <v>1</v>
      </c>
      <c r="B157" s="17" t="s">
        <v>168</v>
      </c>
      <c r="C157" s="18">
        <v>630</v>
      </c>
      <c r="D157" s="18">
        <f>SUM((C157/100)*20)+C157</f>
        <v>756</v>
      </c>
    </row>
    <row r="158" spans="1:4" ht="15" customHeight="1">
      <c r="A158" s="16">
        <f>A157+1</f>
        <v>2</v>
      </c>
      <c r="B158" s="17" t="s">
        <v>169</v>
      </c>
      <c r="C158" s="18">
        <v>690</v>
      </c>
      <c r="D158" s="18">
        <f>SUM((C158/100)*20)+C158</f>
        <v>828</v>
      </c>
    </row>
    <row r="159" spans="1:4" ht="15" customHeight="1">
      <c r="A159" s="16">
        <f>A158+1</f>
        <v>3</v>
      </c>
      <c r="B159" s="17" t="s">
        <v>170</v>
      </c>
      <c r="C159" s="18">
        <v>750</v>
      </c>
      <c r="D159" s="18">
        <f>SUM((C159/100)*20)+C159</f>
        <v>900</v>
      </c>
    </row>
    <row r="160" spans="1:4" ht="15" customHeight="1">
      <c r="A160" s="16">
        <f>A159+1</f>
        <v>4</v>
      </c>
      <c r="B160" s="17" t="s">
        <v>171</v>
      </c>
      <c r="C160" s="18">
        <v>810</v>
      </c>
      <c r="D160" s="18">
        <f>SUM((C160/100)*20)+C160</f>
        <v>972</v>
      </c>
    </row>
    <row r="161" spans="1:4" ht="15" customHeight="1">
      <c r="A161" s="16">
        <f>A160+1</f>
        <v>5</v>
      </c>
      <c r="B161" s="17" t="s">
        <v>172</v>
      </c>
      <c r="C161" s="18">
        <v>750</v>
      </c>
      <c r="D161" s="18">
        <f>SUM((C161/100)*20)+C161</f>
        <v>900</v>
      </c>
    </row>
    <row r="162" spans="1:4" ht="15" customHeight="1">
      <c r="A162" s="16">
        <f>A161+1</f>
        <v>6</v>
      </c>
      <c r="B162" s="17" t="s">
        <v>173</v>
      </c>
      <c r="C162" s="18">
        <v>690</v>
      </c>
      <c r="D162" s="18">
        <f>SUM((C162/100)*20)+C162</f>
        <v>828</v>
      </c>
    </row>
    <row r="163" spans="1:4" ht="15" customHeight="1">
      <c r="A163" s="16">
        <f>A162+1</f>
        <v>7</v>
      </c>
      <c r="B163" s="31" t="s">
        <v>174</v>
      </c>
      <c r="C163" s="18">
        <v>870</v>
      </c>
      <c r="D163" s="18">
        <f>SUM((C163/100)*20)+C163</f>
        <v>1044</v>
      </c>
    </row>
    <row r="164" spans="1:4" ht="15" customHeight="1">
      <c r="A164" s="16">
        <f>A163+1</f>
        <v>8</v>
      </c>
      <c r="B164" s="31" t="s">
        <v>175</v>
      </c>
      <c r="C164" s="18">
        <v>720</v>
      </c>
      <c r="D164" s="18">
        <f>SUM((C164/100)*20)+C164</f>
        <v>864</v>
      </c>
    </row>
    <row r="165" spans="1:4" ht="15" customHeight="1">
      <c r="A165" s="13">
        <v>20</v>
      </c>
      <c r="B165" s="14" t="s">
        <v>176</v>
      </c>
      <c r="C165" s="14"/>
      <c r="D165" s="15"/>
    </row>
    <row r="166" spans="1:4" ht="15" customHeight="1">
      <c r="A166" s="16">
        <v>9</v>
      </c>
      <c r="B166" s="32" t="s">
        <v>177</v>
      </c>
      <c r="C166" s="33">
        <v>1278</v>
      </c>
      <c r="D166" s="18">
        <f>SUM((C166/100)*20)+C166</f>
        <v>1533.6</v>
      </c>
    </row>
    <row r="167" spans="1:4" ht="15" customHeight="1">
      <c r="A167" s="16">
        <v>10</v>
      </c>
      <c r="B167" s="17" t="s">
        <v>178</v>
      </c>
      <c r="C167" s="18">
        <v>1379</v>
      </c>
      <c r="D167" s="18">
        <f>SUM((C167/100)*20)+C167</f>
        <v>1654.8</v>
      </c>
    </row>
    <row r="168" spans="1:4" ht="15" customHeight="1">
      <c r="A168" s="16">
        <v>11</v>
      </c>
      <c r="B168" s="17" t="s">
        <v>179</v>
      </c>
      <c r="C168" s="18">
        <v>1500</v>
      </c>
      <c r="D168" s="18">
        <f>SUM((C168/100)*20)+C168</f>
        <v>1800</v>
      </c>
    </row>
    <row r="169" spans="1:4" ht="15" customHeight="1">
      <c r="A169" s="16">
        <v>12</v>
      </c>
      <c r="B169" s="17" t="s">
        <v>180</v>
      </c>
      <c r="C169" s="18">
        <v>1379</v>
      </c>
      <c r="D169" s="18">
        <f>SUM((C169/100)*20)+C169</f>
        <v>1654.8</v>
      </c>
    </row>
    <row r="170" spans="1:4" ht="15" customHeight="1">
      <c r="A170" s="16">
        <v>13</v>
      </c>
      <c r="B170" s="17" t="s">
        <v>181</v>
      </c>
      <c r="C170" s="18">
        <v>1500</v>
      </c>
      <c r="D170" s="18">
        <f>SUM((C170/100)*20)+C170</f>
        <v>1800</v>
      </c>
    </row>
    <row r="171" spans="1:4" ht="15" customHeight="1">
      <c r="A171" s="16">
        <v>14</v>
      </c>
      <c r="B171" s="17" t="s">
        <v>182</v>
      </c>
      <c r="C171" s="18">
        <v>1710</v>
      </c>
      <c r="D171" s="18">
        <f>SUM((C171/100)*20)+C171</f>
        <v>2052</v>
      </c>
    </row>
    <row r="172" spans="1:4" ht="15" customHeight="1">
      <c r="A172" s="13">
        <v>21</v>
      </c>
      <c r="B172" s="14" t="s">
        <v>183</v>
      </c>
      <c r="C172" s="14"/>
      <c r="D172" s="15"/>
    </row>
    <row r="173" spans="1:4" ht="15" customHeight="1">
      <c r="A173" s="16">
        <v>15</v>
      </c>
      <c r="B173" s="16" t="s">
        <v>184</v>
      </c>
      <c r="C173" s="28">
        <v>1590</v>
      </c>
      <c r="D173" s="18">
        <f>SUM((C173/100)*20)+C173</f>
        <v>1908</v>
      </c>
    </row>
    <row r="174" spans="1:4" ht="15" customHeight="1">
      <c r="A174" s="16">
        <v>16</v>
      </c>
      <c r="B174" s="17" t="s">
        <v>185</v>
      </c>
      <c r="C174" s="18">
        <v>1830</v>
      </c>
      <c r="D174" s="18">
        <f>SUM((C174/100)*20)+C174</f>
        <v>2196</v>
      </c>
    </row>
    <row r="175" spans="1:4" ht="15" customHeight="1">
      <c r="A175" s="16">
        <v>17</v>
      </c>
      <c r="B175" s="17" t="s">
        <v>186</v>
      </c>
      <c r="C175" s="18">
        <v>2580</v>
      </c>
      <c r="D175" s="18">
        <f>SUM((C175/100)*20)+C175</f>
        <v>3096</v>
      </c>
    </row>
    <row r="176" spans="1:4" ht="15" customHeight="1">
      <c r="A176" s="16">
        <v>18</v>
      </c>
      <c r="B176" s="17" t="s">
        <v>187</v>
      </c>
      <c r="C176" s="18">
        <v>210</v>
      </c>
      <c r="D176" s="18">
        <f>SUM((C176/100)*20)+C176</f>
        <v>252</v>
      </c>
    </row>
    <row r="177" spans="1:4" ht="15" customHeight="1">
      <c r="A177" s="16">
        <v>19</v>
      </c>
      <c r="B177" s="17" t="s">
        <v>188</v>
      </c>
      <c r="C177" s="18">
        <v>1200</v>
      </c>
      <c r="D177" s="18">
        <f>C177*1.2</f>
        <v>1440</v>
      </c>
    </row>
    <row r="178" spans="1:4" ht="15" customHeight="1">
      <c r="A178" s="16">
        <v>20</v>
      </c>
      <c r="B178" s="17" t="s">
        <v>189</v>
      </c>
      <c r="C178" s="18">
        <v>210</v>
      </c>
      <c r="D178" s="18">
        <f>SUM((C178/100)*20)+C178</f>
        <v>252</v>
      </c>
    </row>
    <row r="179" spans="1:4" ht="15" customHeight="1">
      <c r="A179" s="13">
        <v>22</v>
      </c>
      <c r="B179" s="14" t="s">
        <v>190</v>
      </c>
      <c r="C179" s="14"/>
      <c r="D179" s="15"/>
    </row>
    <row r="180" spans="1:4" ht="15" customHeight="1">
      <c r="A180" s="16">
        <v>1</v>
      </c>
      <c r="B180" s="17" t="s">
        <v>191</v>
      </c>
      <c r="C180" s="18">
        <v>438</v>
      </c>
      <c r="D180" s="18">
        <f>C180*1.2</f>
        <v>525.6</v>
      </c>
    </row>
    <row r="181" spans="1:4" ht="15" customHeight="1">
      <c r="A181" s="16">
        <v>2</v>
      </c>
      <c r="B181" s="17" t="s">
        <v>192</v>
      </c>
      <c r="C181" s="18">
        <v>240</v>
      </c>
      <c r="D181" s="18">
        <f>C181*1.2</f>
        <v>288</v>
      </c>
    </row>
    <row r="182" spans="1:4" ht="15" customHeight="1">
      <c r="A182" s="16">
        <v>3</v>
      </c>
      <c r="B182" s="17" t="s">
        <v>193</v>
      </c>
      <c r="C182" s="18">
        <v>720</v>
      </c>
      <c r="D182" s="18">
        <f>C182*1.2</f>
        <v>864</v>
      </c>
    </row>
    <row r="183" spans="1:4" ht="15" customHeight="1">
      <c r="A183" s="16">
        <v>4</v>
      </c>
      <c r="B183" s="17" t="s">
        <v>194</v>
      </c>
      <c r="C183" s="18">
        <v>750</v>
      </c>
      <c r="D183" s="18">
        <f>C183*1.2</f>
        <v>900</v>
      </c>
    </row>
    <row r="184" spans="1:4" ht="15" customHeight="1">
      <c r="A184" s="13">
        <v>22</v>
      </c>
      <c r="B184" s="14" t="s">
        <v>195</v>
      </c>
      <c r="C184" s="14"/>
      <c r="D184" s="15"/>
    </row>
    <row r="185" spans="1:4" ht="15" customHeight="1">
      <c r="A185" s="16">
        <v>1</v>
      </c>
      <c r="B185" s="17" t="s">
        <v>196</v>
      </c>
      <c r="C185" s="18">
        <v>93</v>
      </c>
      <c r="D185" s="18">
        <f>SUM((C185/100)*20)+C185</f>
        <v>111.6</v>
      </c>
    </row>
    <row r="186" spans="1:4" ht="15" customHeight="1">
      <c r="A186" s="16">
        <f>A185+1</f>
        <v>2</v>
      </c>
      <c r="B186" s="17" t="s">
        <v>197</v>
      </c>
      <c r="C186" s="18">
        <v>108</v>
      </c>
      <c r="D186" s="18">
        <f>SUM((C186/100)*20)+C186</f>
        <v>129.6</v>
      </c>
    </row>
    <row r="187" spans="1:4" ht="15" customHeight="1">
      <c r="A187" s="16">
        <f>A186+1</f>
        <v>3</v>
      </c>
      <c r="B187" s="17" t="s">
        <v>198</v>
      </c>
      <c r="C187" s="18">
        <v>120</v>
      </c>
      <c r="D187" s="18">
        <f>SUM((C187/100)*20)+C187</f>
        <v>144</v>
      </c>
    </row>
    <row r="188" spans="1:4" ht="15" customHeight="1">
      <c r="A188" s="16">
        <f>A187+1</f>
        <v>4</v>
      </c>
      <c r="B188" s="17" t="s">
        <v>199</v>
      </c>
      <c r="C188" s="18">
        <v>105</v>
      </c>
      <c r="D188" s="18">
        <f>SUM((C188/100)*20)+C188</f>
        <v>126</v>
      </c>
    </row>
    <row r="189" spans="1:4" ht="15" customHeight="1">
      <c r="A189" s="16">
        <f>A188+1</f>
        <v>5</v>
      </c>
      <c r="B189" s="17" t="s">
        <v>200</v>
      </c>
      <c r="C189" s="18">
        <v>240</v>
      </c>
      <c r="D189" s="18">
        <f>SUM((C189/100)*20)+C189</f>
        <v>288</v>
      </c>
    </row>
    <row r="190" spans="1:4" ht="15" customHeight="1">
      <c r="A190" s="16">
        <f>A189+1</f>
        <v>6</v>
      </c>
      <c r="B190" s="17" t="s">
        <v>201</v>
      </c>
      <c r="C190" s="18">
        <v>129</v>
      </c>
      <c r="D190" s="18">
        <f>SUM((C190/100)*20)+C190</f>
        <v>154.8</v>
      </c>
    </row>
    <row r="191" spans="1:4" ht="15" customHeight="1">
      <c r="A191" s="16">
        <f>A190+1</f>
        <v>7</v>
      </c>
      <c r="B191" s="17" t="s">
        <v>202</v>
      </c>
      <c r="C191" s="18">
        <v>144</v>
      </c>
      <c r="D191" s="18">
        <f>SUM((C191/100)*20)+C191</f>
        <v>172.8</v>
      </c>
    </row>
    <row r="192" spans="1:4" ht="15" customHeight="1">
      <c r="A192" s="16">
        <f>A191+1</f>
        <v>8</v>
      </c>
      <c r="B192" s="17" t="s">
        <v>203</v>
      </c>
      <c r="C192" s="18">
        <v>159</v>
      </c>
      <c r="D192" s="18">
        <f>SUM((C192/100)*20)+C192</f>
        <v>190.8</v>
      </c>
    </row>
    <row r="193" spans="1:4" ht="15" customHeight="1">
      <c r="A193" s="16">
        <f>A192+1</f>
        <v>9</v>
      </c>
      <c r="B193" s="17" t="s">
        <v>204</v>
      </c>
      <c r="C193" s="18">
        <v>250</v>
      </c>
      <c r="D193" s="18">
        <f>SUM((C193/100)*20)+C193</f>
        <v>300</v>
      </c>
    </row>
    <row r="194" spans="1:4" ht="15" customHeight="1">
      <c r="A194" s="16">
        <f>A193+1</f>
        <v>10</v>
      </c>
      <c r="B194" s="17" t="s">
        <v>205</v>
      </c>
      <c r="C194" s="18">
        <v>275</v>
      </c>
      <c r="D194" s="18">
        <f>SUM((C194/100)*20)+C194</f>
        <v>330</v>
      </c>
    </row>
    <row r="195" spans="1:4" ht="15" customHeight="1">
      <c r="A195" s="16">
        <f>A194+1</f>
        <v>11</v>
      </c>
      <c r="B195" s="17" t="s">
        <v>206</v>
      </c>
      <c r="C195" s="18">
        <v>300</v>
      </c>
      <c r="D195" s="18">
        <f>SUM((C195/100)*20)+C195</f>
        <v>360</v>
      </c>
    </row>
    <row r="196" spans="1:4" ht="15" customHeight="1">
      <c r="A196" s="16">
        <f>A195+1</f>
        <v>12</v>
      </c>
      <c r="B196" s="17" t="s">
        <v>207</v>
      </c>
      <c r="C196" s="18">
        <v>120</v>
      </c>
      <c r="D196" s="18">
        <f>SUM((C196/100)*20)+C196</f>
        <v>144</v>
      </c>
    </row>
    <row r="197" spans="1:4" ht="15" customHeight="1">
      <c r="A197" s="16">
        <f>A196+1</f>
        <v>13</v>
      </c>
      <c r="B197" s="17" t="s">
        <v>208</v>
      </c>
      <c r="C197" s="18">
        <v>78</v>
      </c>
      <c r="D197" s="18">
        <f>SUM((C197/100)*20)+C197</f>
        <v>93.6</v>
      </c>
    </row>
    <row r="198" spans="1:4" ht="15" customHeight="1">
      <c r="A198" s="16">
        <f>A197+1</f>
        <v>14</v>
      </c>
      <c r="B198" s="17" t="s">
        <v>209</v>
      </c>
      <c r="C198" s="18">
        <v>90</v>
      </c>
      <c r="D198" s="18">
        <f>SUM((C198/100)*20)+C198</f>
        <v>108</v>
      </c>
    </row>
    <row r="199" spans="1:4" ht="15" customHeight="1">
      <c r="A199" s="16">
        <f>A198+1</f>
        <v>15</v>
      </c>
      <c r="B199" s="17" t="s">
        <v>210</v>
      </c>
      <c r="C199" s="18">
        <v>180</v>
      </c>
      <c r="D199" s="18">
        <f>SUM((C199/100)*20)+C199</f>
        <v>216</v>
      </c>
    </row>
    <row r="200" spans="1:4" ht="15" customHeight="1">
      <c r="A200" s="16">
        <f>A199+1</f>
        <v>16</v>
      </c>
      <c r="B200" s="17" t="s">
        <v>211</v>
      </c>
      <c r="C200" s="18">
        <v>150</v>
      </c>
      <c r="D200" s="18">
        <f>SUM((C200/100)*20)+C200</f>
        <v>180</v>
      </c>
    </row>
    <row r="201" spans="1:4" ht="15" customHeight="1">
      <c r="A201" s="16">
        <f>A200+1</f>
        <v>17</v>
      </c>
      <c r="B201" s="17" t="s">
        <v>212</v>
      </c>
      <c r="C201" s="18">
        <v>189</v>
      </c>
      <c r="D201" s="18">
        <f>SUM((C201/100)*20)+C201</f>
        <v>226.8</v>
      </c>
    </row>
    <row r="202" spans="1:4" ht="15" customHeight="1">
      <c r="A202" s="16">
        <f>A201+1</f>
        <v>18</v>
      </c>
      <c r="B202" s="17" t="s">
        <v>213</v>
      </c>
      <c r="C202" s="18">
        <v>234</v>
      </c>
      <c r="D202" s="18">
        <f>SUM((C202/100)*20)+C202</f>
        <v>280.8</v>
      </c>
    </row>
    <row r="203" spans="1:4" ht="15" customHeight="1">
      <c r="A203" s="16">
        <f>A202+1</f>
        <v>19</v>
      </c>
      <c r="B203" s="17" t="s">
        <v>214</v>
      </c>
      <c r="C203" s="18">
        <v>261</v>
      </c>
      <c r="D203" s="18">
        <f>SUM((C203/100)*20)+C203</f>
        <v>313.2</v>
      </c>
    </row>
    <row r="204" spans="1:4" ht="15" customHeight="1">
      <c r="A204" s="16">
        <f>A203+1</f>
        <v>20</v>
      </c>
      <c r="B204" s="17" t="s">
        <v>215</v>
      </c>
      <c r="C204" s="18">
        <v>28.5</v>
      </c>
      <c r="D204" s="18">
        <f>SUM((C204/100)*20)+C204</f>
        <v>34.2</v>
      </c>
    </row>
    <row r="205" spans="1:4" ht="15" customHeight="1">
      <c r="A205" s="16">
        <f>A204+1</f>
        <v>21</v>
      </c>
      <c r="B205" s="17" t="s">
        <v>216</v>
      </c>
      <c r="C205" s="18">
        <v>30</v>
      </c>
      <c r="D205" s="18">
        <f>SUM((C205/100)*20)+C205</f>
        <v>36</v>
      </c>
    </row>
    <row r="206" spans="1:4" ht="15" customHeight="1">
      <c r="A206" s="16">
        <f>A205+1</f>
        <v>22</v>
      </c>
      <c r="B206" s="17" t="s">
        <v>217</v>
      </c>
      <c r="C206" s="18">
        <v>30</v>
      </c>
      <c r="D206" s="18">
        <f>SUM((C206/100)*20)+C206</f>
        <v>36</v>
      </c>
    </row>
    <row r="207" spans="1:4" ht="15" customHeight="1">
      <c r="A207" s="16">
        <f>A206+1</f>
        <v>23</v>
      </c>
      <c r="B207" s="17" t="s">
        <v>218</v>
      </c>
      <c r="C207" s="18">
        <v>42</v>
      </c>
      <c r="D207" s="18">
        <f>SUM((C207/100)*20)+C207</f>
        <v>50.4</v>
      </c>
    </row>
    <row r="208" spans="1:4" ht="15" customHeight="1">
      <c r="A208" s="16">
        <f>A207+1</f>
        <v>24</v>
      </c>
      <c r="B208" s="17" t="s">
        <v>219</v>
      </c>
      <c r="C208" s="18">
        <v>48</v>
      </c>
      <c r="D208" s="18">
        <f>SUM((C208/100)*20)+C208</f>
        <v>57.6</v>
      </c>
    </row>
    <row r="209" spans="1:4" ht="15" customHeight="1">
      <c r="A209" s="16">
        <f>A208+1</f>
        <v>25</v>
      </c>
      <c r="B209" s="17" t="s">
        <v>220</v>
      </c>
      <c r="C209" s="18">
        <v>42</v>
      </c>
      <c r="D209" s="18">
        <f>SUM((C209/100)*20)+C209</f>
        <v>50.4</v>
      </c>
    </row>
    <row r="210" spans="1:4" ht="15" customHeight="1">
      <c r="A210" s="16">
        <f>A209+1</f>
        <v>26</v>
      </c>
      <c r="B210" s="17" t="s">
        <v>221</v>
      </c>
      <c r="C210" s="18">
        <v>51</v>
      </c>
      <c r="D210" s="18">
        <f>SUM((C210/100)*20)+C210</f>
        <v>61.2</v>
      </c>
    </row>
    <row r="211" spans="1:4" ht="15" customHeight="1">
      <c r="A211" s="16">
        <f>A210+1</f>
        <v>27</v>
      </c>
      <c r="B211" s="17" t="s">
        <v>222</v>
      </c>
      <c r="C211" s="18">
        <v>60</v>
      </c>
      <c r="D211" s="18">
        <f>SUM((10/100)*20)+10</f>
        <v>12</v>
      </c>
    </row>
    <row r="212" spans="1:4" ht="15" customHeight="1">
      <c r="A212" s="16">
        <f>A211+1</f>
        <v>28</v>
      </c>
      <c r="B212" s="17" t="s">
        <v>223</v>
      </c>
      <c r="C212" s="18">
        <v>61.5</v>
      </c>
      <c r="D212" s="18">
        <f>SUM((C212/100)*20)+C212</f>
        <v>73.8</v>
      </c>
    </row>
    <row r="213" spans="1:4" ht="15" customHeight="1">
      <c r="A213" s="16">
        <f>A212+1</f>
        <v>29</v>
      </c>
      <c r="B213" s="17" t="s">
        <v>224</v>
      </c>
      <c r="C213" s="18">
        <v>72</v>
      </c>
      <c r="D213" s="18">
        <f>SUM((C213/100)*20)+C213</f>
        <v>86.4</v>
      </c>
    </row>
    <row r="214" spans="1:4" ht="15" customHeight="1">
      <c r="A214" s="16">
        <f>A213+1</f>
        <v>30</v>
      </c>
      <c r="B214" s="34" t="s">
        <v>225</v>
      </c>
      <c r="C214" s="18">
        <v>91</v>
      </c>
      <c r="D214" s="18">
        <f>SUM((C214/100)*20)+C214</f>
        <v>109.2</v>
      </c>
    </row>
    <row r="215" spans="1:4" ht="15" customHeight="1">
      <c r="A215" s="16">
        <f>A214+1</f>
        <v>31</v>
      </c>
      <c r="B215" s="17" t="s">
        <v>226</v>
      </c>
      <c r="C215" s="18">
        <v>10</v>
      </c>
      <c r="D215" s="18">
        <f>SUM((13/100)*20)+13</f>
        <v>15.6</v>
      </c>
    </row>
    <row r="216" spans="1:4" ht="15" customHeight="1">
      <c r="A216" s="16">
        <f>A215+1</f>
        <v>32</v>
      </c>
      <c r="B216" s="17" t="s">
        <v>227</v>
      </c>
      <c r="C216" s="18">
        <v>12</v>
      </c>
      <c r="D216" s="18">
        <f>SUM((C216/100)*20)+C216</f>
        <v>14.4</v>
      </c>
    </row>
    <row r="217" spans="1:4" ht="15" customHeight="1">
      <c r="A217" s="16">
        <f>A216+1</f>
        <v>33</v>
      </c>
      <c r="B217" s="17" t="s">
        <v>228</v>
      </c>
      <c r="C217" s="18">
        <v>27</v>
      </c>
      <c r="D217" s="18">
        <f>SUM((C217/100)*20)+C217</f>
        <v>32.4</v>
      </c>
    </row>
    <row r="218" spans="1:4" ht="15" customHeight="1">
      <c r="A218" s="16">
        <f>A217+1</f>
        <v>34</v>
      </c>
      <c r="B218" s="17" t="s">
        <v>229</v>
      </c>
      <c r="C218" s="18">
        <v>54</v>
      </c>
      <c r="D218" s="18">
        <f>SUM((C218/100)*20)+C218</f>
        <v>64.8</v>
      </c>
    </row>
    <row r="219" spans="1:4" ht="15" customHeight="1">
      <c r="A219" s="16">
        <f>A218+1</f>
        <v>35</v>
      </c>
      <c r="B219" s="34" t="s">
        <v>230</v>
      </c>
      <c r="C219" s="18">
        <f>C220+C223+C224</f>
        <v>134.8</v>
      </c>
      <c r="D219" s="18">
        <f>SUM((C219/100)*20)+C219</f>
        <v>161.76000000000002</v>
      </c>
    </row>
    <row r="220" spans="1:4" ht="15" customHeight="1">
      <c r="A220" s="16">
        <f>A219+1</f>
        <v>36</v>
      </c>
      <c r="B220" s="17" t="s">
        <v>231</v>
      </c>
      <c r="C220" s="18">
        <v>13</v>
      </c>
      <c r="D220" s="18">
        <f>SUM((C220/100)*20)+C220</f>
        <v>15.6</v>
      </c>
    </row>
    <row r="221" spans="1:4" ht="15" customHeight="1">
      <c r="A221" s="16">
        <f>A220+1</f>
        <v>37</v>
      </c>
      <c r="B221" s="17" t="s">
        <v>232</v>
      </c>
      <c r="C221" s="18">
        <v>15</v>
      </c>
      <c r="D221" s="18">
        <f>SUM((C221/100)*20)+C221</f>
        <v>18</v>
      </c>
    </row>
    <row r="222" spans="1:4" ht="15" customHeight="1">
      <c r="A222" s="16">
        <f>A221+1</f>
        <v>38</v>
      </c>
      <c r="B222" s="17" t="s">
        <v>233</v>
      </c>
      <c r="C222" s="18">
        <v>16.5</v>
      </c>
      <c r="D222" s="18">
        <f>SUM((C222/100)*20)+C222</f>
        <v>19.8</v>
      </c>
    </row>
    <row r="223" spans="1:4" ht="15" customHeight="1">
      <c r="A223" s="16">
        <f>A222+1</f>
        <v>39</v>
      </c>
      <c r="B223" s="17" t="s">
        <v>234</v>
      </c>
      <c r="C223" s="18">
        <v>39.9</v>
      </c>
      <c r="D223" s="18">
        <f>SUM((21/100)*20)+21</f>
        <v>25.2</v>
      </c>
    </row>
    <row r="224" spans="1:4" ht="15" customHeight="1">
      <c r="A224" s="16">
        <f>A223+1</f>
        <v>40</v>
      </c>
      <c r="B224" s="17" t="s">
        <v>235</v>
      </c>
      <c r="C224" s="18">
        <v>81.9</v>
      </c>
      <c r="D224" s="18">
        <f>SUM((21.9/100)*20)+21.9</f>
        <v>26.279999999999998</v>
      </c>
    </row>
    <row r="225" spans="1:4" ht="15" customHeight="1">
      <c r="A225" s="16">
        <f>A224+1</f>
        <v>41</v>
      </c>
      <c r="B225" s="34" t="s">
        <v>236</v>
      </c>
      <c r="C225" s="18">
        <f>C226+C229+C230</f>
        <v>240</v>
      </c>
      <c r="D225" s="18">
        <f>SUM((C225/100)*20)+C225</f>
        <v>288</v>
      </c>
    </row>
    <row r="226" spans="1:4" ht="15" customHeight="1">
      <c r="A226" s="16">
        <f>A225+1</f>
        <v>42</v>
      </c>
      <c r="B226" s="17" t="s">
        <v>237</v>
      </c>
      <c r="C226" s="18">
        <v>24</v>
      </c>
      <c r="D226" s="18">
        <f>SUM((C226/100)*20)+C226</f>
        <v>28.8</v>
      </c>
    </row>
    <row r="227" spans="1:4" ht="15" customHeight="1">
      <c r="A227" s="16">
        <f>A226+1</f>
        <v>43</v>
      </c>
      <c r="B227" s="17" t="s">
        <v>238</v>
      </c>
      <c r="C227" s="18">
        <v>28.5</v>
      </c>
      <c r="D227" s="18">
        <f>SUM((C227/100)*20)+C227</f>
        <v>34.2</v>
      </c>
    </row>
    <row r="228" spans="1:4" ht="15" customHeight="1">
      <c r="A228" s="16">
        <f>A227+1</f>
        <v>44</v>
      </c>
      <c r="B228" s="17" t="s">
        <v>239</v>
      </c>
      <c r="C228" s="18">
        <v>31.5</v>
      </c>
      <c r="D228" s="18">
        <f>SUM((C228/100)*20)+C228</f>
        <v>37.8</v>
      </c>
    </row>
    <row r="229" spans="1:4" ht="15" customHeight="1">
      <c r="A229" s="16">
        <f>A228+1</f>
        <v>45</v>
      </c>
      <c r="B229" s="17" t="s">
        <v>240</v>
      </c>
      <c r="C229" s="18">
        <v>72</v>
      </c>
      <c r="D229" s="18">
        <f>SUM((C229/100)*20)+C229</f>
        <v>86.4</v>
      </c>
    </row>
    <row r="230" spans="1:4" ht="15" customHeight="1">
      <c r="A230" s="16">
        <f>A229+1</f>
        <v>46</v>
      </c>
      <c r="B230" s="17" t="s">
        <v>241</v>
      </c>
      <c r="C230" s="18">
        <v>144</v>
      </c>
      <c r="D230" s="18">
        <f>SUM((27.6/100)*20)+27.6</f>
        <v>33.120000000000005</v>
      </c>
    </row>
    <row r="231" spans="1:4" ht="15" customHeight="1">
      <c r="A231" s="16">
        <f>A230+1</f>
        <v>47</v>
      </c>
      <c r="B231" s="34" t="s">
        <v>242</v>
      </c>
      <c r="C231" s="18">
        <f>C232+C236+C237</f>
        <v>208.5</v>
      </c>
      <c r="D231" s="18">
        <f>SUM((28.7/100)*20)+28.7</f>
        <v>34.44</v>
      </c>
    </row>
    <row r="232" spans="1:4" ht="15" customHeight="1">
      <c r="A232" s="16">
        <f>A231+1</f>
        <v>48</v>
      </c>
      <c r="B232" s="17" t="s">
        <v>243</v>
      </c>
      <c r="C232" s="18">
        <v>21</v>
      </c>
      <c r="D232" s="18">
        <f>SUM((C232/100)*20)+C232</f>
        <v>25.2</v>
      </c>
    </row>
    <row r="233" spans="1:4" ht="15" customHeight="1">
      <c r="A233" s="16">
        <f>A232+1</f>
        <v>49</v>
      </c>
      <c r="B233" s="17" t="s">
        <v>244</v>
      </c>
      <c r="C233" s="18">
        <v>24.9</v>
      </c>
      <c r="D233" s="18">
        <f>SUM((C233/100)*20)+C233</f>
        <v>29.88</v>
      </c>
    </row>
    <row r="234" spans="1:4" ht="15" customHeight="1">
      <c r="A234" s="16">
        <f>A233+1</f>
        <v>50</v>
      </c>
      <c r="B234" s="17" t="s">
        <v>245</v>
      </c>
      <c r="C234" s="18">
        <v>21.9</v>
      </c>
      <c r="D234" s="18">
        <f>SUM((C234/100)*20)+C234</f>
        <v>26.279999999999998</v>
      </c>
    </row>
    <row r="235" spans="1:4" ht="15" customHeight="1">
      <c r="A235" s="16">
        <f>A234+1</f>
        <v>51</v>
      </c>
      <c r="B235" s="17" t="s">
        <v>246</v>
      </c>
      <c r="C235" s="18">
        <v>26.1</v>
      </c>
      <c r="D235" s="18">
        <f>C235*1.2</f>
        <v>31.32</v>
      </c>
    </row>
    <row r="236" spans="1:4" ht="15" customHeight="1">
      <c r="A236" s="16">
        <f>A235+1</f>
        <v>52</v>
      </c>
      <c r="B236" s="17" t="s">
        <v>247</v>
      </c>
      <c r="C236" s="18">
        <v>61.5</v>
      </c>
      <c r="D236" s="18">
        <f>SUM((C236/100)*20)+C236</f>
        <v>73.8</v>
      </c>
    </row>
    <row r="237" spans="1:4" ht="15" customHeight="1">
      <c r="A237" s="16">
        <f>A236+1</f>
        <v>53</v>
      </c>
      <c r="B237" s="17" t="s">
        <v>248</v>
      </c>
      <c r="C237" s="18">
        <v>126</v>
      </c>
      <c r="D237" s="18">
        <f>SUM((C237/100)*20)+C237</f>
        <v>151.2</v>
      </c>
    </row>
    <row r="238" spans="1:4" ht="15" customHeight="1">
      <c r="A238" s="16">
        <f>A237+1</f>
        <v>54</v>
      </c>
      <c r="B238" s="34" t="s">
        <v>249</v>
      </c>
      <c r="C238" s="18">
        <f>C239+C243+C244</f>
        <v>261</v>
      </c>
      <c r="D238" s="18">
        <f>SUM((C238/100)*20)+C238</f>
        <v>313.2</v>
      </c>
    </row>
    <row r="239" spans="1:4" ht="15" customHeight="1">
      <c r="A239" s="16">
        <f>A238+1</f>
        <v>55</v>
      </c>
      <c r="B239" s="17" t="s">
        <v>250</v>
      </c>
      <c r="C239" s="18">
        <v>27</v>
      </c>
      <c r="D239" s="18">
        <f>SUM((C239/100)*20)+C239</f>
        <v>32.4</v>
      </c>
    </row>
    <row r="240" spans="1:4" ht="15" customHeight="1">
      <c r="A240" s="16">
        <f>A239+1</f>
        <v>56</v>
      </c>
      <c r="B240" s="17" t="s">
        <v>251</v>
      </c>
      <c r="C240" s="18">
        <v>30</v>
      </c>
      <c r="D240" s="18">
        <f>SUM((C240/100)*20)+C240</f>
        <v>36</v>
      </c>
    </row>
    <row r="241" spans="1:4" ht="15" customHeight="1">
      <c r="A241" s="16">
        <f>A240+1</f>
        <v>57</v>
      </c>
      <c r="B241" s="17" t="s">
        <v>252</v>
      </c>
      <c r="C241" s="18">
        <v>28.2</v>
      </c>
      <c r="D241" s="18">
        <f>SUM((C241/100)*20)+C241</f>
        <v>33.839999999999996</v>
      </c>
    </row>
    <row r="242" spans="1:4" ht="15" customHeight="1">
      <c r="A242" s="16">
        <f>A241+1</f>
        <v>58</v>
      </c>
      <c r="B242" s="17" t="s">
        <v>253</v>
      </c>
      <c r="C242" s="18">
        <v>33</v>
      </c>
      <c r="D242" s="18">
        <f>SUM((C242/100)*20)+C242</f>
        <v>39.6</v>
      </c>
    </row>
    <row r="243" spans="1:4" ht="15" customHeight="1">
      <c r="A243" s="16">
        <f>A242+1</f>
        <v>59</v>
      </c>
      <c r="B243" s="17" t="s">
        <v>254</v>
      </c>
      <c r="C243" s="18">
        <v>78</v>
      </c>
      <c r="D243" s="18">
        <f>SUM((C243/100)*20)+C243</f>
        <v>93.6</v>
      </c>
    </row>
    <row r="244" spans="1:4" ht="15" customHeight="1">
      <c r="A244" s="16">
        <f>A243+1</f>
        <v>60</v>
      </c>
      <c r="B244" s="17" t="s">
        <v>255</v>
      </c>
      <c r="C244" s="18">
        <v>156</v>
      </c>
      <c r="D244" s="18">
        <f>SUM((C244/100)*20)+C244</f>
        <v>187.2</v>
      </c>
    </row>
    <row r="245" spans="1:4" ht="15" customHeight="1">
      <c r="A245" s="16">
        <f>A244+1</f>
        <v>61</v>
      </c>
      <c r="B245" s="34" t="s">
        <v>256</v>
      </c>
      <c r="C245" s="18">
        <v>189</v>
      </c>
      <c r="D245" s="18">
        <f>SUM((C245/100)*20)+C245</f>
        <v>226.8</v>
      </c>
    </row>
    <row r="246" spans="1:4" ht="15" customHeight="1">
      <c r="A246" s="16">
        <f>A245+1</f>
        <v>62</v>
      </c>
      <c r="B246" s="34" t="s">
        <v>257</v>
      </c>
      <c r="C246" s="18">
        <v>360</v>
      </c>
      <c r="D246" s="18">
        <f>SUM((C246/100)*20)+C246</f>
        <v>432</v>
      </c>
    </row>
    <row r="247" spans="1:4" ht="15" customHeight="1">
      <c r="A247" s="9"/>
      <c r="B247" s="9" t="s">
        <v>258</v>
      </c>
      <c r="C247" s="9"/>
      <c r="D247" s="18"/>
    </row>
    <row r="248" spans="1:4" ht="15" customHeight="1">
      <c r="A248" s="16">
        <v>57</v>
      </c>
      <c r="B248" s="17" t="s">
        <v>259</v>
      </c>
      <c r="C248" s="18">
        <v>81.5</v>
      </c>
      <c r="D248" s="18">
        <f>SUM((C248/100)*20)+C248</f>
        <v>97.8</v>
      </c>
    </row>
    <row r="249" spans="1:4" ht="15" customHeight="1">
      <c r="A249" s="16">
        <f>A248+1</f>
        <v>58</v>
      </c>
      <c r="B249" s="17" t="s">
        <v>260</v>
      </c>
      <c r="C249" s="18">
        <v>163</v>
      </c>
      <c r="D249" s="18">
        <f>SUM((C249/100)*20)+C249</f>
        <v>195.6</v>
      </c>
    </row>
    <row r="250" spans="1:4" ht="15" customHeight="1">
      <c r="A250" s="16">
        <f>A249+1</f>
        <v>59</v>
      </c>
      <c r="B250" s="17" t="s">
        <v>261</v>
      </c>
      <c r="C250" s="18">
        <v>93</v>
      </c>
      <c r="D250" s="18">
        <f>SUM((C250/100)*20)+C250</f>
        <v>111.6</v>
      </c>
    </row>
    <row r="251" spans="1:4" ht="15" customHeight="1">
      <c r="A251" s="16">
        <f>A250+1</f>
        <v>60</v>
      </c>
      <c r="B251" s="17" t="s">
        <v>262</v>
      </c>
      <c r="C251" s="18">
        <v>189</v>
      </c>
      <c r="D251" s="18">
        <f>SUM((C251/100)*20)+C251</f>
        <v>226.8</v>
      </c>
    </row>
    <row r="252" spans="1:256" s="35" customFormat="1" ht="15" customHeight="1">
      <c r="A252" s="13"/>
      <c r="B252" s="14" t="s">
        <v>263</v>
      </c>
      <c r="C252" s="14"/>
      <c r="D252" s="15"/>
      <c r="IV252" s="36"/>
    </row>
    <row r="253" spans="1:4" ht="15" customHeight="1">
      <c r="A253" s="16">
        <f>A251+1</f>
        <v>61</v>
      </c>
      <c r="B253" s="17" t="s">
        <v>264</v>
      </c>
      <c r="C253" s="18">
        <v>90</v>
      </c>
      <c r="D253" s="18">
        <f>SUM((C253/100)*20)+C253</f>
        <v>108</v>
      </c>
    </row>
    <row r="254" spans="1:4" ht="15" customHeight="1">
      <c r="A254" s="16">
        <f>A253+1</f>
        <v>62</v>
      </c>
      <c r="B254" s="17" t="s">
        <v>265</v>
      </c>
      <c r="C254" s="18">
        <v>132</v>
      </c>
      <c r="D254" s="18">
        <f>SUM((C254/100)*20)+C254</f>
        <v>158.4</v>
      </c>
    </row>
    <row r="255" spans="1:4" ht="15" customHeight="1">
      <c r="A255" s="16">
        <f>A254+1</f>
        <v>63</v>
      </c>
      <c r="B255" s="17" t="s">
        <v>266</v>
      </c>
      <c r="C255" s="18">
        <v>21</v>
      </c>
      <c r="D255" s="18">
        <f>SUM((C255/100)*20)+C255</f>
        <v>25.2</v>
      </c>
    </row>
    <row r="256" spans="1:4" ht="15" customHeight="1">
      <c r="A256" s="16">
        <f>A255+1</f>
        <v>64</v>
      </c>
      <c r="B256" s="17" t="s">
        <v>267</v>
      </c>
      <c r="C256" s="18">
        <v>29.7</v>
      </c>
      <c r="D256" s="18">
        <f>SUM((C256/100)*20)+C256</f>
        <v>35.64</v>
      </c>
    </row>
    <row r="257" spans="1:4" ht="15" customHeight="1">
      <c r="A257" s="16">
        <f>A256+1</f>
        <v>65</v>
      </c>
      <c r="B257" s="17" t="s">
        <v>268</v>
      </c>
      <c r="C257" s="18">
        <v>43.2</v>
      </c>
      <c r="D257" s="18">
        <f>SUM((C257/100)*20)+C257</f>
        <v>51.84</v>
      </c>
    </row>
    <row r="258" spans="1:4" ht="15" customHeight="1">
      <c r="A258" s="16">
        <f>A257+1</f>
        <v>66</v>
      </c>
      <c r="B258" s="17" t="s">
        <v>269</v>
      </c>
      <c r="C258" s="18">
        <v>66</v>
      </c>
      <c r="D258" s="18">
        <f>SUM((C258/100)*20)+C258</f>
        <v>79.2</v>
      </c>
    </row>
    <row r="259" spans="1:4" ht="15" customHeight="1">
      <c r="A259" s="16">
        <f>A258+1</f>
        <v>67</v>
      </c>
      <c r="B259" s="17" t="s">
        <v>270</v>
      </c>
      <c r="C259" s="18">
        <v>94.5</v>
      </c>
      <c r="D259" s="18">
        <f>SUM((C259/100)*20)+C259</f>
        <v>113.4</v>
      </c>
    </row>
    <row r="260" spans="1:4" ht="15" customHeight="1">
      <c r="A260" s="16">
        <f>A259+1</f>
        <v>68</v>
      </c>
      <c r="B260" s="17" t="s">
        <v>271</v>
      </c>
      <c r="C260" s="18">
        <v>14.4</v>
      </c>
      <c r="D260" s="18">
        <f>SUM((C260/100)*20)+C260</f>
        <v>17.28</v>
      </c>
    </row>
    <row r="261" spans="1:4" ht="15" customHeight="1">
      <c r="A261" s="16">
        <f>A260+1</f>
        <v>69</v>
      </c>
      <c r="B261" s="17" t="s">
        <v>272</v>
      </c>
      <c r="C261" s="18">
        <v>10.5</v>
      </c>
      <c r="D261" s="18">
        <f>SUM((C261/100)*20)+C261</f>
        <v>12.6</v>
      </c>
    </row>
    <row r="262" spans="1:4" ht="15" customHeight="1">
      <c r="A262" s="16">
        <f>A261+1</f>
        <v>70</v>
      </c>
      <c r="B262" s="17" t="s">
        <v>273</v>
      </c>
      <c r="C262" s="18">
        <v>450</v>
      </c>
      <c r="D262" s="18">
        <f>SUM((C262/100)*20)+C262</f>
        <v>540</v>
      </c>
    </row>
    <row r="263" spans="1:4" ht="15" customHeight="1">
      <c r="A263" s="16">
        <f>A262+1</f>
        <v>71</v>
      </c>
      <c r="B263" s="17" t="s">
        <v>274</v>
      </c>
      <c r="C263" s="18">
        <v>810</v>
      </c>
      <c r="D263" s="18">
        <f>SUM((C263/100)*20)+C263</f>
        <v>972</v>
      </c>
    </row>
    <row r="264" spans="1:256" s="35" customFormat="1" ht="15" customHeight="1">
      <c r="A264" s="13"/>
      <c r="B264" s="14" t="s">
        <v>275</v>
      </c>
      <c r="C264" s="14"/>
      <c r="D264" s="15"/>
      <c r="IV264" s="36"/>
    </row>
    <row r="265" spans="1:4" ht="15" customHeight="1">
      <c r="A265" s="16">
        <f>A263+1</f>
        <v>72</v>
      </c>
      <c r="B265" s="17" t="s">
        <v>276</v>
      </c>
      <c r="C265" s="18">
        <v>60</v>
      </c>
      <c r="D265" s="18">
        <f>SUM((C265/100)*20)+C265</f>
        <v>72</v>
      </c>
    </row>
    <row r="266" spans="1:4" ht="15" customHeight="1">
      <c r="A266" s="16">
        <f>A265+1</f>
        <v>73</v>
      </c>
      <c r="B266" s="37" t="s">
        <v>277</v>
      </c>
      <c r="C266" s="38">
        <v>50</v>
      </c>
      <c r="D266" s="18">
        <f>SUM((C266/100)*20)+C266</f>
        <v>60</v>
      </c>
    </row>
    <row r="267" spans="1:4" ht="15" customHeight="1">
      <c r="A267" s="16">
        <f>A266+1</f>
        <v>74</v>
      </c>
      <c r="B267" s="17" t="s">
        <v>278</v>
      </c>
      <c r="C267" s="18">
        <v>360</v>
      </c>
      <c r="D267" s="18">
        <f>SUM((C267/100)*20)+C267</f>
        <v>432</v>
      </c>
    </row>
    <row r="268" spans="1:4" ht="15" customHeight="1">
      <c r="A268" s="16">
        <f>A267+1</f>
        <v>75</v>
      </c>
      <c r="B268" s="17" t="s">
        <v>279</v>
      </c>
      <c r="C268" s="18">
        <v>42</v>
      </c>
      <c r="D268" s="18">
        <f>SUM((C268/100)*20)+C268</f>
        <v>50.4</v>
      </c>
    </row>
    <row r="269" spans="1:4" ht="15" customHeight="1">
      <c r="A269" s="16">
        <f>A268+1</f>
        <v>76</v>
      </c>
      <c r="B269" s="37" t="s">
        <v>280</v>
      </c>
      <c r="C269" s="38">
        <v>42</v>
      </c>
      <c r="D269" s="18">
        <f>SUM((C269/100)*20)+C269</f>
        <v>50.4</v>
      </c>
    </row>
  </sheetData>
  <sheetProtection selectLockedCells="1" selectUnlockedCells="1"/>
  <mergeCells count="25">
    <mergeCell ref="B5:C5"/>
    <mergeCell ref="B21:C21"/>
    <mergeCell ref="B25:C25"/>
    <mergeCell ref="B33:C33"/>
    <mergeCell ref="B38:C38"/>
    <mergeCell ref="B41:C41"/>
    <mergeCell ref="B45:C45"/>
    <mergeCell ref="B50:C50"/>
    <mergeCell ref="B56:C56"/>
    <mergeCell ref="B61:C61"/>
    <mergeCell ref="B71:C71"/>
    <mergeCell ref="B78:C78"/>
    <mergeCell ref="B85:C85"/>
    <mergeCell ref="B94:C94"/>
    <mergeCell ref="B121:C121"/>
    <mergeCell ref="B127:C127"/>
    <mergeCell ref="B140:C140"/>
    <mergeCell ref="B147:C147"/>
    <mergeCell ref="B156:C156"/>
    <mergeCell ref="B165:C165"/>
    <mergeCell ref="B172:C172"/>
    <mergeCell ref="B179:C179"/>
    <mergeCell ref="B184:C184"/>
    <mergeCell ref="B252:C252"/>
    <mergeCell ref="B264:C264"/>
  </mergeCells>
  <printOptions/>
  <pageMargins left="0.27569444444444446" right="0.27569444444444446" top="0.27569444444444446" bottom="0.2756944444444444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</cp:lastModifiedBy>
  <cp:lastPrinted>2015-08-04T11:06:48Z</cp:lastPrinted>
  <dcterms:modified xsi:type="dcterms:W3CDTF">2015-09-23T20:09:32Z</dcterms:modified>
  <cp:category/>
  <cp:version/>
  <cp:contentType/>
  <cp:contentStatus/>
  <cp:revision>21</cp:revision>
</cp:coreProperties>
</file>