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950" yWindow="285" windowWidth="14700" windowHeight="11700" tabRatio="531"/>
  </bookViews>
  <sheets>
    <sheet name="Диски до борін" sheetId="1" r:id="rId1"/>
    <sheet name="Диски до сівалок" sheetId="2" r:id="rId2"/>
    <sheet name="Лапи культиваторів" sheetId="3" r:id="rId3"/>
    <sheet name="Ножі" sheetId="4" r:id="rId4"/>
    <sheet name="Товари для відпочинку" sheetId="5" r:id="rId5"/>
    <sheet name="Різне" sheetId="6" r:id="rId6"/>
  </sheets>
  <definedNames>
    <definedName name="_xlnm._FilterDatabase" localSheetId="0" hidden="1">'Диски до борін'!$A$2:$J$151</definedName>
    <definedName name="_xlnm._FilterDatabase" localSheetId="1" hidden="1">'Диски до сівалок'!$A$2:$J$67</definedName>
    <definedName name="_xlnm._FilterDatabase" localSheetId="2" hidden="1">'Лапи культиваторів'!$A$2:$J$33</definedName>
    <definedName name="_xlnm._FilterDatabase" localSheetId="3" hidden="1">Ножі!$A$2:$J$35</definedName>
    <definedName name="_xlnm._FilterDatabase" localSheetId="4" hidden="1">'Товари для відпочинку'!$A$2:$I$297</definedName>
  </definedNames>
  <calcPr calcId="125725" refMode="R1C1"/>
  <fileRecoveryPr repairLoad="1"/>
</workbook>
</file>

<file path=xl/calcChain.xml><?xml version="1.0" encoding="utf-8"?>
<calcChain xmlns="http://schemas.openxmlformats.org/spreadsheetml/2006/main">
  <c r="I53" i="1"/>
  <c r="I24" i="4"/>
  <c r="I23"/>
  <c r="I42" i="2"/>
  <c r="J18" i="6" l="1"/>
  <c r="I24" i="2"/>
  <c r="I135" i="1"/>
  <c r="I29"/>
  <c r="I31" i="2" l="1"/>
  <c r="I41" l="1"/>
  <c r="I27" i="4" l="1"/>
  <c r="I52" i="2" l="1"/>
  <c r="I51"/>
  <c r="I40" i="1" l="1"/>
  <c r="I39"/>
  <c r="I17" i="4" l="1"/>
  <c r="I46" i="1" l="1"/>
  <c r="I14" i="3" l="1"/>
  <c r="I3"/>
  <c r="I16" l="1"/>
  <c r="I4" l="1"/>
  <c r="I5" l="1"/>
  <c r="I58" i="1" l="1"/>
  <c r="I10" i="3" l="1"/>
  <c r="A1" i="5" l="1"/>
  <c r="I138" i="1" l="1"/>
  <c r="I4" i="6" l="1"/>
  <c r="I146" i="1" l="1"/>
  <c r="I26" i="4" l="1"/>
  <c r="I25"/>
  <c r="I74" i="1" l="1"/>
  <c r="I137" l="1"/>
  <c r="I27" i="2" l="1"/>
  <c r="I24" i="3" l="1"/>
  <c r="I48" i="1" l="1"/>
  <c r="I70" l="1"/>
  <c r="I26"/>
  <c r="I19" i="3" l="1"/>
  <c r="I113" i="1" l="1"/>
  <c r="I25"/>
  <c r="I45" l="1"/>
  <c r="I22"/>
  <c r="I44" i="2"/>
  <c r="I5" i="6" l="1"/>
  <c r="I6" l="1"/>
  <c r="I57" i="2" l="1"/>
  <c r="I45"/>
  <c r="I34"/>
  <c r="I23"/>
  <c r="I18" i="6"/>
  <c r="I18" i="2"/>
  <c r="I30"/>
  <c r="I57" i="1" l="1"/>
  <c r="I63" l="1"/>
  <c r="I79" l="1"/>
  <c r="I33" l="1"/>
  <c r="I40" i="2" l="1"/>
  <c r="I23" i="1" l="1"/>
  <c r="I8" i="4" l="1"/>
  <c r="I140" i="1" l="1"/>
  <c r="J140"/>
  <c r="I139"/>
  <c r="I115"/>
  <c r="I117" l="1"/>
  <c r="I16" i="4" l="1"/>
  <c r="I8" i="1"/>
  <c r="I111" l="1"/>
  <c r="I46" i="2"/>
  <c r="I34" i="1" l="1"/>
  <c r="I89"/>
  <c r="I56" i="2"/>
  <c r="I59" l="1"/>
  <c r="I52" i="1"/>
  <c r="I75" l="1"/>
  <c r="I17" i="6"/>
  <c r="J17"/>
  <c r="I6" i="4" l="1"/>
  <c r="I28" i="1"/>
  <c r="I87" l="1"/>
  <c r="I61" l="1"/>
  <c r="I78" l="1"/>
  <c r="A1" i="2" l="1"/>
  <c r="I145" i="1" l="1"/>
  <c r="J19" i="6"/>
  <c r="I19"/>
  <c r="J15"/>
  <c r="I15"/>
  <c r="I14"/>
  <c r="I13"/>
  <c r="I12"/>
  <c r="J10"/>
  <c r="I10"/>
  <c r="I8"/>
  <c r="I7"/>
  <c r="J3"/>
  <c r="I3"/>
  <c r="G2"/>
  <c r="A1"/>
  <c r="I98" i="1"/>
  <c r="I50"/>
  <c r="I77"/>
  <c r="I67"/>
  <c r="I5" i="2" l="1"/>
  <c r="I11" i="3"/>
  <c r="I8" i="2"/>
  <c r="I118" i="1" l="1"/>
  <c r="I27" l="1"/>
  <c r="I76"/>
  <c r="I85"/>
  <c r="G2" i="5" l="1"/>
  <c r="G2" i="4"/>
  <c r="A1"/>
  <c r="G2" i="3"/>
  <c r="A1"/>
  <c r="G2" i="2"/>
  <c r="I66" i="1" l="1"/>
  <c r="I37" l="1"/>
  <c r="I73"/>
  <c r="I64"/>
  <c r="I104" l="1"/>
  <c r="I13" l="1"/>
  <c r="I12"/>
  <c r="I11"/>
  <c r="I5"/>
  <c r="I9"/>
  <c r="I7"/>
  <c r="I6"/>
  <c r="I4"/>
  <c r="I122"/>
  <c r="I121"/>
  <c r="I120"/>
  <c r="I148"/>
  <c r="I147"/>
  <c r="I134"/>
  <c r="I132"/>
  <c r="I130"/>
  <c r="I128"/>
  <c r="I126"/>
  <c r="I114"/>
  <c r="I44" l="1"/>
  <c r="I11" i="4"/>
  <c r="I10"/>
  <c r="I296" i="5" l="1"/>
  <c r="I125" i="1" l="1"/>
  <c r="I69" l="1"/>
  <c r="I5" i="4" l="1"/>
  <c r="I21"/>
  <c r="I22"/>
  <c r="I14"/>
  <c r="I28"/>
  <c r="I29"/>
  <c r="I19"/>
  <c r="I30"/>
  <c r="I31"/>
  <c r="I18"/>
  <c r="I32"/>
  <c r="I33"/>
  <c r="I34"/>
  <c r="I35"/>
  <c r="I3"/>
  <c r="I17" i="3"/>
  <c r="I6"/>
  <c r="I7"/>
  <c r="I18"/>
  <c r="I21"/>
  <c r="I23"/>
  <c r="I9"/>
  <c r="I12"/>
  <c r="I13"/>
  <c r="I8"/>
  <c r="I32"/>
  <c r="I33"/>
  <c r="I15"/>
  <c r="J16" i="2"/>
  <c r="J17"/>
  <c r="I47"/>
  <c r="I60"/>
  <c r="I49"/>
  <c r="I9"/>
  <c r="I62"/>
  <c r="I48"/>
  <c r="I11"/>
  <c r="I12"/>
  <c r="I33"/>
  <c r="I10"/>
  <c r="I19"/>
  <c r="I26"/>
  <c r="I63"/>
  <c r="I20"/>
  <c r="I21"/>
  <c r="I22"/>
  <c r="I37"/>
  <c r="I43"/>
  <c r="I50"/>
  <c r="I28"/>
  <c r="I13"/>
  <c r="I64"/>
  <c r="I66"/>
  <c r="I67"/>
  <c r="I7"/>
  <c r="I55"/>
  <c r="I39"/>
  <c r="I14"/>
  <c r="I35"/>
  <c r="I6"/>
  <c r="I25"/>
  <c r="I58"/>
  <c r="I65"/>
  <c r="I3"/>
  <c r="I15"/>
  <c r="I29"/>
  <c r="I32"/>
  <c r="I53"/>
  <c r="I54"/>
  <c r="I61"/>
  <c r="I16"/>
  <c r="I38"/>
  <c r="I17"/>
  <c r="I36"/>
  <c r="J141" i="1"/>
  <c r="J80"/>
  <c r="J56"/>
  <c r="I35"/>
  <c r="I141"/>
  <c r="I16"/>
  <c r="I91"/>
  <c r="I54"/>
  <c r="I80"/>
  <c r="I81"/>
  <c r="I84"/>
  <c r="I55"/>
  <c r="I96"/>
  <c r="I100"/>
  <c r="I101"/>
  <c r="I105"/>
  <c r="I102"/>
  <c r="I103"/>
  <c r="I108"/>
  <c r="I41"/>
  <c r="I83"/>
  <c r="I49"/>
  <c r="I86"/>
  <c r="I90"/>
  <c r="I14"/>
  <c r="I17"/>
  <c r="I18"/>
  <c r="I19"/>
  <c r="I51"/>
  <c r="I42"/>
  <c r="I109"/>
  <c r="I20"/>
  <c r="I36"/>
  <c r="I56"/>
  <c r="I92"/>
  <c r="I124"/>
  <c r="I93"/>
  <c r="I123"/>
  <c r="I24"/>
  <c r="I94"/>
  <c r="I43"/>
  <c r="I95"/>
  <c r="I72"/>
  <c r="I38"/>
  <c r="I71"/>
  <c r="I82"/>
  <c r="I106"/>
  <c r="I107"/>
  <c r="I144"/>
  <c r="I150"/>
  <c r="I151"/>
  <c r="I59"/>
  <c r="I60"/>
  <c r="I88"/>
  <c r="I142"/>
  <c r="I143"/>
  <c r="I3"/>
  <c r="I10"/>
  <c r="I21"/>
  <c r="I47"/>
  <c r="I62"/>
  <c r="I65"/>
  <c r="I68"/>
  <c r="I116"/>
  <c r="I119"/>
  <c r="I127"/>
  <c r="I99"/>
  <c r="I110"/>
  <c r="I112"/>
  <c r="I97"/>
  <c r="I129"/>
  <c r="I131"/>
  <c r="I133"/>
  <c r="I136"/>
  <c r="I149"/>
  <c r="I15"/>
  <c r="I295" i="5" l="1"/>
</calcChain>
</file>

<file path=xl/sharedStrings.xml><?xml version="1.0" encoding="utf-8"?>
<sst xmlns="http://schemas.openxmlformats.org/spreadsheetml/2006/main" count="2156" uniqueCount="1350">
  <si>
    <t>XL041, XL043, XL044</t>
  </si>
  <si>
    <t>Диск John Deer сфера D=620 мм,h=6мм кв. 32мм</t>
  </si>
  <si>
    <t>AZ35487</t>
  </si>
  <si>
    <t>Диск John Deere сфера D=560 мм,h=6мм (бор) AZ35487</t>
  </si>
  <si>
    <t>N242047</t>
  </si>
  <si>
    <t>437809</t>
  </si>
  <si>
    <t>64423202/ 64423201</t>
  </si>
  <si>
    <t>851001098</t>
  </si>
  <si>
    <t>851005298</t>
  </si>
  <si>
    <t>851002098</t>
  </si>
  <si>
    <t>820-356C</t>
  </si>
  <si>
    <t>912032</t>
  </si>
  <si>
    <t>28071304</t>
  </si>
  <si>
    <t>Диск ромашка Horsch 455х6мм, 5отв. 13мм меж. 106мм (28071304)</t>
  </si>
  <si>
    <t>23246102</t>
  </si>
  <si>
    <t>Диск ромашка Horsch 460Х4мм,3отв.ф13мм, Z10 Хорш Pronto, Maestro, Terano, Tiger (23246102)</t>
  </si>
  <si>
    <t>24251103</t>
  </si>
  <si>
    <t>23246106</t>
  </si>
  <si>
    <t>Диск ромашка Horsch 460Х6мм,3отв.ф13мм (23246106)</t>
  </si>
  <si>
    <t>Диск ромашка Horsch 520х6мм, 5отв. 28071305 Joker, terano</t>
  </si>
  <si>
    <t>437808/437809/ 437809SM</t>
  </si>
  <si>
    <t>Диск ромашка/гладкий D=660 мм,кв 41,h=7мм (к боронам Kuhn, Kuhne арт. 437808,437809, 437809SM )</t>
  </si>
  <si>
    <t>Диск вырезной Farmet 460х4мм на 4.отв, Z20 ст65Г, ст30mnb5</t>
  </si>
  <si>
    <t>3007653</t>
  </si>
  <si>
    <t>00310988</t>
  </si>
  <si>
    <t>3490471</t>
  </si>
  <si>
    <t>34910034</t>
  </si>
  <si>
    <t>34910027</t>
  </si>
  <si>
    <t>3490466, 3490467</t>
  </si>
  <si>
    <t>9771.03.025.1</t>
  </si>
  <si>
    <t>DSQ05632</t>
  </si>
  <si>
    <t>SN1964/005Z</t>
  </si>
  <si>
    <t>87443010/   33552255</t>
  </si>
  <si>
    <t>N242922/  N242921</t>
  </si>
  <si>
    <t>851003798/ 851003898</t>
  </si>
  <si>
    <t>R18120080/ R18420310</t>
  </si>
  <si>
    <t>258513/ M35700202</t>
  </si>
  <si>
    <t>9002255/  3007070</t>
  </si>
  <si>
    <t>710646/ 9222019701</t>
  </si>
  <si>
    <t>DSQ05100/ DSQ05101</t>
  </si>
  <si>
    <t>DSQ06615/ DSQ06630</t>
  </si>
  <si>
    <t>DSQ08102/ DSQ08104</t>
  </si>
  <si>
    <t>820-327С</t>
  </si>
  <si>
    <t>820-205C</t>
  </si>
  <si>
    <t>820-082С</t>
  </si>
  <si>
    <t>G436067</t>
  </si>
  <si>
    <t>G15320012</t>
  </si>
  <si>
    <t>00310106</t>
  </si>
  <si>
    <t>00310914</t>
  </si>
  <si>
    <t>Диск колтера Horsch pronto 18'' 457мм s-5мм 13волн, бор</t>
  </si>
  <si>
    <t>N283805</t>
  </si>
  <si>
    <t>N02502AO</t>
  </si>
  <si>
    <t>FLA2605B</t>
  </si>
  <si>
    <t>110034</t>
  </si>
  <si>
    <t>AC825821</t>
  </si>
  <si>
    <t>N283804, N214190</t>
  </si>
  <si>
    <t>56112</t>
  </si>
  <si>
    <t>Диск плоский 18" 457х5мм d=55мм,3отв Kverneland (56112)</t>
  </si>
  <si>
    <t>2085-03</t>
  </si>
  <si>
    <t>A72677/А53140</t>
  </si>
  <si>
    <t>306001A1</t>
  </si>
  <si>
    <t>AA55927, 700164701</t>
  </si>
  <si>
    <t>Диск сошника  381х4мм ф30, 6отв. 6.8мм меж. 73мм(GD AA55927, AA20242, AA53860,MF 852063, 700164701)Kinze Кинзе</t>
  </si>
  <si>
    <t>YD065701</t>
  </si>
  <si>
    <t>G17940910</t>
  </si>
  <si>
    <t>G13825091</t>
  </si>
  <si>
    <t>Диск сошника 373х4мм ф36мм, 6отв.5.5мм, меж.ф76мм ст65г
(G13825091) Gaspardo Dorada, Maestra</t>
  </si>
  <si>
    <t>G17722471</t>
  </si>
  <si>
    <t>820-256C</t>
  </si>
  <si>
    <t>N02831A0</t>
  </si>
  <si>
    <t>Диск сошника Kuhn 351х4мм ф39, 6отв. 6.5мм (N02831A0)</t>
  </si>
  <si>
    <t>N00875A0</t>
  </si>
  <si>
    <t>7068 (10100050)</t>
  </si>
  <si>
    <t>CT501540</t>
  </si>
  <si>
    <t>3490010</t>
  </si>
  <si>
    <t>Н 154.00.424</t>
  </si>
  <si>
    <t>820-155C,               820-187C</t>
  </si>
  <si>
    <t>404-121S,        820-287C</t>
  </si>
  <si>
    <t>5070057A/ 56020006</t>
  </si>
  <si>
    <t>5070058A/ 56020005</t>
  </si>
  <si>
    <t>404-121S,               820-287C</t>
  </si>
  <si>
    <t>15087-CA260</t>
  </si>
  <si>
    <t>6101350002</t>
  </si>
  <si>
    <t>Лапа Horsch (Хорш) b-375мм s-8мм ст30MnB5 (6101350002)</t>
  </si>
  <si>
    <t>Лапа Horsch (Хорш) b-450 мм s-8мм</t>
  </si>
  <si>
    <t>Лапа КПС b=330 мм s=6мм</t>
  </si>
  <si>
    <t>Лапа КРГ (ПУН,ПРВН) b=390 мм  s8мм ст30Mnb5 бор</t>
  </si>
  <si>
    <t>820-400C</t>
  </si>
  <si>
    <t>Лапа культиватора 10" Great Plains b=260мм s=6мм ст65г, ст30MnB5 (820-400C)</t>
  </si>
  <si>
    <t>820-401C / N182042</t>
  </si>
  <si>
    <t>Лапа культиватора 11" Great Plains b=280мм s=6мм ст65г (820-401C) John Deere, Will-Rich; КПС-8ПМ; КПС-9ПМ; КГШ</t>
  </si>
  <si>
    <t>Лапа культиватора 12" Great Plains b=305мм s=6мм ст65г, ст30MnB5</t>
  </si>
  <si>
    <t>Лапа культиватора 13" b=330мм s=6мм ст65г, ст30MnB5 Great Plains, John Deere Джон Дир</t>
  </si>
  <si>
    <t>Лапа культиватора Farmet Kompaktor 10,25" b=260мм, s6мм (G25, 3374356)</t>
  </si>
  <si>
    <t>XD50-12K</t>
  </si>
  <si>
    <t>Лапа культиватора Great Plains b=240мм s=6мм ст65г</t>
  </si>
  <si>
    <t>Лапа культиватора КПЕ b=380,410,500мм s=8мм ст65Г, ст30MnB5(бор)</t>
  </si>
  <si>
    <t>Лапа СТС b=270 мм s=6мм</t>
  </si>
  <si>
    <t>504009/504019/ 550299</t>
  </si>
  <si>
    <t>372561A1/ 1547098C2/ 550241</t>
  </si>
  <si>
    <t>DR11030</t>
  </si>
  <si>
    <t>DR12300</t>
  </si>
  <si>
    <t>28198301</t>
  </si>
  <si>
    <t>19010</t>
  </si>
  <si>
    <t>K70322</t>
  </si>
  <si>
    <t>J2555004</t>
  </si>
  <si>
    <t>Долото КШН "Резидент" s=10мм ст65г</t>
  </si>
  <si>
    <t>00330198</t>
  </si>
  <si>
    <t>350347A1/350348A1</t>
  </si>
  <si>
    <t>СКС 01.08.080А</t>
  </si>
  <si>
    <t>850.41.023.0</t>
  </si>
  <si>
    <t>Amazone</t>
  </si>
  <si>
    <t>Bomet</t>
  </si>
  <si>
    <t>John Deer</t>
  </si>
  <si>
    <t>Case</t>
  </si>
  <si>
    <t>Kuhn</t>
  </si>
  <si>
    <t>Agroland</t>
  </si>
  <si>
    <t>Rabe</t>
  </si>
  <si>
    <t>Gregoire Besson/Kverneland</t>
  </si>
  <si>
    <t>Gregoire Besson</t>
  </si>
  <si>
    <t>GREAT PLAINS</t>
  </si>
  <si>
    <t>GREAT PLAINS/John Deere</t>
  </si>
  <si>
    <t>John Deere</t>
  </si>
  <si>
    <t>Horsch</t>
  </si>
  <si>
    <t>Köckerling</t>
  </si>
  <si>
    <t>Gaspardo</t>
  </si>
  <si>
    <t>Farmet</t>
  </si>
  <si>
    <t>Lemken</t>
  </si>
  <si>
    <t>Pottinger</t>
  </si>
  <si>
    <t>Quivogne</t>
  </si>
  <si>
    <t>Kinze</t>
  </si>
  <si>
    <t>Tolmet</t>
  </si>
  <si>
    <t xml:space="preserve"> Sunflower</t>
  </si>
  <si>
    <t>Kverneland</t>
  </si>
  <si>
    <t>Borgault</t>
  </si>
  <si>
    <t>Massey Ferguson</t>
  </si>
  <si>
    <t>Crucianelli Pionera</t>
  </si>
  <si>
    <t xml:space="preserve">Salford </t>
  </si>
  <si>
    <t>Monosem</t>
  </si>
  <si>
    <t xml:space="preserve"> Semeato </t>
  </si>
  <si>
    <t>Ремсинтез СЗ</t>
  </si>
  <si>
    <t xml:space="preserve">Ремсинтез </t>
  </si>
  <si>
    <t>СЗ</t>
  </si>
  <si>
    <t>Frakomb</t>
  </si>
  <si>
    <t xml:space="preserve"> Wishek</t>
  </si>
  <si>
    <t>ЛДГ</t>
  </si>
  <si>
    <t>ЛДП</t>
  </si>
  <si>
    <t>БДШ</t>
  </si>
  <si>
    <t>Паллада</t>
  </si>
  <si>
    <t>АГ</t>
  </si>
  <si>
    <t>АГД</t>
  </si>
  <si>
    <t xml:space="preserve"> БДВП Краснянка</t>
  </si>
  <si>
    <t>БДТ</t>
  </si>
  <si>
    <t>БП Восход</t>
  </si>
  <si>
    <t>ДМТ</t>
  </si>
  <si>
    <t>ПД</t>
  </si>
  <si>
    <t>БГР "Солоха"</t>
  </si>
  <si>
    <t>БДВПА Лада</t>
  </si>
  <si>
    <t xml:space="preserve"> БПД Фрегат</t>
  </si>
  <si>
    <r>
      <t xml:space="preserve">Диск БГР "Солоха" ромашка D=710 мм,кв42 </t>
    </r>
    <r>
      <rPr>
        <b/>
        <sz val="11"/>
        <color theme="1"/>
        <rFont val="Calibri"/>
        <family val="2"/>
        <charset val="204"/>
        <scheme val="minor"/>
      </rPr>
      <t>h=6мм</t>
    </r>
    <r>
      <rPr>
        <sz val="11"/>
        <color theme="1"/>
        <rFont val="Calibri"/>
        <family val="2"/>
        <scheme val="minor"/>
      </rPr>
      <t xml:space="preserve"> ст65г,30MnB5</t>
    </r>
  </si>
  <si>
    <r>
      <t>Диск БГР "Солоха" ромашка D=710 мм,кв42,</t>
    </r>
    <r>
      <rPr>
        <b/>
        <sz val="11"/>
        <color theme="1"/>
        <rFont val="Calibri"/>
        <family val="2"/>
        <charset val="204"/>
        <scheme val="minor"/>
      </rPr>
      <t xml:space="preserve"> h=7мм</t>
    </r>
    <r>
      <rPr>
        <sz val="11"/>
        <color theme="1"/>
        <rFont val="Calibri"/>
        <family val="2"/>
        <scheme val="minor"/>
      </rPr>
      <t xml:space="preserve"> бор</t>
    </r>
  </si>
  <si>
    <r>
      <t xml:space="preserve">Диск БГР "Солоха" ромашка D=710 мм,кв42 </t>
    </r>
    <r>
      <rPr>
        <b/>
        <sz val="11"/>
        <color theme="1"/>
        <rFont val="Calibri"/>
        <family val="2"/>
        <charset val="204"/>
        <scheme val="minor"/>
      </rPr>
      <t>h=8мм</t>
    </r>
    <r>
      <rPr>
        <sz val="11"/>
        <color theme="1"/>
        <rFont val="Calibri"/>
        <family val="2"/>
        <scheme val="minor"/>
      </rPr>
      <t xml:space="preserve"> ст65г,30MnB5</t>
    </r>
  </si>
  <si>
    <t>Диск  БПД Фрегат d800 s8мм ромашка Z10 ст30MnB5(бор)</t>
  </si>
  <si>
    <t>Диск ЛДГ гладкий ф450мм, квадрат 29мм  s-5мм (ст30Mnb5) к лущильникам ЛДГ-6;ЛДГ-10;ЛДГ-15</t>
  </si>
  <si>
    <t>Диск ЛДГ гладкий ф450мм, квадрат 31мм  s-5мм (ст30Mnb5) к лущильникам ЛДГ-6;ЛДГ-10;ЛДГ-15</t>
  </si>
  <si>
    <r>
      <t xml:space="preserve">Диск лущильника ЛДГ ф450мм, кв29 ромашка Z10 </t>
    </r>
    <r>
      <rPr>
        <b/>
        <sz val="11"/>
        <color theme="1"/>
        <rFont val="Calibri"/>
        <family val="2"/>
        <charset val="204"/>
        <scheme val="minor"/>
      </rPr>
      <t>s-6мм</t>
    </r>
    <r>
      <rPr>
        <sz val="11"/>
        <color theme="1"/>
        <rFont val="Calibri"/>
        <family val="2"/>
        <scheme val="minor"/>
      </rPr>
      <t xml:space="preserve"> (ст30MNB5)</t>
    </r>
  </si>
  <si>
    <t>Диск лущильника ЛДГ ф450мм, кв29 сфера s-6мм (ст30MNB5)</t>
  </si>
  <si>
    <t>Диск лущильника ЛДГ ф450мм, кв31 ромашка Z10 s-6мм (ст30MNB5)</t>
  </si>
  <si>
    <t>Диск лущильника ЛДГ ф450мм, кв31 сфера s-6мм (ст30MNB5)</t>
  </si>
  <si>
    <t>Лозовские машины Дукат</t>
  </si>
  <si>
    <t xml:space="preserve"> Sunflower/Krause</t>
  </si>
  <si>
    <t>СТС</t>
  </si>
  <si>
    <t>Kockerling</t>
  </si>
  <si>
    <t>КПС</t>
  </si>
  <si>
    <t>КРГ</t>
  </si>
  <si>
    <t>Great Plains</t>
  </si>
  <si>
    <t>Farmet Kompaktor</t>
  </si>
  <si>
    <t>Flexi-Coil</t>
  </si>
  <si>
    <t xml:space="preserve"> Case</t>
  </si>
  <si>
    <t xml:space="preserve"> Case, Will Rich</t>
  </si>
  <si>
    <t>Great Plains,Will Rich,John Deere</t>
  </si>
  <si>
    <t>Great Plains,John Deere</t>
  </si>
  <si>
    <t>КПЕ</t>
  </si>
  <si>
    <t>Olimac Drago</t>
  </si>
  <si>
    <t>Horsch Joker</t>
  </si>
  <si>
    <t>КМС</t>
  </si>
  <si>
    <t>ИСМ Проминь</t>
  </si>
  <si>
    <t>CRUSH</t>
  </si>
  <si>
    <t xml:space="preserve"> Фаворит</t>
  </si>
  <si>
    <t xml:space="preserve"> Слобода Хартехпром</t>
  </si>
  <si>
    <t>Ореховсельмаш</t>
  </si>
  <si>
    <t>Технополь</t>
  </si>
  <si>
    <t>Резидент</t>
  </si>
  <si>
    <t>БШН</t>
  </si>
  <si>
    <t>Holmer</t>
  </si>
  <si>
    <t>БДМП</t>
  </si>
  <si>
    <t>під виробництво</t>
  </si>
  <si>
    <t>Діаметр, мм</t>
  </si>
  <si>
    <t>товщина, мм</t>
  </si>
  <si>
    <t>Бренд оригінал</t>
  </si>
  <si>
    <t>вага диска, кг</t>
  </si>
  <si>
    <t>Найменування та типорозмір</t>
  </si>
  <si>
    <t>Роздріб, ціна грн. з ПДВ</t>
  </si>
  <si>
    <t>ОПТ від 100шт, ціна грн. з ПДВ</t>
  </si>
  <si>
    <t>Ціна без ПДВ</t>
  </si>
  <si>
    <t>Каталожний номер оригіналу</t>
  </si>
  <si>
    <t xml:space="preserve"> з-д ОЗСМ "Агротех"</t>
  </si>
  <si>
    <t>Довжина, мм</t>
  </si>
  <si>
    <t>вага ножа, кг</t>
  </si>
  <si>
    <t>SteelAgro</t>
  </si>
  <si>
    <t>Товщина,мм</t>
  </si>
  <si>
    <t>Розмір, мм</t>
  </si>
  <si>
    <t>Бренд Оригінал</t>
  </si>
  <si>
    <t>Ширина захвату, мм</t>
  </si>
  <si>
    <t>вага лапи, кг</t>
  </si>
  <si>
    <t>Диск борони ф750мм s8мм кв41 гладкий /ромашка Z16 ст65Г, 30MnB5(бор) Amazone Taurus 7500</t>
  </si>
  <si>
    <t>Диск борони 610х6мм квадрат 40х40мм гладкий Case (87443004 / 6-1961-24C40)</t>
  </si>
  <si>
    <t>Диск борони ф560x6мм,d105 5отв. 14мм гладкий/ромашка Case Ecolo Tiger Кейс (87443010/33552255)</t>
  </si>
  <si>
    <t>Диск борони 660х6мм квадрат 41мм гладкий Kuhn Кун (437809)</t>
  </si>
  <si>
    <t>Диск борони Agroland D=660 мм,h=6мм, ф55мм гладкий  ст30Mnb5 (Б-20,Б-30,Б-40) Агроленд</t>
  </si>
  <si>
    <t>Диск борони D=660 мм, кв 30х30мм, h=6мм гладкий ст30MnB5 (Rabe) Рабе (арт. 64423202, 64423201)</t>
  </si>
  <si>
    <t>Диск борони D=660 мм, кв41, h=6мм гладкий ст30MnB5 (Gregoire Besson/Kverneland)арт. 851001098</t>
  </si>
  <si>
    <t>Диск борони D=660 мм, кв41, h=6мм ромашка ст30MnB5 (Gregoire Besson/Kverneland) 851000998/RF28480</t>
  </si>
  <si>
    <t>Диск борони D=660 мм, кв41, h=7мм гладкий ст30MnB5 (Gregoire Besson) арт. 851005298</t>
  </si>
  <si>
    <t>Диск борони D=510 мм, кв41, h=6мм гладкий ст30MnB5 Gregoire Besson  арт. 851002098</t>
  </si>
  <si>
    <t>Диск борони d610X51X6мм гладкий - GREAT PLAINS - 820-356C</t>
  </si>
  <si>
    <t>Диск борони Farmet Softer-6
510х60х6мм на 4.отв, Z10 на (фармет софтер) (9002598/3007653/910964)</t>
  </si>
  <si>
    <t>Диск борони Farmet Triton 560х6мм на 4.отв 12.5мм, межц. 98мм (Фармет Тритон) (арт. 3006559)</t>
  </si>
  <si>
    <t>Диск борони 620х6мм ф110мм 5отв.12.5мм PR 620/TL6 Farmet (9002255/3007070)</t>
  </si>
  <si>
    <t>Диск борони Frakomb 710х46х6мм ромашка/гладкий ст30MnB5 (710646/9222019701/PO0282/1905-28MR46)</t>
  </si>
  <si>
    <t>Диск борони Horsch 620х6мм 6отв. (00311103)</t>
  </si>
  <si>
    <t>Диск борони Horsch Tiger 684х7мм 6отв.  (00310988)</t>
  </si>
  <si>
    <t>Диск борони Lemken 462х5мм 6отв.,10.5мм (3490471)</t>
  </si>
  <si>
    <t>Диск борони Lemken Gigant 10S, Gigant 12S  D-620 s-6мм, 5 отв, кв13мм ст30Mnb5 
Лемкен Гигант (34910034)</t>
  </si>
  <si>
    <t>Диск борони Lemken Rubin 9 ф625 s-6мм, 5 отв, кв13мм ст30Mnb5 
Лемкен рубин (3490466, 3490467)</t>
  </si>
  <si>
    <t>Диск борони 510х4мм, кв 31х31мм гладкий/ромашка ст30Mnb5 Quivogne Кивонь (DSQ05100/DSQ05101)</t>
  </si>
  <si>
    <t>Диск борони Quivogne D=660x51x6мм ромашка/гладкий ст30MnB5 Кивонь (DSQ06615/DSQ06630)</t>
  </si>
  <si>
    <t>Диск борони Quivogne D=660x51x7мм ромашка/гладкий ст30MnB5 Кивонь (DSQ06615/DSQ06630)</t>
  </si>
  <si>
    <t>Диск борони Quivogne D=770мм s8мм кв51 ромашка Z10 бор</t>
  </si>
  <si>
    <t>Диск борони Quivogne D=810мм s8мм кв51 гл/ромашка Z10, Z16 ст65Г, 30MnB5(бор)</t>
  </si>
  <si>
    <t>Диск борони Tolmet 560х6мм на 4отв 13,5мм, Z10 межос.98мм</t>
  </si>
  <si>
    <t>Диск борони Sunflower D=560 мм,h=6мм, ф46мм, санфлауэр</t>
  </si>
  <si>
    <t>Диск борони Wishek (гладкий) 770х52х8мм ст30Mnb5 Вишек (105470; 106021)</t>
  </si>
  <si>
    <t>Диск борони Wishek (ромашка) 770х52х8мм ст30Mnb5 Вишек (105470; 106021)</t>
  </si>
  <si>
    <t>Диск борони БДШ 510х6мм, кв 40,5мм ст30Mnb5</t>
  </si>
  <si>
    <t>Диск борони 560x6мм,d46 6 отв. 15мм "ромашка" Z10  (диск ДЛ, БДМ, Лозовской на Дукат, Таллер)</t>
  </si>
  <si>
    <t>Диск борони 560х6мм, кв 40,5мм гладкий ст30Mnb5 к бороне Уманьферммаш БДШ-8.2</t>
  </si>
  <si>
    <t>Диск борони 560х7мм, кв 40,5мм гладкий/ромашка ст30Mnb5 к бороне Уманьферммаш БДШ-8.2</t>
  </si>
  <si>
    <t xml:space="preserve">Диск борони БДМП D=560x6мм,d46 6 отв. 13мм "ромашка" Z10 </t>
  </si>
  <si>
    <t xml:space="preserve">Диск борони Паллада, Антарес D=560x6мм,d46 6 отв. 13мм "ромашка" Z10 </t>
  </si>
  <si>
    <t xml:space="preserve">Диск борони Паллада, Антарес D=560x6мм,d46 6 отв. 13мм "ромашка" Z20 </t>
  </si>
  <si>
    <t>Диск борони АГД ф660х6мм, ф62мм 6отв. 11 мм ст30Mnb5 ромашка</t>
  </si>
  <si>
    <t>Диск борони АГД ф660х6мм, ф62мм 6отв. 11 мм ст30Mnb5 гладкий</t>
  </si>
  <si>
    <t>Диск борони АГД ф660х6мм, ф62мм 6отв. 13мм ст30Mnb5 ромашка</t>
  </si>
  <si>
    <t>Диск борони АГД ф660х6мм, ф62мм 6отв. 13мм ст30Mnb5 гладкий</t>
  </si>
  <si>
    <t>Диск борони БДВП Краснянка ф490мм s6мм кв.41 ромашка Z10  ст30Mnb5</t>
  </si>
  <si>
    <t>Диск борони БДВП Краснянка ф710мм s7мм кв.41 ромашка  Z10  ст30Mnb5</t>
  </si>
  <si>
    <t>Диск борони БДВП Краснянка ф710мм s7мм кв.41 гладкая кромка ст30Mnb5</t>
  </si>
  <si>
    <t>Диск борони БДВП Краснянка ф710мм s8мм кв.41 ромашка  Z10  ст30Mnb5</t>
  </si>
  <si>
    <t>Диск борони БДВП Краснянка ф710мм s8мм кв.41 гладкая кромка ст30Mnb5</t>
  </si>
  <si>
    <t>Диск борони ДМТ (Деметра) гладкий ф660мм, s6мм, квадрат 70мм ст65г, ст30MnB5</t>
  </si>
  <si>
    <t>Диск Amazone 460х4мм на 4.отв 11.5 межвісь 120мм ст65Г, ст30MnB5 (Amazone Catros XL041, XL043, XL044)</t>
  </si>
  <si>
    <t>Диск ромашка 610х6мм на 4.отв 13мм, Z10 межвісь 120мм Gaspardo UFO (R18120080/R18420310)</t>
  </si>
  <si>
    <t>Диск ромашка 615х6мм на 4.отв 13мм s6мм, Z10 межвісь 98мм Köckerling (912032)</t>
  </si>
  <si>
    <t>Диск ромашка/гладкий 510х5мм, Z10 ф60,5мм 4 отв.d12,5, межвісь 115мм (на Gaspardo арт.258513/M35700202)</t>
  </si>
  <si>
    <t>Диск борони Lemken Heliodor 510х5мм, 4 отв.d12,5, межвісь 105мм, ромашка/гладкий
( арт.34910027) лемкен</t>
  </si>
  <si>
    <t>Диск борони Pottinger ромашка 580Х5мм, 4 отв 13мм s5мм, Z10 межвісь 110мм  Потингер, 9771.03.025.1</t>
  </si>
  <si>
    <t>Диск борони Pottinger ромашка 580Х6мм, 4 отв 13мм s5мм, Z10 межвісь 110мм  Потингер, 9771.03.025.1</t>
  </si>
  <si>
    <t>Диск ромашка 565х5мм на 4.отв 14.5мм, Z10 межвісь 98.5мм Quivogne Кивонь (DSQ05632)</t>
  </si>
  <si>
    <t>Диск борони 610х6мм на 4.отв 14.5мм, Z10 межвісь 98.5мм Quivogne</t>
  </si>
  <si>
    <t>Диск гладкий Horsch 460Х4мм,3отв.ф13мм, межвісь 98мм (24251103)</t>
  </si>
  <si>
    <t>Диск борони Quivogne ф810мм s8-10мм кв. 51 Z5 (Fleo-Fleo),DSQ08104 правий/DSQ08102 лівий
Кивонь флео флео</t>
  </si>
  <si>
    <t>в наявності на складі, штук</t>
  </si>
  <si>
    <r>
      <t>Диск БГР "Солоха" гладкий D=710 мм,кв42 h=</t>
    </r>
    <r>
      <rPr>
        <b/>
        <sz val="11"/>
        <color theme="1"/>
        <rFont val="Calibri"/>
        <family val="2"/>
        <charset val="204"/>
        <scheme val="minor"/>
      </rPr>
      <t>7мм</t>
    </r>
    <r>
      <rPr>
        <sz val="11"/>
        <color theme="1"/>
        <rFont val="Calibri"/>
        <family val="2"/>
        <scheme val="minor"/>
      </rPr>
      <t xml:space="preserve"> ст65г,30MnB5</t>
    </r>
  </si>
  <si>
    <r>
      <t>Диск БГР "Солоха" гладкий D=710 мм,кв42 h=</t>
    </r>
    <r>
      <rPr>
        <b/>
        <sz val="11"/>
        <color theme="1"/>
        <rFont val="Calibri"/>
        <family val="2"/>
        <charset val="204"/>
        <scheme val="minor"/>
      </rPr>
      <t>8мм</t>
    </r>
    <r>
      <rPr>
        <sz val="11"/>
        <color theme="1"/>
        <rFont val="Calibri"/>
        <family val="2"/>
        <scheme val="minor"/>
      </rPr>
      <t xml:space="preserve"> ст65г,30MnB5</t>
    </r>
  </si>
  <si>
    <r>
      <t>Диск БГР "Солоха" гладкий D=710 мм,кв42 h=</t>
    </r>
    <r>
      <rPr>
        <b/>
        <sz val="11"/>
        <color theme="1"/>
        <rFont val="Calibri"/>
        <family val="2"/>
        <charset val="204"/>
        <scheme val="minor"/>
      </rPr>
      <t>6мм</t>
    </r>
    <r>
      <rPr>
        <sz val="11"/>
        <color theme="1"/>
        <rFont val="Calibri"/>
        <family val="2"/>
        <scheme val="minor"/>
      </rPr>
      <t xml:space="preserve"> ст65г,30MnB5</t>
    </r>
  </si>
  <si>
    <t>Диск борони АГ/УДА/ДАН/СТЕП ф650-660мм, ф62мм 6отв. или 8отв., s-6мм ст30Mnb5 гладкий</t>
  </si>
  <si>
    <t>Диск сівалки Kuhn 350х3мм ф32мм 6отв.6.5мм,90град.,межвісь ф85мм ст65Г (N02502AO)</t>
  </si>
  <si>
    <t>Диск сівалки Kuhn 350х3мм ф47мм 6отв.6.5мм,межвісь ф85мм ст65Г (FLA2605B)</t>
  </si>
  <si>
    <t>Диск хвилястий (турбодиск) 15" 381мм s-4мм ɸ100, 4 или 8отв. (820-327С) к сівалкам Great Plains, John Deere</t>
  </si>
  <si>
    <t>Диск хвилястий (турбодиск) 16" 404мм s-4;5мм ɸ100,8отв. (820-205C) к сівалкам Great Plains, John Deere</t>
  </si>
  <si>
    <t>Диск хвилястий (турбодиск) 17" 432мм s-5мм ɸ100,8отв. (820-156С) к сівалкам Great Plains, John Deere Джон дир</t>
  </si>
  <si>
    <t>Диск сівалки John Deer d=343х3 овал 16х11 (N283805), ст65Г, аналог власного виробництва</t>
  </si>
  <si>
    <t>Диск плоский 18'' 457х5мм ф78мм, 4 отв.10мм межвісь ф112мм сівалки John Deere 1590/1890/750 (N283804, N214190)</t>
  </si>
  <si>
    <t>Диск колтера 16" 404мм s-5мм ɸ100,8отв. (820-082С) к сівалкам Great Plains, John Deere</t>
  </si>
  <si>
    <t>Диск сошника 343х4мм ф43мм 6отв.,ст65Г к сівалкам Great Plains 820-256C</t>
  </si>
  <si>
    <t>Диск 343х3мм 6отв,отв 43 мм, ст65Г к сівалкам Great Plains 820-155C, 820-187C, 820-080C, 820-005C,107-134A</t>
  </si>
  <si>
    <t>Диск 381х3мм 6отв,отв 43 мм, ст65Г к сівалкам Great Plains; Ремсинтез Сич-3,6; Сич-4,2; Сива Нова 3,6</t>
  </si>
  <si>
    <t>Диск сошника сівалки Horsch 343х3мм, ф40мм 6 отв. (00310106)</t>
  </si>
  <si>
    <t>Диск сошника сівалки Horsch 350х4мм ф40мм, 6отв. 6.5мм межвісь 73мм
(Maestro, Pronto, Maestro RC)</t>
  </si>
  <si>
    <t>Диск сівалки Horsch Pronto 380х4, 3 отв. (00311025)</t>
  </si>
  <si>
    <t>Диск сошника Kuhn 381х4мм ф32, 6отв. 6.5мм межвісь 85мм (N00875A0)</t>
  </si>
  <si>
    <t>Диск сівалки Kuhn 400х4мм ф68мм, 4 отв. 9мм, межвісь 110мм Кун (110034)</t>
  </si>
  <si>
    <t>Диск сошника 16" 406х4мм ф75, 6отв. к сівалке Kuhn (YD065701)</t>
  </si>
  <si>
    <t>Диск сівалки Kverneland 380х4мм ф45мм 6отв.16/8.5мм,межвісь ф76мм ст30Mnb5 Accord (AC825821)</t>
  </si>
  <si>
    <t>Диск сівалки Kverneland Accord 350х4мм ф45 6отв. 8.5мм (AC821839, AC821840)</t>
  </si>
  <si>
    <t>Диск плоский 500х5мм ф94мм 4 отв. сівалки Borgault 3720-40 (БОРГО)</t>
  </si>
  <si>
    <t>Диск розрізний 578х6мм ф64мм 4 отв.13мм меж. 102мм сівалки Case (Кейс) SDX30/SDX40 (306001A1)</t>
  </si>
  <si>
    <t>Диск сівалки ɸ330х3мм,ɸ80,3отв.ɸ7,2 Massey Ferguson MF30</t>
  </si>
  <si>
    <t>Диск сівалки Crucianelli Pionera  2717  16‘' 406х4мм ф60мм 6отв. 10мм межвісь 90мм</t>
  </si>
  <si>
    <t>Диск сошника сівалки Lemken 350х3.5мм ф35мм 6отв.6мм, межвісь 70мм Лемкен Solіtaіr X8 (68989,3490010)</t>
  </si>
  <si>
    <t>Диск сошника 320х4мм ф35мм, 6отв. 6.2мм для сівалки Gaspardo Maria,Mega-600 G17940910</t>
  </si>
  <si>
    <t>Диск сошника Gaspardo 420х4мм ф42мм, 6отв. 6мм, меж. 90мм (G17722471)</t>
  </si>
  <si>
    <t>Диск висіваючий Gaspardo 477х6мм ф55мм, 4отв.13мм, 4отв.ф18мм/28мм межвісь ф85/ф240мм(G15320012)</t>
  </si>
  <si>
    <t>Диск сошника Monosem 380х4мм ф32 6отв.
6.5мм меж.ф85мм Ст65Г арт. 7068 (10100050)</t>
  </si>
  <si>
    <t>Диск сошника сівалки Semeato 15‘' 381х4мм ф75мм 6отв. 9мм ст65Г,бор (5070057A/56020006)</t>
  </si>
  <si>
    <t>Диск сошника сівалки Semeato 16‘' 406х4мм ф75мм 6отв. 9мм ст65Г,бор (5070058A/56020005)</t>
  </si>
  <si>
    <t>Диск сошника сівалки Semeato 16‘' 406х5мм ф75мм 6отв. 9мм ст65Г,бор (5070058A/56020005)</t>
  </si>
  <si>
    <t>Диск сошника сівалки Semeato 17‘' 432х5мм ф75мм 6отв. 9мм ст65Г,бор</t>
  </si>
  <si>
    <t>Диск сівалки 381х4мм 6отв,отв 43 мм,ст 30mnb5 (404-121S, 820-287C)Ремсинтез Сич-3,6; Сич-4,2; Сива Нова 3,6</t>
  </si>
  <si>
    <t>Диск сошника сівалки Ремсинтез СЗ-3.6 /СРЗ-4 / СРЗ-5.4 350х3мм, 5отв.ɸ7мм ст65г, ст30, 34Mnb5</t>
  </si>
  <si>
    <t>Диск розрізний (турбодиск) 16" 404мм s-4;5мм ɸ51мм 6отв. аналог (A72677/А53140) к сівалкам John Deere Джон дир</t>
  </si>
  <si>
    <t>Диск борони Agroland D=660 мм,h=6мм, ф55мм "ромашка" 10 пелюсток  ст30Mnb5 (Б-20,Б-30,Б-40) Агроленд</t>
  </si>
  <si>
    <t>Диск ЛДГ 10 пелюсток ф450мм, квадрат 29мм  s-5мм (ст30Mnb5) к лущильникам ЛДГ-6;ЛДГ-10;ЛДГ-15</t>
  </si>
  <si>
    <t>Диск ЛДГ 10 пелюсток ф450мм, квадрат 31мм  s-5мм (ст30Mnb5) к лущильникам ЛДГ-6;ЛДГ-10;ЛДГ-15</t>
  </si>
  <si>
    <t>Диск лущильника ЛДП d460Х4мм на 4.отв 13,5мм, Z10 межвісь 98мм (Техника "Слобода" ЛДТ-4 ЛДП-4, ЛДП-6,ЛДН)</t>
  </si>
  <si>
    <t>Лапа долото 300х57мм s7-10мм міжцентр 45мм, 2отв. 12мм ст65г Kockerling 504009/504019/550299/(15035-CA)</t>
  </si>
  <si>
    <t>Лапа культиватора Flexi-Coil b-330 мм, s-6мм ст65г, бориста флекси коил (XD50-12K / FX4497/202-11-4)</t>
  </si>
  <si>
    <t>Лапа КПС посилена  b=410 мм s=7мм</t>
  </si>
  <si>
    <t>Лапа КПС посилена  b=450 мм s=7мм cт30MNB5</t>
  </si>
  <si>
    <t>Лапа 10" під S-образную стойку b=260мм, s=6мм (15087-CA260)</t>
  </si>
  <si>
    <t>Ніж КМП-6 420х120мм, s6мм 4отв. (подвійне заточування) подрібнювальний каток техніка СЛОБОДА Хартехпром-97</t>
  </si>
  <si>
    <t>Ніж жниварки Olimac Drago L-290mm,B-70mm,S-6mm,d-35,5 ст65г (DR12300) Об`ємне загартування</t>
  </si>
  <si>
    <t>Ніж подрібнювача жниварки КМС (Об`ємне загартування) ст65г
Номер по каталогу: КМС 19010
L-256mm,B-60mm,S-8mm,d-20,5</t>
  </si>
  <si>
    <t>Ніж катка 400х100мм, s8мм 3отв. 17мм ст65г, техніка ИСМ Промінь</t>
  </si>
  <si>
    <t>Ніж катка Crush, CRUSH-6XL 400х120мм, s6мм 2отв. 12мм ст65г, техніка Агромаш Калина</t>
  </si>
  <si>
    <t>Ніж катка КИ-6; 500х100мм, s10мм 4отв.11мм ст65г, техніка Ореховсельмаш</t>
  </si>
  <si>
    <t>Ніж мульчувача John Deere L-145mm,B-64mm,S-8mm,d-18  (K70322) Об`ємне загартування ст65г</t>
  </si>
  <si>
    <t>Ніж мульчувача Kuhn L-205mm,B-63mm,S-10mm, d-25,5 (J2555004) Об`ємне загартування ст65г</t>
  </si>
  <si>
    <t>Ніж мульчувача Kuhn, Holmer s-6мм 
d крепления 20мм</t>
  </si>
  <si>
    <t xml:space="preserve">Ножі КПШ (комплект) </t>
  </si>
  <si>
    <t>Зуб для зубової (шлейфової) борони БШН-7 - БШН-21 - L-240мм під 22 гайку</t>
  </si>
  <si>
    <t>Леміш копача Holmer (лівий, правий) ст65Г s=10мм</t>
  </si>
  <si>
    <t>Пружинний елемент Horsch 70х10 (00330198)</t>
  </si>
  <si>
    <t>Розпушувач КПС  b - 260-330мм s=10мм ст65г</t>
  </si>
  <si>
    <t>Сковорода на мангал ф560мм s-6мм для пікніка "КОЗАЦЬКА СИЛА" (з диска борони)</t>
  </si>
  <si>
    <t>Сковорода на мангал ф530мм s-5мм для пікніка "КОЗАЦЬКА" (з диска борони)</t>
  </si>
  <si>
    <t>851001198/ RF28480</t>
  </si>
  <si>
    <t>Накладки КШН "Резидент" s=8мм права</t>
  </si>
  <si>
    <t>Накладки КШН "Резидент" s=8мм ліва</t>
  </si>
  <si>
    <t>87443004 /              6-1961-24C40</t>
  </si>
  <si>
    <t>Диск борони John Deere ромашка D=610 мм,h=6мм,кв.33 Z10 (бор) (N242047 / B35607)</t>
  </si>
  <si>
    <t>Зуб для зубовой (шлейфовой) бороны McFarLane (МАКФАРЛЕЙН)</t>
  </si>
  <si>
    <t>McFarLane</t>
  </si>
  <si>
    <t>ПД 2.5‒01.423 Б</t>
  </si>
  <si>
    <t>SA-05-001.1</t>
  </si>
  <si>
    <t>475/130/300</t>
  </si>
  <si>
    <t>SA-05-001.2</t>
  </si>
  <si>
    <t>Турбо піч для приготування їжи "Казачка 3XL" (ракетна піч на дровах) ФАРБОВАНА</t>
  </si>
  <si>
    <t>Турбо піч для приготування їжи "Казачка 3XL" (ракетна піч на дровах) НЕ ФАРБОВАНА</t>
  </si>
  <si>
    <t>SA-05-003.1</t>
  </si>
  <si>
    <t>SA-05-003.2</t>
  </si>
  <si>
    <t>SA-05-007.1</t>
  </si>
  <si>
    <t>SA-05-007.2</t>
  </si>
  <si>
    <t>SA-05-008.1</t>
  </si>
  <si>
    <t>SA-05-008.2</t>
  </si>
  <si>
    <t>SA-05-009.1</t>
  </si>
  <si>
    <t>SA-05-009.2</t>
  </si>
  <si>
    <t>450/446/446</t>
  </si>
  <si>
    <t>200/150/150</t>
  </si>
  <si>
    <t>Похідна розбірна пічь під казан Стефанія НЕ ФАРБОВАНА</t>
  </si>
  <si>
    <t>SA-05-010.1</t>
  </si>
  <si>
    <t>SA-05-010.2</t>
  </si>
  <si>
    <t>SA-05-004.1</t>
  </si>
  <si>
    <t>SA-05-004.2</t>
  </si>
  <si>
    <t>SA-05-005.1</t>
  </si>
  <si>
    <t>SA-05-005.2</t>
  </si>
  <si>
    <t>SA-05-002.1</t>
  </si>
  <si>
    <t>SA-05-002.2</t>
  </si>
  <si>
    <t>SA-05-006.4</t>
  </si>
  <si>
    <t>SA-05-006.5</t>
  </si>
  <si>
    <t>SA-05-006.1</t>
  </si>
  <si>
    <t>SA-05-006.2</t>
  </si>
  <si>
    <t>445/550/550</t>
  </si>
  <si>
    <t>420/420/375</t>
  </si>
  <si>
    <t>430/100/260</t>
  </si>
  <si>
    <t>Вертикальний еко мангал Атаман (мангал/пічь/гриль) ФАРБОВАНА</t>
  </si>
  <si>
    <t>Вертикальний еко мангал Атаман (мангал/пічь/гриль) НЕ ФАРБОВАНА</t>
  </si>
  <si>
    <t>Турбо пічь для приготовления їжи "Козачка М" (ракетна пічь на дровах) ФАРБОВАНА</t>
  </si>
  <si>
    <t>Турбо пічь для приготовления їжи "Козачка М" (ракетна пічь на дровах) НЕ ФАРБОВАНА</t>
  </si>
  <si>
    <t>Диск борони 510х6мм, кв 31х31мм гладкий ст30Mnb5 Quivogne Кивонь (DSQ05100/DSQ05101)</t>
  </si>
  <si>
    <t>175/120/120</t>
  </si>
  <si>
    <t>SA-05-011.1</t>
  </si>
  <si>
    <t>SA-05-011.2</t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</si>
  <si>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b/>
        <sz val="11"/>
        <rFont val="Calibri"/>
        <family val="2"/>
        <charset val="204"/>
        <scheme val="minor"/>
      </rPr>
      <t xml:space="preserve">  ціна без ПДВ/ з ПДВ</t>
    </r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</si>
  <si>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b/>
        <sz val="11"/>
        <color theme="1"/>
        <rFont val="Calibri"/>
        <family val="2"/>
        <charset val="204"/>
        <scheme val="minor"/>
      </rPr>
      <t xml:space="preserve">   ціна без ПДВ/ з ПДВ</t>
    </r>
  </si>
  <si>
    <r>
      <rPr>
        <b/>
        <sz val="11"/>
        <color rgb="FFFF0000"/>
        <rFont val="Calibri"/>
        <family val="2"/>
        <charset val="204"/>
        <scheme val="minor"/>
      </rPr>
      <t xml:space="preserve">АКЦІЯ    </t>
    </r>
    <r>
      <rPr>
        <b/>
        <sz val="11"/>
        <rFont val="Calibri"/>
        <family val="2"/>
        <charset val="204"/>
        <scheme val="minor"/>
      </rPr>
      <t xml:space="preserve"> ціна без ПДВ/ з ПДВ</t>
    </r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</si>
  <si>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b/>
        <sz val="11"/>
        <rFont val="Calibri"/>
        <family val="2"/>
        <charset val="204"/>
        <scheme val="minor"/>
      </rPr>
      <t xml:space="preserve">    ціна без ПДВ/ з ПДВ</t>
    </r>
  </si>
  <si>
    <t>Зуб для зубовой (шлейфовой) бороны БЗС-603 L-205+-5мм, резьба 29+-3мм</t>
  </si>
  <si>
    <t>Зуб для зубовой (шлейфовой) бороны БЗС-603-01 L-215+-5мм, резьба 34+-3мм, шпілька М16</t>
  </si>
  <si>
    <t>БЗС</t>
  </si>
  <si>
    <t>Диск борони БДТ ромашка 10 пелюсток D=650 мм,h=6мм, ф 46мм ст30Mnb5</t>
  </si>
  <si>
    <t>Диск борони ромашка 510х5мм, Z10 4 отв.d11,5, межвісь 120мм Амазон  (Amazone Catros арт.78201966)</t>
  </si>
  <si>
    <t>Диск сівалки Horsch Pronto 340х3мм, 6 отв. (23010201)</t>
  </si>
  <si>
    <t>525/200/311</t>
  </si>
  <si>
    <t>400/370/300</t>
  </si>
  <si>
    <t>520/310/430</t>
  </si>
  <si>
    <t>437/269/450</t>
  </si>
  <si>
    <t>Лапа культиватора 11" Great Plains b=290мм s=6мм ст65г (820-401C) John Deere, Will-Rich; КПС-8ПМ; КПС-9ПМ; КГШ</t>
  </si>
  <si>
    <t>СЗФ 04.4042</t>
  </si>
  <si>
    <t>Фаворит</t>
  </si>
  <si>
    <t>Диск маркера сівалки Фаворит СЗФ 320х3мм ф66 3отв. 11мм</t>
  </si>
  <si>
    <t>410/290/30</t>
  </si>
  <si>
    <t>460/350/30</t>
  </si>
  <si>
    <t>SA-05-012.1</t>
  </si>
  <si>
    <t>SA-05-012.2</t>
  </si>
  <si>
    <t>SA-05-013.1</t>
  </si>
  <si>
    <t>SA-05-013.2</t>
  </si>
  <si>
    <t>SA-05-014.1</t>
  </si>
  <si>
    <t>SA-05-014.2</t>
  </si>
  <si>
    <t>SA-05-014.3</t>
  </si>
  <si>
    <t>SA-05-015.3</t>
  </si>
  <si>
    <t>SA-05-015.4</t>
  </si>
  <si>
    <t>SA-05-015.5</t>
  </si>
  <si>
    <t>SA-05-015.6</t>
  </si>
  <si>
    <t>Диск сошника сівалки СЗ ст65г, 30MnB5 ɸ350,ɸ70, s-3мм, 5отв.ɸ6,7мм СЗ-3.6, СЗ-5.4 Якісний аналог Н 154.00.424</t>
  </si>
  <si>
    <t>Диск борони Agroland D=610 мм,h=6мм, ф55мм "ромашка" 10 пелюсток  ст30Mnb5</t>
  </si>
  <si>
    <t>Диск борони D=600 мм, 5отв 15.5мм, h=6мм ромашка Z20 ст30MnB5</t>
  </si>
  <si>
    <t>Лапа прополочна b-150 мм, s-4мм бориста сталь</t>
  </si>
  <si>
    <t>Мангал разбірний "Вогник" з решіткою з неіржавної сталі.</t>
  </si>
  <si>
    <t>Мангал разбірний "Лісові олені" з решіткою з неіржавної сталі.</t>
  </si>
  <si>
    <t xml:space="preserve">Компактний та оригінальний розбірний барбекю мангал "Полум`я" </t>
  </si>
  <si>
    <t xml:space="preserve">Компактний та оригінальний розбірний барбекю мангал "Вуйко Бурий" </t>
  </si>
  <si>
    <t xml:space="preserve">Компактний та оригінальний розбірний барбекю мангал "Прайд" 
</t>
  </si>
  <si>
    <t>Пічь щіпочниця (трісочниця) ФАРБОВАНА</t>
  </si>
  <si>
    <t>Пічь щіпочниця (трісочниця) Казачий Вогник - розмір 3XL, 3мм ФАРБОВАНА</t>
  </si>
  <si>
    <t>Пічь щіпочниця (трісочниця) НЕ ФАРБОВАНА</t>
  </si>
  <si>
    <t>Пічь щіпочниця (трісочниця) Казачий Вогник - розмір 3XL, 3мм НЕ ФАРБОВАНА</t>
  </si>
  <si>
    <t>Пічь щіпочниця (трісочниця) Казачий Трезуб - розмір 3XL, 3мм ФАРБОВАНА</t>
  </si>
  <si>
    <t>Пічь щіпочниця (трісочниця) Казачий Трезуб - розмір 3XL, 3мм НЕ ФАРБОВАНА</t>
  </si>
  <si>
    <t>Пічь щіпочниця (трісочниця) Казачий Трезуб ІЗ ЗОБРАЖЕННЯМ з  неіржавної сталі</t>
  </si>
  <si>
    <t>Пічь щіпочниця (трісочниця) Казачі Шаблі - розмір 3XL, 3мм ФАРБОВАНА</t>
  </si>
  <si>
    <t>Пічь щіпочниця (трісочниця) Казачі Шаблі - розмір 3XL, 3мм НЕ ФАРБОВАНА</t>
  </si>
  <si>
    <t>Дровниця "Деревця": стильне зберігання дров.</t>
  </si>
  <si>
    <t>Дровниця "Нічна лють": стильне зберігання дров.</t>
  </si>
  <si>
    <t>Дровниця "Місток": стильне зберігання дров.</t>
  </si>
  <si>
    <t>Чохол для Турбо печки" Козачка М". Матеріал – ОКСФОРД 600 D (ПВХ) колір чорний</t>
  </si>
  <si>
    <t>Чохол для Турбо пічки" Козачка М". Матеріал – ОКСФОРД 600 D (ПВХ) колір камуфляж</t>
  </si>
  <si>
    <t>Чохол для Турбо пічки" Козачка 3-XL", мангала. Матеріал – ОКСФОРД 600 D (ПВХ) колір чорний</t>
  </si>
  <si>
    <t>Чохол для Турбо пічки" Козачка 3-XL", мангала. Матеріал – ОКСФОРД 600 D (ПВХ) колір камуфляж</t>
  </si>
  <si>
    <t>БДМ</t>
  </si>
  <si>
    <t>Ніж катка КЗКФ техніка Фаворит 400х100мм, s8мм 4отв. 13мм ст30MnB5 подвійне заточування</t>
  </si>
  <si>
    <t>544/500/336</t>
  </si>
  <si>
    <t>Диск борони D=600 мм, 5отв 12.5мм, h=6мм ф18 ромашка Z20 ст30MnB5</t>
  </si>
  <si>
    <t xml:space="preserve">Диск борони БДМ/Палада/Антарес  D=560x6мм,d46 6 отв. 13мм "ромашка" Z9 </t>
  </si>
  <si>
    <t>Диск ромашка 514Х6мм на 4.отв 12,5мм, Z10 межвісь 98мм Köckerling/Слобода/Gaspardo</t>
  </si>
  <si>
    <t>Диск ромашка 514Х5мм на 4.отв 12,5мм, Z10 межвісь 98мм Köckerling</t>
  </si>
  <si>
    <t>Мангал розбірний "Кабанчик - BBQ" з решіткою з неіржавкої сталі.</t>
  </si>
  <si>
    <t>305/350/600</t>
  </si>
  <si>
    <t>Мангал розбірний "Теляче - BBQ" з решіткою з неіржавкої сталі.</t>
  </si>
  <si>
    <t>Кострова чаша "ЛистоГрій" (чаша для вогнища) (З ЖАРОМІЦНИМ ПОКРИТТЯМ)</t>
  </si>
  <si>
    <t>390/690/690</t>
  </si>
  <si>
    <t>350/330/500</t>
  </si>
  <si>
    <t>Розбірний мангал та підстаквка до сковороди "Комбо"</t>
  </si>
  <si>
    <t>Розбірна кострова чаша та підставка до сковороди «Чаша Грааля"</t>
  </si>
  <si>
    <t>Розбірна кострова чаша та підставка до сковороди "НЛО" (З ЖАРОМІЦНИМ ПОКРИТТЯМ)</t>
  </si>
  <si>
    <t>БПРР-4.2.02.00.011</t>
  </si>
  <si>
    <t>БПРР-4.2,02.00.011-01</t>
  </si>
  <si>
    <t>Розбірний гриль "Сімейний ХХL"</t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</si>
  <si>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sz val="11"/>
        <color theme="1"/>
        <rFont val="Calibri"/>
        <family val="2"/>
        <charset val="204"/>
        <scheme val="minor"/>
      </rPr>
      <t xml:space="preserve">    </t>
    </r>
    <r>
      <rPr>
        <b/>
        <sz val="11"/>
        <color theme="1"/>
        <rFont val="Calibri"/>
        <family val="2"/>
        <charset val="204"/>
        <scheme val="minor"/>
      </rPr>
      <t>ціна без ПДВ до 30.06.23</t>
    </r>
  </si>
  <si>
    <t>Сковорода на мангал ф510мм s-4мм для пікніка "КОЗАЦЬКА СИЛА" (з диска борони підштампування)</t>
  </si>
  <si>
    <t>https://prom.ua/p1672370607-skovoroda-kazatskaya-sila.html</t>
  </si>
  <si>
    <t>ПОСИЛАННЯ</t>
  </si>
  <si>
    <t>https://prom.ua/p1719446024-vertikalnyj-eko-mangal.html</t>
  </si>
  <si>
    <t>https://prom.ua/p1719458564-razbornaya-kostrovaya-chasha.html</t>
  </si>
  <si>
    <t>https://prom.ua/p1719493972-pohodnaya-razbornaya-pech.html</t>
  </si>
  <si>
    <t>https://prom.ua/p1788941774-mangal-razbornoj-ogonyok.html</t>
  </si>
  <si>
    <t>https://prom.ua/p1789649123-barbekyu-mangal-vujko.html</t>
  </si>
  <si>
    <t>https://prom.ua/p1791425537-razbornoj-mangal-barbekyu.html</t>
  </si>
  <si>
    <t>https://prom.ua/p1791464787-kompaktnyj-originalnyj-razbornoj.html</t>
  </si>
  <si>
    <t>https://prom.ua/p1855331546-mangal-razbornoj-kabanchik.html</t>
  </si>
  <si>
    <t>https://prom.ua/p1855739264-mangal-razbornoj-telyache.html</t>
  </si>
  <si>
    <t>https://prom.ua/p1856419345-kostrovaya-chasha-listogrij.html</t>
  </si>
  <si>
    <t>https://prom.ua/p1857315108-razbornyj-mangal-podstavka.html</t>
  </si>
  <si>
    <t>https://prom.ua/p1857571291-kostrova-chasha-kozatske.html</t>
  </si>
  <si>
    <t>https://prom.ua/p1859054342-razbornyj-gril-semejnyj.html</t>
  </si>
  <si>
    <t>https://prom.ua/p1875386422-skovoroda-kazatskaya-mangal.html</t>
  </si>
  <si>
    <t>https://prom.ua/p1875391336-skovoroda-kazatskaya-mangal.html</t>
  </si>
  <si>
    <t>https://prom.ua/p1789755800-drovnitsa-nochna-yarost.html</t>
  </si>
  <si>
    <t>https://prom.ua/p1791551907-drovnitsa-derevtsa-stilnoe.html</t>
  </si>
  <si>
    <t>https://prom.ua/p1805615947-drovnitsa-mostik-stilnoe.html</t>
  </si>
  <si>
    <t>https://prom.ua/p1719436958-turbo-pech-dlya.html</t>
  </si>
  <si>
    <t>https://prom.ua/p1719472991-schepochnitsa-tresochnnitsa-kazachij.html</t>
  </si>
  <si>
    <t>https://prom.ua/p1724509266-schepochnitsa-tresochnitsa-kazachij.html</t>
  </si>
  <si>
    <t>https://prom.ua/p1747045464-schepochnitsa-tresochnitsa-kazatskaya.html</t>
  </si>
  <si>
    <t>https://prom.ua/p1748534110-schepochnitsa-tresochnitsa-kazatskij.html</t>
  </si>
  <si>
    <t>https://prom.ua/p1782951991-chehol-dlya-turbo.html</t>
  </si>
  <si>
    <t>https://prom.ua/p1793904987-schepochnitsa-tresochnitsa-razmer.html</t>
  </si>
  <si>
    <t>https://prom.ua/p1795461735-turbo-pech-kozachka.html</t>
  </si>
  <si>
    <t>https://prom.ua/p1795656897-chehol-dlya-turbo.html</t>
  </si>
  <si>
    <t>https://prom.ua/p1857097624-razbornaya-kostrovaya-chasha.html</t>
  </si>
  <si>
    <t>https://prom.ua/p1791308690-mangal-razbornoj-lesnye.html</t>
  </si>
  <si>
    <t>https://prom.ua/p1845927183-skovoroda-kazatskaya-sila.html</t>
  </si>
  <si>
    <t>https://prom.ua/p1856474500-mangal-razbornoj-ognepal.html</t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</si>
  <si>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b/>
        <sz val="11"/>
        <rFont val="Calibri"/>
        <family val="2"/>
        <charset val="204"/>
        <scheme val="minor"/>
      </rPr>
      <t xml:space="preserve">    ціна без ПДВ</t>
    </r>
  </si>
  <si>
    <t>Фото виробу</t>
  </si>
  <si>
    <t>415/390/390</t>
  </si>
  <si>
    <t>478/350/707</t>
  </si>
  <si>
    <t>600/550/895</t>
  </si>
  <si>
    <t>SA-05-012.3</t>
  </si>
  <si>
    <t>Диск  Корвет d800 s8мм кв.51 ромашка Z10 ст30MnB5(бор)</t>
  </si>
  <si>
    <t>Корвет</t>
  </si>
  <si>
    <t>Чохол для Сковороди "Козацька S"</t>
  </si>
  <si>
    <t>https://prom.ua/p1877089603-mangal-razbornoj-kazak.html</t>
  </si>
  <si>
    <t>Кострова чаша "Козацьке Вогневище" (чаша для костра) ФАРБОВАНА</t>
  </si>
  <si>
    <t>Кострова чаша "Козацьке Вогневище" (чаша для костра) НЕ ФАРБОВАНА</t>
  </si>
  <si>
    <t>385/530/530</t>
  </si>
  <si>
    <t>https://prom.ua/p1880260433-chehol-dlya-skovorody.html</t>
  </si>
  <si>
    <t>https://prom.ua/p1880222160-kostrova-chasha-kozatske.html</t>
  </si>
  <si>
    <t>330/450/280</t>
  </si>
  <si>
    <t>SA-05-015.7</t>
  </si>
  <si>
    <t>SA-05-004.3</t>
  </si>
  <si>
    <t>SA-05-004.4</t>
  </si>
  <si>
    <t>SA-05-004.5</t>
  </si>
  <si>
    <t>SA-05-004.6</t>
  </si>
  <si>
    <t>SA-05-013.3</t>
  </si>
  <si>
    <t>SA-05-013.4</t>
  </si>
  <si>
    <t>SA-05-013.5</t>
  </si>
  <si>
    <t>SA-05-013.6</t>
  </si>
  <si>
    <t>SA-05-013.7</t>
  </si>
  <si>
    <t>SA-05-006.6</t>
  </si>
  <si>
    <t>SA-05-006.7</t>
  </si>
  <si>
    <t>SA-05-006.8</t>
  </si>
  <si>
    <t>Мангал розбірний "Козак"</t>
  </si>
  <si>
    <t>460/535/20</t>
  </si>
  <si>
    <t>Ніж  Olimac Drago 215х60х6 ст 65Г</t>
  </si>
  <si>
    <t>Ніж  Olimac Drago 240х60х6 ст65Г</t>
  </si>
  <si>
    <t>Ніж  катка ПТ-6 398х124мм, s7мм 2отв. ст30MnB5, техніка Технополь</t>
  </si>
  <si>
    <t>Мангал розбірний "Кабанчик - BBQ" (Солов`їною) з решіткою з неіржавкої сталі.</t>
  </si>
  <si>
    <t>SA-05-013.8</t>
  </si>
  <si>
    <t>SA-05-006.9</t>
  </si>
  <si>
    <t>https://prom.ua/p1886083942-mangal-razbornoj-kabanchik.html</t>
  </si>
  <si>
    <t>Кришка до сковороди ф400мм для пікніка "Козацька S"</t>
  </si>
  <si>
    <t>Кришка до сковороди ф500мм для пікніка "Козацька L" та "КОЗАЦЬКА СИЛА"</t>
  </si>
  <si>
    <t>Кострова чаша "Козацьке Вогневище" міні з решіткою з чорного металу</t>
  </si>
  <si>
    <t>Диск борони Sunflower D=610 мм,h=6мм, ф46  Challenger (SN1964) Krause (005Z) гладкий</t>
  </si>
  <si>
    <t>Кришка до сковороди ф600мм для пікніка "Козацька XL"</t>
  </si>
  <si>
    <t>Кочерга</t>
  </si>
  <si>
    <t>https://prom.ua/p1896346525-kacherga.html</t>
  </si>
  <si>
    <t>https://prom.ua/p1891248809-kryshka-dlya-skovorody.html</t>
  </si>
  <si>
    <t>https://prom.ua/p1891285149-kryshka-dlya-skovorody.html</t>
  </si>
  <si>
    <t xml:space="preserve">Диск борони Lemken Rubin ф600 s-6мм, 5 отв, кв13мм ст30Mnb5 </t>
  </si>
  <si>
    <t>очикується</t>
  </si>
  <si>
    <t>DI.NZ.HD 6-1966-22MR46</t>
  </si>
  <si>
    <t>Диск борони 560х5мм, 4.отв 12,5мм, Z10 межвісь 98мм Köckerling/Хартехпром/Gaspardo</t>
  </si>
  <si>
    <t>5604-SP</t>
  </si>
  <si>
    <t>Хартехпром</t>
  </si>
  <si>
    <t>Диск борони John Deere D=610 мм,h=6мм, ф52.5мм "ромашка" 10-12-16 лепесков/гладкий  ст30Mnb5 N242922/N242921</t>
  </si>
  <si>
    <t>Диск ромашка 610х6мм на 4.отв 13мм, Z10 межвісь 110мм Gaspardo UFO (R18120080/R18420310)</t>
  </si>
  <si>
    <t>Диск борони БДВП Краснянка ф490мм s6мм кв.41 ромашка Z0  ст30Mnb5</t>
  </si>
  <si>
    <t>SA-05-004.7</t>
  </si>
  <si>
    <t>SA-05-016.1</t>
  </si>
  <si>
    <t>SA-05-016.2</t>
  </si>
  <si>
    <t>SA-05-016.3</t>
  </si>
  <si>
    <t>SA-05-016.7</t>
  </si>
  <si>
    <t>SA-05-017.1</t>
  </si>
  <si>
    <t>КОСТРОВА ЧАША L (ВКРИТА ВОГНЕТРИВКОЮ ФАРБОЮ).</t>
  </si>
  <si>
    <t>SA-05-004.8</t>
  </si>
  <si>
    <t>SA-05-004.9</t>
  </si>
  <si>
    <t>КОСТРОВА ЧАША М (ВКРИТА ВОГНЕТРИВКОЮ ФАРБОЮ).</t>
  </si>
  <si>
    <t>SA-05-015.8</t>
  </si>
  <si>
    <t>SA-05-015.9</t>
  </si>
  <si>
    <t>SA-05-015.10</t>
  </si>
  <si>
    <t>SA-05-015.11</t>
  </si>
  <si>
    <t>SA-05-015.12</t>
  </si>
  <si>
    <t>SA-05-015.13</t>
  </si>
  <si>
    <t>SA-05-015.14</t>
  </si>
  <si>
    <t>SA-05-015.15</t>
  </si>
  <si>
    <t>SA-05-015.16</t>
  </si>
  <si>
    <t>Чохол для Мангала "Козак" - ОКСФОРД 600 D (ПВХ) колір дубок</t>
  </si>
  <si>
    <t>Чохол для Мангала "Вогник" - ОКСФОРД 600 D (ПВХ) колір дубок</t>
  </si>
  <si>
    <t>Чохол для Мангала " Вогнепал" - ОКСФОРД 600 D (ПВХ) колір дубок</t>
  </si>
  <si>
    <t>Чохол для Мангала "Атаман" - ОКСФОРД 600 D (ПВХ) колір дубок</t>
  </si>
  <si>
    <t>Чохол для Мангала "Кабанчик" - ОКСФОРД 600 D (ПВХ) колір дубок</t>
  </si>
  <si>
    <t>Чохол для Мангала "Теляче" - ОКСФОРД 600 D (ПВХ) колір дубок</t>
  </si>
  <si>
    <t>Чохол для Мангала "Вуйко, Прайд,Плам`я" - ОКСФОРД 600 D (ПВХ) колір дубок</t>
  </si>
  <si>
    <t>Чохол для Сковороди "Козацька S" - ОКСФОРД 600 D (ПВХ) колір дубок</t>
  </si>
  <si>
    <t>Чохол для сковороди " КОЗАЦЬКА СИЛА та Козацька L" - ОКСФОРД 600 D (ПВХ) колір дубок</t>
  </si>
  <si>
    <t>475/320/30</t>
  </si>
  <si>
    <t>545/270/30</t>
  </si>
  <si>
    <t>440/440/30</t>
  </si>
  <si>
    <t>633/323/30</t>
  </si>
  <si>
    <t>727/441/30</t>
  </si>
  <si>
    <t>427/320/30</t>
  </si>
  <si>
    <t>Очисник ряду "Акулій зуб" ф330х3</t>
  </si>
  <si>
    <t>Диск  БПД Фрегат d800 s8мм ф66 ромашка Z8 ст30MnB5(бор)</t>
  </si>
  <si>
    <t>Диск  БПД Фрегат d800 s8мм ф66 гладкий ст30MnB5(бор)</t>
  </si>
  <si>
    <t>Диск борони D=600 мм, 5отв 15.5мм, h=6мм ромашка Z10 ст30MnB5</t>
  </si>
  <si>
    <t>https://prom.ua/p1922030806-chehol-dlya-razbornogo.html</t>
  </si>
  <si>
    <t>https://prom.ua/p1922039758-chehol-dlya-razbornogo.html</t>
  </si>
  <si>
    <t>https://prom.ua/p1922074745-chehol-dlya-razbornogo.html</t>
  </si>
  <si>
    <t>https://prom.ua/p1921986083-chehol-dlya-eko.html</t>
  </si>
  <si>
    <t>https://prom.ua/p1921925745-chehol-dlya-razbornogo.html</t>
  </si>
  <si>
    <t>https://prom.ua/p1921964948-chehol-dlya-razbornogo.html</t>
  </si>
  <si>
    <t>https://prom.ua/p1921817249-chehol-dlya-skovorody.html</t>
  </si>
  <si>
    <t>https://prom.ua/p1921794838-chehol-dlya-skovorody.html</t>
  </si>
  <si>
    <t>https://prom.ua/p1925441295-chehol-dlya-razbornogo.html</t>
  </si>
  <si>
    <t>https://prom.ua/p1911583613-kostrova-chasha-ogneupornym.html</t>
  </si>
  <si>
    <t>Диск борони KVERNELAND 520X5 5отв. ф12.5мм - RF2931797 / A1354196</t>
  </si>
  <si>
    <t>RF3010497</t>
  </si>
  <si>
    <t>Диск волнистый (турбодиск) D=430мм h=4 мм,13 хвил. І9 4-1995-17R.HG. Грейт Плейнс</t>
  </si>
  <si>
    <t>Диск волнистый (турбодиск)  D=406 мм, 50волн.Грейт Плейнс (Bellota) I9 4 1990-16.R102.</t>
  </si>
  <si>
    <t xml:space="preserve"> 820-326C</t>
  </si>
  <si>
    <t xml:space="preserve">820-082C/A72694 </t>
  </si>
  <si>
    <t>Диск лущильника ЛДП d510Х4мм на 4.отв 13,5мм, Z10 межвісь 98мм (Техника "Слобода" ЛДТ-4 ЛДП-4, ЛДП-6,ЛДН)</t>
  </si>
  <si>
    <t>Диск борони D=610 мм, кв41, h=6мм ромашка ст30MnB5 Gregoire Besson</t>
  </si>
  <si>
    <t>6-1904-24MC41</t>
  </si>
  <si>
    <t>600/165</t>
  </si>
  <si>
    <t>820-156С/GD4566/A72701</t>
  </si>
  <si>
    <t>Ніж жниварки Olimac Drago 570x54мм s6мм ст65г (DR11030) Об`ємне загартування</t>
  </si>
  <si>
    <t>Диск сошника сеялки АК Фаворит 400х4мм ф36мм, 6отв. 7мм, межц. 75мм (СЗФ 00.4043)</t>
  </si>
  <si>
    <t>СЗФ 00.4043</t>
  </si>
  <si>
    <t>Диск ЛДГ ромашка ф450мм, ф33мм  s-5мм (ст30Mnb5) к лущильникам ЛДГ-6;ЛДГ-10;ЛДГ-15</t>
  </si>
  <si>
    <t xml:space="preserve">Ніж подрібнювального катка Horsch Joker RT 550х120/130мм, s6мм </t>
  </si>
  <si>
    <t xml:space="preserve">Сковорода (садж) на мангал ф400мм s-3мм для пікніка "Козацька S" </t>
  </si>
  <si>
    <t>Сковорода (садж) на мангал ф500мм s-3мм для пікніка "Козацька L" (сферична)</t>
  </si>
  <si>
    <t>Сковорода (садж) на мангал ф500мм s-3мм для пікніка "Козацька L" (підштампування)</t>
  </si>
  <si>
    <t>Диск борони БП Восход (БН) ф660мм, s6мм, ф46, 8отв.11мм (до техніки "Восход" "ТД Корсунь") Z10</t>
  </si>
  <si>
    <t>SA-05-013.9</t>
  </si>
  <si>
    <t>Диск борони БП Восход (БН) ф660мм, s6мм, ф46, 8отв.11мм ромашка Z20</t>
  </si>
  <si>
    <t>ВА-01.431 Б</t>
  </si>
  <si>
    <t>https://steelagro.com.ua/ua/p1985361236-kryshka-nerzhaveyuschie-stali.html</t>
  </si>
  <si>
    <t>Кришка з нержавіючої сталі для сковороди "козацька "L" та "козацька сила" на мангал або "буржуйку" ф500мм s -1.1мм</t>
  </si>
  <si>
    <t>SA-05-016.4</t>
  </si>
  <si>
    <t>case rmx790</t>
  </si>
  <si>
    <t>27600R3</t>
  </si>
  <si>
    <r>
      <t>Диск борони АГ/УДА/ДАН/СТЕП ф650-660мм, ф62мм 8отв., s-6мм ст30Mnb5 ромашка</t>
    </r>
    <r>
      <rPr>
        <b/>
        <sz val="11"/>
        <color theme="1"/>
        <rFont val="Calibri"/>
        <family val="2"/>
        <charset val="204"/>
        <scheme val="minor"/>
      </rPr>
      <t xml:space="preserve"> Z20 внутрішня заточка</t>
    </r>
  </si>
  <si>
    <r>
      <t>Диск борони АГ/УДА/ДАН/СТЕП ф650-660мм, ф62мм 8отв., s-6мм ст30Mnb5 ромашка</t>
    </r>
    <r>
      <rPr>
        <b/>
        <sz val="11"/>
        <color theme="1"/>
        <rFont val="Calibri"/>
        <family val="2"/>
        <charset val="204"/>
        <scheme val="minor"/>
      </rPr>
      <t xml:space="preserve"> Z10 наружна заточка</t>
    </r>
  </si>
  <si>
    <r>
      <t xml:space="preserve">Диск борони АГ/УДА/ДАН/СТЕП ф650-660мм, ф62мм 8отв., s-6мм ст30Mnb5 ромашка </t>
    </r>
    <r>
      <rPr>
        <b/>
        <sz val="11"/>
        <color theme="1"/>
        <rFont val="Calibri"/>
        <family val="2"/>
        <charset val="204"/>
        <scheme val="minor"/>
      </rPr>
      <t>Z10 внутрішня заточка</t>
    </r>
  </si>
  <si>
    <t>Сковорода (садж) на мангал ф500мм s-4мм для пікніка "КОЗАЦЬКА СИЛА" (з диска борони сферичний)</t>
  </si>
  <si>
    <t>440/350</t>
  </si>
  <si>
    <t>Підставка для курки "Ровер" з нержавіючої сталі</t>
  </si>
  <si>
    <t>34/25/23</t>
  </si>
  <si>
    <t>https://prom.ua/p1986887207-podstavka-dlya-kuritsi.html</t>
  </si>
  <si>
    <t>https://prom.ua/p1980699235-mangal-ramka.html</t>
  </si>
  <si>
    <t>Ніж 188х50 s-3мм 2отв. 20,5мм</t>
  </si>
  <si>
    <t>Диск 460х6мм 5отв. 12.5мм ромашка Z20 (Kverneland)</t>
  </si>
  <si>
    <t>AC353951</t>
  </si>
  <si>
    <t>Диск борони ПД ромашка D=630 мм,h=6мм, ф 63мм 8 отв Z8 ст30Mnb5 (аналог до борони Велес Агро)</t>
  </si>
  <si>
    <t>Диск борони ПД ромашка D=630 мм,h=6мм, ф 63мм 8 отв Z10 ст30Mnb5 (аналог до борони Велес Агро)</t>
  </si>
  <si>
    <t>Вага, кг</t>
  </si>
  <si>
    <t>550/390/420</t>
  </si>
  <si>
    <t>520/260/450</t>
  </si>
  <si>
    <t>435/6,5</t>
  </si>
  <si>
    <t>535/6,5</t>
  </si>
  <si>
    <t xml:space="preserve">КОСТРОВА ЧАША "ПЕЧЕГОР" (ЧАША ДЛЯ ВОГНИЩА) (З ЖАРОМІЦНИМ ПОКРИТТЯМ) </t>
  </si>
  <si>
    <t>https://steelagro.com.ua/ua/p2009097070-kostrovaya-chasha-pechegor.html</t>
  </si>
  <si>
    <t>700/300</t>
  </si>
  <si>
    <t xml:space="preserve">КОСТРОВА ЧАША "КРАПЛЯ" (ЧАША ДЛЯ ВОГНИЩА) (З ЖАРОМІЦНИМ ПОКРИТТЯМ) </t>
  </si>
  <si>
    <t>https://steelagro.com.ua/ua/p2009124394-kostrovaya-chasha-kaplya.html</t>
  </si>
  <si>
    <t>690/500</t>
  </si>
  <si>
    <t xml:space="preserve">КОСТРОВА ЧАША "МУШЛЯ" (ЧАША ДЛЯ ВОГНИЩА) (З ЖАРОМІЦНИМ ПОКРИТТЯМ) </t>
  </si>
  <si>
    <t>https://steelagro.com.ua/ua/p2009129867-kostrovaya-chasha-mushlya.html</t>
  </si>
  <si>
    <t>260/530/550</t>
  </si>
  <si>
    <t xml:space="preserve">КОСТРОВА ЧАША "КОСТРИЦЯ" (ЧАША ДЛЯ ВОГНИЩА) (З ЖАРОМІЦНИМ ПОКРИТТЯМ) </t>
  </si>
  <si>
    <t>https://steelagro.com.ua/ua/p2009332007-kostrovaya-chasha-kostritsa.html</t>
  </si>
  <si>
    <t>345/430/430</t>
  </si>
  <si>
    <t>SA-05-004.13</t>
  </si>
  <si>
    <t>SA-05-004.12</t>
  </si>
  <si>
    <t>SA-05-004.10</t>
  </si>
  <si>
    <t>SA-05-004.11</t>
  </si>
  <si>
    <t>https://steelagro.com.ua/ua/p2011836036-kostrovaya-chasha-fakelar.html</t>
  </si>
  <si>
    <t xml:space="preserve">КОСТРОВА ЧАША "ФАКЕЛАР" (ЧАША ДЛЯ ВОГНИЩА) (З ЖАРОМІЦНИМ ПОКРИТТЯМ) </t>
  </si>
  <si>
    <t>680/510</t>
  </si>
  <si>
    <t>SA-05-004.14</t>
  </si>
  <si>
    <t>Казан туристичний чавунний з чавунною кришкою 6 л "Туризм"</t>
  </si>
  <si>
    <t>Казан туристичний чавунний з чавунною кришкою 8 л "Туризм"</t>
  </si>
  <si>
    <t>Казан туристичний чавунний з чавунною кришкою - сковородою 8 л "Туризм"</t>
  </si>
  <si>
    <t>Казан алюмінієвий з дужкою та кришкою 4 л "Турист"</t>
  </si>
  <si>
    <t>Казан алюмінієвий з дужкою та кришкою 6 л "Турист"</t>
  </si>
  <si>
    <t>Казан алюмінієвий з дужкою та кришкою 8 л "Турист"</t>
  </si>
  <si>
    <t>Казан алюмінієвий з дужкою та кришкою 10 л "Турист"</t>
  </si>
  <si>
    <t>Казан азiатський чавунний з чавунною кришкою 6 л "Азiя"</t>
  </si>
  <si>
    <t>Казан азiатський чавунний з чавунною кришкою 8 л "Азiя"</t>
  </si>
  <si>
    <t>Казан азiатський чавунний з чавунною кришкою 10 л "Азiя"</t>
  </si>
  <si>
    <t>Казан азiатський чавунний з чавунною кришкою - сковородою 8 л "Азiя"</t>
  </si>
  <si>
    <t>Казан азiатський чавунний з чавунною кришкою - сковородою 10 л "Азiя"</t>
  </si>
  <si>
    <t>Казан азiатський чавунний з чавунною кришкою - сковородою 12 л "Азiя"</t>
  </si>
  <si>
    <t>Казан азiатський чавунний з чавунною кришкою - сковородою 15 л "Азiя"</t>
  </si>
  <si>
    <t>Казан азiатський чавунний з чавунною кришкою - сковородою гриль 8 л "Азiя"</t>
  </si>
  <si>
    <t>Казан азiатський чавунний з чавунною кришкою - сковородою гриль 10 л "Азiя"</t>
  </si>
  <si>
    <t>Казан азiатський чавунний з чавунною кришкою - сковородою гриль 12 л "Азiя"</t>
  </si>
  <si>
    <t>Казан азiатський чавунний з чавунною кришкою - сковородою гриль 15 л "Азiя"</t>
  </si>
  <si>
    <t>Решітка чавунна гриль двостороння 355х255 мм</t>
  </si>
  <si>
    <t>Плато двостороннє кругле гриль 360 мм</t>
  </si>
  <si>
    <t>Підставка під казан 340 мм, фарбована, висота 45 см</t>
  </si>
  <si>
    <t>Підставка під казан 400 мм, фарбована, висота 45 см</t>
  </si>
  <si>
    <t>Чохол на казан туристичний 8 та 10 л</t>
  </si>
  <si>
    <t>TM Brizoll</t>
  </si>
  <si>
    <t>КТ06-1</t>
  </si>
  <si>
    <t>КТ08-1</t>
  </si>
  <si>
    <t>КТ08-2</t>
  </si>
  <si>
    <t>КТ10-1</t>
  </si>
  <si>
    <t>12-004-1</t>
  </si>
  <si>
    <t>12-006-1</t>
  </si>
  <si>
    <t>12-008-1</t>
  </si>
  <si>
    <t>12-010-1</t>
  </si>
  <si>
    <t>КА06-1</t>
  </si>
  <si>
    <t>КА08-1</t>
  </si>
  <si>
    <t>КА10-1</t>
  </si>
  <si>
    <t>КА08-2</t>
  </si>
  <si>
    <t>КА10-2</t>
  </si>
  <si>
    <t>КА12-2</t>
  </si>
  <si>
    <t>КА15-2</t>
  </si>
  <si>
    <t>КА08-3</t>
  </si>
  <si>
    <t>КА10-3</t>
  </si>
  <si>
    <t>КА12-3</t>
  </si>
  <si>
    <t>КА15-3</t>
  </si>
  <si>
    <t>GR3626</t>
  </si>
  <si>
    <t>U36G</t>
  </si>
  <si>
    <t>Р3445</t>
  </si>
  <si>
    <t>Р4045</t>
  </si>
  <si>
    <t>СН1012ТА</t>
  </si>
  <si>
    <t>СН68ТА</t>
  </si>
  <si>
    <t>СН810ТТ</t>
  </si>
  <si>
    <t>ф360</t>
  </si>
  <si>
    <t>255/355</t>
  </si>
  <si>
    <t>340/450</t>
  </si>
  <si>
    <t>400/450</t>
  </si>
  <si>
    <t>https://prom.ua/p2024669987-podstavka-pod-kazan.html</t>
  </si>
  <si>
    <t>https://prom.ua/p2024692555-podstavka-pod-kazan.html</t>
  </si>
  <si>
    <t>https://prom.ua/p2024711577-chehol-kazan-aziatskij.html</t>
  </si>
  <si>
    <t>https://prom.ua/p2024732891-chehol-kazan-aziatskij.html</t>
  </si>
  <si>
    <t>https://prom.ua/p2024740598-chehol-kazan-aziatskij.html</t>
  </si>
  <si>
    <t>https://prom.ua/p2022637766-plato-chugunnoe-dvuhstoronnee.html</t>
  </si>
  <si>
    <t>https://prom.ua/p2022650032-reshetka-chugunnaya-gril.html</t>
  </si>
  <si>
    <t>https://prom.ua/p2019243237-kazan-chugunnyj-aziatskij.html</t>
  </si>
  <si>
    <t>https://prom.ua/p2019258725-kazan-chugunnyj-aziatskij.html</t>
  </si>
  <si>
    <t>https://prom.ua/p2019327395-kazan-chugunnyj-aziatskij.html</t>
  </si>
  <si>
    <t>360/165</t>
  </si>
  <si>
    <t>https://prom.ua/p2019367754-kazan-chugunnyj-aziatskij.html</t>
  </si>
  <si>
    <t>https://prom.ua/p2019404615-kazan-chugunnyj-aziatskij.html</t>
  </si>
  <si>
    <t>320/129</t>
  </si>
  <si>
    <t>360/141</t>
  </si>
  <si>
    <t>400/157</t>
  </si>
  <si>
    <t>400/195</t>
  </si>
  <si>
    <t>280/185</t>
  </si>
  <si>
    <t>260/166</t>
  </si>
  <si>
    <t>300/166</t>
  </si>
  <si>
    <t>280/166</t>
  </si>
  <si>
    <t>320/156</t>
  </si>
  <si>
    <t>Казан туристичний чавунний з чавунною кришкою 10 л "Туризм"</t>
  </si>
  <si>
    <t>300/190</t>
  </si>
  <si>
    <t>240/115</t>
  </si>
  <si>
    <t>https://prom.ua/p2020483085-kazan-chugunnyj-aziatskij.html</t>
  </si>
  <si>
    <t>https://prom.ua/p2020560752-kazan-chugunnyj-aziatskij.html</t>
  </si>
  <si>
    <t>https://prom.ua/p2020615864-kazan-chugunnyj-aziatskij.html</t>
  </si>
  <si>
    <t>https://prom.ua/p2020648923-kazan-chugunnyj-aziatskij.html</t>
  </si>
  <si>
    <t>https://prom.ua/p2020742187-kazan-chugunnyj-aziatskij.html</t>
  </si>
  <si>
    <t>https://prom.ua/p2020798857-kazan-chugunnyj-aziatskij.html</t>
  </si>
  <si>
    <t>https://prom.ua/p2020855358-kazan-chugunnyj-turisticheskij.html</t>
  </si>
  <si>
    <t>https://prom.ua/p2021656612-kazan-chugunnyj-turisticheskij.html</t>
  </si>
  <si>
    <t>https://prom.ua/p2021682828-kazan-chugunnyj-turisticheskij.html</t>
  </si>
  <si>
    <t>https://prom.ua/p2021693725-kazan-alyuminievyj-duzhkoj.html</t>
  </si>
  <si>
    <t>https://prom.ua/p2021722556-kazan-alyuminievyj-duzhkoj.html</t>
  </si>
  <si>
    <t>https://prom.ua/p2021733175-kazan-alyuminievyj-duzhkoj.html</t>
  </si>
  <si>
    <t>https://prom.ua/p2021748647-kazan-chugunnyj-turisticheskij.html</t>
  </si>
  <si>
    <t>https://steelagro.com.ua/ua/p2025284093-kazan-alyuminievyj-duzhkoj.html</t>
  </si>
  <si>
    <t>00311025</t>
  </si>
  <si>
    <t>A135419697</t>
  </si>
  <si>
    <t xml:space="preserve"> Диск борони ф610х6 4отв 11.5мм м.ц. 120мм ромашка Амазон</t>
  </si>
  <si>
    <t>Диск сошника Salford  382х4мм ф41, 6отв. 8.5мм на меж.76мм (CT501540)</t>
  </si>
  <si>
    <t>Vaderstad</t>
  </si>
  <si>
    <t>223584 (199210)</t>
  </si>
  <si>
    <t>Диск сошника Vaderstad 382х4мм Ø44 6отв.8.5мм  Ст65Г, ст30Mnb5</t>
  </si>
  <si>
    <t>Диск борони 625х6мм d105 5отв. 14мм гладкий Case-New Holland (87457566, 87691879, 47648699)</t>
  </si>
  <si>
    <t>87457566, 87691879, 47648699</t>
  </si>
  <si>
    <t>Диск Bomet (U363) вирізний 460мм кв.31</t>
  </si>
  <si>
    <t>Диск Bomet (U363) вирізний 510мм кв.33мм Z10 s-4мм</t>
  </si>
  <si>
    <t>Диск ЛДГ гладкий ф450мм, ф33мм  s-6мм (ст30Mnb5) к лущильникам ЛДГ-6;ЛДГ-10;ЛДГ-15</t>
  </si>
  <si>
    <t xml:space="preserve">Диск борони 560x6мм,d46 6 отв. 15мм "ромашка" Z9 </t>
  </si>
  <si>
    <t>9002255/3007070</t>
  </si>
  <si>
    <t>Диск ф408, s=4, ф42, 6отв 10 мм</t>
  </si>
  <si>
    <t xml:space="preserve">Диск ф400 s4мм ф55 5отв 10мм </t>
  </si>
  <si>
    <t>Диск ф381 s=2,5, ф60, 6отв 10 мм</t>
  </si>
  <si>
    <t>Диск ф356, s=4, ф67, 4отв 11/17,5мм Z0</t>
  </si>
  <si>
    <t>Диск ф300, s=2,5, ф39, 6отв 10 мм</t>
  </si>
  <si>
    <t>Диск сошника сеялки  Quivogne 381х3мм, 5отв. ст30-34Mnb5  Prosem</t>
  </si>
  <si>
    <t>EE-051705</t>
  </si>
  <si>
    <t>Quivogne Prosem</t>
  </si>
  <si>
    <t>Диск сошника сеялки HATZENBICHLER 350х3мм ф22мм, 6отв. 6.5мм 930100S</t>
  </si>
  <si>
    <t>HATZENBICHLER</t>
  </si>
  <si>
    <t>930100S</t>
  </si>
  <si>
    <r>
      <t xml:space="preserve">Чистик до сівалки Case SDX30/SDX40 s=5мм (350347A1/350348A1) аналог </t>
    </r>
    <r>
      <rPr>
        <b/>
        <sz val="11"/>
        <color theme="1"/>
        <rFont val="Calibri"/>
        <family val="2"/>
        <charset val="204"/>
        <scheme val="minor"/>
      </rPr>
      <t>Лівий</t>
    </r>
  </si>
  <si>
    <r>
      <t xml:space="preserve">Чистик до сівалки Case SDX30/SDX40 s=5мм (350347A1/350348A1) аналог </t>
    </r>
    <r>
      <rPr>
        <b/>
        <sz val="11"/>
        <color theme="1"/>
        <rFont val="Calibri"/>
        <family val="2"/>
        <charset val="204"/>
        <scheme val="minor"/>
      </rPr>
      <t>Правий</t>
    </r>
  </si>
  <si>
    <t>Зуб райборонки ОШ-602 12мм. круглий Максимальна глибина обробки: 5 см. Різьблення: М12*1.75 мм,довжена: 130 мм.
Диаметр: 12 мм.</t>
  </si>
  <si>
    <t>ОШ-602</t>
  </si>
  <si>
    <t>ф12</t>
  </si>
  <si>
    <t>БШГ</t>
  </si>
  <si>
    <t>Зуб для зубової (шлейфової) борони БШГ</t>
  </si>
  <si>
    <t>Диск лущильника ЛДП d460Х5мм на 4.отв 13,5мм, Z10 межвісь 98мм (Техника "Слобода" ЛДТ-4 ЛДП-4, ЛДП-6,ЛДН)</t>
  </si>
  <si>
    <t>Диск борони Pottinger 510х4мм, 4отв 13мм, Z10 межос 110</t>
  </si>
  <si>
    <t xml:space="preserve">Диск 400 s3мм ф40 5отв 6,6мм </t>
  </si>
  <si>
    <t xml:space="preserve">Сковорода чавунна Садж </t>
  </si>
  <si>
    <t>A450PS</t>
  </si>
  <si>
    <t>Кочерга Г-образная</t>
  </si>
  <si>
    <t>SA-05-016.8</t>
  </si>
  <si>
    <t>Диск сівалки Horsch Pronto 380х5, 3 отв. (00311025)</t>
  </si>
  <si>
    <t>Диск БП ф488х6 8отв 11мм м.ц. 130</t>
  </si>
  <si>
    <t>Диск борони ДМТ (Деметра) ромашка 8 лепестків ф660мм, s6мм, квадрат 70мм ст65г, ст30MnB5</t>
  </si>
  <si>
    <t>Диск борони ДМТ (Деметра) ромашка 10 лепестків ф660мм, s6мм, квадрат 70мм ст65г, ст30MnB5</t>
  </si>
  <si>
    <t>Шампур із деревьяною ручкою 750Х12Х3 мм двоколяровий</t>
  </si>
  <si>
    <t>https://steelagro.com.ua/ua/g128100109-shampura</t>
  </si>
  <si>
    <t>750/12/3</t>
  </si>
  <si>
    <t>125.10</t>
  </si>
  <si>
    <t>Шампур із деревьяною ручкою 750Х12Х3 мм</t>
  </si>
  <si>
    <t>Шампур із деревьяною ручкою 650Х12Х3 мм двоколяровий</t>
  </si>
  <si>
    <t>Шампур із деревьяною ручкою 650Х12Х3 мм</t>
  </si>
  <si>
    <t>650/12/3</t>
  </si>
  <si>
    <t>229.50</t>
  </si>
  <si>
    <t xml:space="preserve">Шампур подвійний з дерев'яною ручкою 650х12х3мм двокольоровий </t>
  </si>
  <si>
    <t>210.60</t>
  </si>
  <si>
    <t>Шампур подвійний з дерев'яною ручкою 650х12х3мм</t>
  </si>
  <si>
    <t xml:space="preserve">Подарунковий Набір шампурів Майстер BBQ ручної роботи </t>
  </si>
  <si>
    <t>Подарунковий Набір шампурів Мисливець ручної роботи</t>
  </si>
  <si>
    <t>4780.80</t>
  </si>
  <si>
    <t>Подарунковий Набір шампурів Магнат ручної роботи Темний кейс</t>
  </si>
  <si>
    <t>KOP-ST1.5-27L</t>
  </si>
  <si>
    <t>KOP-ST2-27L-T</t>
  </si>
  <si>
    <t xml:space="preserve">Коптильня з гідрозатвором 496х276х302 1.5мм (З ЖАРОМІЦНИМ ПОКРИТТЯМ) KOP-ST1.5-27L </t>
  </si>
  <si>
    <t>https://steelagro.com.ua/ua/g128193820-koptilnii</t>
  </si>
  <si>
    <t xml:space="preserve">Коптильня з гідрозатвором та термометром 496х276х302 2мм (З ЖАРОМІЦНИМ ПОКРИТТЯМ) KOP-ST2-27L-T </t>
  </si>
  <si>
    <t xml:space="preserve">Багатофункціональна виделка для зняття м'яса і шашлику двоколірна ручка </t>
  </si>
  <si>
    <t>В/Т</t>
  </si>
  <si>
    <t>157.50</t>
  </si>
  <si>
    <t>Багатофункціональна виделка для зняття м'яса і шашлику</t>
  </si>
  <si>
    <t>В/О</t>
  </si>
  <si>
    <t xml:space="preserve">Багатофункціональна виделка для зняття м'яса і шашлику + відкривачка + ніж двоколірна ручка </t>
  </si>
  <si>
    <t>В/Н/Т</t>
  </si>
  <si>
    <t>В/Н/О</t>
  </si>
  <si>
    <t xml:space="preserve">Багатофункціональна виделка-ніж для зняття м'яса і шашлику + відкривачка + ніж </t>
  </si>
  <si>
    <t>С/Т</t>
  </si>
  <si>
    <t>Багатофункціональна спиця для овочів двоколірна ручка</t>
  </si>
  <si>
    <t>155.70</t>
  </si>
  <si>
    <t>Багатофункціональна спиця для овочів</t>
  </si>
  <si>
    <t>С/О</t>
  </si>
  <si>
    <t>https://steelagro.com.ua/ua/g115575605-skovorody-mangal</t>
  </si>
  <si>
    <t>Комплект сковорода із диска з кришкою на мангал або "буржуйку" ф400мм SDR-40K</t>
  </si>
  <si>
    <t>SDR-40K</t>
  </si>
  <si>
    <t>СКОВОРОДА КОНУСНА ІЗ ДИСКА ДІАМЕТРОМ 600мм 4мм Sk60</t>
  </si>
  <si>
    <t>Sk60</t>
  </si>
  <si>
    <t xml:space="preserve">Комплект сковорода із диска з кришкою на мангал або "буржуйку" ф500мм </t>
  </si>
  <si>
    <t>https://steelagro.com.ua/ua/g115573672-razbornye-mangaly</t>
  </si>
  <si>
    <t xml:space="preserve">Універсальний Мангал зі знімними ніжками на 9 шампурів 3мм (З ЖАРОМІЦНИМ ПОКРИТТЯМ) М9-3N </t>
  </si>
  <si>
    <t xml:space="preserve">М9-3N </t>
  </si>
  <si>
    <t xml:space="preserve">Універсальний Мангал зі знімними ніжками на 9 шампурів 4мм (З ЖАРОМІЦНИМ ПОКРИТТЯМ) М9-4N </t>
  </si>
  <si>
    <t xml:space="preserve">М9-4N </t>
  </si>
  <si>
    <t>Універсальний Мангал зі знімними ніжками на 6 шампурів 3мм (З ЖАРОМІЦНИМ ПОКРИТТЯМ) М6-3N</t>
  </si>
  <si>
    <t>М6-3N</t>
  </si>
  <si>
    <t>Чохол, сумка-валіза для сковороди діаметром 400мм сіра</t>
  </si>
  <si>
    <t>https://steelagro.com.ua/ua/g115576681-chehly-aksessuary</t>
  </si>
  <si>
    <t>Sk/C40</t>
  </si>
  <si>
    <t>Sk/C50</t>
  </si>
  <si>
    <t>Sk/C60</t>
  </si>
  <si>
    <t>Чохол, сумка-валіза для сковороди діаметром 500мм сіра</t>
  </si>
  <si>
    <t>Чохол, сумка-валіза для сковороди діаметром 600мм сіра</t>
  </si>
  <si>
    <t>https://steelagro.com.ua/ua/g115576681-chehly-aksessuary/page_2</t>
  </si>
  <si>
    <t>Чохол, сумка-валіза для сковороди з підвісом для вогню діаметром 500мм сіра</t>
  </si>
  <si>
    <t>KRSHK-SDR50</t>
  </si>
  <si>
    <t>Кришка для сковороди ф500мм</t>
  </si>
  <si>
    <t>496/276/302</t>
  </si>
  <si>
    <t>1, 5</t>
  </si>
  <si>
    <t>262.40</t>
  </si>
  <si>
    <t>Лапа КПС (наральник) b-120-140 мм, s-5-6мм бористая сталь</t>
  </si>
  <si>
    <t>120-140</t>
  </si>
  <si>
    <t>Кастровая чаша LOFT 580мм</t>
  </si>
  <si>
    <t>Кастровая чаша LOFT 620мм</t>
  </si>
  <si>
    <t>SA-05-004.15</t>
  </si>
  <si>
    <t>SA-05-004.16</t>
  </si>
  <si>
    <t>https://steelagro.com.ua/ua/p2127104090-kostrovaya-chasha-loft.html</t>
  </si>
  <si>
    <t>https://steelagro.com.ua/ua/p2127163417-kostrovaya-chasha-loft.html</t>
  </si>
  <si>
    <t>https://steelagro.com.ua/ua/p2122318011-kryshka-dlya-skovorody.html</t>
  </si>
  <si>
    <t>https://steelagro.com.ua/ua/p2122281299-sadzh-chugunnyj-450.html</t>
  </si>
  <si>
    <t>Дроп</t>
  </si>
  <si>
    <t>Подарунковий Набір шампурів Індіана Джонс ручної роботи</t>
  </si>
  <si>
    <t>3884.40</t>
  </si>
  <si>
    <t>Подарунковий Набір шампурів ШашлиКейс ручної роботи</t>
  </si>
  <si>
    <t>2191.20</t>
  </si>
  <si>
    <t>Подарунковий Набір шампурів Козак ручної роботи світлий кейс</t>
  </si>
  <si>
    <t>Подарунковий Набір шампурів Магнат ручної роботи cвітлий кейс</t>
  </si>
  <si>
    <t>Диск сошника 373х3мм ф36мм, 6отв.5.5мм, меж.ф76мм</t>
  </si>
  <si>
    <t>AC821840</t>
  </si>
  <si>
    <r>
      <t xml:space="preserve">Комплект сковорода із диска з підвісом для вогню ф500мм </t>
    </r>
    <r>
      <rPr>
        <b/>
        <sz val="11"/>
        <color theme="1"/>
        <rFont val="Calibri"/>
        <family val="2"/>
        <charset val="204"/>
        <scheme val="minor"/>
      </rPr>
      <t xml:space="preserve">БЕЗ КРИШКІ </t>
    </r>
    <r>
      <rPr>
        <sz val="11"/>
        <color theme="1"/>
        <rFont val="Calibri"/>
        <family val="2"/>
        <charset val="204"/>
        <scheme val="minor"/>
      </rPr>
      <t xml:space="preserve">SDR-50P </t>
    </r>
  </si>
  <si>
    <t>Сокира Хижак</t>
  </si>
  <si>
    <t>https://steelagro.com.ua/ua/p2136637545-topor-hischnik.html</t>
  </si>
  <si>
    <t>Т-1</t>
  </si>
  <si>
    <t>Т-2</t>
  </si>
  <si>
    <t>280/150/120</t>
  </si>
  <si>
    <t>Вертикальний еко мангал Атаман под казан №1</t>
  </si>
  <si>
    <t>Вертикальний еко мангал Атаман под казан №2</t>
  </si>
  <si>
    <t>Вертикальний еко мангал Атаман под казан №3</t>
  </si>
  <si>
    <t>Вертикальний еко мангал Атаман под казан №4</t>
  </si>
  <si>
    <t>SA-05-005.3</t>
  </si>
  <si>
    <t>SA-05-005.4</t>
  </si>
  <si>
    <t>SA-05-005.5</t>
  </si>
  <si>
    <t>SA-05-005.6</t>
  </si>
  <si>
    <t>Сокира Апачі</t>
  </si>
  <si>
    <t>300/150/145</t>
  </si>
  <si>
    <t>https://steelagro.com.ua/ua/p2136657669-topor-apachi.html</t>
  </si>
  <si>
    <t>Т-3</t>
  </si>
  <si>
    <t xml:space="preserve">Диск борони 630х6.3 6отв 13.5мм ф46 м.ц. 120 - ромашка Z10 </t>
  </si>
  <si>
    <t>Диск Восход 500х6.3 8отв 11мм ромашка Z10</t>
  </si>
  <si>
    <t>Сокира Томагавк</t>
  </si>
  <si>
    <t>320/130/130</t>
  </si>
  <si>
    <t>Т-4</t>
  </si>
  <si>
    <t>https://steelagro.com.ua/ua/p2139950533-topor-tomagavk.html</t>
  </si>
  <si>
    <t>Кришка з нержавіючої сталі для сковороди "Козацька S"</t>
  </si>
  <si>
    <t>SA-05-016.5</t>
  </si>
  <si>
    <t>Т-5</t>
  </si>
  <si>
    <t>Т-6</t>
  </si>
  <si>
    <t>Т-7</t>
  </si>
  <si>
    <t>Сокира Турист</t>
  </si>
  <si>
    <t>300/125/100</t>
  </si>
  <si>
    <t>https://steelagro.com.ua/ua/p2139968423-topor-turist.html</t>
  </si>
  <si>
    <t>Шампур для люля-кебаб із двохколірною деревьяною ручкою 750Х20Х3 мм</t>
  </si>
  <si>
    <t>750/20/3</t>
  </si>
  <si>
    <t>Шампур для люля-кебаб із деревьяною ручкою 750Х20Х3 мм</t>
  </si>
  <si>
    <t>750\20\3\о</t>
  </si>
  <si>
    <t>750\20\3\т</t>
  </si>
  <si>
    <t>https://steelagro.com.ua/ua/p2144174460-vertikalnyj-eko-mangal.html</t>
  </si>
  <si>
    <t>https://steelagro.com.ua/ua/p2144187378-vertikalnyj-eko-mangal.html</t>
  </si>
  <si>
    <t>https://steelagro.com.ua/ua/p2144139069-vertikalnyj-eko-mangal.html</t>
  </si>
  <si>
    <t>https://steelagro.com.ua/ua/p2144202596-vertikalnyj-eko-mangal.html</t>
  </si>
  <si>
    <t>Чохол на казан азіатський 10 та 12 л</t>
  </si>
  <si>
    <t>Чохол на казан азіатський 6 та 8 л</t>
  </si>
  <si>
    <t>Сокира Пожежник</t>
  </si>
  <si>
    <t>https://steelagro.com.ua/ua/p2148626491-topor-pozharnik.html</t>
  </si>
  <si>
    <t>Сокира Класик</t>
  </si>
  <si>
    <t>300/120/80</t>
  </si>
  <si>
    <t>325/140/100</t>
  </si>
  <si>
    <t>https://steelagro.com.ua/ua/p2148663283-topor-klasik.html</t>
  </si>
  <si>
    <t>Сокира Вікінг</t>
  </si>
  <si>
    <t>280/125/120</t>
  </si>
  <si>
    <t>https://steelagro.com.ua/ua/p2148675450-topor-viking.html</t>
  </si>
  <si>
    <t>740\12\3\С</t>
  </si>
  <si>
    <t>740/12/3</t>
  </si>
  <si>
    <t>Шампур із деревьяною ручкою 740Х12Х3 мм (світла ручка)</t>
  </si>
  <si>
    <t>750\12\3\Т</t>
  </si>
  <si>
    <t>750\12\3\о</t>
  </si>
  <si>
    <t>650\12\3\т</t>
  </si>
  <si>
    <t>650\12\3\о</t>
  </si>
  <si>
    <t>650\12\3\2\т</t>
  </si>
  <si>
    <t>650\12\3\2\о</t>
  </si>
  <si>
    <t>SDR-50K</t>
  </si>
  <si>
    <t>600.30</t>
  </si>
  <si>
    <t>М9-4D</t>
  </si>
  <si>
    <t>https://steelagro.com.ua/ua/g128128686-mangaly-drovnitsej</t>
  </si>
  <si>
    <t>Мангал із дровницею на 9 шампурів 4мм (З ЖАРОМІЦНИМ ПОКРИТТЯМ) М9-4D</t>
  </si>
  <si>
    <t>945/620/320</t>
  </si>
  <si>
    <t>820/420/320</t>
  </si>
  <si>
    <t>830/620/320</t>
  </si>
  <si>
    <t>820/620/320</t>
  </si>
  <si>
    <t>дроп</t>
  </si>
  <si>
    <t xml:space="preserve">Диск бороны АГД ф510х6,3мм, ф62мм 6отв. 13мм </t>
  </si>
  <si>
    <t>https://steelagro.com.ua/ua/g115578299-kostrovye-chashi</t>
  </si>
  <si>
    <t xml:space="preserve">Кострова чаша S (вкрита вогнетривкою фарбою). </t>
  </si>
  <si>
    <t>500/165</t>
  </si>
  <si>
    <t>SA-05-004.17</t>
  </si>
  <si>
    <t>SA-05-004.18</t>
  </si>
  <si>
    <t xml:space="preserve">Кострова чаша Y (вкрита вогнетривкою фарбою). </t>
  </si>
  <si>
    <t>SA-05-004.19</t>
  </si>
  <si>
    <t>Кострова чаша Mini LOFT 500мм (вкрита вогнетривкою фарбою).</t>
  </si>
  <si>
    <t>500/</t>
  </si>
  <si>
    <t>500/120</t>
  </si>
  <si>
    <t>SA-05-004.20</t>
  </si>
  <si>
    <t>SA-05-004.21</t>
  </si>
  <si>
    <t xml:space="preserve">Кострова чаша Mini L (вкрита вогнетривкою фарбою). </t>
  </si>
  <si>
    <t>500/145</t>
  </si>
  <si>
    <t xml:space="preserve">Кострова чаша N (вкрита вогнетривкою фарбою). </t>
  </si>
  <si>
    <t>310/125</t>
  </si>
  <si>
    <t xml:space="preserve">Підставка під казан 310 мм, фарбована, висота 125 мм </t>
  </si>
  <si>
    <t>SA-05-004.22</t>
  </si>
  <si>
    <t xml:space="preserve">Кострова чаша LOFT king size 760мм (вкрита вогнетривкою фарбою). </t>
  </si>
  <si>
    <t>SA-05-004.23</t>
  </si>
  <si>
    <t xml:space="preserve">Кострова чаша LOFT Comfort 720мм (вкрита вогнетривкою фарбою). </t>
  </si>
  <si>
    <t>Кастровая чаша LOFT 630мм</t>
  </si>
  <si>
    <t>SA-05-004.25</t>
  </si>
  <si>
    <t>SA-05-004.24</t>
  </si>
  <si>
    <t>https://steelagro.com.ua/ua/p2218325573-kostrovaya-chasha-loft.html</t>
  </si>
  <si>
    <t>https://steelagro.com.ua/ua/p2218336935-kostrovaya-chasha-loft.html</t>
  </si>
  <si>
    <t>Тубус під шампура 680мм дубок</t>
  </si>
  <si>
    <t>Тубус під шампура 680мм міланж</t>
  </si>
  <si>
    <t>Тубус під шампура 780мм дубок</t>
  </si>
  <si>
    <t>Тубус під шампура 780мм міланж</t>
  </si>
  <si>
    <t>Сабля під шампура 650мм дубок</t>
  </si>
  <si>
    <t>Сабля під шампура 650мм міланж</t>
  </si>
  <si>
    <t>Сабля під шампура 750мм дубок</t>
  </si>
  <si>
    <t>Сабля під шампура 750мм міланж</t>
  </si>
  <si>
    <t>680/120</t>
  </si>
  <si>
    <t>780/120</t>
  </si>
  <si>
    <t>SA-05-015.17</t>
  </si>
  <si>
    <t>SA-05-015.18</t>
  </si>
  <si>
    <t>SA-05-015.19</t>
  </si>
  <si>
    <t>SA-05-015.20</t>
  </si>
  <si>
    <t>SA-05-015.21</t>
  </si>
  <si>
    <t>SA-05-015.22</t>
  </si>
  <si>
    <t>SA-05-015.23</t>
  </si>
  <si>
    <t>SA-05-015.24</t>
  </si>
  <si>
    <t>https://steelagro.com.ua/ua/p2225367220-kocherga.html</t>
  </si>
  <si>
    <t>A-1S</t>
  </si>
  <si>
    <t>https://steelagro.com.ua/ua/p2178766831-atamanovskij-nabor-srednij.html</t>
  </si>
  <si>
    <t>Отаманівський набір, середній (Отаман А-1 + казан чавунний азіат з кришкою 10л + шампур 750мм - 8шт + чохол для мангала)</t>
  </si>
  <si>
    <t>A-1W</t>
  </si>
  <si>
    <t>https://steelagro.com.ua/ua/p2179658203-atamanovskij-nabor-wok.html</t>
  </si>
  <si>
    <t>Отаманівський набір,Wok (Отаман не фарбований + чохол + сковорода 500х3 + кришка + чохол + шампур 650мм - 6шт об.)</t>
  </si>
  <si>
    <t>A-1К</t>
  </si>
  <si>
    <t>https://steelagro.com.ua/ua/p2230351692-nabor-atamanovskij-kazan.html</t>
  </si>
  <si>
    <t>Набір Отаманівський Казан (Отаман не фарбований + чохол + казан чавунний азіатський з кришкою 8л + шампур 650мм - 6шт топ)</t>
  </si>
  <si>
    <t>К-1W</t>
  </si>
  <si>
    <t>НАБІР КОЗАЧКА, WOK (Турбопіч "Козачка 3XL" + чохол + сковорода 500х4 + кришка + чохол)</t>
  </si>
  <si>
    <t>https://steelagro.com.ua/ua/p2179749719-nabor-kazachka-wok.html</t>
  </si>
  <si>
    <t>К-1Б</t>
  </si>
  <si>
    <t>https://steelagro.com.ua/ua/p2230378128-nabor-blackout-kazachka.html</t>
  </si>
  <si>
    <t>Набір BlackOut Козачка (Турбопіч "Козачка 3XL" + казан чавунний з кришкою-сковорідкою 8л + чохол)</t>
  </si>
  <si>
    <t>О-1W</t>
  </si>
  <si>
    <t>https://steelagro.com.ua/ua/p2179777007-podarochnyj-nabor-ochag.html</t>
  </si>
  <si>
    <t>Подарунковий набір Вогнище, Wok (Кострова чаша "Козацьке вогнище" + сковорода 500х4 + кришка + чохол для сковороди)</t>
  </si>
  <si>
    <t>Кострова чаша Y (вкрита вогнетривкою фарбою).</t>
  </si>
  <si>
    <t>https://steelagro.com.ua/ua/p1911565940-kostrovaya-chasha-ogneupornym.html</t>
  </si>
  <si>
    <t>https://steelagro.com.ua/ua/p2231950661-kostrova-chasha-ogneupornym.html</t>
  </si>
  <si>
    <t>SA-05-004.8А</t>
  </si>
  <si>
    <t>https://steelagro.com.ua/ua/p2231946730-kostrova-chasha-ogneupornym.html</t>
  </si>
  <si>
    <t>https://steelagro.com.ua/ua/p2231916988-kostrovaya-chasha-ogneupornym.html</t>
  </si>
  <si>
    <t>SA-05-004.9А</t>
  </si>
  <si>
    <t>620/145</t>
  </si>
  <si>
    <t>580/145</t>
  </si>
  <si>
    <t>580/165</t>
  </si>
  <si>
    <t>620/165</t>
  </si>
  <si>
    <t>https://steelagro.com.ua/ua/p2195952677-kocherga-skrebok.html</t>
  </si>
  <si>
    <t>Кочерга - скребок</t>
  </si>
  <si>
    <t>SA-05-016.9</t>
  </si>
  <si>
    <t>Лапа КПС посилена  b=410 мм s=8мм наружна заточка</t>
  </si>
  <si>
    <t>Лапа КПС посилена  b=450 мм s=8мм внутрішня заточка</t>
  </si>
  <si>
    <t>Лапа КПС посилена  b=410 мм s=8мм внутрішня заточка</t>
  </si>
  <si>
    <t>Лапа КПС посилена  b=450 мм s=8мм наружна заточка</t>
  </si>
  <si>
    <t>https://steelagro.com.ua/ua/p2252724233-chehol-dlya-shampurov.html</t>
  </si>
  <si>
    <t>https://steelagro.com.ua/ua/p2252766559-chehol-dlya-shampurov.html</t>
  </si>
  <si>
    <t>https://steelagro.com.ua/ua/p2252786491-chehol-dlya-shampurov.html</t>
  </si>
  <si>
    <t>https://steelagro.com.ua/ua/p2252762980-chehol-dlya-shampurov.html</t>
  </si>
  <si>
    <t>https://steelagro.com.ua/ua/p2252791455-chehol-dlya-shampurov.html</t>
  </si>
  <si>
    <t>https://steelagro.com.ua/ua/p2252779467-chehol-dlya-shampurov.html</t>
  </si>
  <si>
    <t>https://steelagro.com.ua/ua/p2252744833-chehol-dlya-shampurov.html</t>
  </si>
  <si>
    <t>SA-05-013.10</t>
  </si>
  <si>
    <t>Мангал розбірний "Коzak Grill"</t>
  </si>
  <si>
    <t xml:space="preserve">Підставка під казан розбірна 280 мм, фарбована, висота 145 мм </t>
  </si>
  <si>
    <t>Детальніше: https://steelagro.com.ua/ua/p2261743385-podstavka-pod-kazan.html</t>
  </si>
  <si>
    <t>280/145</t>
  </si>
  <si>
    <t>ОПТ від 500шт, ціна грн. з ПДВ</t>
  </si>
  <si>
    <t>Чохол під шампур 680мм дубок</t>
  </si>
  <si>
    <t>Чохол під шампур 780мм дубок</t>
  </si>
  <si>
    <t>Чохол під шампур 680мм сірий графіт</t>
  </si>
  <si>
    <t>Чохол під шампур 780мм сірий графіт</t>
  </si>
  <si>
    <t>Диск БДВПА Лада ромашка ф710мм, s6,3мм, квадрат 51мм Z10</t>
  </si>
  <si>
    <t>Диск 590мм ф42,  6отв. 16мм меж осевое 152мм Z10</t>
  </si>
  <si>
    <t>КОСТРОВА ЧАША L/В (ВКРИТА ВОГНЕТРИВКОЮ ФАРБОЮ)</t>
  </si>
  <si>
    <t xml:space="preserve">КОСТРОВА ЧАША ОРІОЛ 630ММ (ВКРИТА ВОГНЕТРИВКОЮ ФАРБОЮ) </t>
  </si>
  <si>
    <t>https://steelagro.com.ua/ua/p2335696256-kostrovaya-chasha-oriol.html</t>
  </si>
  <si>
    <t>630/210</t>
  </si>
  <si>
    <t xml:space="preserve">Диск 723 х 6.5мм  27600r3, дискова борона case rmx790 ромашка </t>
  </si>
  <si>
    <t>Диск 723 х 6.5мм  27600r3, дискова борона case rmx790 гладкий</t>
  </si>
  <si>
    <t>Диск ЛДГ гладкий ф445мм, квадрат 31мм  s-5мм (ст30Mnb5) к лущильникам ЛДГ-6;ЛДГ-10;ЛДГ-15</t>
  </si>
  <si>
    <t>https://steelagro.com.ua/ua/p2373269283-kostrovaya-chasha-ogneupornym.html</t>
  </si>
  <si>
    <t>Долото плуга 14мм</t>
  </si>
  <si>
    <t>SA-05-004.26</t>
  </si>
  <si>
    <t>SA-05-004.28</t>
  </si>
  <si>
    <t>SA-05-004.27</t>
  </si>
  <si>
    <t>610/</t>
  </si>
  <si>
    <t>650/165</t>
  </si>
  <si>
    <t>610/165</t>
  </si>
  <si>
    <t>SA-05-004.29</t>
  </si>
  <si>
    <t>SA-05-004.30</t>
  </si>
  <si>
    <t>https://steelagro.com.ua/ua/p2382746158-reshetka-gril-dlya.html</t>
  </si>
  <si>
    <t>https://steelagro.com.ua/ua/p2382755420-razbornaya-reshetka-gril.html</t>
  </si>
  <si>
    <t>Розбірна решітка-гриль для чаші Loft (Підставка для шампурів)</t>
  </si>
  <si>
    <t>SA-05-004.31</t>
  </si>
  <si>
    <t>SA-05-004.32</t>
  </si>
  <si>
    <t>https://steelagro.com.ua/ua/p2385895625-kostrovaya-chasha-ogneupornym.html</t>
  </si>
  <si>
    <t>https://steelagro.com.ua/ua/p2385903218-kostrovaya-chasha-ogneupornym.html</t>
  </si>
  <si>
    <t>SA-05-017.2</t>
  </si>
  <si>
    <t>Р280</t>
  </si>
  <si>
    <t>Р310</t>
  </si>
  <si>
    <t>SA-05-015.25</t>
  </si>
  <si>
    <t>SA-05-015.26</t>
  </si>
  <si>
    <t>SA-05-015.27</t>
  </si>
  <si>
    <t>SA-05-015.28</t>
  </si>
  <si>
    <t>PK34</t>
  </si>
  <si>
    <t>Восход</t>
  </si>
  <si>
    <t>КОСТРОВА ЧАША М 610мм (ВКРИТА ВОГНЕТРИВКОЮ ФАРБОЮ)</t>
  </si>
  <si>
    <t>КОСТРОВА ЧАША М 650мм (ВКРИТА ВОГНЕТРИВКОЮ ФАРБОЮ)</t>
  </si>
  <si>
    <t>Кострова чаша Mini LOFT 610мм (НЛО)(вкрита вогнетривкою фарбою)</t>
  </si>
  <si>
    <t>Кострова чаша Mini LOFT 500мм (НЛО)(вкрита вогнетривкою фарбою)</t>
  </si>
  <si>
    <t>SA-05-004.33</t>
  </si>
  <si>
    <t>Пічь щіпочниця (трісочниця) БЕЗ ЗОБРАЖЕННЯ з  неіржавної сталі</t>
  </si>
  <si>
    <t>Диск  Корвет d800 s8мм кв.51 ромашка Z8 ст30MnB5(бор)</t>
  </si>
  <si>
    <t>Диск борони ф710мм s8мм кв.51 ромашка Z8  ст30Mnb5</t>
  </si>
  <si>
    <t xml:space="preserve">Диск 723 х 8мм  31225R3, дискова борона case rmx790 ромашка </t>
  </si>
  <si>
    <t>31225R3</t>
  </si>
  <si>
    <t>БДК</t>
  </si>
  <si>
    <t>Решітка гриль для чаші Loft 760мм</t>
  </si>
  <si>
    <t>Решітка гриль для чаші Loft 720мм</t>
  </si>
  <si>
    <t>Решітка гриль для чаші Loft 630мм</t>
  </si>
  <si>
    <t>SA-05-017.3</t>
  </si>
  <si>
    <t>SA-05-017.4</t>
  </si>
  <si>
    <t>https://steelagro.com.ua/ua/p2466688171-reshetka-gril-dlya.html</t>
  </si>
  <si>
    <t>https://steelagro.com.ua/ua/p2466689414-reshetka-gril-dlya.html</t>
  </si>
  <si>
    <t>https://steelagro.com.ua/ua/p2404891825-kostrovaya-chasha-mini.html</t>
  </si>
  <si>
    <t>https://steelagro.com.ua/ua/p2405007288-kostrovaya-chasha-mini.html</t>
  </si>
  <si>
    <t>Лапа  KRAUZE 11 b=275мм s=6мм</t>
  </si>
  <si>
    <t>KRAUZE</t>
  </si>
  <si>
    <t>Диск борони "ромашка" D-560 s5мм 4отв 13мм Farmet Softer</t>
  </si>
  <si>
    <t>Диск борони "ромашка" D-560 s6,3мм 4отв 13мм Farmet Softer</t>
  </si>
  <si>
    <t>15027-F10CA</t>
  </si>
  <si>
    <t>Лапа культиватора TM-II 9,25" Case(Кейс), Will Rich(Вил Рич) b=235мм, s=6,5мм (Восход) 372561A1/1547098C2/550241/47VP9257</t>
  </si>
  <si>
    <t>Лапа культиватора 10" Case(Кейс), Will Rich(Вил Рич) b=254мм, s=6,5мм (Восход) 15027-F10CA</t>
  </si>
  <si>
    <t>Диск Quivogne ф505 s=5, 5отв 14,5мм  Z10</t>
  </si>
  <si>
    <t xml:space="preserve"> Case, Will Rich Metisa </t>
  </si>
  <si>
    <t>Лапа культиватора TM-II 9,25" Case, Will Rich, Metisa  b=235мм, s=6мм (Восход) 372561A1/1547098C2/550241/47VP9257</t>
  </si>
  <si>
    <t xml:space="preserve">КОСТРОВА ЧАША "КРАПЛЯ 2025" (ЧАША ДЛЯ ВОГНИЩА) (З ЖАРОМІЦНИМ ПОКРИТТЯМ) </t>
  </si>
  <si>
    <t>Похідна розбірна пічь під казан Стефанія 2025 ФАРБОВАНА</t>
  </si>
  <si>
    <t>SA-05-004.34</t>
  </si>
  <si>
    <t>SA-05-004.9В</t>
  </si>
  <si>
    <t>Gregoire Besson\ Лада</t>
  </si>
  <si>
    <t>Диск Gregoire Besson/БДВПА Лада ромашка ф710мм, s8мм, квадрат 51мм Z10.</t>
  </si>
  <si>
    <t>Мангал Рамка + чохол</t>
  </si>
  <si>
    <t>KozakGrill шампур темна ручка</t>
  </si>
  <si>
    <t>KozakGrill шампур двокольорова ручка</t>
  </si>
  <si>
    <t>К\Ш\Т</t>
  </si>
  <si>
    <t>К\Ш\С</t>
  </si>
  <si>
    <t>К\Ш\Д</t>
  </si>
  <si>
    <t>KozakGrill шампур подвійний темна ручка</t>
  </si>
  <si>
    <t>KozakGrill шампур подвійний світла ручка</t>
  </si>
  <si>
    <t>К\Д\Т</t>
  </si>
  <si>
    <t>К\Д\С</t>
  </si>
  <si>
    <t>KozakGrill ніж темна ручка</t>
  </si>
  <si>
    <t>KozakGrill ніж світла ручка</t>
  </si>
  <si>
    <t>KozakGrill ніж двокольорова ручка</t>
  </si>
  <si>
    <t>KozakGrill віделка темна ручка</t>
  </si>
  <si>
    <t>KozakGrill віделка світла ручка</t>
  </si>
  <si>
    <t>KozakGrill віделка двокольорова ручка</t>
  </si>
  <si>
    <t>KozakGrill лопатка темна ручка</t>
  </si>
  <si>
    <t>KozakGrill лопатка світла ручка</t>
  </si>
  <si>
    <t>KozakGrill лопатка двокольорова ручка</t>
  </si>
  <si>
    <t>К\Н\Т</t>
  </si>
  <si>
    <t>К\Н\С</t>
  </si>
  <si>
    <t>К\Н\Д</t>
  </si>
  <si>
    <t>К\В\Т</t>
  </si>
  <si>
    <t>К\В\С</t>
  </si>
  <si>
    <t>К\В\Д</t>
  </si>
  <si>
    <t>К\Л\Т</t>
  </si>
  <si>
    <t>К\Л\С</t>
  </si>
  <si>
    <t>К\Л\Д</t>
  </si>
  <si>
    <t>SA-05-004.35</t>
  </si>
  <si>
    <t>SA-05-017.5</t>
  </si>
  <si>
    <t>Набір для гриля "Гриль міні" у Світлому кейсі</t>
  </si>
  <si>
    <t>М9-3D</t>
  </si>
  <si>
    <t>Мангал із дровницею на 9 шампурів 3мм (З ЖАРОМІЦНИМ ПОКРИТТЯМ) М9-3D</t>
  </si>
  <si>
    <t>Колчан под шампура 650мм дубок</t>
  </si>
  <si>
    <t>Колчан под шампура 650мм чорний</t>
  </si>
  <si>
    <t>Кострова чаша Kozak Tower Grill 760мм</t>
  </si>
  <si>
    <t>700/760</t>
  </si>
  <si>
    <t>https://steelagro.com.ua/ua/p2556881439-kostrovaya-chasha-kozak.html</t>
  </si>
  <si>
    <t>1224/800</t>
  </si>
  <si>
    <t>https://steelagro.com.ua/ua/p2556959685-kostrovaya-chasha-kaplya.html</t>
  </si>
  <si>
    <t>Лапа-наральник к сівалкам СТС 60мм 2отв., s-6мм бориста сталь 30MnB5 скс 01.08.080А</t>
  </si>
  <si>
    <t>Лапа-наральник к сівалкам СТС 60мм 2отв., s-5мм бориста сталь 30MnB5 скс 01.08.080А</t>
  </si>
  <si>
    <t>КОСТРОВА ЧАША М 580мм (ВКРИТА ВОГНЕТРИВКОЮ ФАРБОЮ)</t>
  </si>
  <si>
    <t>SA-05-004.36</t>
  </si>
  <si>
    <t>Стіл-гриль</t>
  </si>
  <si>
    <t>H280D</t>
  </si>
  <si>
    <t xml:space="preserve">Решітка чавунна гриль для чаші Loft </t>
  </si>
  <si>
    <t>SA-05-017.6</t>
  </si>
  <si>
    <t xml:space="preserve"> </t>
  </si>
  <si>
    <t xml:space="preserve">Решітка гриль Козак Шквар 600мм </t>
  </si>
  <si>
    <t>Кастрюля чавунна 0,3л</t>
  </si>
  <si>
    <t>H03-D</t>
  </si>
  <si>
    <t>Кострова чаша Kozak Tower Grill 720мм</t>
  </si>
  <si>
    <t>SA-05-004.37</t>
  </si>
  <si>
    <t>SA-05-004.38</t>
  </si>
  <si>
    <t>SA-05-004.39</t>
  </si>
  <si>
    <t>700/720</t>
  </si>
  <si>
    <t>Кострова чаша Kozak Tower  760мм</t>
  </si>
  <si>
    <t>Кострова чаша Kozak Tower  720мм</t>
  </si>
  <si>
    <t>Кострова чаша Kozak Tower  800мм</t>
  </si>
  <si>
    <t>SA-05-004.40</t>
  </si>
  <si>
    <t>SA-05-004.41</t>
  </si>
  <si>
    <t>Кострова чаша Kozak Small Tower  760мм</t>
  </si>
  <si>
    <t>Кострова чаша Kozak Small Tower  720мм</t>
  </si>
  <si>
    <t>Кострова чаша Kozak Small Tower 800мм</t>
  </si>
  <si>
    <t>SA-05-004.42</t>
  </si>
  <si>
    <t>SA-05-004.43</t>
  </si>
  <si>
    <t>SA-05-004.44</t>
  </si>
  <si>
    <t>350/760</t>
  </si>
  <si>
    <t>350/720</t>
  </si>
  <si>
    <t>350/800</t>
  </si>
  <si>
    <t>Ціна  з ПДВ</t>
  </si>
  <si>
    <t xml:space="preserve">Кострова чаша LOFT 800мм (вкрита вогнетривкою фарбою). </t>
  </si>
  <si>
    <t>700/800</t>
  </si>
  <si>
    <t>00311103</t>
  </si>
  <si>
    <t>https://steelagro.com.ua/ua/p2638034769-razbornyj-mangal-karpych.html</t>
  </si>
  <si>
    <t xml:space="preserve">Мангал розбірний “КАРПИЧ”  </t>
  </si>
  <si>
    <t>280/480/300</t>
  </si>
  <si>
    <t>https://steelagro.com.ua/ua/p2556931933-kostrovaya-chasha-kozak.html</t>
  </si>
  <si>
    <t>Костровая чаша Kozak ШКВАР</t>
  </si>
  <si>
    <t>590/160</t>
  </si>
  <si>
    <t>DSQ08110/DSQ07103/DSQ08111</t>
  </si>
  <si>
    <t>SA-05-004.46</t>
  </si>
  <si>
    <t>SA-05-004.47</t>
  </si>
  <si>
    <t>О2035Р</t>
  </si>
  <si>
    <t>Сковорода чавунна 200х38.5</t>
  </si>
  <si>
    <t>Диск борони Pottinger 510х5мм, 4отв 13мм  Z10 межос 110 мелкій зуб</t>
  </si>
  <si>
    <t xml:space="preserve">Диск борони Pottinger 510х5мм, 4отв 13мм  Z10 межос 110 </t>
  </si>
  <si>
    <t xml:space="preserve">Сковорода (садж) на мангал ф400мм s-4мм для пікніка "Козацька S" </t>
  </si>
  <si>
    <t>Сковорода на мангал ф600мм s-4мм для пікніка "Козацька XL" (сферична)</t>
  </si>
  <si>
    <t>Ніж  катка ПТ-6 398х124мм, s8мм 2отв.13,5мм ст30MnB5, техніка Технополь</t>
  </si>
  <si>
    <t>Ніж  катка ПТ-6 398х124мм, s8мм 2отв.11мм ст30MnB5, техніка Технополь</t>
  </si>
  <si>
    <t>Решітка гриль для чаші Loft 800мм</t>
  </si>
  <si>
    <t>Ніж 500х80мм 5отв</t>
  </si>
  <si>
    <t>Мангал розбірний "ВогнеПал" без решітки</t>
  </si>
  <si>
    <t xml:space="preserve"> М9-3DR</t>
  </si>
  <si>
    <t>Ніж 400х120х8</t>
  </si>
  <si>
    <t>КР00.401</t>
  </si>
  <si>
    <t>Диск 510х5 6 отв. кв. 13.5мм м.ц. 123мм</t>
  </si>
  <si>
    <t>Мангал із розбірною дровницею на 9 шампурів 3мм (З ЖАРОМІЦНИМ ПОКРИТТЯМ) М9-3DR</t>
  </si>
  <si>
    <t>SA-05-017.7</t>
  </si>
  <si>
    <t>KGr-010.000.00/ SA-05-018.1</t>
  </si>
  <si>
    <t>SA-05-013.12</t>
  </si>
  <si>
    <t>Диск борони 490х6,3 кв30</t>
  </si>
  <si>
    <t>Кострова чаша LOFT Comfort 700мм з отвіром (вкрита вогнетривкою фарбою)</t>
  </si>
  <si>
    <t>ROLMAKO</t>
  </si>
  <si>
    <t>М-071А</t>
  </si>
  <si>
    <t>Диск борони  Ф510мм, 6отв.ромашка Z20  U-693 ROLMAKO (М-071А)</t>
  </si>
  <si>
    <t>Диск борони  Ф510мм, 6отв.ромашка  Z10  U-693 ROLMAKO (М-071А)</t>
  </si>
  <si>
    <t>Ніж подрібнювального катка Horsch Joker RT 550х80/90мм, s6,3мм 30ХН2МА (28198301) Хорш Джокер</t>
  </si>
  <si>
    <t>Нож Horsch Joker (КР00.401) 500х90х6.3 ст30ХН2МА (Деметра)</t>
  </si>
  <si>
    <t xml:space="preserve">Ніж подрібнювального катка Horsch Cultro TC (28291401) 584х80/90мм, s6,3мм 30ХН2МА  Хорш </t>
  </si>
  <si>
    <t>Ніж БДК 200х150х8 (чистик Корвет)ст30MnB5</t>
  </si>
  <si>
    <t>Ніж подрібнювального катка Horsch Joker RT 550х80/90мм, s6мм ст65г,ст30MnB5 (28198301) Хорш Джокер</t>
  </si>
  <si>
    <t>Ніж ППР-6 500х120мм, s8мм 2отв. (подвійне заточування) подрібнювальний каток техніка завод "Агротех" Лускунчик ст30MnB5</t>
  </si>
  <si>
    <t>Ножі на каток ріжучий Восход (подрібнювач) К-6М,К-8М,К-10М броністаль 30ХН2МА</t>
  </si>
  <si>
    <t>Ножі на каток ріжучий Восход (подрібнювач), правий, лівий К-6М,К-8М,К-10М броністаль.30ХН2МА</t>
  </si>
  <si>
    <t>Диск 510х5 6 отв. Z20</t>
  </si>
  <si>
    <t>Кочерга увеличена</t>
  </si>
  <si>
    <t>SA-05-004.48</t>
  </si>
  <si>
    <t>Детальніше: https://steelagro.com.ua/ua/p2768591172-kostrovaya-chasha-sohatyj.html</t>
  </si>
  <si>
    <t>655/480</t>
  </si>
  <si>
    <t>Кострова чаша «Сохатий»</t>
  </si>
  <si>
    <t>SA-05-004.49</t>
  </si>
  <si>
    <t>SA-05-004.50</t>
  </si>
  <si>
    <t>SA-05-004.53</t>
  </si>
  <si>
    <t>SA-05-004.52</t>
  </si>
  <si>
    <t>Кострова чаша «Сохатий» міні</t>
  </si>
  <si>
    <t>Кострова чаша «Вуйко» міні</t>
  </si>
  <si>
    <t>Кострова чаша «Фермерок» міні</t>
  </si>
  <si>
    <t>Кострова чаша «Чих Пих» міні</t>
  </si>
  <si>
    <t xml:space="preserve">Диск ф406, s=4, ф56, 8отв 8,5 мм </t>
  </si>
  <si>
    <t>Диск ф406, s=4, ф56, 5отв 8,5 мм сфера</t>
  </si>
  <si>
    <t>Нож Horsch Joker 500х105х6.3 ст30ХН2МА</t>
  </si>
  <si>
    <t xml:space="preserve">Кострова чаша "Козацьке Вогневище" міні </t>
  </si>
  <si>
    <t>Кострова чаша «Вуйко»</t>
  </si>
  <si>
    <t>Кострова чаша «Вуйко» коріння</t>
  </si>
  <si>
    <t>Кострова чаша «Вуйко» велика ніжка</t>
  </si>
  <si>
    <t>Кострова чаша «Фермерок»</t>
  </si>
  <si>
    <t>Кострова чаша «Фермерок» велика ніжка</t>
  </si>
  <si>
    <t>Кострова чаша «Чих Пих»</t>
  </si>
  <si>
    <t>Кострова чаша «Чих Пих» коріння</t>
  </si>
  <si>
    <t>Кострова чаша «Чих Пих» велика ніжка</t>
  </si>
  <si>
    <t>Кострова чаша «Сохатий» коріння</t>
  </si>
  <si>
    <t>Кострова чаша «Сохатий» велика ніжка</t>
  </si>
  <si>
    <t>https://steelagro.com.ua/ua/p2528468219-press-dlya-gamburgera.html</t>
  </si>
  <si>
    <t xml:space="preserve">Прес для гамбургера Ø 120-140 мм </t>
  </si>
  <si>
    <t>Кострова чаша "Крапля Prestige" з дровніцею</t>
  </si>
  <si>
    <t>2147/1200</t>
  </si>
  <si>
    <t>Нож мульчирователя МР-2.7 (201х60х8, d=26мм) Нож мульчиравателя МР, Уманьферммаш</t>
  </si>
  <si>
    <t>Уманьферммаш</t>
  </si>
  <si>
    <t>СПМ-8</t>
  </si>
  <si>
    <t>Диск сошника сівалки СПМ-8 382х4мм Ф30, меж. 80мм 6отв. 9мм 30mnb5</t>
  </si>
  <si>
    <t>00311331</t>
  </si>
  <si>
    <t>Диск сівалки Horsch 380х6, 4отв. (00311331)</t>
  </si>
  <si>
    <t>KozakGrill шампур світлокоричнева ручка</t>
  </si>
  <si>
    <t>КТ10-2</t>
  </si>
  <si>
    <t>Казан туристичний чавунний з чавунною кришкою-сковорідкою 10 л "Туризм"</t>
  </si>
  <si>
    <t>Шампур для люля-кебаб із двохколірною деревьяною ручкою 650Х20Х3 мм</t>
  </si>
  <si>
    <t>Шампур для люля-кебаб із темною деревьяною ручкою 650Х20Х3 мм</t>
  </si>
  <si>
    <t>Шампур із темною деревьяною ручкою 650Х12Х3 мм</t>
  </si>
  <si>
    <t>Шампур подвійний з темною дерев'яною ручкою 650х12х3мм</t>
  </si>
  <si>
    <t>Багатофункціональна виделка для зняття м'яса і шашлику темною ручкою</t>
  </si>
  <si>
    <t xml:space="preserve">Багатофункціональна виделка для зняття м'яса і шашлику + відкривачка + ніж темна ручка </t>
  </si>
  <si>
    <t>Багатофункціональна спиця для овочів темна ручка</t>
  </si>
  <si>
    <t>12-015-1</t>
  </si>
  <si>
    <t>Казан алюмінієвий з дужкою та кришкою 15 л "Турист"</t>
  </si>
  <si>
    <t xml:space="preserve">Диск сошника Monosem 300х3мм ф32 6отв.
6.5мм межц.ф85мм Ст65Г арт. 9195 (10100078) </t>
  </si>
  <si>
    <t xml:space="preserve">9195 (10100078) </t>
  </si>
  <si>
    <t>Диск сошника Monosem 350х3мм ф32 6отв.
6.5мм межц.ф85мм Ст65Г арт. 7009 (10100012) 7009-SP/10100012/N02502A0</t>
  </si>
  <si>
    <t>7009 (10100012) N02502A0 7009-SP</t>
  </si>
  <si>
    <t>820-287 C-K/404-121S</t>
  </si>
  <si>
    <t>Диск гладкий 390*3,5 GREAT PLAINS 820-287 C-K/404-121S</t>
  </si>
  <si>
    <t>PN-BBQ-DK</t>
  </si>
  <si>
    <t>PN-ShaCase-LT</t>
  </si>
  <si>
    <t>Подарунковий набір  Козак чорний</t>
  </si>
  <si>
    <t>PN-Kozak-BL</t>
  </si>
  <si>
    <t>Подарунковий Набір шампурів Осавул ручної роботи світлий</t>
  </si>
  <si>
    <t>Подарунковий Набір шампурів Осавул ручної роботи чорний</t>
  </si>
  <si>
    <t>PN-Osavul-BL</t>
  </si>
  <si>
    <t>PN-Osavul-ТLT</t>
  </si>
  <si>
    <t>Подарунковий Набір шампурів Осавул темна структура</t>
  </si>
  <si>
    <t>PN-Osavul-TDK</t>
  </si>
  <si>
    <t>PN-Myslyvec-LT</t>
  </si>
  <si>
    <t>PN-GrylMini-LT</t>
  </si>
  <si>
    <t>PN-Getman-BL</t>
  </si>
  <si>
    <t>PN-Getman-DK</t>
  </si>
  <si>
    <t>Подарунковий набір Mzavod Гетьман світла текстура</t>
  </si>
  <si>
    <t>PN-Getman-TLT</t>
  </si>
  <si>
    <t>Подарунковий Набір шампурів Гетьман темний ручної роботи</t>
  </si>
  <si>
    <t>Подарунковий Набір шампурів Гетьман чорний ручної роботи</t>
  </si>
  <si>
    <t>Подарунковий набір Mzavod Гетьман темна стекстура</t>
  </si>
  <si>
    <t>PN-Getman-TDK</t>
  </si>
  <si>
    <t>Подарунковий Набір шампурів Комбат оливковий</t>
  </si>
  <si>
    <t>PN-Kombat-OLV</t>
  </si>
  <si>
    <t>PN-Kombat-TLT</t>
  </si>
  <si>
    <t>Подарунковий Набір шампурів Комбат свветла структура</t>
  </si>
  <si>
    <t>PN-Sturm-BRZ</t>
  </si>
  <si>
    <t>Подарунковий Набір шампурів Штурм берюза</t>
  </si>
  <si>
    <t>Подарунковий Набір шампурів Штурм оливковий</t>
  </si>
  <si>
    <t>PN-Sturm-OLV</t>
  </si>
  <si>
    <t>Подарунковий Набір шампурів Комбат берюза</t>
  </si>
  <si>
    <t>PN-Kombat-BRZ</t>
  </si>
  <si>
    <t>PN-Kozak-LT</t>
  </si>
  <si>
    <t>PN-MagnatDark</t>
  </si>
  <si>
    <t>PN-Magnat-LT</t>
  </si>
  <si>
    <t>PN-Indiana-DK</t>
  </si>
  <si>
    <t>Кострова чаша SATURN з дровніце (з ЖАРОМІЦНИМ ПОКРИТТЯМ)</t>
  </si>
  <si>
    <t>https://steelagro.com.ua/ua/g151010960-premium-kostrovye-chashi</t>
  </si>
  <si>
    <t>1532/800</t>
  </si>
  <si>
    <t>Чохол для сковороди " КОЗАЦЬКА СИЛА та Козацька ХL" - ОКСФОРД 600 D (ПВХ) колір дубок</t>
  </si>
  <si>
    <t>635/6,5</t>
  </si>
  <si>
    <t>Казан WOK 8л</t>
  </si>
  <si>
    <t xml:space="preserve">Решітка гриль Сохатий 600мм </t>
  </si>
  <si>
    <t>Ножі на каток ріжучий Восход (подрібнювач) К-6М,К-8М,К-10М  30MnB5</t>
  </si>
  <si>
    <t>N242916</t>
  </si>
  <si>
    <t>Диск борони 558X6мм гладкий отв 52,5 - GREAT PLAINS N242916    22" X 0.197"</t>
  </si>
  <si>
    <t>Мангал розбірний "Коzak Січ 6"</t>
  </si>
  <si>
    <t>Мангал розбірний "Коzak Січ 8"</t>
  </si>
  <si>
    <t>SA-05-005 КС6</t>
  </si>
  <si>
    <t>SA-05-005 КС8</t>
  </si>
  <si>
    <t>Молотки Хомер</t>
  </si>
  <si>
    <t>Розбірний мангал-валіза</t>
  </si>
  <si>
    <t>600/350/305</t>
  </si>
  <si>
    <t>SA-05-005.Ч</t>
  </si>
  <si>
    <t>Лапа Восход 235х6</t>
  </si>
  <si>
    <r>
      <t xml:space="preserve">ЦІНИ ВКАЗАНІ СТАНОМ НА 01.09.2026 року        </t>
    </r>
    <r>
      <rPr>
        <b/>
        <sz val="11"/>
        <color rgb="FFFFFF00"/>
        <rFont val="Calibri"/>
        <family val="2"/>
        <charset val="204"/>
        <scheme val="minor"/>
      </rPr>
      <t>КУПУЙ УКРАЇНСЬКЕ!!!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</si>
</sst>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FF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220">
    <xf numFmtId="0" fontId="0" fillId="0" borderId="0" xfId="0"/>
    <xf numFmtId="0" fontId="2" fillId="2" borderId="1" xfId="1" applyFill="1" applyBorder="1" applyAlignment="1">
      <alignment horizontal="center" vertical="center" wrapText="1"/>
    </xf>
    <xf numFmtId="0" fontId="2" fillId="0" borderId="1" xfId="1" applyNumberFormat="1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2" xfId="1" applyNumberFormat="1" applyBorder="1" applyAlignment="1">
      <alignment horizontal="center" vertical="center"/>
    </xf>
    <xf numFmtId="1" fontId="2" fillId="0" borderId="2" xfId="1" applyNumberFormat="1" applyBorder="1" applyAlignment="1">
      <alignment horizontal="center" vertical="center"/>
    </xf>
    <xf numFmtId="0" fontId="2" fillId="2" borderId="2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1" fontId="4" fillId="3" borderId="4" xfId="1" applyNumberFormat="1" applyFont="1" applyFill="1" applyBorder="1" applyAlignment="1">
      <alignment horizontal="center" vertical="center" wrapText="1"/>
    </xf>
    <xf numFmtId="0" fontId="2" fillId="2" borderId="1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2" fillId="0" borderId="2" xfId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2" fillId="0" borderId="2" xfId="1" applyFill="1" applyBorder="1" applyAlignment="1">
      <alignment horizontal="center" vertical="center" wrapText="1"/>
    </xf>
    <xf numFmtId="0" fontId="2" fillId="0" borderId="1" xfId="1" applyNumberFormat="1" applyFill="1" applyBorder="1" applyAlignment="1">
      <alignment horizontal="center" vertical="center"/>
    </xf>
    <xf numFmtId="1" fontId="2" fillId="0" borderId="1" xfId="1" applyNumberFormat="1" applyFill="1" applyBorder="1" applyAlignment="1">
      <alignment horizontal="center" vertical="center"/>
    </xf>
    <xf numFmtId="1" fontId="4" fillId="3" borderId="7" xfId="1" applyNumberFormat="1" applyFont="1" applyFill="1" applyBorder="1" applyAlignment="1">
      <alignment horizontal="center" vertical="center" wrapText="1"/>
    </xf>
    <xf numFmtId="1" fontId="2" fillId="0" borderId="8" xfId="1" applyNumberFormat="1" applyBorder="1" applyAlignment="1">
      <alignment horizontal="center" vertical="center"/>
    </xf>
    <xf numFmtId="1" fontId="2" fillId="2" borderId="9" xfId="1" applyNumberFormat="1" applyFill="1" applyBorder="1" applyAlignment="1">
      <alignment horizontal="center" vertical="center"/>
    </xf>
    <xf numFmtId="1" fontId="2" fillId="0" borderId="9" xfId="1" applyNumberFormat="1" applyBorder="1" applyAlignment="1">
      <alignment horizontal="center" vertical="center"/>
    </xf>
    <xf numFmtId="1" fontId="2" fillId="0" borderId="9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1" fontId="0" fillId="0" borderId="9" xfId="0" applyNumberFormat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2" borderId="1" xfId="2" applyFill="1" applyBorder="1" applyAlignment="1">
      <alignment vertical="top" wrapText="1"/>
    </xf>
    <xf numFmtId="1" fontId="4" fillId="3" borderId="16" xfId="1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0" fillId="2" borderId="2" xfId="2" applyFill="1" applyBorder="1" applyAlignment="1">
      <alignment horizontal="center" vertical="center" wrapText="1"/>
    </xf>
    <xf numFmtId="0" fontId="10" fillId="0" borderId="1" xfId="2" applyFill="1" applyBorder="1" applyAlignment="1">
      <alignment vertical="top" wrapText="1"/>
    </xf>
    <xf numFmtId="0" fontId="10" fillId="2" borderId="10" xfId="2" applyFill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2" fillId="2" borderId="1" xfId="1" applyFill="1" applyBorder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0" fontId="10" fillId="2" borderId="2" xfId="2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 wrapText="1"/>
    </xf>
    <xf numFmtId="0" fontId="10" fillId="2" borderId="2" xfId="2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0" fillId="2" borderId="0" xfId="2" applyFill="1" applyAlignment="1">
      <alignment vertical="top" wrapText="1"/>
    </xf>
    <xf numFmtId="0" fontId="10" fillId="2" borderId="2" xfId="2" applyFill="1" applyBorder="1" applyAlignment="1">
      <alignment vertical="top" wrapText="1"/>
    </xf>
    <xf numFmtId="0" fontId="10" fillId="2" borderId="9" xfId="2" applyFill="1" applyBorder="1" applyAlignment="1">
      <alignment vertical="top" wrapText="1"/>
    </xf>
    <xf numFmtId="0" fontId="0" fillId="0" borderId="16" xfId="0" applyBorder="1"/>
    <xf numFmtId="0" fontId="10" fillId="2" borderId="1" xfId="2" applyFill="1" applyBorder="1" applyAlignment="1">
      <alignment vertical="center" wrapText="1"/>
    </xf>
    <xf numFmtId="0" fontId="10" fillId="0" borderId="9" xfId="2" applyFill="1" applyBorder="1" applyAlignment="1">
      <alignment vertical="top" wrapText="1"/>
    </xf>
    <xf numFmtId="0" fontId="0" fillId="2" borderId="18" xfId="0" applyFill="1" applyBorder="1" applyAlignment="1">
      <alignment horizontal="center" vertical="center" wrapText="1"/>
    </xf>
    <xf numFmtId="0" fontId="10" fillId="0" borderId="10" xfId="2" applyFill="1" applyBorder="1" applyAlignment="1">
      <alignment vertical="top" wrapText="1"/>
    </xf>
    <xf numFmtId="0" fontId="0" fillId="0" borderId="1" xfId="0" applyFill="1" applyBorder="1" applyAlignment="1">
      <alignment horizontal="center"/>
    </xf>
    <xf numFmtId="0" fontId="10" fillId="0" borderId="1" xfId="2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2" fillId="0" borderId="1" xfId="1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Border="1"/>
    <xf numFmtId="0" fontId="0" fillId="0" borderId="17" xfId="0" applyFill="1" applyBorder="1" applyAlignment="1">
      <alignment horizontal="center"/>
    </xf>
    <xf numFmtId="0" fontId="10" fillId="0" borderId="17" xfId="2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2" fillId="0" borderId="1" xfId="1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6" fillId="2" borderId="0" xfId="2" applyFont="1" applyFill="1" applyAlignment="1">
      <alignment horizontal="left" vertical="center"/>
    </xf>
    <xf numFmtId="0" fontId="10" fillId="0" borderId="2" xfId="2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0" fillId="0" borderId="0" xfId="2" applyFill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0" fillId="2" borderId="10" xfId="2" applyFill="1" applyBorder="1" applyAlignment="1">
      <alignment vertical="center" wrapText="1"/>
    </xf>
    <xf numFmtId="1" fontId="13" fillId="2" borderId="9" xfId="1" applyNumberFormat="1" applyFont="1" applyFill="1" applyBorder="1" applyAlignment="1">
      <alignment horizontal="center" vertical="center"/>
    </xf>
    <xf numFmtId="1" fontId="13" fillId="0" borderId="9" xfId="1" applyNumberFormat="1" applyFont="1" applyBorder="1" applyAlignment="1">
      <alignment horizontal="center" vertical="center"/>
    </xf>
    <xf numFmtId="1" fontId="13" fillId="0" borderId="9" xfId="1" applyNumberFormat="1" applyFont="1" applyFill="1" applyBorder="1" applyAlignment="1">
      <alignment horizontal="center" vertical="center"/>
    </xf>
    <xf numFmtId="0" fontId="2" fillId="2" borderId="2" xfId="1" applyNumberFormat="1" applyFill="1" applyBorder="1" applyAlignment="1">
      <alignment horizontal="center" vertical="center"/>
    </xf>
    <xf numFmtId="1" fontId="2" fillId="2" borderId="8" xfId="1" applyNumberFormat="1" applyFill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0" fontId="2" fillId="0" borderId="1" xfId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2" borderId="1" xfId="2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1" xfId="2" applyFont="1" applyFill="1" applyBorder="1" applyAlignment="1">
      <alignment vertical="top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10" fillId="0" borderId="0" xfId="2" applyFill="1" applyAlignment="1">
      <alignment vertical="top" wrapText="1"/>
    </xf>
    <xf numFmtId="0" fontId="16" fillId="0" borderId="0" xfId="0" applyFont="1" applyAlignment="1">
      <alignment wrapText="1"/>
    </xf>
    <xf numFmtId="0" fontId="0" fillId="0" borderId="1" xfId="0" applyFon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0" fontId="10" fillId="0" borderId="10" xfId="2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NumberFormat="1" applyFill="1" applyBorder="1" applyAlignment="1">
      <alignment horizontal="center" vertical="center" wrapText="1"/>
    </xf>
    <xf numFmtId="1" fontId="0" fillId="4" borderId="9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10" fillId="4" borderId="1" xfId="2" applyFill="1" applyBorder="1" applyAlignment="1">
      <alignment vertical="top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1" fillId="3" borderId="5" xfId="1" applyNumberFormat="1" applyFont="1" applyFill="1" applyBorder="1" applyAlignment="1">
      <alignment horizontal="center" vertical="center" wrapText="1"/>
    </xf>
    <xf numFmtId="0" fontId="1" fillId="3" borderId="6" xfId="1" applyNumberFormat="1" applyFont="1" applyFill="1" applyBorder="1" applyAlignment="1">
      <alignment horizontal="center" vertical="center" wrapText="1"/>
    </xf>
    <xf numFmtId="0" fontId="1" fillId="3" borderId="15" xfId="1" applyNumberFormat="1" applyFont="1" applyFill="1" applyBorder="1" applyAlignment="1">
      <alignment horizontal="center" vertical="center" wrapText="1"/>
    </xf>
    <xf numFmtId="1" fontId="4" fillId="3" borderId="10" xfId="1" applyNumberFormat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0" fillId="2" borderId="10" xfId="2" applyFill="1" applyBorder="1" applyAlignment="1">
      <alignment horizontal="left" vertical="center" wrapText="1"/>
    </xf>
    <xf numFmtId="0" fontId="10" fillId="2" borderId="2" xfId="2" applyFill="1" applyBorder="1" applyAlignment="1">
      <alignment horizontal="left" vertical="center" wrapText="1"/>
    </xf>
    <xf numFmtId="0" fontId="10" fillId="2" borderId="10" xfId="2" applyFill="1" applyBorder="1" applyAlignment="1">
      <alignment horizontal="center" vertical="center" wrapText="1"/>
    </xf>
    <xf numFmtId="0" fontId="10" fillId="2" borderId="2" xfId="2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0" fillId="0" borderId="10" xfId="2" applyFill="1" applyBorder="1" applyAlignment="1">
      <alignment horizontal="left" vertical="center" wrapText="1"/>
    </xf>
    <xf numFmtId="0" fontId="10" fillId="0" borderId="2" xfId="2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0" fillId="0" borderId="10" xfId="2" applyFill="1" applyBorder="1" applyAlignment="1">
      <alignment horizontal="center" vertical="center" wrapText="1"/>
    </xf>
    <xf numFmtId="0" fontId="10" fillId="0" borderId="2" xfId="2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1" fillId="3" borderId="14" xfId="1" applyFont="1" applyFill="1" applyBorder="1" applyAlignment="1">
      <alignment horizontal="center" vertical="center" wrapText="1"/>
    </xf>
    <xf numFmtId="0" fontId="1" fillId="3" borderId="12" xfId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75" Type="http://schemas.openxmlformats.org/officeDocument/2006/relationships/image" Target="../media/image175.png"/><Relationship Id="rId170" Type="http://schemas.openxmlformats.org/officeDocument/2006/relationships/image" Target="../media/image170.png"/><Relationship Id="rId16" Type="http://schemas.openxmlformats.org/officeDocument/2006/relationships/image" Target="../media/image1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jpeg"/><Relationship Id="rId176" Type="http://schemas.openxmlformats.org/officeDocument/2006/relationships/image" Target="../media/image176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png"/><Relationship Id="rId180" Type="http://schemas.openxmlformats.org/officeDocument/2006/relationships/image" Target="../media/image180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952499</xdr:rowOff>
    </xdr:from>
    <xdr:to>
      <xdr:col>11</xdr:col>
      <xdr:colOff>0</xdr:colOff>
      <xdr:row>3</xdr:row>
      <xdr:rowOff>523874</xdr:rowOff>
    </xdr:to>
    <xdr:pic>
      <xdr:nvPicPr>
        <xdr:cNvPr id="6" name="Рисунок 5" descr="photo_5276519069081780835_y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0800000" flipV="1">
          <a:off x="10458450" y="1333499"/>
          <a:ext cx="914400" cy="1000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11</xdr:col>
      <xdr:colOff>0</xdr:colOff>
      <xdr:row>8</xdr:row>
      <xdr:rowOff>19050</xdr:rowOff>
    </xdr:to>
    <xdr:pic>
      <xdr:nvPicPr>
        <xdr:cNvPr id="7" name="Рисунок 6" descr="photo_5195415260306195114_y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58450" y="2095500"/>
          <a:ext cx="914400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9525</xdr:colOff>
      <xdr:row>9</xdr:row>
      <xdr:rowOff>371475</xdr:rowOff>
    </xdr:to>
    <xdr:pic>
      <xdr:nvPicPr>
        <xdr:cNvPr id="8" name="Рисунок 7" descr="photo_5195415260306195140_y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458450" y="3048000"/>
          <a:ext cx="923925" cy="942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0</xdr:colOff>
      <xdr:row>12</xdr:row>
      <xdr:rowOff>9525</xdr:rowOff>
    </xdr:to>
    <xdr:pic>
      <xdr:nvPicPr>
        <xdr:cNvPr id="9" name="Рисунок 8" descr="photo_5195139879888077892_y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458450" y="4000500"/>
          <a:ext cx="914400" cy="962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11</xdr:col>
      <xdr:colOff>0</xdr:colOff>
      <xdr:row>13</xdr:row>
      <xdr:rowOff>561975</xdr:rowOff>
    </xdr:to>
    <xdr:pic>
      <xdr:nvPicPr>
        <xdr:cNvPr id="10" name="Рисунок 9" descr="photo_5226504793395153074_y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458450" y="4953000"/>
          <a:ext cx="914400" cy="9429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13</xdr:row>
      <xdr:rowOff>380999</xdr:rowOff>
    </xdr:from>
    <xdr:to>
      <xdr:col>11</xdr:col>
      <xdr:colOff>9524</xdr:colOff>
      <xdr:row>15</xdr:row>
      <xdr:rowOff>200025</xdr:rowOff>
    </xdr:to>
    <xdr:pic>
      <xdr:nvPicPr>
        <xdr:cNvPr id="11" name="Рисунок 10" descr="photo_5352806643265553521_y (1)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458449" y="5905499"/>
          <a:ext cx="923925" cy="981076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15</xdr:row>
      <xdr:rowOff>200025</xdr:rowOff>
    </xdr:from>
    <xdr:to>
      <xdr:col>11</xdr:col>
      <xdr:colOff>9524</xdr:colOff>
      <xdr:row>17</xdr:row>
      <xdr:rowOff>371475</xdr:rowOff>
    </xdr:to>
    <xdr:pic>
      <xdr:nvPicPr>
        <xdr:cNvPr id="12" name="Рисунок 11" descr="photo_5226504793395153084_x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458449" y="7896225"/>
          <a:ext cx="923925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18</xdr:row>
      <xdr:rowOff>9526</xdr:rowOff>
    </xdr:from>
    <xdr:to>
      <xdr:col>11</xdr:col>
      <xdr:colOff>28575</xdr:colOff>
      <xdr:row>20</xdr:row>
      <xdr:rowOff>0</xdr:rowOff>
    </xdr:to>
    <xdr:pic>
      <xdr:nvPicPr>
        <xdr:cNvPr id="13" name="Рисунок 12" descr="photo_5195139879888077857_y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87025" y="8886826"/>
          <a:ext cx="914400" cy="1343024"/>
        </a:xfrm>
        <a:prstGeom prst="rect">
          <a:avLst/>
        </a:prstGeom>
      </xdr:spPr>
    </xdr:pic>
    <xdr:clientData/>
  </xdr:twoCellAnchor>
  <xdr:twoCellAnchor editAs="oneCell">
    <xdr:from>
      <xdr:col>10</xdr:col>
      <xdr:colOff>9526</xdr:colOff>
      <xdr:row>89</xdr:row>
      <xdr:rowOff>571499</xdr:rowOff>
    </xdr:from>
    <xdr:to>
      <xdr:col>11</xdr:col>
      <xdr:colOff>19050</xdr:colOff>
      <xdr:row>92</xdr:row>
      <xdr:rowOff>9524</xdr:rowOff>
    </xdr:to>
    <xdr:pic>
      <xdr:nvPicPr>
        <xdr:cNvPr id="14" name="Рисунок 13" descr="photo_5195139879888077863_y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467976" y="33051749"/>
          <a:ext cx="923924" cy="1343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19049</xdr:rowOff>
    </xdr:from>
    <xdr:to>
      <xdr:col>11</xdr:col>
      <xdr:colOff>9525</xdr:colOff>
      <xdr:row>6</xdr:row>
      <xdr:rowOff>9525</xdr:rowOff>
    </xdr:to>
    <xdr:pic>
      <xdr:nvPicPr>
        <xdr:cNvPr id="15" name="Рисунок 14" descr="photo_5226504793395153086_x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458450" y="2362199"/>
          <a:ext cx="923925" cy="942976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96</xdr:row>
      <xdr:rowOff>742949</xdr:rowOff>
    </xdr:from>
    <xdr:to>
      <xdr:col>10</xdr:col>
      <xdr:colOff>904874</xdr:colOff>
      <xdr:row>97</xdr:row>
      <xdr:rowOff>752474</xdr:rowOff>
    </xdr:to>
    <xdr:pic>
      <xdr:nvPicPr>
        <xdr:cNvPr id="17" name="Рисунок 16" descr="photo_5267384339363124041_y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458449" y="12420599"/>
          <a:ext cx="904875" cy="7524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97</xdr:row>
      <xdr:rowOff>752474</xdr:rowOff>
    </xdr:from>
    <xdr:to>
      <xdr:col>11</xdr:col>
      <xdr:colOff>9524</xdr:colOff>
      <xdr:row>99</xdr:row>
      <xdr:rowOff>28574</xdr:rowOff>
    </xdr:to>
    <xdr:pic>
      <xdr:nvPicPr>
        <xdr:cNvPr id="18" name="Рисунок 17" descr="photo_5267384339363124046_y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458449" y="13173074"/>
          <a:ext cx="923925" cy="8096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99</xdr:row>
      <xdr:rowOff>0</xdr:rowOff>
    </xdr:from>
    <xdr:to>
      <xdr:col>11</xdr:col>
      <xdr:colOff>0</xdr:colOff>
      <xdr:row>100</xdr:row>
      <xdr:rowOff>0</xdr:rowOff>
    </xdr:to>
    <xdr:pic>
      <xdr:nvPicPr>
        <xdr:cNvPr id="19" name="Рисунок 18" descr="photo_5213131807128667173_x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458450" y="13954125"/>
          <a:ext cx="914400" cy="7810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100</xdr:row>
      <xdr:rowOff>0</xdr:rowOff>
    </xdr:from>
    <xdr:to>
      <xdr:col>11</xdr:col>
      <xdr:colOff>0</xdr:colOff>
      <xdr:row>101</xdr:row>
      <xdr:rowOff>28575</xdr:rowOff>
    </xdr:to>
    <xdr:pic>
      <xdr:nvPicPr>
        <xdr:cNvPr id="20" name="Рисунок 19" descr="photo_5222327203260384303_y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458450" y="14735175"/>
          <a:ext cx="914400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101</xdr:row>
      <xdr:rowOff>0</xdr:rowOff>
    </xdr:from>
    <xdr:to>
      <xdr:col>11</xdr:col>
      <xdr:colOff>0</xdr:colOff>
      <xdr:row>102</xdr:row>
      <xdr:rowOff>9525</xdr:rowOff>
    </xdr:to>
    <xdr:pic>
      <xdr:nvPicPr>
        <xdr:cNvPr id="21" name="Рисунок 20" descr="photo1685441072 (10).jpe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458450" y="15506700"/>
          <a:ext cx="914400" cy="78105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103</xdr:row>
      <xdr:rowOff>0</xdr:rowOff>
    </xdr:from>
    <xdr:to>
      <xdr:col>10</xdr:col>
      <xdr:colOff>904874</xdr:colOff>
      <xdr:row>103</xdr:row>
      <xdr:rowOff>809625</xdr:rowOff>
    </xdr:to>
    <xdr:pic>
      <xdr:nvPicPr>
        <xdr:cNvPr id="22" name="Рисунок 21" descr="photo1685441202 (7).jpe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458449" y="16278225"/>
          <a:ext cx="904875" cy="8096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103</xdr:row>
      <xdr:rowOff>819149</xdr:rowOff>
    </xdr:from>
    <xdr:to>
      <xdr:col>11</xdr:col>
      <xdr:colOff>0</xdr:colOff>
      <xdr:row>105</xdr:row>
      <xdr:rowOff>0</xdr:rowOff>
    </xdr:to>
    <xdr:pic>
      <xdr:nvPicPr>
        <xdr:cNvPr id="23" name="Рисунок 22" descr="photo_5438501540152330198_y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458450" y="17097374"/>
          <a:ext cx="914400" cy="7524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112</xdr:row>
      <xdr:rowOff>0</xdr:rowOff>
    </xdr:from>
    <xdr:to>
      <xdr:col>11</xdr:col>
      <xdr:colOff>0</xdr:colOff>
      <xdr:row>113</xdr:row>
      <xdr:rowOff>19050</xdr:rowOff>
    </xdr:to>
    <xdr:pic>
      <xdr:nvPicPr>
        <xdr:cNvPr id="24" name="Рисунок 23" descr="photo1685441329 (1).jpe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458450" y="17849850"/>
          <a:ext cx="914400" cy="7715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113</xdr:row>
      <xdr:rowOff>0</xdr:rowOff>
    </xdr:from>
    <xdr:to>
      <xdr:col>11</xdr:col>
      <xdr:colOff>0</xdr:colOff>
      <xdr:row>114</xdr:row>
      <xdr:rowOff>19050</xdr:rowOff>
    </xdr:to>
    <xdr:pic>
      <xdr:nvPicPr>
        <xdr:cNvPr id="25" name="Рисунок 24" descr="photo_5222327203260384571_y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458450" y="18602325"/>
          <a:ext cx="914400" cy="8001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114</xdr:row>
      <xdr:rowOff>0</xdr:rowOff>
    </xdr:from>
    <xdr:to>
      <xdr:col>11</xdr:col>
      <xdr:colOff>9524</xdr:colOff>
      <xdr:row>115</xdr:row>
      <xdr:rowOff>19050</xdr:rowOff>
    </xdr:to>
    <xdr:pic>
      <xdr:nvPicPr>
        <xdr:cNvPr id="26" name="Рисунок 25" descr="photo_5222327203260384507_y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0458449" y="19383375"/>
          <a:ext cx="923925" cy="857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115</xdr:row>
      <xdr:rowOff>0</xdr:rowOff>
    </xdr:from>
    <xdr:to>
      <xdr:col>11</xdr:col>
      <xdr:colOff>19050</xdr:colOff>
      <xdr:row>116</xdr:row>
      <xdr:rowOff>0</xdr:rowOff>
    </xdr:to>
    <xdr:pic>
      <xdr:nvPicPr>
        <xdr:cNvPr id="27" name="Рисунок 26" descr="photo_5213131807128667425_y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0458450" y="20221575"/>
          <a:ext cx="933450" cy="8286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115</xdr:row>
      <xdr:rowOff>828674</xdr:rowOff>
    </xdr:from>
    <xdr:to>
      <xdr:col>11</xdr:col>
      <xdr:colOff>9524</xdr:colOff>
      <xdr:row>117</xdr:row>
      <xdr:rowOff>19049</xdr:rowOff>
    </xdr:to>
    <xdr:pic>
      <xdr:nvPicPr>
        <xdr:cNvPr id="28" name="Рисунок 27" descr="photo1685441643 (4).jpe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458449" y="21050249"/>
          <a:ext cx="923925" cy="8286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9524</xdr:colOff>
      <xdr:row>86</xdr:row>
      <xdr:rowOff>9525</xdr:rowOff>
    </xdr:from>
    <xdr:to>
      <xdr:col>11</xdr:col>
      <xdr:colOff>19049</xdr:colOff>
      <xdr:row>86</xdr:row>
      <xdr:rowOff>647701</xdr:rowOff>
    </xdr:to>
    <xdr:pic>
      <xdr:nvPicPr>
        <xdr:cNvPr id="29" name="Рисунок 28" descr="photo1685440651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0467974" y="30641925"/>
          <a:ext cx="923925" cy="6381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86</xdr:row>
      <xdr:rowOff>657224</xdr:rowOff>
    </xdr:from>
    <xdr:to>
      <xdr:col>11</xdr:col>
      <xdr:colOff>9525</xdr:colOff>
      <xdr:row>88</xdr:row>
      <xdr:rowOff>409574</xdr:rowOff>
    </xdr:to>
    <xdr:pic>
      <xdr:nvPicPr>
        <xdr:cNvPr id="30" name="Рисунок 29" descr="photo_5438501540152330207_y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458450" y="31289624"/>
          <a:ext cx="923925" cy="11525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88</xdr:row>
      <xdr:rowOff>409575</xdr:rowOff>
    </xdr:from>
    <xdr:to>
      <xdr:col>11</xdr:col>
      <xdr:colOff>0</xdr:colOff>
      <xdr:row>90</xdr:row>
      <xdr:rowOff>9525</xdr:rowOff>
    </xdr:to>
    <xdr:pic>
      <xdr:nvPicPr>
        <xdr:cNvPr id="31" name="Рисунок 30" descr="photo1685441589 (3).jpe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458450" y="32442150"/>
          <a:ext cx="91440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290</xdr:row>
      <xdr:rowOff>9525</xdr:rowOff>
    </xdr:from>
    <xdr:to>
      <xdr:col>11</xdr:col>
      <xdr:colOff>19050</xdr:colOff>
      <xdr:row>291</xdr:row>
      <xdr:rowOff>371475</xdr:rowOff>
    </xdr:to>
    <xdr:pic>
      <xdr:nvPicPr>
        <xdr:cNvPr id="32" name="Рисунок 31" descr="97900230-1af3-4db4-a82c-bf5cacc722a8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467975" y="42071925"/>
          <a:ext cx="923925" cy="942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285</xdr:row>
      <xdr:rowOff>0</xdr:rowOff>
    </xdr:from>
    <xdr:to>
      <xdr:col>10</xdr:col>
      <xdr:colOff>885825</xdr:colOff>
      <xdr:row>286</xdr:row>
      <xdr:rowOff>28575</xdr:rowOff>
    </xdr:to>
    <xdr:pic>
      <xdr:nvPicPr>
        <xdr:cNvPr id="35" name="Рисунок 34" descr="сковорода с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0458450" y="28298775"/>
          <a:ext cx="885825" cy="781050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259</xdr:row>
      <xdr:rowOff>523874</xdr:rowOff>
    </xdr:from>
    <xdr:to>
      <xdr:col>11</xdr:col>
      <xdr:colOff>19050</xdr:colOff>
      <xdr:row>260</xdr:row>
      <xdr:rowOff>647700</xdr:rowOff>
    </xdr:to>
    <xdr:pic>
      <xdr:nvPicPr>
        <xdr:cNvPr id="36" name="Рисунок 35" descr="чехол черный (1)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439400" y="48225074"/>
          <a:ext cx="952500" cy="666751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260</xdr:row>
      <xdr:rowOff>647700</xdr:rowOff>
    </xdr:from>
    <xdr:to>
      <xdr:col>11</xdr:col>
      <xdr:colOff>9525</xdr:colOff>
      <xdr:row>262</xdr:row>
      <xdr:rowOff>76201</xdr:rowOff>
    </xdr:to>
    <xdr:pic>
      <xdr:nvPicPr>
        <xdr:cNvPr id="37" name="Рисунок 36" descr="чехол 3хл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0458451" y="48891825"/>
          <a:ext cx="923924" cy="714376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262</xdr:row>
      <xdr:rowOff>619125</xdr:rowOff>
    </xdr:from>
    <xdr:to>
      <xdr:col>11</xdr:col>
      <xdr:colOff>19050</xdr:colOff>
      <xdr:row>264</xdr:row>
      <xdr:rowOff>19050</xdr:rowOff>
    </xdr:to>
    <xdr:pic>
      <xdr:nvPicPr>
        <xdr:cNvPr id="38" name="Рисунок 37" descr="чех м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467975" y="50149125"/>
          <a:ext cx="923925" cy="657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105</xdr:row>
      <xdr:rowOff>0</xdr:rowOff>
    </xdr:from>
    <xdr:to>
      <xdr:col>11</xdr:col>
      <xdr:colOff>9525</xdr:colOff>
      <xdr:row>106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8697575"/>
          <a:ext cx="923925" cy="762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19051</xdr:colOff>
      <xdr:row>271</xdr:row>
      <xdr:rowOff>0</xdr:rowOff>
    </xdr:from>
    <xdr:to>
      <xdr:col>11</xdr:col>
      <xdr:colOff>1</xdr:colOff>
      <xdr:row>272</xdr:row>
      <xdr:rowOff>19050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1" y="34737675"/>
          <a:ext cx="8953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261</xdr:row>
      <xdr:rowOff>619125</xdr:rowOff>
    </xdr:from>
    <xdr:to>
      <xdr:col>11</xdr:col>
      <xdr:colOff>47625</xdr:colOff>
      <xdr:row>263</xdr:row>
      <xdr:rowOff>1</xdr:rowOff>
    </xdr:to>
    <xdr:pic>
      <xdr:nvPicPr>
        <xdr:cNvPr id="40" name="Рисунок 39" descr="чехол черный (1)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467975" y="49520475"/>
          <a:ext cx="952500" cy="66675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9525</xdr:colOff>
      <xdr:row>21</xdr:row>
      <xdr:rowOff>19050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8629650"/>
          <a:ext cx="923925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102</xdr:row>
      <xdr:rowOff>1</xdr:rowOff>
    </xdr:from>
    <xdr:to>
      <xdr:col>11</xdr:col>
      <xdr:colOff>9525</xdr:colOff>
      <xdr:row>102</xdr:row>
      <xdr:rowOff>762001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8049876"/>
          <a:ext cx="923925" cy="762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11</xdr:col>
      <xdr:colOff>0</xdr:colOff>
      <xdr:row>22</xdr:row>
      <xdr:rowOff>9525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9553575"/>
          <a:ext cx="91440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276</xdr:row>
      <xdr:rowOff>0</xdr:rowOff>
    </xdr:from>
    <xdr:to>
      <xdr:col>10</xdr:col>
      <xdr:colOff>904875</xdr:colOff>
      <xdr:row>277</xdr:row>
      <xdr:rowOff>0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83962875"/>
          <a:ext cx="904875" cy="600075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279</xdr:row>
      <xdr:rowOff>571500</xdr:rowOff>
    </xdr:from>
    <xdr:to>
      <xdr:col>10</xdr:col>
      <xdr:colOff>885825</xdr:colOff>
      <xdr:row>281</xdr:row>
      <xdr:rowOff>38100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40681275"/>
          <a:ext cx="904875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292</xdr:row>
      <xdr:rowOff>1</xdr:rowOff>
    </xdr:from>
    <xdr:to>
      <xdr:col>11</xdr:col>
      <xdr:colOff>19051</xdr:colOff>
      <xdr:row>293</xdr:row>
      <xdr:rowOff>9526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32032576"/>
          <a:ext cx="933450" cy="819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293</xdr:row>
      <xdr:rowOff>1</xdr:rowOff>
    </xdr:from>
    <xdr:to>
      <xdr:col>10</xdr:col>
      <xdr:colOff>895350</xdr:colOff>
      <xdr:row>294</xdr:row>
      <xdr:rowOff>28576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2842201"/>
          <a:ext cx="895350" cy="723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126</xdr:row>
      <xdr:rowOff>0</xdr:rowOff>
    </xdr:from>
    <xdr:to>
      <xdr:col>11</xdr:col>
      <xdr:colOff>28575</xdr:colOff>
      <xdr:row>126</xdr:row>
      <xdr:rowOff>790575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25831800"/>
          <a:ext cx="942975" cy="7905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68</xdr:row>
      <xdr:rowOff>1</xdr:rowOff>
    </xdr:from>
    <xdr:to>
      <xdr:col>11</xdr:col>
      <xdr:colOff>9525</xdr:colOff>
      <xdr:row>69</xdr:row>
      <xdr:rowOff>533400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21050251"/>
          <a:ext cx="923925" cy="12096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64</xdr:row>
      <xdr:rowOff>0</xdr:rowOff>
    </xdr:from>
    <xdr:to>
      <xdr:col>10</xdr:col>
      <xdr:colOff>914399</xdr:colOff>
      <xdr:row>65</xdr:row>
      <xdr:rowOff>19050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0229850"/>
          <a:ext cx="914399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271</xdr:row>
      <xdr:rowOff>590550</xdr:rowOff>
    </xdr:from>
    <xdr:to>
      <xdr:col>10</xdr:col>
      <xdr:colOff>904875</xdr:colOff>
      <xdr:row>273</xdr:row>
      <xdr:rowOff>28575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5328225"/>
          <a:ext cx="885825" cy="6381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273</xdr:row>
      <xdr:rowOff>1</xdr:rowOff>
    </xdr:from>
    <xdr:to>
      <xdr:col>10</xdr:col>
      <xdr:colOff>904874</xdr:colOff>
      <xdr:row>274</xdr:row>
      <xdr:rowOff>28575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49" y="35937826"/>
          <a:ext cx="904875" cy="62864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268</xdr:row>
      <xdr:rowOff>0</xdr:rowOff>
    </xdr:from>
    <xdr:to>
      <xdr:col>10</xdr:col>
      <xdr:colOff>904875</xdr:colOff>
      <xdr:row>269</xdr:row>
      <xdr:rowOff>28575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2937450"/>
          <a:ext cx="904875" cy="62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269</xdr:row>
      <xdr:rowOff>0</xdr:rowOff>
    </xdr:from>
    <xdr:to>
      <xdr:col>11</xdr:col>
      <xdr:colOff>19050</xdr:colOff>
      <xdr:row>270</xdr:row>
      <xdr:rowOff>19050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3537525"/>
          <a:ext cx="9334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267</xdr:row>
      <xdr:rowOff>0</xdr:rowOff>
    </xdr:from>
    <xdr:to>
      <xdr:col>10</xdr:col>
      <xdr:colOff>895350</xdr:colOff>
      <xdr:row>268</xdr:row>
      <xdr:rowOff>38100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32337375"/>
          <a:ext cx="895349" cy="638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270</xdr:row>
      <xdr:rowOff>0</xdr:rowOff>
    </xdr:from>
    <xdr:to>
      <xdr:col>11</xdr:col>
      <xdr:colOff>0</xdr:colOff>
      <xdr:row>271</xdr:row>
      <xdr:rowOff>28575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4137600"/>
          <a:ext cx="914400" cy="62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264</xdr:row>
      <xdr:rowOff>0</xdr:rowOff>
    </xdr:from>
    <xdr:to>
      <xdr:col>11</xdr:col>
      <xdr:colOff>9525</xdr:colOff>
      <xdr:row>265</xdr:row>
      <xdr:rowOff>28575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0537150"/>
          <a:ext cx="923925" cy="62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265</xdr:row>
      <xdr:rowOff>0</xdr:rowOff>
    </xdr:from>
    <xdr:to>
      <xdr:col>11</xdr:col>
      <xdr:colOff>19050</xdr:colOff>
      <xdr:row>266</xdr:row>
      <xdr:rowOff>19050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1137225"/>
          <a:ext cx="9334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266</xdr:row>
      <xdr:rowOff>0</xdr:rowOff>
    </xdr:from>
    <xdr:to>
      <xdr:col>11</xdr:col>
      <xdr:colOff>19050</xdr:colOff>
      <xdr:row>267</xdr:row>
      <xdr:rowOff>19050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1737300"/>
          <a:ext cx="9334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11</xdr:col>
      <xdr:colOff>9525</xdr:colOff>
      <xdr:row>112</xdr:row>
      <xdr:rowOff>19050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23174325"/>
          <a:ext cx="923925" cy="771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277</xdr:row>
      <xdr:rowOff>590550</xdr:rowOff>
    </xdr:from>
    <xdr:to>
      <xdr:col>10</xdr:col>
      <xdr:colOff>895351</xdr:colOff>
      <xdr:row>280</xdr:row>
      <xdr:rowOff>19050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80695800"/>
          <a:ext cx="895350" cy="12287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125</xdr:row>
      <xdr:rowOff>0</xdr:rowOff>
    </xdr:from>
    <xdr:to>
      <xdr:col>11</xdr:col>
      <xdr:colOff>1</xdr:colOff>
      <xdr:row>126</xdr:row>
      <xdr:rowOff>28575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27936825"/>
          <a:ext cx="914400" cy="8382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11</xdr:col>
      <xdr:colOff>9525</xdr:colOff>
      <xdr:row>23</xdr:row>
      <xdr:rowOff>38100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0229850"/>
          <a:ext cx="923925" cy="714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1</xdr:rowOff>
    </xdr:from>
    <xdr:to>
      <xdr:col>11</xdr:col>
      <xdr:colOff>0</xdr:colOff>
      <xdr:row>24</xdr:row>
      <xdr:rowOff>28576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0906126"/>
          <a:ext cx="914400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53</xdr:row>
      <xdr:rowOff>0</xdr:rowOff>
    </xdr:from>
    <xdr:to>
      <xdr:col>11</xdr:col>
      <xdr:colOff>9525</xdr:colOff>
      <xdr:row>54</xdr:row>
      <xdr:rowOff>28575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1582400"/>
          <a:ext cx="923925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54</xdr:row>
      <xdr:rowOff>0</xdr:rowOff>
    </xdr:from>
    <xdr:to>
      <xdr:col>10</xdr:col>
      <xdr:colOff>895351</xdr:colOff>
      <xdr:row>55</xdr:row>
      <xdr:rowOff>0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12258675"/>
          <a:ext cx="895350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55</xdr:row>
      <xdr:rowOff>0</xdr:rowOff>
    </xdr:from>
    <xdr:to>
      <xdr:col>11</xdr:col>
      <xdr:colOff>9525</xdr:colOff>
      <xdr:row>56</xdr:row>
      <xdr:rowOff>9525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2934950"/>
          <a:ext cx="923925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171</xdr:row>
      <xdr:rowOff>1</xdr:rowOff>
    </xdr:from>
    <xdr:to>
      <xdr:col>10</xdr:col>
      <xdr:colOff>904875</xdr:colOff>
      <xdr:row>172</xdr:row>
      <xdr:rowOff>47626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4986576"/>
          <a:ext cx="904875" cy="590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0</xdr:colOff>
      <xdr:row>162</xdr:row>
      <xdr:rowOff>533400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4443650"/>
          <a:ext cx="914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174</xdr:row>
      <xdr:rowOff>0</xdr:rowOff>
    </xdr:from>
    <xdr:to>
      <xdr:col>11</xdr:col>
      <xdr:colOff>0</xdr:colOff>
      <xdr:row>174</xdr:row>
      <xdr:rowOff>533400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5529500"/>
          <a:ext cx="914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175</xdr:row>
      <xdr:rowOff>0</xdr:rowOff>
    </xdr:from>
    <xdr:to>
      <xdr:col>11</xdr:col>
      <xdr:colOff>9525</xdr:colOff>
      <xdr:row>176</xdr:row>
      <xdr:rowOff>38100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6072425"/>
          <a:ext cx="923925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258</xdr:row>
      <xdr:rowOff>0</xdr:rowOff>
    </xdr:from>
    <xdr:to>
      <xdr:col>11</xdr:col>
      <xdr:colOff>9525</xdr:colOff>
      <xdr:row>259</xdr:row>
      <xdr:rowOff>19050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7158275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259</xdr:row>
      <xdr:rowOff>0</xdr:rowOff>
    </xdr:from>
    <xdr:to>
      <xdr:col>11</xdr:col>
      <xdr:colOff>9525</xdr:colOff>
      <xdr:row>260</xdr:row>
      <xdr:rowOff>28575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7701200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257</xdr:row>
      <xdr:rowOff>1</xdr:rowOff>
    </xdr:from>
    <xdr:to>
      <xdr:col>10</xdr:col>
      <xdr:colOff>895351</xdr:colOff>
      <xdr:row>258</xdr:row>
      <xdr:rowOff>9526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46615351"/>
          <a:ext cx="89535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137</xdr:row>
      <xdr:rowOff>0</xdr:rowOff>
    </xdr:from>
    <xdr:to>
      <xdr:col>10</xdr:col>
      <xdr:colOff>895351</xdr:colOff>
      <xdr:row>137</xdr:row>
      <xdr:rowOff>552450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36737925"/>
          <a:ext cx="89535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138</xdr:row>
      <xdr:rowOff>0</xdr:rowOff>
    </xdr:from>
    <xdr:to>
      <xdr:col>10</xdr:col>
      <xdr:colOff>895350</xdr:colOff>
      <xdr:row>139</xdr:row>
      <xdr:rowOff>0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7299900"/>
          <a:ext cx="89535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117</xdr:row>
      <xdr:rowOff>1</xdr:rowOff>
    </xdr:from>
    <xdr:to>
      <xdr:col>10</xdr:col>
      <xdr:colOff>904875</xdr:colOff>
      <xdr:row>118</xdr:row>
      <xdr:rowOff>9526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1318201"/>
          <a:ext cx="904875" cy="819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118</xdr:row>
      <xdr:rowOff>0</xdr:rowOff>
    </xdr:from>
    <xdr:to>
      <xdr:col>10</xdr:col>
      <xdr:colOff>904875</xdr:colOff>
      <xdr:row>118</xdr:row>
      <xdr:rowOff>800100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2127825"/>
          <a:ext cx="904875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119</xdr:row>
      <xdr:rowOff>0</xdr:rowOff>
    </xdr:from>
    <xdr:to>
      <xdr:col>11</xdr:col>
      <xdr:colOff>9525</xdr:colOff>
      <xdr:row>120</xdr:row>
      <xdr:rowOff>19050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2937450"/>
          <a:ext cx="923925" cy="8286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74</xdr:row>
      <xdr:rowOff>0</xdr:rowOff>
    </xdr:from>
    <xdr:to>
      <xdr:col>11</xdr:col>
      <xdr:colOff>9525</xdr:colOff>
      <xdr:row>75</xdr:row>
      <xdr:rowOff>190500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4963775"/>
          <a:ext cx="923925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76</xdr:row>
      <xdr:rowOff>0</xdr:rowOff>
    </xdr:from>
    <xdr:to>
      <xdr:col>11</xdr:col>
      <xdr:colOff>0</xdr:colOff>
      <xdr:row>77</xdr:row>
      <xdr:rowOff>200025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22402800"/>
          <a:ext cx="914400" cy="876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218</xdr:row>
      <xdr:rowOff>1</xdr:rowOff>
    </xdr:from>
    <xdr:to>
      <xdr:col>11</xdr:col>
      <xdr:colOff>19051</xdr:colOff>
      <xdr:row>219</xdr:row>
      <xdr:rowOff>19050</xdr:rowOff>
    </xdr:to>
    <xdr:pic>
      <xdr:nvPicPr>
        <xdr:cNvPr id="77" name="Рисунок 76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8464451"/>
          <a:ext cx="933450" cy="5619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219</xdr:row>
      <xdr:rowOff>0</xdr:rowOff>
    </xdr:from>
    <xdr:to>
      <xdr:col>11</xdr:col>
      <xdr:colOff>9525</xdr:colOff>
      <xdr:row>220</xdr:row>
      <xdr:rowOff>0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9007375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226</xdr:row>
      <xdr:rowOff>1</xdr:rowOff>
    </xdr:from>
    <xdr:to>
      <xdr:col>11</xdr:col>
      <xdr:colOff>9525</xdr:colOff>
      <xdr:row>226</xdr:row>
      <xdr:rowOff>533401</xdr:rowOff>
    </xdr:to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9550301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227</xdr:row>
      <xdr:rowOff>0</xdr:rowOff>
    </xdr:from>
    <xdr:to>
      <xdr:col>11</xdr:col>
      <xdr:colOff>0</xdr:colOff>
      <xdr:row>228</xdr:row>
      <xdr:rowOff>0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0093225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234</xdr:row>
      <xdr:rowOff>0</xdr:rowOff>
    </xdr:from>
    <xdr:to>
      <xdr:col>11</xdr:col>
      <xdr:colOff>9525</xdr:colOff>
      <xdr:row>235</xdr:row>
      <xdr:rowOff>0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063615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183</xdr:row>
      <xdr:rowOff>0</xdr:rowOff>
    </xdr:from>
    <xdr:to>
      <xdr:col>11</xdr:col>
      <xdr:colOff>9525</xdr:colOff>
      <xdr:row>183</xdr:row>
      <xdr:rowOff>533400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1949350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189</xdr:row>
      <xdr:rowOff>0</xdr:rowOff>
    </xdr:from>
    <xdr:to>
      <xdr:col>11</xdr:col>
      <xdr:colOff>9525</xdr:colOff>
      <xdr:row>189</xdr:row>
      <xdr:rowOff>533400</xdr:rowOff>
    </xdr:to>
    <xdr:pic>
      <xdr:nvPicPr>
        <xdr:cNvPr id="83" name="Рисунок 82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3035200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183</xdr:row>
      <xdr:rowOff>542924</xdr:rowOff>
    </xdr:from>
    <xdr:to>
      <xdr:col>11</xdr:col>
      <xdr:colOff>1</xdr:colOff>
      <xdr:row>185</xdr:row>
      <xdr:rowOff>19049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7388124"/>
          <a:ext cx="91440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190</xdr:row>
      <xdr:rowOff>0</xdr:rowOff>
    </xdr:from>
    <xdr:to>
      <xdr:col>11</xdr:col>
      <xdr:colOff>0</xdr:colOff>
      <xdr:row>191</xdr:row>
      <xdr:rowOff>0</xdr:rowOff>
    </xdr:to>
    <xdr:pic>
      <xdr:nvPicPr>
        <xdr:cNvPr id="85" name="Рисунок 84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3578125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195</xdr:row>
      <xdr:rowOff>0</xdr:rowOff>
    </xdr:from>
    <xdr:to>
      <xdr:col>11</xdr:col>
      <xdr:colOff>9525</xdr:colOff>
      <xdr:row>196</xdr:row>
      <xdr:rowOff>28575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4121050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196</xdr:row>
      <xdr:rowOff>0</xdr:rowOff>
    </xdr:from>
    <xdr:to>
      <xdr:col>11</xdr:col>
      <xdr:colOff>9525</xdr:colOff>
      <xdr:row>197</xdr:row>
      <xdr:rowOff>9525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4663975"/>
          <a:ext cx="923924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200</xdr:row>
      <xdr:rowOff>1</xdr:rowOff>
    </xdr:from>
    <xdr:to>
      <xdr:col>11</xdr:col>
      <xdr:colOff>0</xdr:colOff>
      <xdr:row>200</xdr:row>
      <xdr:rowOff>533400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5206901"/>
          <a:ext cx="914400" cy="533399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201</xdr:row>
      <xdr:rowOff>0</xdr:rowOff>
    </xdr:from>
    <xdr:to>
      <xdr:col>11</xdr:col>
      <xdr:colOff>1</xdr:colOff>
      <xdr:row>202</xdr:row>
      <xdr:rowOff>0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5749825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203</xdr:row>
      <xdr:rowOff>0</xdr:rowOff>
    </xdr:from>
    <xdr:to>
      <xdr:col>11</xdr:col>
      <xdr:colOff>9525</xdr:colOff>
      <xdr:row>204</xdr:row>
      <xdr:rowOff>0</xdr:rowOff>
    </xdr:to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629275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204</xdr:row>
      <xdr:rowOff>0</xdr:rowOff>
    </xdr:from>
    <xdr:to>
      <xdr:col>11</xdr:col>
      <xdr:colOff>9525</xdr:colOff>
      <xdr:row>205</xdr:row>
      <xdr:rowOff>9525</xdr:rowOff>
    </xdr:to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6835675"/>
          <a:ext cx="92392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206</xdr:row>
      <xdr:rowOff>0</xdr:rowOff>
    </xdr:from>
    <xdr:to>
      <xdr:col>11</xdr:col>
      <xdr:colOff>19051</xdr:colOff>
      <xdr:row>207</xdr:row>
      <xdr:rowOff>9525</xdr:rowOff>
    </xdr:to>
    <xdr:pic>
      <xdr:nvPicPr>
        <xdr:cNvPr id="92" name="Рисунок 91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7378600"/>
          <a:ext cx="93345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11</xdr:col>
      <xdr:colOff>9525</xdr:colOff>
      <xdr:row>208</xdr:row>
      <xdr:rowOff>0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7921525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282</xdr:row>
      <xdr:rowOff>1</xdr:rowOff>
    </xdr:from>
    <xdr:to>
      <xdr:col>11</xdr:col>
      <xdr:colOff>1</xdr:colOff>
      <xdr:row>283</xdr:row>
      <xdr:rowOff>9526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77123926"/>
          <a:ext cx="914400" cy="609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283</xdr:row>
      <xdr:rowOff>0</xdr:rowOff>
    </xdr:from>
    <xdr:to>
      <xdr:col>11</xdr:col>
      <xdr:colOff>0</xdr:colOff>
      <xdr:row>284</xdr:row>
      <xdr:rowOff>0</xdr:rowOff>
    </xdr:to>
    <xdr:pic>
      <xdr:nvPicPr>
        <xdr:cNvPr id="95" name="Рисунок 94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77724000"/>
          <a:ext cx="914399" cy="600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284</xdr:row>
      <xdr:rowOff>0</xdr:rowOff>
    </xdr:from>
    <xdr:to>
      <xdr:col>11</xdr:col>
      <xdr:colOff>1</xdr:colOff>
      <xdr:row>285</xdr:row>
      <xdr:rowOff>0</xdr:rowOff>
    </xdr:to>
    <xdr:pic>
      <xdr:nvPicPr>
        <xdr:cNvPr id="96" name="Рисунок 95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78324075"/>
          <a:ext cx="914400" cy="600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281</xdr:row>
      <xdr:rowOff>0</xdr:rowOff>
    </xdr:from>
    <xdr:to>
      <xdr:col>11</xdr:col>
      <xdr:colOff>9525</xdr:colOff>
      <xdr:row>282</xdr:row>
      <xdr:rowOff>0</xdr:rowOff>
    </xdr:to>
    <xdr:pic>
      <xdr:nvPicPr>
        <xdr:cNvPr id="97" name="Рисунок 96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76523850"/>
          <a:ext cx="923924" cy="600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287</xdr:row>
      <xdr:rowOff>0</xdr:rowOff>
    </xdr:from>
    <xdr:to>
      <xdr:col>10</xdr:col>
      <xdr:colOff>904875</xdr:colOff>
      <xdr:row>287</xdr:row>
      <xdr:rowOff>742950</xdr:rowOff>
    </xdr:to>
    <xdr:pic>
      <xdr:nvPicPr>
        <xdr:cNvPr id="98" name="Рисунок 97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79676625"/>
          <a:ext cx="904875" cy="742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275</xdr:row>
      <xdr:rowOff>1</xdr:rowOff>
    </xdr:from>
    <xdr:to>
      <xdr:col>10</xdr:col>
      <xdr:colOff>895350</xdr:colOff>
      <xdr:row>276</xdr:row>
      <xdr:rowOff>9526</xdr:rowOff>
    </xdr:to>
    <xdr:pic>
      <xdr:nvPicPr>
        <xdr:cNvPr id="99" name="Рисунок 98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73523476"/>
          <a:ext cx="895350" cy="609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256</xdr:row>
      <xdr:rowOff>0</xdr:rowOff>
    </xdr:from>
    <xdr:to>
      <xdr:col>11</xdr:col>
      <xdr:colOff>9525</xdr:colOff>
      <xdr:row>257</xdr:row>
      <xdr:rowOff>0</xdr:rowOff>
    </xdr:to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280785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255</xdr:row>
      <xdr:rowOff>1</xdr:rowOff>
    </xdr:from>
    <xdr:to>
      <xdr:col>11</xdr:col>
      <xdr:colOff>1</xdr:colOff>
      <xdr:row>255</xdr:row>
      <xdr:rowOff>533401</xdr:rowOff>
    </xdr:to>
    <xdr:pic>
      <xdr:nvPicPr>
        <xdr:cNvPr id="101" name="Рисунок 100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62264926"/>
          <a:ext cx="914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254</xdr:row>
      <xdr:rowOff>0</xdr:rowOff>
    </xdr:from>
    <xdr:to>
      <xdr:col>11</xdr:col>
      <xdr:colOff>1</xdr:colOff>
      <xdr:row>255</xdr:row>
      <xdr:rowOff>0</xdr:rowOff>
    </xdr:to>
    <xdr:pic>
      <xdr:nvPicPr>
        <xdr:cNvPr id="102" name="Рисунок 101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61722000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253</xdr:row>
      <xdr:rowOff>0</xdr:rowOff>
    </xdr:from>
    <xdr:to>
      <xdr:col>11</xdr:col>
      <xdr:colOff>9525</xdr:colOff>
      <xdr:row>253</xdr:row>
      <xdr:rowOff>523875</xdr:rowOff>
    </xdr:to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61179075"/>
          <a:ext cx="923924" cy="523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222</xdr:row>
      <xdr:rowOff>0</xdr:rowOff>
    </xdr:from>
    <xdr:to>
      <xdr:col>10</xdr:col>
      <xdr:colOff>904875</xdr:colOff>
      <xdr:row>223</xdr:row>
      <xdr:rowOff>9525</xdr:rowOff>
    </xdr:to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9550300"/>
          <a:ext cx="90487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223</xdr:row>
      <xdr:rowOff>0</xdr:rowOff>
    </xdr:from>
    <xdr:to>
      <xdr:col>11</xdr:col>
      <xdr:colOff>9525</xdr:colOff>
      <xdr:row>224</xdr:row>
      <xdr:rowOff>9525</xdr:rowOff>
    </xdr:to>
    <xdr:pic>
      <xdr:nvPicPr>
        <xdr:cNvPr id="105" name="Рисунок 104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0093225"/>
          <a:ext cx="92392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224</xdr:row>
      <xdr:rowOff>1</xdr:rowOff>
    </xdr:from>
    <xdr:to>
      <xdr:col>11</xdr:col>
      <xdr:colOff>9525</xdr:colOff>
      <xdr:row>224</xdr:row>
      <xdr:rowOff>533401</xdr:rowOff>
    </xdr:to>
    <xdr:pic>
      <xdr:nvPicPr>
        <xdr:cNvPr id="106" name="Рисунок 105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0636151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237</xdr:row>
      <xdr:rowOff>0</xdr:rowOff>
    </xdr:from>
    <xdr:to>
      <xdr:col>11</xdr:col>
      <xdr:colOff>9525</xdr:colOff>
      <xdr:row>238</xdr:row>
      <xdr:rowOff>19050</xdr:rowOff>
    </xdr:to>
    <xdr:pic>
      <xdr:nvPicPr>
        <xdr:cNvPr id="107" name="Рисунок 106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2807850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130</xdr:row>
      <xdr:rowOff>1</xdr:rowOff>
    </xdr:from>
    <xdr:to>
      <xdr:col>11</xdr:col>
      <xdr:colOff>1</xdr:colOff>
      <xdr:row>131</xdr:row>
      <xdr:rowOff>9526</xdr:rowOff>
    </xdr:to>
    <xdr:pic>
      <xdr:nvPicPr>
        <xdr:cNvPr id="108" name="Рисунок 107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37528501"/>
          <a:ext cx="914400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9525</xdr:colOff>
      <xdr:row>132</xdr:row>
      <xdr:rowOff>0</xdr:rowOff>
    </xdr:to>
    <xdr:pic>
      <xdr:nvPicPr>
        <xdr:cNvPr id="109" name="Рисунок 108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9614475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132</xdr:row>
      <xdr:rowOff>1</xdr:rowOff>
    </xdr:from>
    <xdr:to>
      <xdr:col>11</xdr:col>
      <xdr:colOff>9525</xdr:colOff>
      <xdr:row>133</xdr:row>
      <xdr:rowOff>9526</xdr:rowOff>
    </xdr:to>
    <xdr:pic>
      <xdr:nvPicPr>
        <xdr:cNvPr id="110" name="Рисунок 109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0176451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133</xdr:row>
      <xdr:rowOff>0</xdr:rowOff>
    </xdr:from>
    <xdr:to>
      <xdr:col>11</xdr:col>
      <xdr:colOff>0</xdr:colOff>
      <xdr:row>134</xdr:row>
      <xdr:rowOff>19050</xdr:rowOff>
    </xdr:to>
    <xdr:pic>
      <xdr:nvPicPr>
        <xdr:cNvPr id="111" name="Рисунок 110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0738425"/>
          <a:ext cx="914400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185</xdr:row>
      <xdr:rowOff>0</xdr:rowOff>
    </xdr:from>
    <xdr:to>
      <xdr:col>11</xdr:col>
      <xdr:colOff>9525</xdr:colOff>
      <xdr:row>186</xdr:row>
      <xdr:rowOff>19050</xdr:rowOff>
    </xdr:to>
    <xdr:pic>
      <xdr:nvPicPr>
        <xdr:cNvPr id="112" name="Рисунок 111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7931050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186</xdr:row>
      <xdr:rowOff>0</xdr:rowOff>
    </xdr:from>
    <xdr:to>
      <xdr:col>11</xdr:col>
      <xdr:colOff>1</xdr:colOff>
      <xdr:row>187</xdr:row>
      <xdr:rowOff>9525</xdr:rowOff>
    </xdr:to>
    <xdr:pic>
      <xdr:nvPicPr>
        <xdr:cNvPr id="113" name="Рисунок 112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8473975"/>
          <a:ext cx="91440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92</xdr:row>
      <xdr:rowOff>0</xdr:rowOff>
    </xdr:from>
    <xdr:to>
      <xdr:col>11</xdr:col>
      <xdr:colOff>38101</xdr:colOff>
      <xdr:row>93</xdr:row>
      <xdr:rowOff>0</xdr:rowOff>
    </xdr:to>
    <xdr:pic>
      <xdr:nvPicPr>
        <xdr:cNvPr id="114" name="Рисунок 113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34175700"/>
          <a:ext cx="952500" cy="6572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93</xdr:row>
      <xdr:rowOff>0</xdr:rowOff>
    </xdr:from>
    <xdr:to>
      <xdr:col>11</xdr:col>
      <xdr:colOff>38100</xdr:colOff>
      <xdr:row>94</xdr:row>
      <xdr:rowOff>28575</xdr:rowOff>
    </xdr:to>
    <xdr:pic>
      <xdr:nvPicPr>
        <xdr:cNvPr id="116" name="Рисунок 115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4832925"/>
          <a:ext cx="933450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93</xdr:row>
      <xdr:rowOff>657226</xdr:rowOff>
    </xdr:from>
    <xdr:to>
      <xdr:col>11</xdr:col>
      <xdr:colOff>9525</xdr:colOff>
      <xdr:row>95</xdr:row>
      <xdr:rowOff>1</xdr:rowOff>
    </xdr:to>
    <xdr:pic>
      <xdr:nvPicPr>
        <xdr:cNvPr id="117" name="Рисунок 116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5490151"/>
          <a:ext cx="923925" cy="590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135</xdr:row>
      <xdr:rowOff>0</xdr:rowOff>
    </xdr:from>
    <xdr:to>
      <xdr:col>11</xdr:col>
      <xdr:colOff>0</xdr:colOff>
      <xdr:row>136</xdr:row>
      <xdr:rowOff>9525</xdr:rowOff>
    </xdr:to>
    <xdr:pic>
      <xdr:nvPicPr>
        <xdr:cNvPr id="118" name="Рисунок 117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3005375"/>
          <a:ext cx="914400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134</xdr:row>
      <xdr:rowOff>0</xdr:rowOff>
    </xdr:from>
    <xdr:to>
      <xdr:col>11</xdr:col>
      <xdr:colOff>38100</xdr:colOff>
      <xdr:row>135</xdr:row>
      <xdr:rowOff>19050</xdr:rowOff>
    </xdr:to>
    <xdr:pic>
      <xdr:nvPicPr>
        <xdr:cNvPr id="119" name="Рисунок 118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2443400"/>
          <a:ext cx="952500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136</xdr:row>
      <xdr:rowOff>0</xdr:rowOff>
    </xdr:from>
    <xdr:to>
      <xdr:col>11</xdr:col>
      <xdr:colOff>19051</xdr:colOff>
      <xdr:row>137</xdr:row>
      <xdr:rowOff>0</xdr:rowOff>
    </xdr:to>
    <xdr:pic>
      <xdr:nvPicPr>
        <xdr:cNvPr id="120" name="Рисунок 119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43567350"/>
          <a:ext cx="93345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182</xdr:row>
      <xdr:rowOff>1</xdr:rowOff>
    </xdr:from>
    <xdr:to>
      <xdr:col>11</xdr:col>
      <xdr:colOff>9525</xdr:colOff>
      <xdr:row>182</xdr:row>
      <xdr:rowOff>533401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7988201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277</xdr:row>
      <xdr:rowOff>0</xdr:rowOff>
    </xdr:from>
    <xdr:to>
      <xdr:col>10</xdr:col>
      <xdr:colOff>895350</xdr:colOff>
      <xdr:row>277</xdr:row>
      <xdr:rowOff>581025</xdr:rowOff>
    </xdr:to>
    <xdr:pic>
      <xdr:nvPicPr>
        <xdr:cNvPr id="122" name="Рисунок 121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84562950"/>
          <a:ext cx="895350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149</xdr:row>
      <xdr:rowOff>0</xdr:rowOff>
    </xdr:from>
    <xdr:to>
      <xdr:col>10</xdr:col>
      <xdr:colOff>904875</xdr:colOff>
      <xdr:row>150</xdr:row>
      <xdr:rowOff>19050</xdr:rowOff>
    </xdr:to>
    <xdr:pic>
      <xdr:nvPicPr>
        <xdr:cNvPr id="123" name="Рисунок 122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9844325"/>
          <a:ext cx="90487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149</xdr:row>
      <xdr:rowOff>542924</xdr:rowOff>
    </xdr:from>
    <xdr:to>
      <xdr:col>11</xdr:col>
      <xdr:colOff>0</xdr:colOff>
      <xdr:row>151</xdr:row>
      <xdr:rowOff>19049</xdr:rowOff>
    </xdr:to>
    <xdr:pic>
      <xdr:nvPicPr>
        <xdr:cNvPr id="124" name="Рисунок 123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0387249"/>
          <a:ext cx="91440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151</xdr:row>
      <xdr:rowOff>1</xdr:rowOff>
    </xdr:from>
    <xdr:to>
      <xdr:col>11</xdr:col>
      <xdr:colOff>0</xdr:colOff>
      <xdr:row>152</xdr:row>
      <xdr:rowOff>9526</xdr:rowOff>
    </xdr:to>
    <xdr:pic>
      <xdr:nvPicPr>
        <xdr:cNvPr id="125" name="Рисунок 124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0930176"/>
          <a:ext cx="914399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153</xdr:row>
      <xdr:rowOff>1</xdr:rowOff>
    </xdr:from>
    <xdr:to>
      <xdr:col>11</xdr:col>
      <xdr:colOff>0</xdr:colOff>
      <xdr:row>154</xdr:row>
      <xdr:rowOff>9526</xdr:rowOff>
    </xdr:to>
    <xdr:pic>
      <xdr:nvPicPr>
        <xdr:cNvPr id="126" name="Рисунок 125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2016026"/>
          <a:ext cx="91440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152</xdr:row>
      <xdr:rowOff>0</xdr:rowOff>
    </xdr:from>
    <xdr:to>
      <xdr:col>11</xdr:col>
      <xdr:colOff>0</xdr:colOff>
      <xdr:row>153</xdr:row>
      <xdr:rowOff>0</xdr:rowOff>
    </xdr:to>
    <xdr:pic>
      <xdr:nvPicPr>
        <xdr:cNvPr id="127" name="Рисунок 126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1473100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155</xdr:row>
      <xdr:rowOff>0</xdr:rowOff>
    </xdr:from>
    <xdr:to>
      <xdr:col>11</xdr:col>
      <xdr:colOff>1</xdr:colOff>
      <xdr:row>156</xdr:row>
      <xdr:rowOff>19050</xdr:rowOff>
    </xdr:to>
    <xdr:pic>
      <xdr:nvPicPr>
        <xdr:cNvPr id="128" name="Рисунок 127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3101875"/>
          <a:ext cx="91440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156</xdr:row>
      <xdr:rowOff>0</xdr:rowOff>
    </xdr:from>
    <xdr:to>
      <xdr:col>11</xdr:col>
      <xdr:colOff>9525</xdr:colOff>
      <xdr:row>157</xdr:row>
      <xdr:rowOff>0</xdr:rowOff>
    </xdr:to>
    <xdr:pic>
      <xdr:nvPicPr>
        <xdr:cNvPr id="129" name="Рисунок 128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364480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154</xdr:row>
      <xdr:rowOff>0</xdr:rowOff>
    </xdr:from>
    <xdr:to>
      <xdr:col>11</xdr:col>
      <xdr:colOff>19051</xdr:colOff>
      <xdr:row>154</xdr:row>
      <xdr:rowOff>523875</xdr:rowOff>
    </xdr:to>
    <xdr:pic>
      <xdr:nvPicPr>
        <xdr:cNvPr id="130" name="Рисунок 129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52558950"/>
          <a:ext cx="933450" cy="5238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157</xdr:row>
      <xdr:rowOff>0</xdr:rowOff>
    </xdr:from>
    <xdr:to>
      <xdr:col>11</xdr:col>
      <xdr:colOff>28574</xdr:colOff>
      <xdr:row>157</xdr:row>
      <xdr:rowOff>533400</xdr:rowOff>
    </xdr:to>
    <xdr:pic>
      <xdr:nvPicPr>
        <xdr:cNvPr id="131" name="Рисунок 130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49" y="54187725"/>
          <a:ext cx="94297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158</xdr:row>
      <xdr:rowOff>1</xdr:rowOff>
    </xdr:from>
    <xdr:to>
      <xdr:col>11</xdr:col>
      <xdr:colOff>9525</xdr:colOff>
      <xdr:row>158</xdr:row>
      <xdr:rowOff>533401</xdr:rowOff>
    </xdr:to>
    <xdr:pic>
      <xdr:nvPicPr>
        <xdr:cNvPr id="132" name="Рисунок 131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4730651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159</xdr:row>
      <xdr:rowOff>1</xdr:rowOff>
    </xdr:from>
    <xdr:to>
      <xdr:col>11</xdr:col>
      <xdr:colOff>9525</xdr:colOff>
      <xdr:row>159</xdr:row>
      <xdr:rowOff>533401</xdr:rowOff>
    </xdr:to>
    <xdr:pic>
      <xdr:nvPicPr>
        <xdr:cNvPr id="133" name="Рисунок 132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5273576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140</xdr:row>
      <xdr:rowOff>0</xdr:rowOff>
    </xdr:from>
    <xdr:to>
      <xdr:col>11</xdr:col>
      <xdr:colOff>9525</xdr:colOff>
      <xdr:row>141</xdr:row>
      <xdr:rowOff>0</xdr:rowOff>
    </xdr:to>
    <xdr:pic>
      <xdr:nvPicPr>
        <xdr:cNvPr id="134" name="Рисунок 133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5853350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139</xdr:row>
      <xdr:rowOff>0</xdr:rowOff>
    </xdr:from>
    <xdr:to>
      <xdr:col>11</xdr:col>
      <xdr:colOff>28575</xdr:colOff>
      <xdr:row>140</xdr:row>
      <xdr:rowOff>19136</xdr:rowOff>
    </xdr:to>
    <xdr:pic>
      <xdr:nvPicPr>
        <xdr:cNvPr id="136" name="Рисунок 135"/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5253275"/>
          <a:ext cx="942975" cy="61921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141</xdr:row>
      <xdr:rowOff>0</xdr:rowOff>
    </xdr:from>
    <xdr:to>
      <xdr:col>11</xdr:col>
      <xdr:colOff>0</xdr:colOff>
      <xdr:row>142</xdr:row>
      <xdr:rowOff>19050</xdr:rowOff>
    </xdr:to>
    <xdr:pic>
      <xdr:nvPicPr>
        <xdr:cNvPr id="137" name="Рисунок 136"/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6415325"/>
          <a:ext cx="914400" cy="600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142</xdr:row>
      <xdr:rowOff>0</xdr:rowOff>
    </xdr:from>
    <xdr:to>
      <xdr:col>11</xdr:col>
      <xdr:colOff>1</xdr:colOff>
      <xdr:row>143</xdr:row>
      <xdr:rowOff>9525</xdr:rowOff>
    </xdr:to>
    <xdr:pic>
      <xdr:nvPicPr>
        <xdr:cNvPr id="138" name="Рисунок 137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46996350"/>
          <a:ext cx="91440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147</xdr:row>
      <xdr:rowOff>1</xdr:rowOff>
    </xdr:from>
    <xdr:to>
      <xdr:col>11</xdr:col>
      <xdr:colOff>9525</xdr:colOff>
      <xdr:row>148</xdr:row>
      <xdr:rowOff>9526</xdr:rowOff>
    </xdr:to>
    <xdr:pic>
      <xdr:nvPicPr>
        <xdr:cNvPr id="139" name="Рисунок 138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49301401"/>
          <a:ext cx="923924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145</xdr:row>
      <xdr:rowOff>1</xdr:rowOff>
    </xdr:from>
    <xdr:to>
      <xdr:col>11</xdr:col>
      <xdr:colOff>1</xdr:colOff>
      <xdr:row>146</xdr:row>
      <xdr:rowOff>9526</xdr:rowOff>
    </xdr:to>
    <xdr:pic>
      <xdr:nvPicPr>
        <xdr:cNvPr id="140" name="Рисунок 139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48215551"/>
          <a:ext cx="91440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144</xdr:row>
      <xdr:rowOff>0</xdr:rowOff>
    </xdr:from>
    <xdr:to>
      <xdr:col>11</xdr:col>
      <xdr:colOff>19050</xdr:colOff>
      <xdr:row>145</xdr:row>
      <xdr:rowOff>9525</xdr:rowOff>
    </xdr:to>
    <xdr:pic>
      <xdr:nvPicPr>
        <xdr:cNvPr id="141" name="Рисунок 140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7672625"/>
          <a:ext cx="93345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146</xdr:row>
      <xdr:rowOff>0</xdr:rowOff>
    </xdr:from>
    <xdr:to>
      <xdr:col>10</xdr:col>
      <xdr:colOff>904875</xdr:colOff>
      <xdr:row>147</xdr:row>
      <xdr:rowOff>9525</xdr:rowOff>
    </xdr:to>
    <xdr:pic>
      <xdr:nvPicPr>
        <xdr:cNvPr id="142" name="Рисунок 141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8758475"/>
          <a:ext cx="90487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120</xdr:row>
      <xdr:rowOff>1</xdr:rowOff>
    </xdr:from>
    <xdr:to>
      <xdr:col>11</xdr:col>
      <xdr:colOff>19051</xdr:colOff>
      <xdr:row>120</xdr:row>
      <xdr:rowOff>800101</xdr:rowOff>
    </xdr:to>
    <xdr:pic>
      <xdr:nvPicPr>
        <xdr:cNvPr id="135" name="Рисунок 134"/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37766626"/>
          <a:ext cx="933450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56</xdr:row>
      <xdr:rowOff>0</xdr:rowOff>
    </xdr:from>
    <xdr:to>
      <xdr:col>11</xdr:col>
      <xdr:colOff>19051</xdr:colOff>
      <xdr:row>57</xdr:row>
      <xdr:rowOff>19050</xdr:rowOff>
    </xdr:to>
    <xdr:pic>
      <xdr:nvPicPr>
        <xdr:cNvPr id="143" name="Рисунок 142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13611225"/>
          <a:ext cx="933450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57</xdr:row>
      <xdr:rowOff>1</xdr:rowOff>
    </xdr:from>
    <xdr:to>
      <xdr:col>11</xdr:col>
      <xdr:colOff>19050</xdr:colOff>
      <xdr:row>57</xdr:row>
      <xdr:rowOff>666751</xdr:rowOff>
    </xdr:to>
    <xdr:pic>
      <xdr:nvPicPr>
        <xdr:cNvPr id="144" name="Рисунок 143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4287501"/>
          <a:ext cx="933450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173</xdr:row>
      <xdr:rowOff>1</xdr:rowOff>
    </xdr:from>
    <xdr:to>
      <xdr:col>10</xdr:col>
      <xdr:colOff>904875</xdr:colOff>
      <xdr:row>174</xdr:row>
      <xdr:rowOff>28576</xdr:rowOff>
    </xdr:to>
    <xdr:pic>
      <xdr:nvPicPr>
        <xdr:cNvPr id="146" name="Рисунок 145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1093351"/>
          <a:ext cx="90487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11</xdr:col>
      <xdr:colOff>19050</xdr:colOff>
      <xdr:row>62</xdr:row>
      <xdr:rowOff>657225</xdr:rowOff>
    </xdr:to>
    <xdr:pic>
      <xdr:nvPicPr>
        <xdr:cNvPr id="147" name="Рисунок 146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5640050"/>
          <a:ext cx="933450" cy="657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81</xdr:row>
      <xdr:rowOff>514350</xdr:rowOff>
    </xdr:from>
    <xdr:to>
      <xdr:col>10</xdr:col>
      <xdr:colOff>904875</xdr:colOff>
      <xdr:row>82</xdr:row>
      <xdr:rowOff>476250</xdr:rowOff>
    </xdr:to>
    <xdr:pic>
      <xdr:nvPicPr>
        <xdr:cNvPr id="148" name="Рисунок 147"/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29879925"/>
          <a:ext cx="904875" cy="742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1</xdr:rowOff>
    </xdr:from>
    <xdr:to>
      <xdr:col>11</xdr:col>
      <xdr:colOff>19050</xdr:colOff>
      <xdr:row>64</xdr:row>
      <xdr:rowOff>9526</xdr:rowOff>
    </xdr:to>
    <xdr:pic>
      <xdr:nvPicPr>
        <xdr:cNvPr id="149" name="Рисунок 148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6316326"/>
          <a:ext cx="93345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80</xdr:row>
      <xdr:rowOff>514350</xdr:rowOff>
    </xdr:from>
    <xdr:to>
      <xdr:col>11</xdr:col>
      <xdr:colOff>28575</xdr:colOff>
      <xdr:row>81</xdr:row>
      <xdr:rowOff>552450</xdr:rowOff>
    </xdr:to>
    <xdr:pic>
      <xdr:nvPicPr>
        <xdr:cNvPr id="150" name="Рисунок 149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37995225"/>
          <a:ext cx="933450" cy="714375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77</xdr:row>
      <xdr:rowOff>190500</xdr:rowOff>
    </xdr:from>
    <xdr:to>
      <xdr:col>10</xdr:col>
      <xdr:colOff>904875</xdr:colOff>
      <xdr:row>78</xdr:row>
      <xdr:rowOff>438151</xdr:rowOff>
    </xdr:to>
    <xdr:pic>
      <xdr:nvPicPr>
        <xdr:cNvPr id="151" name="Рисунок 150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5" y="27527250"/>
          <a:ext cx="914400" cy="92392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78</xdr:row>
      <xdr:rowOff>419100</xdr:rowOff>
    </xdr:from>
    <xdr:to>
      <xdr:col>10</xdr:col>
      <xdr:colOff>895350</xdr:colOff>
      <xdr:row>79</xdr:row>
      <xdr:rowOff>476250</xdr:rowOff>
    </xdr:to>
    <xdr:pic>
      <xdr:nvPicPr>
        <xdr:cNvPr id="153" name="Рисунок 152"/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28432125"/>
          <a:ext cx="895350" cy="733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126</xdr:row>
      <xdr:rowOff>762001</xdr:rowOff>
    </xdr:from>
    <xdr:to>
      <xdr:col>11</xdr:col>
      <xdr:colOff>19051</xdr:colOff>
      <xdr:row>128</xdr:row>
      <xdr:rowOff>1</xdr:rowOff>
    </xdr:to>
    <xdr:pic>
      <xdr:nvPicPr>
        <xdr:cNvPr id="152" name="Рисунок 151"/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46234351"/>
          <a:ext cx="933450" cy="857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176</xdr:row>
      <xdr:rowOff>1</xdr:rowOff>
    </xdr:from>
    <xdr:to>
      <xdr:col>11</xdr:col>
      <xdr:colOff>9525</xdr:colOff>
      <xdr:row>177</xdr:row>
      <xdr:rowOff>9526</xdr:rowOff>
    </xdr:to>
    <xdr:pic>
      <xdr:nvPicPr>
        <xdr:cNvPr id="154" name="Рисунок 153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5427226"/>
          <a:ext cx="92392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177</xdr:row>
      <xdr:rowOff>0</xdr:rowOff>
    </xdr:from>
    <xdr:to>
      <xdr:col>11</xdr:col>
      <xdr:colOff>9525</xdr:colOff>
      <xdr:row>178</xdr:row>
      <xdr:rowOff>0</xdr:rowOff>
    </xdr:to>
    <xdr:pic>
      <xdr:nvPicPr>
        <xdr:cNvPr id="155" name="Рисунок 154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597015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177</xdr:row>
      <xdr:rowOff>542924</xdr:rowOff>
    </xdr:from>
    <xdr:to>
      <xdr:col>10</xdr:col>
      <xdr:colOff>904875</xdr:colOff>
      <xdr:row>179</xdr:row>
      <xdr:rowOff>9524</xdr:rowOff>
    </xdr:to>
    <xdr:pic>
      <xdr:nvPicPr>
        <xdr:cNvPr id="156" name="Рисунок 155"/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6513074"/>
          <a:ext cx="904875" cy="7905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179</xdr:row>
      <xdr:rowOff>1</xdr:rowOff>
    </xdr:from>
    <xdr:to>
      <xdr:col>11</xdr:col>
      <xdr:colOff>9654</xdr:colOff>
      <xdr:row>180</xdr:row>
      <xdr:rowOff>9526</xdr:rowOff>
    </xdr:to>
    <xdr:pic>
      <xdr:nvPicPr>
        <xdr:cNvPr id="157" name="Рисунок 156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7294126"/>
          <a:ext cx="924054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180</xdr:row>
      <xdr:rowOff>0</xdr:rowOff>
    </xdr:from>
    <xdr:to>
      <xdr:col>11</xdr:col>
      <xdr:colOff>128</xdr:colOff>
      <xdr:row>181</xdr:row>
      <xdr:rowOff>19050</xdr:rowOff>
    </xdr:to>
    <xdr:pic>
      <xdr:nvPicPr>
        <xdr:cNvPr id="158" name="Рисунок 157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7837050"/>
          <a:ext cx="914528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181</xdr:row>
      <xdr:rowOff>0</xdr:rowOff>
    </xdr:from>
    <xdr:to>
      <xdr:col>11</xdr:col>
      <xdr:colOff>9525</xdr:colOff>
      <xdr:row>182</xdr:row>
      <xdr:rowOff>9525</xdr:rowOff>
    </xdr:to>
    <xdr:pic>
      <xdr:nvPicPr>
        <xdr:cNvPr id="159" name="Рисунок 158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8379975"/>
          <a:ext cx="92392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69</xdr:row>
      <xdr:rowOff>523875</xdr:rowOff>
    </xdr:from>
    <xdr:to>
      <xdr:col>11</xdr:col>
      <xdr:colOff>19050</xdr:colOff>
      <xdr:row>72</xdr:row>
      <xdr:rowOff>19050</xdr:rowOff>
    </xdr:to>
    <xdr:pic>
      <xdr:nvPicPr>
        <xdr:cNvPr id="160" name="Рисунок 159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31041975"/>
          <a:ext cx="923925" cy="1524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72</xdr:row>
      <xdr:rowOff>9525</xdr:rowOff>
    </xdr:from>
    <xdr:to>
      <xdr:col>11</xdr:col>
      <xdr:colOff>19051</xdr:colOff>
      <xdr:row>74</xdr:row>
      <xdr:rowOff>9525</xdr:rowOff>
    </xdr:to>
    <xdr:pic>
      <xdr:nvPicPr>
        <xdr:cNvPr id="161" name="Рисунок 160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6" y="32556450"/>
          <a:ext cx="933450" cy="1352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66</xdr:row>
      <xdr:rowOff>1</xdr:rowOff>
    </xdr:from>
    <xdr:to>
      <xdr:col>11</xdr:col>
      <xdr:colOff>19050</xdr:colOff>
      <xdr:row>67</xdr:row>
      <xdr:rowOff>28576</xdr:rowOff>
    </xdr:to>
    <xdr:pic>
      <xdr:nvPicPr>
        <xdr:cNvPr id="162" name="Рисунок 161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8345151"/>
          <a:ext cx="933450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9525</xdr:colOff>
      <xdr:row>67</xdr:row>
      <xdr:rowOff>666750</xdr:rowOff>
    </xdr:to>
    <xdr:pic>
      <xdr:nvPicPr>
        <xdr:cNvPr id="163" name="Рисунок 162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9021425"/>
          <a:ext cx="923925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58</xdr:row>
      <xdr:rowOff>0</xdr:rowOff>
    </xdr:from>
    <xdr:to>
      <xdr:col>11</xdr:col>
      <xdr:colOff>9525</xdr:colOff>
      <xdr:row>58</xdr:row>
      <xdr:rowOff>666750</xdr:rowOff>
    </xdr:to>
    <xdr:pic>
      <xdr:nvPicPr>
        <xdr:cNvPr id="164" name="Рисунок 163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4963775"/>
          <a:ext cx="923925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128</xdr:row>
      <xdr:rowOff>1</xdr:rowOff>
    </xdr:from>
    <xdr:to>
      <xdr:col>11</xdr:col>
      <xdr:colOff>0</xdr:colOff>
      <xdr:row>129</xdr:row>
      <xdr:rowOff>28576</xdr:rowOff>
    </xdr:to>
    <xdr:pic>
      <xdr:nvPicPr>
        <xdr:cNvPr id="165" name="Рисунок 164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50472976"/>
          <a:ext cx="914400" cy="8382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246</xdr:row>
      <xdr:rowOff>542924</xdr:rowOff>
    </xdr:from>
    <xdr:to>
      <xdr:col>11</xdr:col>
      <xdr:colOff>19180</xdr:colOff>
      <xdr:row>249</xdr:row>
      <xdr:rowOff>9524</xdr:rowOff>
    </xdr:to>
    <xdr:pic>
      <xdr:nvPicPr>
        <xdr:cNvPr id="166" name="Рисунок 165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88315799"/>
          <a:ext cx="933580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243</xdr:row>
      <xdr:rowOff>0</xdr:rowOff>
    </xdr:from>
    <xdr:to>
      <xdr:col>11</xdr:col>
      <xdr:colOff>9525</xdr:colOff>
      <xdr:row>245</xdr:row>
      <xdr:rowOff>9525</xdr:rowOff>
    </xdr:to>
    <xdr:pic>
      <xdr:nvPicPr>
        <xdr:cNvPr id="168" name="Рисунок 167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86144100"/>
          <a:ext cx="923925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245</xdr:row>
      <xdr:rowOff>1</xdr:rowOff>
    </xdr:from>
    <xdr:to>
      <xdr:col>11</xdr:col>
      <xdr:colOff>9525</xdr:colOff>
      <xdr:row>247</xdr:row>
      <xdr:rowOff>19051</xdr:rowOff>
    </xdr:to>
    <xdr:pic>
      <xdr:nvPicPr>
        <xdr:cNvPr id="169" name="Рисунок 168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87229951"/>
          <a:ext cx="923925" cy="1104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249</xdr:row>
      <xdr:rowOff>0</xdr:rowOff>
    </xdr:from>
    <xdr:to>
      <xdr:col>11</xdr:col>
      <xdr:colOff>9525</xdr:colOff>
      <xdr:row>251</xdr:row>
      <xdr:rowOff>9525</xdr:rowOff>
    </xdr:to>
    <xdr:pic>
      <xdr:nvPicPr>
        <xdr:cNvPr id="170" name="Рисунок 169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89401650"/>
          <a:ext cx="923925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172</xdr:row>
      <xdr:rowOff>0</xdr:rowOff>
    </xdr:from>
    <xdr:to>
      <xdr:col>11</xdr:col>
      <xdr:colOff>9525</xdr:colOff>
      <xdr:row>173</xdr:row>
      <xdr:rowOff>38100</xdr:rowOff>
    </xdr:to>
    <xdr:pic>
      <xdr:nvPicPr>
        <xdr:cNvPr id="145" name="Рисунок 144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68741925"/>
          <a:ext cx="923925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75</xdr:row>
      <xdr:rowOff>1</xdr:rowOff>
    </xdr:from>
    <xdr:to>
      <xdr:col>10</xdr:col>
      <xdr:colOff>904875</xdr:colOff>
      <xdr:row>76</xdr:row>
      <xdr:rowOff>276226</xdr:rowOff>
    </xdr:to>
    <xdr:pic>
      <xdr:nvPicPr>
        <xdr:cNvPr id="167" name="Рисунок 166"/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23755351"/>
          <a:ext cx="904874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65</xdr:row>
      <xdr:rowOff>0</xdr:rowOff>
    </xdr:from>
    <xdr:to>
      <xdr:col>11</xdr:col>
      <xdr:colOff>1</xdr:colOff>
      <xdr:row>66</xdr:row>
      <xdr:rowOff>0</xdr:rowOff>
    </xdr:to>
    <xdr:pic>
      <xdr:nvPicPr>
        <xdr:cNvPr id="171" name="Рисунок 170"/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18345150"/>
          <a:ext cx="914400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59</xdr:row>
      <xdr:rowOff>9525</xdr:rowOff>
    </xdr:from>
    <xdr:to>
      <xdr:col>11</xdr:col>
      <xdr:colOff>9646</xdr:colOff>
      <xdr:row>60</xdr:row>
      <xdr:rowOff>28672</xdr:rowOff>
    </xdr:to>
    <xdr:pic>
      <xdr:nvPicPr>
        <xdr:cNvPr id="172" name="Рисунок 171"/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5649575"/>
          <a:ext cx="914521" cy="69542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239</xdr:row>
      <xdr:rowOff>0</xdr:rowOff>
    </xdr:from>
    <xdr:to>
      <xdr:col>11</xdr:col>
      <xdr:colOff>9525</xdr:colOff>
      <xdr:row>241</xdr:row>
      <xdr:rowOff>9525</xdr:rowOff>
    </xdr:to>
    <xdr:pic>
      <xdr:nvPicPr>
        <xdr:cNvPr id="173" name="Рисунок 172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89430225"/>
          <a:ext cx="923925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10</xdr:col>
      <xdr:colOff>904875</xdr:colOff>
      <xdr:row>107</xdr:row>
      <xdr:rowOff>105</xdr:rowOff>
    </xdr:to>
    <xdr:pic>
      <xdr:nvPicPr>
        <xdr:cNvPr id="174" name="Рисунок 173"/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42033825"/>
          <a:ext cx="904875" cy="75258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164</xdr:row>
      <xdr:rowOff>0</xdr:rowOff>
    </xdr:from>
    <xdr:to>
      <xdr:col>10</xdr:col>
      <xdr:colOff>904875</xdr:colOff>
      <xdr:row>165</xdr:row>
      <xdr:rowOff>9525</xdr:rowOff>
    </xdr:to>
    <xdr:pic>
      <xdr:nvPicPr>
        <xdr:cNvPr id="175" name="Рисунок 174"/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71256525"/>
          <a:ext cx="90487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170</xdr:row>
      <xdr:rowOff>0</xdr:rowOff>
    </xdr:from>
    <xdr:to>
      <xdr:col>10</xdr:col>
      <xdr:colOff>904875</xdr:colOff>
      <xdr:row>171</xdr:row>
      <xdr:rowOff>28575</xdr:rowOff>
    </xdr:to>
    <xdr:pic>
      <xdr:nvPicPr>
        <xdr:cNvPr id="176" name="Рисунок 175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71799450"/>
          <a:ext cx="90487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11</xdr:col>
      <xdr:colOff>0</xdr:colOff>
      <xdr:row>96</xdr:row>
      <xdr:rowOff>733425</xdr:rowOff>
    </xdr:to>
    <xdr:pic>
      <xdr:nvPicPr>
        <xdr:cNvPr id="178" name="Рисунок 177" descr="photo_5222055215866431585_y.jpg"/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10458450" y="36652200"/>
          <a:ext cx="914400" cy="733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94</xdr:row>
      <xdr:rowOff>533400</xdr:rowOff>
    </xdr:from>
    <xdr:to>
      <xdr:col>10</xdr:col>
      <xdr:colOff>895350</xdr:colOff>
      <xdr:row>96</xdr:row>
      <xdr:rowOff>76200</xdr:rowOff>
    </xdr:to>
    <xdr:pic>
      <xdr:nvPicPr>
        <xdr:cNvPr id="180" name="Рисунок 179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6042600"/>
          <a:ext cx="89535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19050</xdr:colOff>
      <xdr:row>165</xdr:row>
      <xdr:rowOff>533400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73933050"/>
          <a:ext cx="93345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166</xdr:row>
      <xdr:rowOff>0</xdr:rowOff>
    </xdr:from>
    <xdr:to>
      <xdr:col>10</xdr:col>
      <xdr:colOff>904875</xdr:colOff>
      <xdr:row>167</xdr:row>
      <xdr:rowOff>19050</xdr:rowOff>
    </xdr:to>
    <xdr:pic>
      <xdr:nvPicPr>
        <xdr:cNvPr id="115" name="Рисунок 114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74475975"/>
          <a:ext cx="90487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60</xdr:row>
      <xdr:rowOff>676274</xdr:rowOff>
    </xdr:from>
    <xdr:to>
      <xdr:col>11</xdr:col>
      <xdr:colOff>19050</xdr:colOff>
      <xdr:row>61</xdr:row>
      <xdr:rowOff>676274</xdr:rowOff>
    </xdr:to>
    <xdr:pic>
      <xdr:nvPicPr>
        <xdr:cNvPr id="177" name="Рисунок 176"/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8345149"/>
          <a:ext cx="933450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60</xdr:row>
      <xdr:rowOff>1</xdr:rowOff>
    </xdr:from>
    <xdr:to>
      <xdr:col>10</xdr:col>
      <xdr:colOff>895351</xdr:colOff>
      <xdr:row>61</xdr:row>
      <xdr:rowOff>0</xdr:rowOff>
    </xdr:to>
    <xdr:pic>
      <xdr:nvPicPr>
        <xdr:cNvPr id="179" name="Рисунок 178"/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17668876"/>
          <a:ext cx="895350" cy="6762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29</xdr:row>
      <xdr:rowOff>1</xdr:rowOff>
    </xdr:from>
    <xdr:to>
      <xdr:col>11</xdr:col>
      <xdr:colOff>9525</xdr:colOff>
      <xdr:row>30</xdr:row>
      <xdr:rowOff>9526</xdr:rowOff>
    </xdr:to>
    <xdr:pic>
      <xdr:nvPicPr>
        <xdr:cNvPr id="181" name="Рисунок 180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3611226"/>
          <a:ext cx="923925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24</xdr:row>
      <xdr:rowOff>0</xdr:rowOff>
    </xdr:from>
    <xdr:to>
      <xdr:col>11</xdr:col>
      <xdr:colOff>19051</xdr:colOff>
      <xdr:row>25</xdr:row>
      <xdr:rowOff>0</xdr:rowOff>
    </xdr:to>
    <xdr:pic>
      <xdr:nvPicPr>
        <xdr:cNvPr id="182" name="Рисунок 181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1" y="12934950"/>
          <a:ext cx="933450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110</xdr:row>
      <xdr:rowOff>0</xdr:rowOff>
    </xdr:from>
    <xdr:to>
      <xdr:col>11</xdr:col>
      <xdr:colOff>9525</xdr:colOff>
      <xdr:row>111</xdr:row>
      <xdr:rowOff>0</xdr:rowOff>
    </xdr:to>
    <xdr:pic>
      <xdr:nvPicPr>
        <xdr:cNvPr id="183" name="Рисунок 182"/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69913500"/>
          <a:ext cx="904875" cy="752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11</xdr:col>
      <xdr:colOff>128</xdr:colOff>
      <xdr:row>29</xdr:row>
      <xdr:rowOff>19050</xdr:rowOff>
    </xdr:to>
    <xdr:pic>
      <xdr:nvPicPr>
        <xdr:cNvPr id="184" name="Рисунок 183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13611225"/>
          <a:ext cx="914528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168</xdr:row>
      <xdr:rowOff>0</xdr:rowOff>
    </xdr:from>
    <xdr:to>
      <xdr:col>11</xdr:col>
      <xdr:colOff>9525</xdr:colOff>
      <xdr:row>169</xdr:row>
      <xdr:rowOff>28575</xdr:rowOff>
    </xdr:to>
    <xdr:pic>
      <xdr:nvPicPr>
        <xdr:cNvPr id="185" name="Рисунок 184"/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87210900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10</xdr:col>
      <xdr:colOff>904875</xdr:colOff>
      <xdr:row>53</xdr:row>
      <xdr:rowOff>19050</xdr:rowOff>
    </xdr:to>
    <xdr:pic>
      <xdr:nvPicPr>
        <xdr:cNvPr id="186" name="Рисунок 185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19697700"/>
          <a:ext cx="904875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124</xdr:row>
      <xdr:rowOff>1</xdr:rowOff>
    </xdr:from>
    <xdr:to>
      <xdr:col>10</xdr:col>
      <xdr:colOff>895351</xdr:colOff>
      <xdr:row>125</xdr:row>
      <xdr:rowOff>9526</xdr:rowOff>
    </xdr:to>
    <xdr:pic>
      <xdr:nvPicPr>
        <xdr:cNvPr id="188" name="Рисунок 187"/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9210676" y="76885801"/>
          <a:ext cx="895350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</xdr:row>
      <xdr:rowOff>1</xdr:rowOff>
    </xdr:from>
    <xdr:to>
      <xdr:col>10</xdr:col>
      <xdr:colOff>885825</xdr:colOff>
      <xdr:row>26</xdr:row>
      <xdr:rowOff>666751</xdr:rowOff>
    </xdr:to>
    <xdr:pic>
      <xdr:nvPicPr>
        <xdr:cNvPr id="189" name="Рисунок 188"/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9210675" y="13611226"/>
          <a:ext cx="88582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prom.ua/p1793904987-schepochnitsa-tresochnitsa-razmer.html" TargetMode="External"/><Relationship Id="rId21" Type="http://schemas.openxmlformats.org/officeDocument/2006/relationships/hyperlink" Target="https://prom.ua/p1719472991-schepochnitsa-tresochnnitsa-kazachij.html" TargetMode="External"/><Relationship Id="rId42" Type="http://schemas.openxmlformats.org/officeDocument/2006/relationships/hyperlink" Target="https://prom.ua/p2020798857-kazan-chugunnyj-aziatskij.html" TargetMode="External"/><Relationship Id="rId47" Type="http://schemas.openxmlformats.org/officeDocument/2006/relationships/hyperlink" Target="https://steelagro.com.ua/ua/g128100109-shampura" TargetMode="External"/><Relationship Id="rId63" Type="http://schemas.openxmlformats.org/officeDocument/2006/relationships/hyperlink" Target="https://steelagro.com.ua/ua/g115575605-skovorody-mangal" TargetMode="External"/><Relationship Id="rId68" Type="http://schemas.openxmlformats.org/officeDocument/2006/relationships/hyperlink" Target="https://steelagro.com.ua/ua/g115576681-chehly-aksessuary" TargetMode="External"/><Relationship Id="rId84" Type="http://schemas.openxmlformats.org/officeDocument/2006/relationships/hyperlink" Target="https://steelagro.com.ua/ua/g115578299-kostrovye-chashi" TargetMode="External"/><Relationship Id="rId89" Type="http://schemas.openxmlformats.org/officeDocument/2006/relationships/hyperlink" Target="https://steelagro.com.ua/ua/p2252766559-chehol-dlya-shampurov.html" TargetMode="External"/><Relationship Id="rId7" Type="http://schemas.openxmlformats.org/officeDocument/2006/relationships/hyperlink" Target="https://prom.ua/p1791425537-razbornoj-mangal-barbekyu.html" TargetMode="External"/><Relationship Id="rId71" Type="http://schemas.openxmlformats.org/officeDocument/2006/relationships/hyperlink" Target="https://steelagro.com.ua/ua/g128100109-shampura" TargetMode="External"/><Relationship Id="rId92" Type="http://schemas.openxmlformats.org/officeDocument/2006/relationships/hyperlink" Target="https://steelagro.com.ua/ua/p2252762980-chehol-dlya-shampurov.html" TargetMode="External"/><Relationship Id="rId2" Type="http://schemas.openxmlformats.org/officeDocument/2006/relationships/hyperlink" Target="https://prom.ua/p1719446024-vertikalnyj-eko-mangal.html" TargetMode="External"/><Relationship Id="rId16" Type="http://schemas.openxmlformats.org/officeDocument/2006/relationships/hyperlink" Target="https://prom.ua/p1875391336-skovoroda-kazatskaya-mangal.html" TargetMode="External"/><Relationship Id="rId29" Type="http://schemas.openxmlformats.org/officeDocument/2006/relationships/hyperlink" Target="https://prom.ua/p1857097624-razbornaya-kostrovaya-chasha.html" TargetMode="External"/><Relationship Id="rId11" Type="http://schemas.openxmlformats.org/officeDocument/2006/relationships/hyperlink" Target="https://prom.ua/p1856419345-kostrovaya-chasha-listogrij.html" TargetMode="External"/><Relationship Id="rId24" Type="http://schemas.openxmlformats.org/officeDocument/2006/relationships/hyperlink" Target="https://prom.ua/p1748534110-schepochnitsa-tresochnitsa-kazatskij.html" TargetMode="External"/><Relationship Id="rId32" Type="http://schemas.openxmlformats.org/officeDocument/2006/relationships/hyperlink" Target="https://prom.ua/p1856474500-mangal-razbornoj-ognepal.html" TargetMode="External"/><Relationship Id="rId37" Type="http://schemas.openxmlformats.org/officeDocument/2006/relationships/hyperlink" Target="https://steelagro.com.ua/ua/p2009097070-kostrovaya-chasha-pechegor.html" TargetMode="External"/><Relationship Id="rId40" Type="http://schemas.openxmlformats.org/officeDocument/2006/relationships/hyperlink" Target="https://steelagro.com.ua/ua/p2009332007-kostrovaya-chasha-kostritsa.html" TargetMode="External"/><Relationship Id="rId45" Type="http://schemas.openxmlformats.org/officeDocument/2006/relationships/hyperlink" Target="https://steelagro.com.ua/ua/g128100109-shampura" TargetMode="External"/><Relationship Id="rId53" Type="http://schemas.openxmlformats.org/officeDocument/2006/relationships/hyperlink" Target="https://steelagro.com.ua/ua/g128193820-koptilnii" TargetMode="External"/><Relationship Id="rId58" Type="http://schemas.openxmlformats.org/officeDocument/2006/relationships/hyperlink" Target="https://steelagro.com.ua/ua/g128100109-shampura" TargetMode="External"/><Relationship Id="rId66" Type="http://schemas.openxmlformats.org/officeDocument/2006/relationships/hyperlink" Target="https://steelagro.com.ua/ua/g115573672-razbornye-mangaly" TargetMode="External"/><Relationship Id="rId74" Type="http://schemas.openxmlformats.org/officeDocument/2006/relationships/hyperlink" Target="https://steelagro.com.ua/ua/g128100109-shampura" TargetMode="External"/><Relationship Id="rId79" Type="http://schemas.openxmlformats.org/officeDocument/2006/relationships/hyperlink" Target="https://steelagro.com.ua/ua/g115578299-kostrovye-chashi" TargetMode="External"/><Relationship Id="rId87" Type="http://schemas.openxmlformats.org/officeDocument/2006/relationships/hyperlink" Target="https://steelagro.com.ua/ua/p2252779467-chehol-dlya-shampurov.html" TargetMode="External"/><Relationship Id="rId102" Type="http://schemas.openxmlformats.org/officeDocument/2006/relationships/printerSettings" Target="../printerSettings/printerSettings5.bin"/><Relationship Id="rId5" Type="http://schemas.openxmlformats.org/officeDocument/2006/relationships/hyperlink" Target="https://prom.ua/p1788941774-mangal-razbornoj-ogonyok.html" TargetMode="External"/><Relationship Id="rId61" Type="http://schemas.openxmlformats.org/officeDocument/2006/relationships/hyperlink" Target="https://steelagro.com.ua/ua/g115575605-skovorody-mangal" TargetMode="External"/><Relationship Id="rId82" Type="http://schemas.openxmlformats.org/officeDocument/2006/relationships/hyperlink" Target="https://steelagro.com.ua/ua/g115576681-chehly-aksessuary" TargetMode="External"/><Relationship Id="rId90" Type="http://schemas.openxmlformats.org/officeDocument/2006/relationships/hyperlink" Target="https://steelagro.com.ua/ua/p2252724233-chehol-dlya-shampurov.html" TargetMode="External"/><Relationship Id="rId95" Type="http://schemas.openxmlformats.org/officeDocument/2006/relationships/hyperlink" Target="https://steelagro.com.ua/ua/p2373269283-kostrovaya-chasha-ogneupornym.html" TargetMode="External"/><Relationship Id="rId19" Type="http://schemas.openxmlformats.org/officeDocument/2006/relationships/hyperlink" Target="https://prom.ua/p1805615947-drovnitsa-mostik-stilnoe.html" TargetMode="External"/><Relationship Id="rId14" Type="http://schemas.openxmlformats.org/officeDocument/2006/relationships/hyperlink" Target="https://prom.ua/p1859054342-razbornyj-gril-semejnyj.html" TargetMode="External"/><Relationship Id="rId22" Type="http://schemas.openxmlformats.org/officeDocument/2006/relationships/hyperlink" Target="https://prom.ua/p1724509266-schepochnitsa-tresochnitsa-kazachij.html" TargetMode="External"/><Relationship Id="rId27" Type="http://schemas.openxmlformats.org/officeDocument/2006/relationships/hyperlink" Target="https://prom.ua/p1795461735-turbo-pech-kozachka.html" TargetMode="External"/><Relationship Id="rId30" Type="http://schemas.openxmlformats.org/officeDocument/2006/relationships/hyperlink" Target="https://prom.ua/p1791308690-mangal-razbornoj-lesnye.html" TargetMode="External"/><Relationship Id="rId35" Type="http://schemas.openxmlformats.org/officeDocument/2006/relationships/hyperlink" Target="https://prom.ua/p1922039758-chehol-dlya-razbornogo.html" TargetMode="External"/><Relationship Id="rId43" Type="http://schemas.openxmlformats.org/officeDocument/2006/relationships/hyperlink" Target="https://prom.ua/p1880260433-chehol-dlya-skovorody.html" TargetMode="External"/><Relationship Id="rId48" Type="http://schemas.openxmlformats.org/officeDocument/2006/relationships/hyperlink" Target="https://steelagro.com.ua/ua/g128100109-shampura" TargetMode="External"/><Relationship Id="rId56" Type="http://schemas.openxmlformats.org/officeDocument/2006/relationships/hyperlink" Target="https://steelagro.com.ua/ua/g128100109-shampura" TargetMode="External"/><Relationship Id="rId64" Type="http://schemas.openxmlformats.org/officeDocument/2006/relationships/hyperlink" Target="https://steelagro.com.ua/ua/g115573672-razbornye-mangaly" TargetMode="External"/><Relationship Id="rId69" Type="http://schemas.openxmlformats.org/officeDocument/2006/relationships/hyperlink" Target="https://steelagro.com.ua/ua/g115576681-chehly-aksessuary" TargetMode="External"/><Relationship Id="rId77" Type="http://schemas.openxmlformats.org/officeDocument/2006/relationships/hyperlink" Target="https://steelagro.com.ua/ua/g128128686-mangaly-drovnitsej" TargetMode="External"/><Relationship Id="rId100" Type="http://schemas.openxmlformats.org/officeDocument/2006/relationships/hyperlink" Target="https://steelagro.com.ua/ua/g128100109-shampura" TargetMode="External"/><Relationship Id="rId8" Type="http://schemas.openxmlformats.org/officeDocument/2006/relationships/hyperlink" Target="https://prom.ua/p1791464787-kompaktnyj-originalnyj-razbornoj.html" TargetMode="External"/><Relationship Id="rId51" Type="http://schemas.openxmlformats.org/officeDocument/2006/relationships/hyperlink" Target="https://steelagro.com.ua/ua/g128100109-shampura" TargetMode="External"/><Relationship Id="rId72" Type="http://schemas.openxmlformats.org/officeDocument/2006/relationships/hyperlink" Target="https://steelagro.com.ua/ua/g128100109-shampura" TargetMode="External"/><Relationship Id="rId80" Type="http://schemas.openxmlformats.org/officeDocument/2006/relationships/hyperlink" Target="https://steelagro.com.ua/ua/g115578299-kostrovye-chashi" TargetMode="External"/><Relationship Id="rId85" Type="http://schemas.openxmlformats.org/officeDocument/2006/relationships/hyperlink" Target="https://steelagro.com.ua/ua/g115578299-kostrovye-chashi" TargetMode="External"/><Relationship Id="rId93" Type="http://schemas.openxmlformats.org/officeDocument/2006/relationships/hyperlink" Target="https://steelagro.com.ua/ua/g115578299-kostrovye-chashi" TargetMode="External"/><Relationship Id="rId98" Type="http://schemas.openxmlformats.org/officeDocument/2006/relationships/hyperlink" Target="https://steelagro.com.ua/ua/g128100109-shampura" TargetMode="External"/><Relationship Id="rId3" Type="http://schemas.openxmlformats.org/officeDocument/2006/relationships/hyperlink" Target="https://prom.ua/p1719458564-razbornaya-kostrovaya-chasha.html" TargetMode="External"/><Relationship Id="rId12" Type="http://schemas.openxmlformats.org/officeDocument/2006/relationships/hyperlink" Target="https://prom.ua/p1857315108-razbornyj-mangal-podstavka.html" TargetMode="External"/><Relationship Id="rId17" Type="http://schemas.openxmlformats.org/officeDocument/2006/relationships/hyperlink" Target="https://prom.ua/p1789755800-drovnitsa-nochna-yarost.html" TargetMode="External"/><Relationship Id="rId25" Type="http://schemas.openxmlformats.org/officeDocument/2006/relationships/hyperlink" Target="https://prom.ua/p1782951991-chehol-dlya-turbo.html" TargetMode="External"/><Relationship Id="rId33" Type="http://schemas.openxmlformats.org/officeDocument/2006/relationships/hyperlink" Target="https://prom.ua/p1880222160-kostrova-chasha-kozatske.html" TargetMode="External"/><Relationship Id="rId38" Type="http://schemas.openxmlformats.org/officeDocument/2006/relationships/hyperlink" Target="https://steelagro.com.ua/ua/p2009124394-kostrovaya-chasha-kaplya.html" TargetMode="External"/><Relationship Id="rId46" Type="http://schemas.openxmlformats.org/officeDocument/2006/relationships/hyperlink" Target="https://steelagro.com.ua/ua/g128100109-shampura" TargetMode="External"/><Relationship Id="rId59" Type="http://schemas.openxmlformats.org/officeDocument/2006/relationships/hyperlink" Target="https://steelagro.com.ua/ua/g128100109-shampura" TargetMode="External"/><Relationship Id="rId67" Type="http://schemas.openxmlformats.org/officeDocument/2006/relationships/hyperlink" Target="https://steelagro.com.ua/ua/g115576681-chehly-aksessuary" TargetMode="External"/><Relationship Id="rId103" Type="http://schemas.openxmlformats.org/officeDocument/2006/relationships/drawing" Target="../drawings/drawing1.xml"/><Relationship Id="rId20" Type="http://schemas.openxmlformats.org/officeDocument/2006/relationships/hyperlink" Target="https://prom.ua/p1719436958-turbo-pech-dlya.html" TargetMode="External"/><Relationship Id="rId41" Type="http://schemas.openxmlformats.org/officeDocument/2006/relationships/hyperlink" Target="https://prom.ua/p2020742187-kazan-chugunnyj-aziatskij.html" TargetMode="External"/><Relationship Id="rId54" Type="http://schemas.openxmlformats.org/officeDocument/2006/relationships/hyperlink" Target="https://steelagro.com.ua/ua/g128100109-shampura" TargetMode="External"/><Relationship Id="rId62" Type="http://schemas.openxmlformats.org/officeDocument/2006/relationships/hyperlink" Target="https://steelagro.com.ua/ua/g115575605-skovorody-mangal" TargetMode="External"/><Relationship Id="rId70" Type="http://schemas.openxmlformats.org/officeDocument/2006/relationships/hyperlink" Target="https://steelagro.com.ua/ua/g115576681-chehly-aksessuary/page_2" TargetMode="External"/><Relationship Id="rId75" Type="http://schemas.openxmlformats.org/officeDocument/2006/relationships/hyperlink" Target="https://steelagro.com.ua/ua/g128100109-shampura" TargetMode="External"/><Relationship Id="rId83" Type="http://schemas.openxmlformats.org/officeDocument/2006/relationships/hyperlink" Target="https://steelagro.com.ua/ua/g115578299-kostrovye-chashi" TargetMode="External"/><Relationship Id="rId88" Type="http://schemas.openxmlformats.org/officeDocument/2006/relationships/hyperlink" Target="https://steelagro.com.ua/ua/p2252791455-chehol-dlya-shampurov.html" TargetMode="External"/><Relationship Id="rId91" Type="http://schemas.openxmlformats.org/officeDocument/2006/relationships/hyperlink" Target="https://steelagro.com.ua/ua/p2252744833-chehol-dlya-shampurov.html" TargetMode="External"/><Relationship Id="rId96" Type="http://schemas.openxmlformats.org/officeDocument/2006/relationships/hyperlink" Target="https://steelagro.com.ua/ua/p2556931933-kostrovaya-chasha-kozak.html" TargetMode="External"/><Relationship Id="rId1" Type="http://schemas.openxmlformats.org/officeDocument/2006/relationships/hyperlink" Target="https://prom.ua/p1672370607-skovoroda-kazatskaya-sila.html" TargetMode="External"/><Relationship Id="rId6" Type="http://schemas.openxmlformats.org/officeDocument/2006/relationships/hyperlink" Target="https://prom.ua/p1789649123-barbekyu-mangal-vujko.html" TargetMode="External"/><Relationship Id="rId15" Type="http://schemas.openxmlformats.org/officeDocument/2006/relationships/hyperlink" Target="https://prom.ua/p1875386422-skovoroda-kazatskaya-mangal.html" TargetMode="External"/><Relationship Id="rId23" Type="http://schemas.openxmlformats.org/officeDocument/2006/relationships/hyperlink" Target="https://prom.ua/p1747045464-schepochnitsa-tresochnitsa-kazatskaya.html" TargetMode="External"/><Relationship Id="rId28" Type="http://schemas.openxmlformats.org/officeDocument/2006/relationships/hyperlink" Target="https://prom.ua/p1795656897-chehol-dlya-turbo.html" TargetMode="External"/><Relationship Id="rId36" Type="http://schemas.openxmlformats.org/officeDocument/2006/relationships/hyperlink" Target="https://prom.ua/p1921925745-chehol-dlya-razbornogo.html" TargetMode="External"/><Relationship Id="rId49" Type="http://schemas.openxmlformats.org/officeDocument/2006/relationships/hyperlink" Target="https://steelagro.com.ua/ua/g128100109-shampura" TargetMode="External"/><Relationship Id="rId57" Type="http://schemas.openxmlformats.org/officeDocument/2006/relationships/hyperlink" Target="https://steelagro.com.ua/ua/g128100109-shampura" TargetMode="External"/><Relationship Id="rId10" Type="http://schemas.openxmlformats.org/officeDocument/2006/relationships/hyperlink" Target="https://prom.ua/p1855739264-mangal-razbornoj-telyache.html" TargetMode="External"/><Relationship Id="rId31" Type="http://schemas.openxmlformats.org/officeDocument/2006/relationships/hyperlink" Target="https://prom.ua/p1845927183-skovoroda-kazatskaya-sila.html" TargetMode="External"/><Relationship Id="rId44" Type="http://schemas.openxmlformats.org/officeDocument/2006/relationships/hyperlink" Target="https://prom.ua/p1925441295-chehol-dlya-razbornogo.html" TargetMode="External"/><Relationship Id="rId52" Type="http://schemas.openxmlformats.org/officeDocument/2006/relationships/hyperlink" Target="https://steelagro.com.ua/ua/g128193820-koptilnii" TargetMode="External"/><Relationship Id="rId60" Type="http://schemas.openxmlformats.org/officeDocument/2006/relationships/hyperlink" Target="https://steelagro.com.ua/ua/g115575605-skovorody-mangal" TargetMode="External"/><Relationship Id="rId65" Type="http://schemas.openxmlformats.org/officeDocument/2006/relationships/hyperlink" Target="https://steelagro.com.ua/ua/g115573672-razbornye-mangaly" TargetMode="External"/><Relationship Id="rId73" Type="http://schemas.openxmlformats.org/officeDocument/2006/relationships/hyperlink" Target="https://steelagro.com.ua/ua/p2136657669-topor-apachi.html" TargetMode="External"/><Relationship Id="rId78" Type="http://schemas.openxmlformats.org/officeDocument/2006/relationships/hyperlink" Target="https://steelagro.com.ua/ua/g115578299-kostrovye-chashi" TargetMode="External"/><Relationship Id="rId81" Type="http://schemas.openxmlformats.org/officeDocument/2006/relationships/hyperlink" Target="https://steelagro.com.ua/ua/g115578299-kostrovye-chashi" TargetMode="External"/><Relationship Id="rId86" Type="http://schemas.openxmlformats.org/officeDocument/2006/relationships/hyperlink" Target="https://steelagro.com.ua/ua/p2252786491-chehol-dlya-shampurov.html" TargetMode="External"/><Relationship Id="rId94" Type="http://schemas.openxmlformats.org/officeDocument/2006/relationships/hyperlink" Target="https://steelagro.com.ua/ua/g115573672-razbornye-mangaly" TargetMode="External"/><Relationship Id="rId99" Type="http://schemas.openxmlformats.org/officeDocument/2006/relationships/hyperlink" Target="https://steelagro.com.ua/ua/g128100109-shampura" TargetMode="External"/><Relationship Id="rId101" Type="http://schemas.openxmlformats.org/officeDocument/2006/relationships/hyperlink" Target="https://steelagro.com.ua/ua/g151010960-premium-kostrovye-chashi" TargetMode="External"/><Relationship Id="rId4" Type="http://schemas.openxmlformats.org/officeDocument/2006/relationships/hyperlink" Target="https://prom.ua/p1719493972-pohodnaya-razbornaya-pech.html" TargetMode="External"/><Relationship Id="rId9" Type="http://schemas.openxmlformats.org/officeDocument/2006/relationships/hyperlink" Target="https://prom.ua/p1855331546-mangal-razbornoj-kabanchik.html" TargetMode="External"/><Relationship Id="rId13" Type="http://schemas.openxmlformats.org/officeDocument/2006/relationships/hyperlink" Target="https://prom.ua/p1857571291-kostrova-chasha-kozatske.html" TargetMode="External"/><Relationship Id="rId18" Type="http://schemas.openxmlformats.org/officeDocument/2006/relationships/hyperlink" Target="https://prom.ua/p1791551907-drovnitsa-derevtsa-stilnoe.html" TargetMode="External"/><Relationship Id="rId39" Type="http://schemas.openxmlformats.org/officeDocument/2006/relationships/hyperlink" Target="https://steelagro.com.ua/ua/p2009129867-kostrovaya-chasha-mushlya.html" TargetMode="External"/><Relationship Id="rId34" Type="http://schemas.openxmlformats.org/officeDocument/2006/relationships/hyperlink" Target="https://prom.ua/p1886083942-mangal-razbornoj-kabanchik.html" TargetMode="External"/><Relationship Id="rId50" Type="http://schemas.openxmlformats.org/officeDocument/2006/relationships/hyperlink" Target="https://steelagro.com.ua/ua/g128100109-shampura" TargetMode="External"/><Relationship Id="rId55" Type="http://schemas.openxmlformats.org/officeDocument/2006/relationships/hyperlink" Target="https://steelagro.com.ua/ua/g128100109-shampura" TargetMode="External"/><Relationship Id="rId76" Type="http://schemas.openxmlformats.org/officeDocument/2006/relationships/hyperlink" Target="https://steelagro.com.ua/ua/g128100109-shampura" TargetMode="External"/><Relationship Id="rId97" Type="http://schemas.openxmlformats.org/officeDocument/2006/relationships/hyperlink" Target="https://steelagro.com.ua/ua/p2528468219-press-dlya-gamburgera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K151"/>
  <sheetViews>
    <sheetView tabSelected="1" zoomScaleNormal="100" workbookViewId="0">
      <pane ySplit="2" topLeftCell="A3" activePane="bottomLeft" state="frozen"/>
      <selection pane="bottomLeft" sqref="A1:J1"/>
    </sheetView>
  </sheetViews>
  <sheetFormatPr defaultRowHeight="28.5" customHeight="1"/>
  <cols>
    <col min="1" max="1" width="15.28515625" customWidth="1"/>
    <col min="2" max="2" width="10.28515625" customWidth="1"/>
    <col min="3" max="3" width="8.5703125" customWidth="1"/>
    <col min="4" max="4" width="10.28515625" customWidth="1"/>
    <col min="5" max="5" width="7.42578125" customWidth="1"/>
    <col min="6" max="6" width="38.5703125" style="51" customWidth="1"/>
    <col min="7" max="7" width="14.42578125" customWidth="1"/>
    <col min="8" max="8" width="10.42578125" customWidth="1"/>
    <col min="9" max="9" width="12.42578125" customWidth="1"/>
    <col min="10" max="10" width="8.42578125" bestFit="1" customWidth="1"/>
    <col min="11" max="11" width="11.7109375" customWidth="1"/>
  </cols>
  <sheetData>
    <row r="1" spans="1:11" ht="45.6" customHeight="1" thickBot="1">
      <c r="A1" s="188" t="s">
        <v>1349</v>
      </c>
      <c r="B1" s="189"/>
      <c r="C1" s="189"/>
      <c r="D1" s="189"/>
      <c r="E1" s="189"/>
      <c r="F1" s="189"/>
      <c r="G1" s="189"/>
      <c r="H1" s="189"/>
      <c r="I1" s="189"/>
      <c r="J1" s="190"/>
      <c r="K1" s="191" t="s">
        <v>386</v>
      </c>
    </row>
    <row r="2" spans="1:11" s="20" customFormat="1" ht="51.6" customHeight="1" thickBot="1">
      <c r="A2" s="33" t="s">
        <v>205</v>
      </c>
      <c r="B2" s="34" t="s">
        <v>197</v>
      </c>
      <c r="C2" s="34" t="s">
        <v>198</v>
      </c>
      <c r="D2" s="34" t="s">
        <v>199</v>
      </c>
      <c r="E2" s="34" t="s">
        <v>200</v>
      </c>
      <c r="F2" s="34" t="s">
        <v>201</v>
      </c>
      <c r="G2" s="34" t="s">
        <v>272</v>
      </c>
      <c r="H2" s="35" t="s">
        <v>202</v>
      </c>
      <c r="I2" s="35" t="s">
        <v>203</v>
      </c>
      <c r="J2" s="59" t="s">
        <v>204</v>
      </c>
      <c r="K2" s="192"/>
    </row>
    <row r="3" spans="1:11" ht="43.5" customHeight="1">
      <c r="A3" s="54"/>
      <c r="B3" s="54">
        <v>450</v>
      </c>
      <c r="C3" s="54">
        <v>5</v>
      </c>
      <c r="D3" s="54" t="s">
        <v>145</v>
      </c>
      <c r="E3" s="54">
        <v>5</v>
      </c>
      <c r="F3" s="55" t="s">
        <v>313</v>
      </c>
      <c r="G3" s="54" t="s">
        <v>196</v>
      </c>
      <c r="H3" s="102">
        <v>1032</v>
      </c>
      <c r="I3" s="58">
        <f t="shared" ref="I3:I34" si="0">H3*0.95</f>
        <v>980.4</v>
      </c>
      <c r="J3" s="63">
        <v>860</v>
      </c>
      <c r="K3" s="58"/>
    </row>
    <row r="4" spans="1:11" ht="43.5" customHeight="1">
      <c r="A4" s="54" t="s">
        <v>620</v>
      </c>
      <c r="B4" s="54">
        <v>450</v>
      </c>
      <c r="C4" s="54">
        <v>5</v>
      </c>
      <c r="D4" s="54" t="s">
        <v>145</v>
      </c>
      <c r="E4" s="54">
        <v>6</v>
      </c>
      <c r="F4" s="55" t="s">
        <v>163</v>
      </c>
      <c r="G4" s="54" t="s">
        <v>196</v>
      </c>
      <c r="H4" s="102">
        <v>1032</v>
      </c>
      <c r="I4" s="58">
        <f t="shared" si="0"/>
        <v>980.4</v>
      </c>
      <c r="J4" s="63">
        <v>860</v>
      </c>
      <c r="K4" s="58"/>
    </row>
    <row r="5" spans="1:11" ht="43.5" customHeight="1">
      <c r="A5" s="54"/>
      <c r="B5" s="54">
        <v>445</v>
      </c>
      <c r="C5" s="54">
        <v>5</v>
      </c>
      <c r="D5" s="54" t="s">
        <v>145</v>
      </c>
      <c r="E5" s="54"/>
      <c r="F5" s="55" t="s">
        <v>1060</v>
      </c>
      <c r="G5" s="54" t="s">
        <v>196</v>
      </c>
      <c r="H5" s="102">
        <v>1170</v>
      </c>
      <c r="I5" s="58">
        <f t="shared" si="0"/>
        <v>1111.5</v>
      </c>
      <c r="J5" s="63">
        <v>977</v>
      </c>
      <c r="K5" s="58"/>
    </row>
    <row r="6" spans="1:11" ht="28.5" customHeight="1">
      <c r="A6" s="4"/>
      <c r="B6" s="4">
        <v>450</v>
      </c>
      <c r="C6" s="4">
        <v>5</v>
      </c>
      <c r="D6" s="4" t="s">
        <v>145</v>
      </c>
      <c r="E6" s="4">
        <v>5</v>
      </c>
      <c r="F6" s="49" t="s">
        <v>314</v>
      </c>
      <c r="G6" s="16" t="s">
        <v>196</v>
      </c>
      <c r="H6" s="102">
        <v>1170</v>
      </c>
      <c r="I6" s="3">
        <f t="shared" si="0"/>
        <v>1111.5</v>
      </c>
      <c r="J6" s="63">
        <v>977</v>
      </c>
      <c r="K6" s="3"/>
    </row>
    <row r="7" spans="1:11" ht="28.5" customHeight="1">
      <c r="A7" s="95" t="s">
        <v>620</v>
      </c>
      <c r="B7" s="4">
        <v>450</v>
      </c>
      <c r="C7" s="4">
        <v>5</v>
      </c>
      <c r="D7" s="4" t="s">
        <v>145</v>
      </c>
      <c r="E7" s="4">
        <v>6</v>
      </c>
      <c r="F7" s="49" t="s">
        <v>164</v>
      </c>
      <c r="G7" s="16" t="s">
        <v>196</v>
      </c>
      <c r="H7" s="102">
        <v>1170</v>
      </c>
      <c r="I7" s="3">
        <f t="shared" si="0"/>
        <v>1111.5</v>
      </c>
      <c r="J7" s="63">
        <v>977</v>
      </c>
      <c r="K7" s="3"/>
    </row>
    <row r="8" spans="1:11" ht="28.5" customHeight="1">
      <c r="A8" s="1"/>
      <c r="B8" s="1">
        <v>450</v>
      </c>
      <c r="C8" s="1">
        <v>5</v>
      </c>
      <c r="D8" s="1" t="s">
        <v>145</v>
      </c>
      <c r="E8" s="1"/>
      <c r="F8" s="48" t="s">
        <v>612</v>
      </c>
      <c r="G8" s="19">
        <v>5</v>
      </c>
      <c r="H8" s="38">
        <v>1170</v>
      </c>
      <c r="I8" s="37">
        <f>H8*0.95</f>
        <v>1111.5</v>
      </c>
      <c r="J8" s="61">
        <v>977</v>
      </c>
      <c r="K8" s="37"/>
    </row>
    <row r="9" spans="1:11" ht="28.5" customHeight="1">
      <c r="A9" s="54"/>
      <c r="B9" s="54">
        <v>450</v>
      </c>
      <c r="C9" s="54">
        <v>6</v>
      </c>
      <c r="D9" s="54" t="s">
        <v>145</v>
      </c>
      <c r="E9" s="54">
        <v>6</v>
      </c>
      <c r="F9" s="55" t="s">
        <v>769</v>
      </c>
      <c r="G9" s="56" t="s">
        <v>196</v>
      </c>
      <c r="H9" s="102">
        <v>1170</v>
      </c>
      <c r="I9" s="58">
        <f t="shared" si="0"/>
        <v>1111.5</v>
      </c>
      <c r="J9" s="63">
        <v>977</v>
      </c>
      <c r="K9" s="58"/>
    </row>
    <row r="10" spans="1:11" ht="29.1" customHeight="1">
      <c r="A10" s="1"/>
      <c r="B10" s="1">
        <v>450</v>
      </c>
      <c r="C10" s="1">
        <v>6</v>
      </c>
      <c r="D10" s="1" t="s">
        <v>145</v>
      </c>
      <c r="E10" s="1">
        <v>7</v>
      </c>
      <c r="F10" s="48" t="s">
        <v>165</v>
      </c>
      <c r="G10" s="1">
        <v>29</v>
      </c>
      <c r="H10" s="38">
        <v>1170</v>
      </c>
      <c r="I10" s="37">
        <f t="shared" si="0"/>
        <v>1111.5</v>
      </c>
      <c r="J10" s="61">
        <v>977</v>
      </c>
      <c r="K10" s="37"/>
    </row>
    <row r="11" spans="1:11" ht="29.1" customHeight="1">
      <c r="A11" s="120" t="s">
        <v>620</v>
      </c>
      <c r="B11" s="54">
        <v>450</v>
      </c>
      <c r="C11" s="54">
        <v>6</v>
      </c>
      <c r="D11" s="54" t="s">
        <v>145</v>
      </c>
      <c r="E11" s="54">
        <v>7</v>
      </c>
      <c r="F11" s="55" t="s">
        <v>166</v>
      </c>
      <c r="G11" s="54" t="s">
        <v>196</v>
      </c>
      <c r="H11" s="102">
        <v>1170</v>
      </c>
      <c r="I11" s="58">
        <f t="shared" si="0"/>
        <v>1111.5</v>
      </c>
      <c r="J11" s="63">
        <v>977</v>
      </c>
      <c r="K11" s="58"/>
    </row>
    <row r="12" spans="1:11" ht="29.1" customHeight="1">
      <c r="A12" s="1"/>
      <c r="B12" s="1">
        <v>450</v>
      </c>
      <c r="C12" s="1">
        <v>6</v>
      </c>
      <c r="D12" s="1" t="s">
        <v>145</v>
      </c>
      <c r="E12" s="1">
        <v>7</v>
      </c>
      <c r="F12" s="48" t="s">
        <v>167</v>
      </c>
      <c r="G12" s="1">
        <v>30</v>
      </c>
      <c r="H12" s="38">
        <v>1170</v>
      </c>
      <c r="I12" s="37">
        <f t="shared" si="0"/>
        <v>1111.5</v>
      </c>
      <c r="J12" s="61">
        <v>977</v>
      </c>
      <c r="K12" s="37"/>
    </row>
    <row r="13" spans="1:11" ht="28.5" customHeight="1">
      <c r="A13" s="4" t="s">
        <v>620</v>
      </c>
      <c r="B13" s="4">
        <v>450</v>
      </c>
      <c r="C13" s="4">
        <v>6</v>
      </c>
      <c r="D13" s="4" t="s">
        <v>145</v>
      </c>
      <c r="E13" s="4">
        <v>7</v>
      </c>
      <c r="F13" s="49" t="s">
        <v>168</v>
      </c>
      <c r="G13" s="16" t="s">
        <v>196</v>
      </c>
      <c r="H13" s="102">
        <v>1170</v>
      </c>
      <c r="I13" s="3">
        <f t="shared" si="0"/>
        <v>1111.5</v>
      </c>
      <c r="J13" s="63">
        <v>977</v>
      </c>
      <c r="K13" s="3"/>
    </row>
    <row r="14" spans="1:11" ht="28.5" customHeight="1">
      <c r="A14" s="1" t="s">
        <v>12</v>
      </c>
      <c r="B14" s="1">
        <v>455</v>
      </c>
      <c r="C14" s="1">
        <v>6</v>
      </c>
      <c r="D14" s="1" t="s">
        <v>123</v>
      </c>
      <c r="E14" s="1"/>
      <c r="F14" s="48" t="s">
        <v>13</v>
      </c>
      <c r="G14" s="19">
        <v>49</v>
      </c>
      <c r="H14" s="36">
        <v>1800</v>
      </c>
      <c r="I14" s="37">
        <f t="shared" si="0"/>
        <v>1710</v>
      </c>
      <c r="J14" s="61">
        <v>1499</v>
      </c>
      <c r="K14" s="37"/>
    </row>
    <row r="15" spans="1:11" ht="44.25" customHeight="1">
      <c r="A15" s="16" t="s">
        <v>0</v>
      </c>
      <c r="B15" s="16">
        <v>460</v>
      </c>
      <c r="C15" s="16">
        <v>4</v>
      </c>
      <c r="D15" s="16" t="s">
        <v>111</v>
      </c>
      <c r="E15" s="16">
        <v>4.8</v>
      </c>
      <c r="F15" s="47" t="s">
        <v>261</v>
      </c>
      <c r="G15" s="16" t="s">
        <v>196</v>
      </c>
      <c r="H15" s="17">
        <v>1332</v>
      </c>
      <c r="I15" s="18">
        <f t="shared" si="0"/>
        <v>1265.3999999999999</v>
      </c>
      <c r="J15" s="60">
        <v>1110</v>
      </c>
      <c r="K15" s="3"/>
    </row>
    <row r="16" spans="1:11" ht="28.5" customHeight="1">
      <c r="A16" s="4"/>
      <c r="B16" s="4">
        <v>460</v>
      </c>
      <c r="C16" s="4">
        <v>4</v>
      </c>
      <c r="D16" s="4" t="s">
        <v>112</v>
      </c>
      <c r="E16" s="16">
        <v>4.8</v>
      </c>
      <c r="F16" s="49" t="s">
        <v>767</v>
      </c>
      <c r="G16" s="16" t="s">
        <v>196</v>
      </c>
      <c r="H16" s="17">
        <v>1332</v>
      </c>
      <c r="I16" s="3">
        <f t="shared" si="0"/>
        <v>1265.3999999999999</v>
      </c>
      <c r="J16" s="60">
        <v>1110</v>
      </c>
      <c r="K16" s="3"/>
    </row>
    <row r="17" spans="1:11" ht="43.5" customHeight="1">
      <c r="A17" s="1" t="s">
        <v>14</v>
      </c>
      <c r="B17" s="1">
        <v>460</v>
      </c>
      <c r="C17" s="1">
        <v>4</v>
      </c>
      <c r="D17" s="1" t="s">
        <v>123</v>
      </c>
      <c r="E17" s="19">
        <v>4.8</v>
      </c>
      <c r="F17" s="48" t="s">
        <v>15</v>
      </c>
      <c r="G17" s="1">
        <v>14</v>
      </c>
      <c r="H17" s="159">
        <v>1332</v>
      </c>
      <c r="I17" s="37">
        <f t="shared" si="0"/>
        <v>1265.3999999999999</v>
      </c>
      <c r="J17" s="160">
        <v>1110</v>
      </c>
      <c r="K17" s="37"/>
    </row>
    <row r="18" spans="1:11" ht="28.5" customHeight="1">
      <c r="A18" s="4" t="s">
        <v>16</v>
      </c>
      <c r="B18" s="4">
        <v>460</v>
      </c>
      <c r="C18" s="4">
        <v>4</v>
      </c>
      <c r="D18" s="4" t="s">
        <v>123</v>
      </c>
      <c r="E18" s="16">
        <v>5.2</v>
      </c>
      <c r="F18" s="49" t="s">
        <v>270</v>
      </c>
      <c r="G18" s="16" t="s">
        <v>196</v>
      </c>
      <c r="H18" s="17">
        <v>1332</v>
      </c>
      <c r="I18" s="3">
        <f t="shared" si="0"/>
        <v>1265.3999999999999</v>
      </c>
      <c r="J18" s="60">
        <v>1110</v>
      </c>
      <c r="K18" s="3"/>
    </row>
    <row r="19" spans="1:11" ht="28.5" customHeight="1">
      <c r="A19" s="4" t="s">
        <v>17</v>
      </c>
      <c r="B19" s="4">
        <v>460</v>
      </c>
      <c r="C19" s="4">
        <v>6</v>
      </c>
      <c r="D19" s="4" t="s">
        <v>123</v>
      </c>
      <c r="E19" s="4">
        <v>7.2</v>
      </c>
      <c r="F19" s="49" t="s">
        <v>18</v>
      </c>
      <c r="G19" s="16" t="s">
        <v>196</v>
      </c>
      <c r="H19" s="2">
        <v>1488</v>
      </c>
      <c r="I19" s="3">
        <f t="shared" si="0"/>
        <v>1413.6</v>
      </c>
      <c r="J19" s="62">
        <v>1240</v>
      </c>
      <c r="K19" s="3"/>
    </row>
    <row r="20" spans="1:11" ht="28.5" customHeight="1">
      <c r="A20" s="4"/>
      <c r="B20" s="4">
        <v>460</v>
      </c>
      <c r="C20" s="4">
        <v>4</v>
      </c>
      <c r="D20" s="4" t="s">
        <v>126</v>
      </c>
      <c r="E20" s="16">
        <v>5</v>
      </c>
      <c r="F20" s="49" t="s">
        <v>22</v>
      </c>
      <c r="G20" s="16" t="s">
        <v>196</v>
      </c>
      <c r="H20" s="2">
        <v>1488</v>
      </c>
      <c r="I20" s="3">
        <f t="shared" si="0"/>
        <v>1413.6</v>
      </c>
      <c r="J20" s="62">
        <v>1240</v>
      </c>
      <c r="K20" s="3"/>
    </row>
    <row r="21" spans="1:11" ht="43.5" customHeight="1">
      <c r="A21" s="54"/>
      <c r="B21" s="54">
        <v>460</v>
      </c>
      <c r="C21" s="54">
        <v>4</v>
      </c>
      <c r="D21" s="54" t="s">
        <v>146</v>
      </c>
      <c r="E21" s="56">
        <v>4.8</v>
      </c>
      <c r="F21" s="55" t="s">
        <v>315</v>
      </c>
      <c r="G21" s="54" t="s">
        <v>196</v>
      </c>
      <c r="H21" s="17">
        <v>1332</v>
      </c>
      <c r="I21" s="58">
        <f t="shared" si="0"/>
        <v>1265.3999999999999</v>
      </c>
      <c r="J21" s="60">
        <v>1110</v>
      </c>
      <c r="K21" s="58"/>
    </row>
    <row r="22" spans="1:11" ht="43.5" customHeight="1">
      <c r="A22" s="1"/>
      <c r="B22" s="1">
        <v>460</v>
      </c>
      <c r="C22" s="1">
        <v>5</v>
      </c>
      <c r="D22" s="1" t="s">
        <v>146</v>
      </c>
      <c r="E22" s="19">
        <v>7.3</v>
      </c>
      <c r="F22" s="48" t="s">
        <v>790</v>
      </c>
      <c r="G22" s="19">
        <v>83</v>
      </c>
      <c r="H22" s="36">
        <v>1380</v>
      </c>
      <c r="I22" s="37">
        <f t="shared" si="0"/>
        <v>1311</v>
      </c>
      <c r="J22" s="61">
        <v>1150</v>
      </c>
      <c r="K22" s="37"/>
    </row>
    <row r="23" spans="1:11" ht="32.25" customHeight="1">
      <c r="A23" s="1" t="s">
        <v>637</v>
      </c>
      <c r="B23" s="1">
        <v>460</v>
      </c>
      <c r="C23" s="1">
        <v>6</v>
      </c>
      <c r="D23" s="1" t="s">
        <v>133</v>
      </c>
      <c r="E23" s="19"/>
      <c r="F23" s="96" t="s">
        <v>636</v>
      </c>
      <c r="G23" s="19">
        <v>75</v>
      </c>
      <c r="H23" s="36">
        <v>1620</v>
      </c>
      <c r="I23" s="37">
        <f>H23*0.95</f>
        <v>1539</v>
      </c>
      <c r="J23" s="156">
        <v>1350</v>
      </c>
      <c r="K23" s="37"/>
    </row>
    <row r="24" spans="1:11" ht="28.5" customHeight="1">
      <c r="A24" s="4" t="s">
        <v>25</v>
      </c>
      <c r="B24" s="4">
        <v>462</v>
      </c>
      <c r="C24" s="4">
        <v>5</v>
      </c>
      <c r="D24" s="4" t="s">
        <v>127</v>
      </c>
      <c r="E24" s="4">
        <v>6.07</v>
      </c>
      <c r="F24" s="50" t="s">
        <v>232</v>
      </c>
      <c r="G24" s="16" t="s">
        <v>196</v>
      </c>
      <c r="H24" s="2">
        <v>1610</v>
      </c>
      <c r="I24" s="3">
        <f t="shared" si="0"/>
        <v>1529.5</v>
      </c>
      <c r="J24" s="62">
        <v>1345</v>
      </c>
      <c r="K24" s="3"/>
    </row>
    <row r="25" spans="1:11" ht="28.5" customHeight="1">
      <c r="A25" s="54"/>
      <c r="B25" s="54">
        <v>488</v>
      </c>
      <c r="C25" s="54">
        <v>6</v>
      </c>
      <c r="D25" s="54" t="s">
        <v>153</v>
      </c>
      <c r="E25" s="54"/>
      <c r="F25" s="162" t="s">
        <v>798</v>
      </c>
      <c r="G25" s="56" t="s">
        <v>196</v>
      </c>
      <c r="H25" s="57">
        <v>1932</v>
      </c>
      <c r="I25" s="58">
        <f t="shared" si="0"/>
        <v>1835.3999999999999</v>
      </c>
      <c r="J25" s="63">
        <v>1610</v>
      </c>
      <c r="K25" s="58"/>
    </row>
    <row r="26" spans="1:11" ht="28.5" customHeight="1">
      <c r="A26" s="1"/>
      <c r="B26" s="1">
        <v>500</v>
      </c>
      <c r="C26" s="1">
        <v>6</v>
      </c>
      <c r="D26" s="1" t="s">
        <v>153</v>
      </c>
      <c r="E26" s="1"/>
      <c r="F26" s="103" t="s">
        <v>901</v>
      </c>
      <c r="G26" s="19">
        <v>2</v>
      </c>
      <c r="H26" s="36">
        <v>1932</v>
      </c>
      <c r="I26" s="37">
        <f t="shared" si="0"/>
        <v>1835.3999999999999</v>
      </c>
      <c r="J26" s="61">
        <v>1610</v>
      </c>
      <c r="K26" s="37"/>
    </row>
    <row r="27" spans="1:11" ht="34.5" customHeight="1">
      <c r="A27" s="1"/>
      <c r="B27" s="1">
        <v>490</v>
      </c>
      <c r="C27" s="1">
        <v>6</v>
      </c>
      <c r="D27" s="1" t="s">
        <v>151</v>
      </c>
      <c r="E27" s="1">
        <v>8.5</v>
      </c>
      <c r="F27" s="48" t="s">
        <v>255</v>
      </c>
      <c r="G27" s="1">
        <v>69</v>
      </c>
      <c r="H27" s="36">
        <v>1710</v>
      </c>
      <c r="I27" s="37">
        <f t="shared" si="0"/>
        <v>1624.5</v>
      </c>
      <c r="J27" s="61">
        <v>1430</v>
      </c>
      <c r="K27" s="37"/>
    </row>
    <row r="28" spans="1:11" ht="34.5" customHeight="1">
      <c r="A28" s="54"/>
      <c r="B28" s="54">
        <v>490</v>
      </c>
      <c r="C28" s="54">
        <v>6</v>
      </c>
      <c r="D28" s="54" t="s">
        <v>151</v>
      </c>
      <c r="E28" s="54"/>
      <c r="F28" s="55" t="s">
        <v>549</v>
      </c>
      <c r="G28" s="54" t="s">
        <v>196</v>
      </c>
      <c r="H28" s="57">
        <v>1710</v>
      </c>
      <c r="I28" s="58">
        <f t="shared" si="0"/>
        <v>1624.5</v>
      </c>
      <c r="J28" s="63">
        <v>1430</v>
      </c>
      <c r="K28" s="58"/>
    </row>
    <row r="29" spans="1:11" ht="34.5" customHeight="1">
      <c r="A29" s="1"/>
      <c r="B29" s="1">
        <v>490</v>
      </c>
      <c r="C29" s="1">
        <v>6.3</v>
      </c>
      <c r="D29" s="1"/>
      <c r="E29" s="1"/>
      <c r="F29" s="48" t="s">
        <v>1226</v>
      </c>
      <c r="G29" s="1">
        <v>1</v>
      </c>
      <c r="H29" s="36">
        <v>1710</v>
      </c>
      <c r="I29" s="37">
        <f t="shared" si="0"/>
        <v>1624.5</v>
      </c>
      <c r="J29" s="61">
        <v>1430</v>
      </c>
      <c r="K29" s="37"/>
    </row>
    <row r="30" spans="1:11" ht="34.5" customHeight="1">
      <c r="A30" s="1"/>
      <c r="B30" s="1">
        <v>505</v>
      </c>
      <c r="C30" s="1">
        <v>5</v>
      </c>
      <c r="D30" s="1" t="s">
        <v>129</v>
      </c>
      <c r="E30" s="1"/>
      <c r="F30" s="48" t="s">
        <v>1114</v>
      </c>
      <c r="G30" s="1">
        <v>2</v>
      </c>
      <c r="H30" s="36">
        <v>1860</v>
      </c>
      <c r="I30" s="37"/>
      <c r="J30" s="61">
        <v>1550</v>
      </c>
      <c r="K30" s="37"/>
    </row>
    <row r="31" spans="1:11" ht="34.5" customHeight="1">
      <c r="A31" s="1"/>
      <c r="B31" s="1">
        <v>510</v>
      </c>
      <c r="C31" s="1">
        <v>5</v>
      </c>
      <c r="D31" s="1"/>
      <c r="E31" s="1"/>
      <c r="F31" s="48" t="s">
        <v>1221</v>
      </c>
      <c r="G31" s="1">
        <v>2</v>
      </c>
      <c r="H31" s="36"/>
      <c r="I31" s="37"/>
      <c r="J31" s="61"/>
      <c r="K31" s="37"/>
    </row>
    <row r="32" spans="1:11" ht="34.5" customHeight="1">
      <c r="A32" s="1"/>
      <c r="B32" s="1">
        <v>510</v>
      </c>
      <c r="C32" s="1">
        <v>5</v>
      </c>
      <c r="D32" s="1"/>
      <c r="E32" s="1"/>
      <c r="F32" s="48" t="s">
        <v>1240</v>
      </c>
      <c r="G32" s="1">
        <v>2</v>
      </c>
      <c r="H32" s="36"/>
      <c r="I32" s="37"/>
      <c r="J32" s="61"/>
      <c r="K32" s="37"/>
    </row>
    <row r="33" spans="1:11" ht="34.5" customHeight="1">
      <c r="A33" s="54"/>
      <c r="B33" s="54">
        <v>510</v>
      </c>
      <c r="C33" s="54">
        <v>4</v>
      </c>
      <c r="D33" s="54" t="s">
        <v>112</v>
      </c>
      <c r="E33" s="54"/>
      <c r="F33" s="55" t="s">
        <v>768</v>
      </c>
      <c r="G33" s="54" t="s">
        <v>196</v>
      </c>
      <c r="H33" s="57">
        <v>1518</v>
      </c>
      <c r="I33" s="58">
        <f t="shared" si="0"/>
        <v>1442.1</v>
      </c>
      <c r="J33" s="63">
        <v>1265</v>
      </c>
      <c r="K33" s="58"/>
    </row>
    <row r="34" spans="1:11" ht="45" customHeight="1">
      <c r="A34" s="1"/>
      <c r="B34" s="1">
        <v>510</v>
      </c>
      <c r="C34" s="1">
        <v>4</v>
      </c>
      <c r="D34" s="1" t="s">
        <v>146</v>
      </c>
      <c r="E34" s="1"/>
      <c r="F34" s="48" t="s">
        <v>604</v>
      </c>
      <c r="G34" s="1">
        <v>4</v>
      </c>
      <c r="H34" s="36">
        <v>1518</v>
      </c>
      <c r="I34" s="37">
        <f t="shared" si="0"/>
        <v>1442.1</v>
      </c>
      <c r="J34" s="61">
        <v>1265</v>
      </c>
      <c r="K34" s="37"/>
    </row>
    <row r="35" spans="1:11" ht="48.75" customHeight="1">
      <c r="A35" s="1">
        <v>78201966</v>
      </c>
      <c r="B35" s="1">
        <v>510</v>
      </c>
      <c r="C35" s="1">
        <v>5</v>
      </c>
      <c r="D35" s="1" t="s">
        <v>111</v>
      </c>
      <c r="E35" s="1">
        <v>7.8</v>
      </c>
      <c r="F35" s="48" t="s">
        <v>392</v>
      </c>
      <c r="G35" s="1">
        <v>146</v>
      </c>
      <c r="H35" s="36">
        <v>1600</v>
      </c>
      <c r="I35" s="37">
        <f>H35*0.95</f>
        <v>1520</v>
      </c>
      <c r="J35" s="61">
        <v>1334</v>
      </c>
      <c r="K35" s="37"/>
    </row>
    <row r="36" spans="1:11" ht="43.5" customHeight="1">
      <c r="A36" s="54" t="s">
        <v>23</v>
      </c>
      <c r="B36" s="54">
        <v>510</v>
      </c>
      <c r="C36" s="54">
        <v>6</v>
      </c>
      <c r="D36" s="54" t="s">
        <v>126</v>
      </c>
      <c r="E36" s="54">
        <v>8.6999999999999993</v>
      </c>
      <c r="F36" s="55" t="s">
        <v>226</v>
      </c>
      <c r="G36" s="54" t="s">
        <v>196</v>
      </c>
      <c r="H36" s="57">
        <v>1860</v>
      </c>
      <c r="I36" s="58">
        <f t="shared" ref="I36:I79" si="1">H36*0.95</f>
        <v>1767</v>
      </c>
      <c r="J36" s="63">
        <v>1550</v>
      </c>
      <c r="K36" s="58"/>
    </row>
    <row r="37" spans="1:11" ht="43.5" customHeight="1">
      <c r="A37" s="1" t="s">
        <v>39</v>
      </c>
      <c r="B37" s="1">
        <v>510</v>
      </c>
      <c r="C37" s="1">
        <v>6</v>
      </c>
      <c r="D37" s="1" t="s">
        <v>129</v>
      </c>
      <c r="E37" s="1">
        <v>8.6999999999999993</v>
      </c>
      <c r="F37" s="48" t="s">
        <v>380</v>
      </c>
      <c r="G37" s="1">
        <v>41</v>
      </c>
      <c r="H37" s="36">
        <v>1860</v>
      </c>
      <c r="I37" s="37">
        <f t="shared" si="1"/>
        <v>1767</v>
      </c>
      <c r="J37" s="61">
        <v>1550</v>
      </c>
      <c r="K37" s="37"/>
    </row>
    <row r="38" spans="1:11" ht="28.5" customHeight="1">
      <c r="A38" s="4" t="s">
        <v>39</v>
      </c>
      <c r="B38" s="4">
        <v>510</v>
      </c>
      <c r="C38" s="4">
        <v>4</v>
      </c>
      <c r="D38" s="4" t="s">
        <v>129</v>
      </c>
      <c r="E38" s="4">
        <v>5.9</v>
      </c>
      <c r="F38" s="49" t="s">
        <v>235</v>
      </c>
      <c r="G38" s="16" t="s">
        <v>196</v>
      </c>
      <c r="H38" s="2">
        <v>1810</v>
      </c>
      <c r="I38" s="3">
        <f t="shared" si="1"/>
        <v>1719.5</v>
      </c>
      <c r="J38" s="62">
        <v>1510</v>
      </c>
      <c r="K38" s="3"/>
    </row>
    <row r="39" spans="1:11" ht="28.5" customHeight="1">
      <c r="A39" s="1" t="s">
        <v>1229</v>
      </c>
      <c r="B39" s="1">
        <v>510</v>
      </c>
      <c r="C39" s="1">
        <v>4</v>
      </c>
      <c r="D39" s="1" t="s">
        <v>1228</v>
      </c>
      <c r="E39" s="1"/>
      <c r="F39" s="48" t="s">
        <v>1230</v>
      </c>
      <c r="G39" s="19">
        <v>2</v>
      </c>
      <c r="H39" s="36">
        <v>1720</v>
      </c>
      <c r="I39" s="37">
        <f t="shared" si="1"/>
        <v>1634</v>
      </c>
      <c r="J39" s="61">
        <v>1435</v>
      </c>
      <c r="K39" s="37"/>
    </row>
    <row r="40" spans="1:11" ht="28.5" customHeight="1">
      <c r="A40" s="1" t="s">
        <v>1229</v>
      </c>
      <c r="B40" s="1">
        <v>510</v>
      </c>
      <c r="C40" s="1">
        <v>5</v>
      </c>
      <c r="D40" s="1" t="s">
        <v>1228</v>
      </c>
      <c r="E40" s="1"/>
      <c r="F40" s="48" t="s">
        <v>1231</v>
      </c>
      <c r="G40" s="19">
        <v>2</v>
      </c>
      <c r="H40" s="36">
        <v>1820</v>
      </c>
      <c r="I40" s="37">
        <f>H40*0.95</f>
        <v>1729</v>
      </c>
      <c r="J40" s="61">
        <v>1518</v>
      </c>
      <c r="K40" s="37"/>
    </row>
    <row r="41" spans="1:11" ht="28.5" customHeight="1">
      <c r="A41" s="4" t="s">
        <v>9</v>
      </c>
      <c r="B41" s="4">
        <v>510</v>
      </c>
      <c r="C41" s="4">
        <v>6</v>
      </c>
      <c r="D41" s="4" t="s">
        <v>119</v>
      </c>
      <c r="E41" s="4">
        <v>9.8000000000000007</v>
      </c>
      <c r="F41" s="49" t="s">
        <v>224</v>
      </c>
      <c r="G41" s="16" t="s">
        <v>196</v>
      </c>
      <c r="H41" s="2">
        <v>1738</v>
      </c>
      <c r="I41" s="3">
        <f t="shared" si="1"/>
        <v>1651.1</v>
      </c>
      <c r="J41" s="62">
        <v>1449</v>
      </c>
      <c r="K41" s="3"/>
    </row>
    <row r="42" spans="1:11" ht="42.75" customHeight="1">
      <c r="A42" s="4" t="s">
        <v>36</v>
      </c>
      <c r="B42" s="4">
        <v>510</v>
      </c>
      <c r="C42" s="4">
        <v>5</v>
      </c>
      <c r="D42" s="4" t="s">
        <v>125</v>
      </c>
      <c r="E42" s="4">
        <v>7.8</v>
      </c>
      <c r="F42" s="49" t="s">
        <v>264</v>
      </c>
      <c r="G42" s="16" t="s">
        <v>196</v>
      </c>
      <c r="H42" s="2">
        <v>2200</v>
      </c>
      <c r="I42" s="3">
        <f t="shared" si="1"/>
        <v>2090</v>
      </c>
      <c r="J42" s="62">
        <v>1840</v>
      </c>
      <c r="K42" s="3"/>
    </row>
    <row r="43" spans="1:11" ht="44.25" customHeight="1">
      <c r="A43" s="4" t="s">
        <v>27</v>
      </c>
      <c r="B43" s="4">
        <v>510</v>
      </c>
      <c r="C43" s="4">
        <v>5</v>
      </c>
      <c r="D43" s="4" t="s">
        <v>127</v>
      </c>
      <c r="E43" s="4">
        <v>7.8</v>
      </c>
      <c r="F43" s="49" t="s">
        <v>265</v>
      </c>
      <c r="G43" s="16" t="s">
        <v>196</v>
      </c>
      <c r="H43" s="2">
        <v>1588</v>
      </c>
      <c r="I43" s="3">
        <f t="shared" si="1"/>
        <v>1508.6</v>
      </c>
      <c r="J43" s="62">
        <v>1324</v>
      </c>
      <c r="K43" s="3"/>
    </row>
    <row r="44" spans="1:11" ht="28.5" customHeight="1">
      <c r="A44" s="4" t="s">
        <v>110</v>
      </c>
      <c r="B44" s="4">
        <v>510</v>
      </c>
      <c r="C44" s="4">
        <v>4</v>
      </c>
      <c r="D44" s="4" t="s">
        <v>128</v>
      </c>
      <c r="E44" s="4">
        <v>5.9</v>
      </c>
      <c r="F44" s="50" t="s">
        <v>791</v>
      </c>
      <c r="G44" s="16" t="s">
        <v>196</v>
      </c>
      <c r="H44" s="2">
        <v>1738</v>
      </c>
      <c r="I44" s="3">
        <f t="shared" si="1"/>
        <v>1651.1</v>
      </c>
      <c r="J44" s="62">
        <v>1449</v>
      </c>
      <c r="K44" s="3"/>
    </row>
    <row r="45" spans="1:11" ht="28.5" customHeight="1">
      <c r="A45" s="1" t="s">
        <v>110</v>
      </c>
      <c r="B45" s="1">
        <v>510</v>
      </c>
      <c r="C45" s="1">
        <v>5</v>
      </c>
      <c r="D45" s="1" t="s">
        <v>128</v>
      </c>
      <c r="E45" s="1">
        <v>9.1999999999999993</v>
      </c>
      <c r="F45" s="103" t="s">
        <v>1209</v>
      </c>
      <c r="G45" s="19">
        <v>30</v>
      </c>
      <c r="H45" s="36">
        <v>1794</v>
      </c>
      <c r="I45" s="37">
        <f t="shared" si="1"/>
        <v>1704.3</v>
      </c>
      <c r="J45" s="61">
        <v>1495</v>
      </c>
      <c r="K45" s="37"/>
    </row>
    <row r="46" spans="1:11" ht="28.5" customHeight="1">
      <c r="A46" s="1" t="s">
        <v>110</v>
      </c>
      <c r="B46" s="1">
        <v>510</v>
      </c>
      <c r="C46" s="1">
        <v>5</v>
      </c>
      <c r="D46" s="1" t="s">
        <v>128</v>
      </c>
      <c r="E46" s="1"/>
      <c r="F46" s="103" t="s">
        <v>1210</v>
      </c>
      <c r="G46" s="19">
        <v>1</v>
      </c>
      <c r="H46" s="36">
        <v>1794</v>
      </c>
      <c r="I46" s="37">
        <f t="shared" si="1"/>
        <v>1704.3</v>
      </c>
      <c r="J46" s="61">
        <v>1495</v>
      </c>
      <c r="K46" s="37"/>
    </row>
    <row r="47" spans="1:11" ht="28.5" customHeight="1">
      <c r="A47" s="4"/>
      <c r="B47" s="4">
        <v>510</v>
      </c>
      <c r="C47" s="4">
        <v>6</v>
      </c>
      <c r="D47" s="4" t="s">
        <v>147</v>
      </c>
      <c r="E47" s="4">
        <v>9.8000000000000007</v>
      </c>
      <c r="F47" s="49" t="s">
        <v>244</v>
      </c>
      <c r="G47" s="16" t="s">
        <v>196</v>
      </c>
      <c r="H47" s="2">
        <v>1738</v>
      </c>
      <c r="I47" s="3">
        <f t="shared" si="1"/>
        <v>1651.1</v>
      </c>
      <c r="J47" s="62">
        <v>1449</v>
      </c>
      <c r="K47" s="3"/>
    </row>
    <row r="48" spans="1:11" ht="43.5" customHeight="1">
      <c r="A48" s="54"/>
      <c r="B48" s="54">
        <v>510</v>
      </c>
      <c r="C48" s="54">
        <v>6.3</v>
      </c>
      <c r="D48" s="54" t="s">
        <v>150</v>
      </c>
      <c r="E48" s="54"/>
      <c r="F48" s="55" t="s">
        <v>953</v>
      </c>
      <c r="G48" s="56" t="s">
        <v>196</v>
      </c>
      <c r="H48" s="57">
        <v>1999</v>
      </c>
      <c r="I48" s="58">
        <f>H48*0.95</f>
        <v>1899.05</v>
      </c>
      <c r="J48" s="63">
        <v>1667</v>
      </c>
      <c r="K48" s="58"/>
    </row>
    <row r="49" spans="1:11" ht="43.5" customHeight="1">
      <c r="A49" s="1">
        <v>910964</v>
      </c>
      <c r="B49" s="1">
        <v>514</v>
      </c>
      <c r="C49" s="1">
        <v>5</v>
      </c>
      <c r="D49" s="1" t="s">
        <v>124</v>
      </c>
      <c r="E49" s="1">
        <v>8</v>
      </c>
      <c r="F49" s="48" t="s">
        <v>446</v>
      </c>
      <c r="G49" s="1">
        <v>12</v>
      </c>
      <c r="H49" s="36">
        <v>1794</v>
      </c>
      <c r="I49" s="37">
        <f t="shared" si="1"/>
        <v>1704.3</v>
      </c>
      <c r="J49" s="61">
        <v>1495</v>
      </c>
      <c r="K49" s="37"/>
    </row>
    <row r="50" spans="1:11" ht="43.5" customHeight="1">
      <c r="A50" s="1">
        <v>910964</v>
      </c>
      <c r="B50" s="1">
        <v>514</v>
      </c>
      <c r="C50" s="1">
        <v>6</v>
      </c>
      <c r="D50" s="1" t="s">
        <v>124</v>
      </c>
      <c r="E50" s="1"/>
      <c r="F50" s="48" t="s">
        <v>445</v>
      </c>
      <c r="G50" s="19">
        <v>8</v>
      </c>
      <c r="H50" s="36">
        <v>1794</v>
      </c>
      <c r="I50" s="37">
        <f t="shared" si="1"/>
        <v>1704.3</v>
      </c>
      <c r="J50" s="156">
        <v>1495</v>
      </c>
      <c r="K50" s="37"/>
    </row>
    <row r="51" spans="1:11" ht="29.1" customHeight="1">
      <c r="A51" s="1">
        <v>28071305</v>
      </c>
      <c r="B51" s="1">
        <v>520</v>
      </c>
      <c r="C51" s="1">
        <v>6</v>
      </c>
      <c r="D51" s="1" t="s">
        <v>123</v>
      </c>
      <c r="E51" s="1">
        <v>9</v>
      </c>
      <c r="F51" s="48" t="s">
        <v>19</v>
      </c>
      <c r="G51" s="1">
        <v>56</v>
      </c>
      <c r="H51" s="36">
        <v>1656</v>
      </c>
      <c r="I51" s="37">
        <f t="shared" si="1"/>
        <v>1573.1999999999998</v>
      </c>
      <c r="J51" s="61">
        <v>1380</v>
      </c>
      <c r="K51" s="37"/>
    </row>
    <row r="52" spans="1:11" ht="29.1" customHeight="1">
      <c r="A52" s="54" t="s">
        <v>599</v>
      </c>
      <c r="B52" s="54">
        <v>520</v>
      </c>
      <c r="C52" s="54">
        <v>5</v>
      </c>
      <c r="D52" s="54" t="s">
        <v>133</v>
      </c>
      <c r="E52" s="54"/>
      <c r="F52" s="55" t="s">
        <v>598</v>
      </c>
      <c r="G52" s="56" t="s">
        <v>196</v>
      </c>
      <c r="H52" s="57">
        <v>2200</v>
      </c>
      <c r="I52" s="58">
        <f t="shared" si="1"/>
        <v>2090</v>
      </c>
      <c r="J52" s="158">
        <v>1840</v>
      </c>
      <c r="K52" s="58"/>
    </row>
    <row r="53" spans="1:11" ht="29.1" customHeight="1">
      <c r="A53" s="54" t="s">
        <v>1338</v>
      </c>
      <c r="B53" s="54">
        <v>558</v>
      </c>
      <c r="C53" s="54">
        <v>6</v>
      </c>
      <c r="D53" s="4" t="s">
        <v>120</v>
      </c>
      <c r="E53" s="54">
        <v>12</v>
      </c>
      <c r="F53" s="176" t="s">
        <v>1339</v>
      </c>
      <c r="G53" s="56" t="s">
        <v>196</v>
      </c>
      <c r="H53" s="57">
        <v>2676</v>
      </c>
      <c r="I53" s="58">
        <f t="shared" si="1"/>
        <v>2542.1999999999998</v>
      </c>
      <c r="J53" s="158">
        <v>2230</v>
      </c>
      <c r="K53" s="58"/>
    </row>
    <row r="54" spans="1:11" ht="28.5" customHeight="1">
      <c r="A54" s="4" t="s">
        <v>2</v>
      </c>
      <c r="B54" s="4">
        <v>560</v>
      </c>
      <c r="C54" s="4">
        <v>6</v>
      </c>
      <c r="D54" s="4" t="s">
        <v>113</v>
      </c>
      <c r="E54" s="4">
        <v>12</v>
      </c>
      <c r="F54" s="49" t="s">
        <v>3</v>
      </c>
      <c r="G54" s="16" t="s">
        <v>196</v>
      </c>
      <c r="H54" s="2">
        <v>1810</v>
      </c>
      <c r="I54" s="3">
        <f t="shared" si="1"/>
        <v>1719.5</v>
      </c>
      <c r="J54" s="62">
        <v>1510</v>
      </c>
      <c r="K54" s="3"/>
    </row>
    <row r="55" spans="1:11" ht="28.5" customHeight="1">
      <c r="A55" s="4" t="s">
        <v>32</v>
      </c>
      <c r="B55" s="4">
        <v>560</v>
      </c>
      <c r="C55" s="4">
        <v>6</v>
      </c>
      <c r="D55" s="4" t="s">
        <v>114</v>
      </c>
      <c r="E55" s="4">
        <v>12</v>
      </c>
      <c r="F55" s="49" t="s">
        <v>217</v>
      </c>
      <c r="G55" s="16" t="s">
        <v>196</v>
      </c>
      <c r="H55" s="2">
        <v>2230</v>
      </c>
      <c r="I55" s="3">
        <f t="shared" si="1"/>
        <v>2118.5</v>
      </c>
      <c r="J55" s="62">
        <v>1860</v>
      </c>
      <c r="K55" s="3"/>
    </row>
    <row r="56" spans="1:11" ht="28.5" customHeight="1">
      <c r="A56" s="4">
        <v>3006559</v>
      </c>
      <c r="B56" s="4">
        <v>560</v>
      </c>
      <c r="C56" s="4">
        <v>6</v>
      </c>
      <c r="D56" s="4" t="s">
        <v>126</v>
      </c>
      <c r="E56" s="4">
        <v>10.8</v>
      </c>
      <c r="F56" s="49" t="s">
        <v>227</v>
      </c>
      <c r="G56" s="16" t="s">
        <v>196</v>
      </c>
      <c r="H56" s="2">
        <v>1700</v>
      </c>
      <c r="I56" s="3">
        <f t="shared" si="1"/>
        <v>1615</v>
      </c>
      <c r="J56" s="62">
        <f t="shared" ref="J56" si="2">H56*0.9</f>
        <v>1530</v>
      </c>
      <c r="K56" s="3"/>
    </row>
    <row r="57" spans="1:11" ht="28.5" customHeight="1">
      <c r="A57" s="1" t="s">
        <v>771</v>
      </c>
      <c r="B57" s="1">
        <v>560</v>
      </c>
      <c r="C57" s="1">
        <v>5</v>
      </c>
      <c r="D57" s="1" t="s">
        <v>126</v>
      </c>
      <c r="E57" s="1"/>
      <c r="F57" s="48" t="s">
        <v>1109</v>
      </c>
      <c r="G57" s="19">
        <v>1</v>
      </c>
      <c r="H57" s="36">
        <v>2110</v>
      </c>
      <c r="I57" s="37">
        <f t="shared" si="1"/>
        <v>2004.5</v>
      </c>
      <c r="J57" s="61">
        <v>1760</v>
      </c>
      <c r="K57" s="37"/>
    </row>
    <row r="58" spans="1:11" ht="28.5" customHeight="1">
      <c r="A58" s="1"/>
      <c r="B58" s="1">
        <v>560</v>
      </c>
      <c r="C58" s="1">
        <v>6.3</v>
      </c>
      <c r="D58" s="1" t="s">
        <v>126</v>
      </c>
      <c r="E58" s="1"/>
      <c r="F58" s="48" t="s">
        <v>1110</v>
      </c>
      <c r="G58" s="19">
        <v>108</v>
      </c>
      <c r="H58" s="36">
        <v>2110</v>
      </c>
      <c r="I58" s="37">
        <f t="shared" si="1"/>
        <v>2004.5</v>
      </c>
      <c r="J58" s="61">
        <v>1760</v>
      </c>
      <c r="K58" s="37"/>
    </row>
    <row r="59" spans="1:11" ht="28.5" customHeight="1">
      <c r="A59" s="4"/>
      <c r="B59" s="4">
        <v>560</v>
      </c>
      <c r="C59" s="4">
        <v>6</v>
      </c>
      <c r="D59" s="4" t="s">
        <v>131</v>
      </c>
      <c r="E59" s="4">
        <v>10.8</v>
      </c>
      <c r="F59" s="49" t="s">
        <v>240</v>
      </c>
      <c r="G59" s="16" t="s">
        <v>196</v>
      </c>
      <c r="H59" s="57">
        <v>2230</v>
      </c>
      <c r="I59" s="58">
        <f t="shared" si="1"/>
        <v>2118.5</v>
      </c>
      <c r="J59" s="63">
        <v>1860</v>
      </c>
      <c r="K59" s="3"/>
    </row>
    <row r="60" spans="1:11" ht="28.5" customHeight="1">
      <c r="A60" s="4"/>
      <c r="B60" s="4">
        <v>560</v>
      </c>
      <c r="C60" s="4">
        <v>6</v>
      </c>
      <c r="D60" s="4" t="s">
        <v>132</v>
      </c>
      <c r="E60" s="4">
        <v>11.8</v>
      </c>
      <c r="F60" s="49" t="s">
        <v>241</v>
      </c>
      <c r="G60" s="16" t="s">
        <v>196</v>
      </c>
      <c r="H60" s="2">
        <v>2230</v>
      </c>
      <c r="I60" s="3">
        <f t="shared" si="1"/>
        <v>2118.5</v>
      </c>
      <c r="J60" s="62">
        <v>1860</v>
      </c>
      <c r="K60" s="3"/>
    </row>
    <row r="61" spans="1:11" ht="51" customHeight="1">
      <c r="A61" s="1" t="s">
        <v>545</v>
      </c>
      <c r="B61" s="1">
        <v>560</v>
      </c>
      <c r="C61" s="1">
        <v>5</v>
      </c>
      <c r="D61" s="1" t="s">
        <v>546</v>
      </c>
      <c r="E61" s="1">
        <v>12.8</v>
      </c>
      <c r="F61" s="48" t="s">
        <v>544</v>
      </c>
      <c r="G61" s="19">
        <v>34</v>
      </c>
      <c r="H61" s="36">
        <v>2110</v>
      </c>
      <c r="I61" s="37">
        <f t="shared" si="1"/>
        <v>2004.5</v>
      </c>
      <c r="J61" s="61">
        <v>1760</v>
      </c>
      <c r="K61" s="37"/>
    </row>
    <row r="62" spans="1:11" ht="43.5" customHeight="1">
      <c r="A62" s="1" t="s">
        <v>543</v>
      </c>
      <c r="B62" s="1">
        <v>560</v>
      </c>
      <c r="C62" s="1">
        <v>6</v>
      </c>
      <c r="D62" s="1" t="s">
        <v>169</v>
      </c>
      <c r="E62" s="1">
        <v>10.8</v>
      </c>
      <c r="F62" s="48" t="s">
        <v>245</v>
      </c>
      <c r="G62" s="1">
        <v>18</v>
      </c>
      <c r="H62" s="36">
        <v>2000</v>
      </c>
      <c r="I62" s="37">
        <f t="shared" si="1"/>
        <v>1900</v>
      </c>
      <c r="J62" s="61">
        <v>1670</v>
      </c>
      <c r="K62" s="64"/>
    </row>
    <row r="63" spans="1:11" ht="43.5" customHeight="1">
      <c r="A63" s="1"/>
      <c r="B63" s="1">
        <v>560</v>
      </c>
      <c r="C63" s="1">
        <v>6</v>
      </c>
      <c r="D63" s="1" t="s">
        <v>169</v>
      </c>
      <c r="E63" s="1"/>
      <c r="F63" s="48" t="s">
        <v>770</v>
      </c>
      <c r="G63" s="1">
        <v>1</v>
      </c>
      <c r="H63" s="36">
        <v>2000</v>
      </c>
      <c r="I63" s="37">
        <f t="shared" si="1"/>
        <v>1900</v>
      </c>
      <c r="J63" s="61">
        <v>1670</v>
      </c>
      <c r="K63" s="64"/>
    </row>
    <row r="64" spans="1:11" ht="43.5" customHeight="1">
      <c r="A64" s="1"/>
      <c r="B64" s="1">
        <v>560</v>
      </c>
      <c r="C64" s="1">
        <v>6</v>
      </c>
      <c r="D64" s="1" t="s">
        <v>147</v>
      </c>
      <c r="E64" s="1">
        <v>11.8</v>
      </c>
      <c r="F64" s="48" t="s">
        <v>246</v>
      </c>
      <c r="G64" s="1">
        <v>7</v>
      </c>
      <c r="H64" s="36">
        <v>2000</v>
      </c>
      <c r="I64" s="37">
        <f t="shared" si="1"/>
        <v>1900</v>
      </c>
      <c r="J64" s="61">
        <v>1670</v>
      </c>
      <c r="K64" s="37"/>
    </row>
    <row r="65" spans="1:11" ht="28.5" customHeight="1">
      <c r="A65" s="4"/>
      <c r="B65" s="4">
        <v>560</v>
      </c>
      <c r="C65" s="4">
        <v>7</v>
      </c>
      <c r="D65" s="4" t="s">
        <v>147</v>
      </c>
      <c r="E65" s="4">
        <v>12.5</v>
      </c>
      <c r="F65" s="49" t="s">
        <v>247</v>
      </c>
      <c r="G65" s="16" t="s">
        <v>196</v>
      </c>
      <c r="H65" s="2">
        <v>2200</v>
      </c>
      <c r="I65" s="3">
        <f t="shared" si="1"/>
        <v>2090</v>
      </c>
      <c r="J65" s="62">
        <v>1840</v>
      </c>
      <c r="K65" s="3"/>
    </row>
    <row r="66" spans="1:11" ht="32.25" customHeight="1">
      <c r="A66" s="1"/>
      <c r="B66" s="1">
        <v>560</v>
      </c>
      <c r="C66" s="1">
        <v>6</v>
      </c>
      <c r="D66" s="1" t="s">
        <v>195</v>
      </c>
      <c r="E66" s="39">
        <v>10.8</v>
      </c>
      <c r="F66" s="48" t="s">
        <v>248</v>
      </c>
      <c r="G66" s="1">
        <v>43</v>
      </c>
      <c r="H66" s="36">
        <v>1930</v>
      </c>
      <c r="I66" s="37">
        <f t="shared" si="1"/>
        <v>1833.5</v>
      </c>
      <c r="J66" s="61">
        <v>1610</v>
      </c>
      <c r="K66" s="37"/>
    </row>
    <row r="67" spans="1:11" ht="32.25" customHeight="1">
      <c r="A67" s="1"/>
      <c r="B67" s="1">
        <v>560</v>
      </c>
      <c r="C67" s="1">
        <v>6</v>
      </c>
      <c r="D67" s="1" t="s">
        <v>440</v>
      </c>
      <c r="E67" s="39"/>
      <c r="F67" s="48" t="s">
        <v>444</v>
      </c>
      <c r="G67" s="1">
        <v>156</v>
      </c>
      <c r="H67" s="36">
        <v>1930</v>
      </c>
      <c r="I67" s="37">
        <f t="shared" si="1"/>
        <v>1833.5</v>
      </c>
      <c r="J67" s="156">
        <v>1610</v>
      </c>
      <c r="K67" s="64"/>
    </row>
    <row r="68" spans="1:11" ht="43.5" customHeight="1">
      <c r="A68" s="54"/>
      <c r="B68" s="54">
        <v>560</v>
      </c>
      <c r="C68" s="54">
        <v>6</v>
      </c>
      <c r="D68" s="54" t="s">
        <v>148</v>
      </c>
      <c r="E68" s="54">
        <v>10.8</v>
      </c>
      <c r="F68" s="55" t="s">
        <v>249</v>
      </c>
      <c r="G68" s="54" t="s">
        <v>196</v>
      </c>
      <c r="H68" s="57">
        <v>2070</v>
      </c>
      <c r="I68" s="58">
        <f t="shared" si="1"/>
        <v>1966.5</v>
      </c>
      <c r="J68" s="63">
        <v>1725</v>
      </c>
      <c r="K68" s="118"/>
    </row>
    <row r="69" spans="1:11" ht="43.5" customHeight="1">
      <c r="A69" s="1"/>
      <c r="B69" s="1">
        <v>560</v>
      </c>
      <c r="C69" s="1">
        <v>6</v>
      </c>
      <c r="D69" s="1" t="s">
        <v>148</v>
      </c>
      <c r="E69" s="1">
        <v>11</v>
      </c>
      <c r="F69" s="48" t="s">
        <v>250</v>
      </c>
      <c r="G69" s="1">
        <v>1</v>
      </c>
      <c r="H69" s="36">
        <v>2070</v>
      </c>
      <c r="I69" s="37">
        <f t="shared" si="1"/>
        <v>1966.5</v>
      </c>
      <c r="J69" s="61">
        <v>1725</v>
      </c>
      <c r="K69" s="64"/>
    </row>
    <row r="70" spans="1:11" ht="43.5" customHeight="1">
      <c r="A70" s="1"/>
      <c r="B70" s="1">
        <v>630</v>
      </c>
      <c r="C70" s="1">
        <v>6</v>
      </c>
      <c r="D70" s="1" t="s">
        <v>148</v>
      </c>
      <c r="E70" s="1"/>
      <c r="F70" s="48" t="s">
        <v>900</v>
      </c>
      <c r="G70" s="19">
        <v>14</v>
      </c>
      <c r="H70" s="36">
        <v>2230</v>
      </c>
      <c r="I70" s="37">
        <f t="shared" si="1"/>
        <v>2118.5</v>
      </c>
      <c r="J70" s="61">
        <v>1860</v>
      </c>
      <c r="K70" s="64"/>
    </row>
    <row r="71" spans="1:11" ht="28.5" customHeight="1">
      <c r="A71" s="4" t="s">
        <v>30</v>
      </c>
      <c r="B71" s="4">
        <v>565</v>
      </c>
      <c r="C71" s="4">
        <v>5</v>
      </c>
      <c r="D71" s="4" t="s">
        <v>129</v>
      </c>
      <c r="E71" s="4">
        <v>11.5</v>
      </c>
      <c r="F71" s="49" t="s">
        <v>268</v>
      </c>
      <c r="G71" s="16" t="s">
        <v>196</v>
      </c>
      <c r="H71" s="2">
        <v>2380</v>
      </c>
      <c r="I71" s="3">
        <f t="shared" si="1"/>
        <v>2261</v>
      </c>
      <c r="J71" s="62">
        <v>1987</v>
      </c>
      <c r="K71" s="3"/>
    </row>
    <row r="72" spans="1:11" ht="42.75" customHeight="1">
      <c r="A72" s="1" t="s">
        <v>29</v>
      </c>
      <c r="B72" s="1">
        <v>580</v>
      </c>
      <c r="C72" s="1">
        <v>5</v>
      </c>
      <c r="D72" s="1" t="s">
        <v>128</v>
      </c>
      <c r="E72" s="1">
        <v>9</v>
      </c>
      <c r="F72" s="48" t="s">
        <v>266</v>
      </c>
      <c r="G72" s="19">
        <v>27</v>
      </c>
      <c r="H72" s="36">
        <v>2230</v>
      </c>
      <c r="I72" s="37">
        <f t="shared" si="1"/>
        <v>2118.5</v>
      </c>
      <c r="J72" s="156">
        <v>1860</v>
      </c>
      <c r="K72" s="37"/>
    </row>
    <row r="73" spans="1:11" ht="43.5" customHeight="1">
      <c r="A73" s="1" t="s">
        <v>29</v>
      </c>
      <c r="B73" s="1">
        <v>580</v>
      </c>
      <c r="C73" s="1">
        <v>6</v>
      </c>
      <c r="D73" s="1" t="s">
        <v>128</v>
      </c>
      <c r="E73" s="1">
        <v>11.8</v>
      </c>
      <c r="F73" s="48" t="s">
        <v>267</v>
      </c>
      <c r="G73" s="1">
        <v>26</v>
      </c>
      <c r="H73" s="36">
        <v>2230</v>
      </c>
      <c r="I73" s="37">
        <f t="shared" si="1"/>
        <v>2118.5</v>
      </c>
      <c r="J73" s="156">
        <v>1860</v>
      </c>
      <c r="K73" s="37"/>
    </row>
    <row r="74" spans="1:11" ht="36" customHeight="1">
      <c r="A74" s="1"/>
      <c r="B74" s="1">
        <v>590</v>
      </c>
      <c r="C74" s="1">
        <v>6.3</v>
      </c>
      <c r="D74" s="1"/>
      <c r="E74" s="1"/>
      <c r="F74" s="48" t="s">
        <v>1053</v>
      </c>
      <c r="G74" s="19">
        <v>11</v>
      </c>
      <c r="H74" s="36">
        <v>2760</v>
      </c>
      <c r="I74" s="37">
        <f t="shared" si="1"/>
        <v>2622</v>
      </c>
      <c r="J74" s="61">
        <v>2300</v>
      </c>
      <c r="K74" s="37"/>
    </row>
    <row r="75" spans="1:11" ht="36" customHeight="1">
      <c r="A75" s="1"/>
      <c r="B75" s="1">
        <v>600</v>
      </c>
      <c r="C75" s="1">
        <v>6</v>
      </c>
      <c r="D75" s="1" t="s">
        <v>133</v>
      </c>
      <c r="E75" s="1"/>
      <c r="F75" s="48" t="s">
        <v>587</v>
      </c>
      <c r="G75" s="19">
        <v>2</v>
      </c>
      <c r="H75" s="36">
        <v>2850</v>
      </c>
      <c r="I75" s="37">
        <f t="shared" si="1"/>
        <v>2707.5</v>
      </c>
      <c r="J75" s="61">
        <v>2380</v>
      </c>
      <c r="K75" s="37"/>
    </row>
    <row r="76" spans="1:11" ht="28.5" customHeight="1">
      <c r="A76" s="1"/>
      <c r="B76" s="1">
        <v>600</v>
      </c>
      <c r="C76" s="1">
        <v>6</v>
      </c>
      <c r="D76" s="1" t="s">
        <v>133</v>
      </c>
      <c r="E76" s="1"/>
      <c r="F76" s="48" t="s">
        <v>417</v>
      </c>
      <c r="G76" s="19">
        <v>40</v>
      </c>
      <c r="H76" s="36">
        <v>2850</v>
      </c>
      <c r="I76" s="37">
        <f t="shared" si="1"/>
        <v>2707.5</v>
      </c>
      <c r="J76" s="61">
        <v>2380</v>
      </c>
      <c r="K76" s="37"/>
    </row>
    <row r="77" spans="1:11" ht="28.5" customHeight="1">
      <c r="A77" s="1" t="s">
        <v>759</v>
      </c>
      <c r="B77" s="1">
        <v>600</v>
      </c>
      <c r="C77" s="1">
        <v>6</v>
      </c>
      <c r="D77" s="1" t="s">
        <v>133</v>
      </c>
      <c r="E77" s="1"/>
      <c r="F77" s="48" t="s">
        <v>443</v>
      </c>
      <c r="G77" s="19">
        <v>49</v>
      </c>
      <c r="H77" s="36">
        <v>2850</v>
      </c>
      <c r="I77" s="37">
        <f t="shared" si="1"/>
        <v>2707.5</v>
      </c>
      <c r="J77" s="61">
        <v>2380</v>
      </c>
      <c r="K77" s="37"/>
    </row>
    <row r="78" spans="1:11" ht="28.5" customHeight="1">
      <c r="A78" s="54"/>
      <c r="B78" s="54">
        <v>600</v>
      </c>
      <c r="C78" s="54">
        <v>6</v>
      </c>
      <c r="D78" s="54" t="s">
        <v>127</v>
      </c>
      <c r="E78" s="54"/>
      <c r="F78" s="55" t="s">
        <v>541</v>
      </c>
      <c r="G78" s="56" t="s">
        <v>196</v>
      </c>
      <c r="H78" s="57">
        <v>3036</v>
      </c>
      <c r="I78" s="58">
        <f t="shared" si="1"/>
        <v>2884.2</v>
      </c>
      <c r="J78" s="63">
        <v>2530</v>
      </c>
      <c r="K78" s="58"/>
    </row>
    <row r="79" spans="1:11" ht="28.5" customHeight="1">
      <c r="A79" s="1">
        <v>78101833</v>
      </c>
      <c r="B79" s="1">
        <v>610</v>
      </c>
      <c r="C79" s="1">
        <v>6</v>
      </c>
      <c r="D79" s="1" t="s">
        <v>111</v>
      </c>
      <c r="E79" s="1"/>
      <c r="F79" s="48" t="s">
        <v>760</v>
      </c>
      <c r="G79" s="19">
        <v>1</v>
      </c>
      <c r="H79" s="36">
        <v>2270</v>
      </c>
      <c r="I79" s="37">
        <f t="shared" si="1"/>
        <v>2156.5</v>
      </c>
      <c r="J79" s="61">
        <v>1895</v>
      </c>
      <c r="K79" s="37"/>
    </row>
    <row r="80" spans="1:11" ht="58.5" customHeight="1">
      <c r="A80" s="4" t="s">
        <v>33</v>
      </c>
      <c r="B80" s="4">
        <v>610</v>
      </c>
      <c r="C80" s="4">
        <v>6</v>
      </c>
      <c r="D80" s="4" t="s">
        <v>113</v>
      </c>
      <c r="E80" s="4">
        <v>13</v>
      </c>
      <c r="F80" s="49" t="s">
        <v>547</v>
      </c>
      <c r="G80" s="16" t="s">
        <v>196</v>
      </c>
      <c r="H80" s="2">
        <v>2160</v>
      </c>
      <c r="I80" s="3">
        <f>H80*0.95</f>
        <v>2052</v>
      </c>
      <c r="J80" s="62">
        <f>H80*0.9</f>
        <v>1944</v>
      </c>
      <c r="K80" s="3"/>
    </row>
    <row r="81" spans="1:11" ht="28.5" customHeight="1">
      <c r="A81" s="1" t="s">
        <v>4</v>
      </c>
      <c r="B81" s="1">
        <v>610</v>
      </c>
      <c r="C81" s="1">
        <v>6</v>
      </c>
      <c r="D81" s="1" t="s">
        <v>113</v>
      </c>
      <c r="E81" s="1">
        <v>13</v>
      </c>
      <c r="F81" s="48" t="s">
        <v>341</v>
      </c>
      <c r="G81" s="19" t="s">
        <v>196</v>
      </c>
      <c r="H81" s="36">
        <v>2680</v>
      </c>
      <c r="I81" s="37">
        <f>H81*0.95</f>
        <v>2546</v>
      </c>
      <c r="J81" s="61">
        <v>2235</v>
      </c>
      <c r="K81" s="37"/>
    </row>
    <row r="82" spans="1:11" ht="28.5" customHeight="1">
      <c r="A82" s="4"/>
      <c r="B82" s="4">
        <v>610</v>
      </c>
      <c r="C82" s="4">
        <v>6</v>
      </c>
      <c r="D82" s="4" t="s">
        <v>129</v>
      </c>
      <c r="E82" s="4">
        <v>13</v>
      </c>
      <c r="F82" s="49" t="s">
        <v>269</v>
      </c>
      <c r="G82" s="16" t="s">
        <v>196</v>
      </c>
      <c r="H82" s="57">
        <v>2680</v>
      </c>
      <c r="I82" s="58">
        <f>H82*0.95</f>
        <v>2546</v>
      </c>
      <c r="J82" s="63">
        <v>2235</v>
      </c>
      <c r="K82" s="3"/>
    </row>
    <row r="83" spans="1:11" ht="28.5" customHeight="1">
      <c r="A83" s="4" t="s">
        <v>10</v>
      </c>
      <c r="B83" s="4">
        <v>610</v>
      </c>
      <c r="C83" s="4">
        <v>6</v>
      </c>
      <c r="D83" s="4" t="s">
        <v>120</v>
      </c>
      <c r="E83" s="4">
        <v>14.2</v>
      </c>
      <c r="F83" s="49" t="s">
        <v>225</v>
      </c>
      <c r="G83" s="16" t="s">
        <v>196</v>
      </c>
      <c r="H83" s="57">
        <v>2680</v>
      </c>
      <c r="I83" s="58">
        <f>H83*0.95</f>
        <v>2546</v>
      </c>
      <c r="J83" s="158">
        <v>2235</v>
      </c>
      <c r="K83" s="3"/>
    </row>
    <row r="84" spans="1:11" ht="29.1" customHeight="1">
      <c r="A84" s="1" t="s">
        <v>340</v>
      </c>
      <c r="B84" s="1">
        <v>610</v>
      </c>
      <c r="C84" s="1">
        <v>6</v>
      </c>
      <c r="D84" s="1" t="s">
        <v>114</v>
      </c>
      <c r="E84" s="1">
        <v>14.2</v>
      </c>
      <c r="F84" s="48" t="s">
        <v>216</v>
      </c>
      <c r="G84" s="1">
        <v>8</v>
      </c>
      <c r="H84" s="36">
        <v>2590</v>
      </c>
      <c r="I84" s="37">
        <f>H84*0.95</f>
        <v>2460.5</v>
      </c>
      <c r="J84" s="61">
        <v>2160</v>
      </c>
      <c r="K84" s="37"/>
    </row>
    <row r="85" spans="1:11" ht="28.5" customHeight="1">
      <c r="A85" s="1"/>
      <c r="B85" s="1">
        <v>610</v>
      </c>
      <c r="C85" s="1">
        <v>6</v>
      </c>
      <c r="D85" s="1" t="s">
        <v>116</v>
      </c>
      <c r="E85" s="1"/>
      <c r="F85" s="48" t="s">
        <v>416</v>
      </c>
      <c r="G85" s="19">
        <v>4</v>
      </c>
      <c r="H85" s="36">
        <v>2484</v>
      </c>
      <c r="I85" s="37">
        <f t="shared" ref="I85:I95" si="3">H85*0.95</f>
        <v>2359.7999999999997</v>
      </c>
      <c r="J85" s="61">
        <v>2070</v>
      </c>
      <c r="K85" s="37"/>
    </row>
    <row r="86" spans="1:11" ht="28.5" customHeight="1">
      <c r="A86" s="54" t="s">
        <v>35</v>
      </c>
      <c r="B86" s="54">
        <v>610</v>
      </c>
      <c r="C86" s="54">
        <v>6</v>
      </c>
      <c r="D86" s="54" t="s">
        <v>125</v>
      </c>
      <c r="E86" s="54">
        <v>13</v>
      </c>
      <c r="F86" s="55" t="s">
        <v>262</v>
      </c>
      <c r="G86" s="56" t="s">
        <v>196</v>
      </c>
      <c r="H86" s="57">
        <v>2680</v>
      </c>
      <c r="I86" s="58">
        <f t="shared" si="3"/>
        <v>2546</v>
      </c>
      <c r="J86" s="158">
        <v>2235</v>
      </c>
      <c r="K86" s="58"/>
    </row>
    <row r="87" spans="1:11" ht="28.5" customHeight="1">
      <c r="A87" s="54" t="s">
        <v>35</v>
      </c>
      <c r="B87" s="54">
        <v>610</v>
      </c>
      <c r="C87" s="54">
        <v>6</v>
      </c>
      <c r="D87" s="54" t="s">
        <v>125</v>
      </c>
      <c r="E87" s="54">
        <v>13</v>
      </c>
      <c r="F87" s="55" t="s">
        <v>548</v>
      </c>
      <c r="G87" s="56" t="s">
        <v>196</v>
      </c>
      <c r="H87" s="57">
        <v>2680</v>
      </c>
      <c r="I87" s="58">
        <f t="shared" si="3"/>
        <v>2546</v>
      </c>
      <c r="J87" s="158">
        <v>2235</v>
      </c>
      <c r="K87" s="58"/>
    </row>
    <row r="88" spans="1:11" ht="45" customHeight="1">
      <c r="A88" s="1" t="s">
        <v>31</v>
      </c>
      <c r="B88" s="1">
        <v>610</v>
      </c>
      <c r="C88" s="1">
        <v>6</v>
      </c>
      <c r="D88" s="1" t="s">
        <v>170</v>
      </c>
      <c r="E88" s="1">
        <v>14.2</v>
      </c>
      <c r="F88" s="48" t="s">
        <v>535</v>
      </c>
      <c r="G88" s="1">
        <v>84</v>
      </c>
      <c r="H88" s="36">
        <v>2230</v>
      </c>
      <c r="I88" s="37">
        <f t="shared" si="3"/>
        <v>2118.5</v>
      </c>
      <c r="J88" s="61">
        <v>1860</v>
      </c>
      <c r="K88" s="37"/>
    </row>
    <row r="89" spans="1:11" ht="37.5" customHeight="1">
      <c r="A89" s="1" t="s">
        <v>606</v>
      </c>
      <c r="B89" s="1">
        <v>610</v>
      </c>
      <c r="C89" s="1">
        <v>6</v>
      </c>
      <c r="D89" s="1" t="s">
        <v>119</v>
      </c>
      <c r="E89" s="1"/>
      <c r="F89" s="48" t="s">
        <v>605</v>
      </c>
      <c r="G89" s="19">
        <v>45</v>
      </c>
      <c r="H89" s="36">
        <v>2680</v>
      </c>
      <c r="I89" s="37">
        <f t="shared" si="3"/>
        <v>2546</v>
      </c>
      <c r="J89" s="156">
        <v>2235</v>
      </c>
      <c r="K89" s="37"/>
    </row>
    <row r="90" spans="1:11" ht="28.5" customHeight="1">
      <c r="A90" s="4" t="s">
        <v>11</v>
      </c>
      <c r="B90" s="4">
        <v>615</v>
      </c>
      <c r="C90" s="4">
        <v>6</v>
      </c>
      <c r="D90" s="4" t="s">
        <v>124</v>
      </c>
      <c r="E90" s="4">
        <v>13.3</v>
      </c>
      <c r="F90" s="49" t="s">
        <v>263</v>
      </c>
      <c r="G90" s="16" t="s">
        <v>196</v>
      </c>
      <c r="H90" s="57">
        <v>2680</v>
      </c>
      <c r="I90" s="58">
        <f t="shared" si="3"/>
        <v>2546</v>
      </c>
      <c r="J90" s="158">
        <v>2235</v>
      </c>
      <c r="K90" s="3"/>
    </row>
    <row r="91" spans="1:11" ht="28.5" customHeight="1">
      <c r="A91" s="4"/>
      <c r="B91" s="4">
        <v>620</v>
      </c>
      <c r="C91" s="4">
        <v>6</v>
      </c>
      <c r="D91" s="4" t="s">
        <v>113</v>
      </c>
      <c r="E91" s="4">
        <v>14.5</v>
      </c>
      <c r="F91" s="49" t="s">
        <v>1</v>
      </c>
      <c r="G91" s="16" t="s">
        <v>196</v>
      </c>
      <c r="H91" s="57">
        <v>2680</v>
      </c>
      <c r="I91" s="58">
        <f t="shared" si="3"/>
        <v>2546</v>
      </c>
      <c r="J91" s="158">
        <v>2235</v>
      </c>
      <c r="K91" s="3"/>
    </row>
    <row r="92" spans="1:11" ht="43.5" customHeight="1">
      <c r="A92" s="1" t="s">
        <v>37</v>
      </c>
      <c r="B92" s="1">
        <v>620</v>
      </c>
      <c r="C92" s="1">
        <v>6</v>
      </c>
      <c r="D92" s="1" t="s">
        <v>126</v>
      </c>
      <c r="E92" s="1">
        <v>13.3</v>
      </c>
      <c r="F92" s="48" t="s">
        <v>228</v>
      </c>
      <c r="G92" s="1">
        <v>2</v>
      </c>
      <c r="H92" s="36">
        <v>2724</v>
      </c>
      <c r="I92" s="37">
        <f t="shared" si="3"/>
        <v>2587.7999999999997</v>
      </c>
      <c r="J92" s="61">
        <v>2270</v>
      </c>
      <c r="K92" s="37"/>
    </row>
    <row r="93" spans="1:11" ht="29.1" customHeight="1">
      <c r="A93" s="137" t="s">
        <v>1197</v>
      </c>
      <c r="B93" s="54">
        <v>620</v>
      </c>
      <c r="C93" s="54">
        <v>6</v>
      </c>
      <c r="D93" s="54" t="s">
        <v>123</v>
      </c>
      <c r="E93" s="54">
        <v>13.3</v>
      </c>
      <c r="F93" s="55" t="s">
        <v>230</v>
      </c>
      <c r="G93" s="54" t="s">
        <v>196</v>
      </c>
      <c r="H93" s="57">
        <v>2724</v>
      </c>
      <c r="I93" s="58">
        <f t="shared" si="3"/>
        <v>2587.7999999999997</v>
      </c>
      <c r="J93" s="63">
        <v>2270</v>
      </c>
      <c r="K93" s="58"/>
    </row>
    <row r="94" spans="1:11" ht="43.5" customHeight="1">
      <c r="A94" s="1" t="s">
        <v>26</v>
      </c>
      <c r="B94" s="1">
        <v>620</v>
      </c>
      <c r="C94" s="1">
        <v>6</v>
      </c>
      <c r="D94" s="1" t="s">
        <v>127</v>
      </c>
      <c r="E94" s="1">
        <v>13.3</v>
      </c>
      <c r="F94" s="48" t="s">
        <v>233</v>
      </c>
      <c r="G94" s="1">
        <v>6</v>
      </c>
      <c r="H94" s="36">
        <v>2760</v>
      </c>
      <c r="I94" s="37">
        <f t="shared" si="3"/>
        <v>2622</v>
      </c>
      <c r="J94" s="61">
        <v>2300</v>
      </c>
      <c r="K94" s="37"/>
    </row>
    <row r="95" spans="1:11" ht="43.5" customHeight="1">
      <c r="A95" s="1" t="s">
        <v>28</v>
      </c>
      <c r="B95" s="1">
        <v>625</v>
      </c>
      <c r="C95" s="1">
        <v>6</v>
      </c>
      <c r="D95" s="1" t="s">
        <v>127</v>
      </c>
      <c r="E95" s="1"/>
      <c r="F95" s="48" t="s">
        <v>234</v>
      </c>
      <c r="G95" s="1">
        <v>6</v>
      </c>
      <c r="H95" s="36">
        <v>2760</v>
      </c>
      <c r="I95" s="37">
        <f t="shared" si="3"/>
        <v>2622</v>
      </c>
      <c r="J95" s="61">
        <v>2300</v>
      </c>
      <c r="K95" s="37"/>
    </row>
    <row r="96" spans="1:11" ht="48" customHeight="1">
      <c r="A96" s="4" t="s">
        <v>766</v>
      </c>
      <c r="B96" s="4">
        <v>625</v>
      </c>
      <c r="C96" s="4">
        <v>6</v>
      </c>
      <c r="D96" s="4" t="s">
        <v>114</v>
      </c>
      <c r="E96" s="4"/>
      <c r="F96" s="49" t="s">
        <v>765</v>
      </c>
      <c r="G96" s="16" t="s">
        <v>196</v>
      </c>
      <c r="H96" s="2">
        <v>3200</v>
      </c>
      <c r="I96" s="3">
        <f t="shared" ref="I96:I109" si="4">H96*0.95</f>
        <v>3040</v>
      </c>
      <c r="J96" s="157">
        <v>2680</v>
      </c>
      <c r="K96" s="3"/>
    </row>
    <row r="97" spans="1:11" ht="44.25" customHeight="1">
      <c r="A97" s="193" t="s">
        <v>344</v>
      </c>
      <c r="B97" s="1">
        <v>630</v>
      </c>
      <c r="C97" s="1">
        <v>6</v>
      </c>
      <c r="D97" s="1" t="s">
        <v>155</v>
      </c>
      <c r="E97" s="1">
        <v>14</v>
      </c>
      <c r="F97" s="48" t="s">
        <v>638</v>
      </c>
      <c r="G97" s="1">
        <v>6</v>
      </c>
      <c r="H97" s="36">
        <v>2230</v>
      </c>
      <c r="I97" s="37">
        <f t="shared" si="4"/>
        <v>2118.5</v>
      </c>
      <c r="J97" s="61">
        <v>1860</v>
      </c>
      <c r="K97" s="37"/>
    </row>
    <row r="98" spans="1:11" ht="44.25" customHeight="1">
      <c r="A98" s="194"/>
      <c r="B98" s="1">
        <v>630</v>
      </c>
      <c r="C98" s="1">
        <v>6</v>
      </c>
      <c r="D98" s="1" t="s">
        <v>155</v>
      </c>
      <c r="E98" s="1">
        <v>14</v>
      </c>
      <c r="F98" s="48" t="s">
        <v>639</v>
      </c>
      <c r="G98" s="1">
        <v>47</v>
      </c>
      <c r="H98" s="36">
        <v>2230</v>
      </c>
      <c r="I98" s="37">
        <f t="shared" si="4"/>
        <v>2118.5</v>
      </c>
      <c r="J98" s="61">
        <v>1860</v>
      </c>
      <c r="K98" s="37"/>
    </row>
    <row r="99" spans="1:11" ht="36" customHeight="1">
      <c r="A99" s="1"/>
      <c r="B99" s="1">
        <v>650</v>
      </c>
      <c r="C99" s="1">
        <v>6</v>
      </c>
      <c r="D99" s="1" t="s">
        <v>152</v>
      </c>
      <c r="E99" s="1">
        <v>14</v>
      </c>
      <c r="F99" s="48" t="s">
        <v>391</v>
      </c>
      <c r="G99" s="1">
        <v>3</v>
      </c>
      <c r="H99" s="36">
        <v>2370</v>
      </c>
      <c r="I99" s="37">
        <f t="shared" si="4"/>
        <v>2251.5</v>
      </c>
      <c r="J99" s="61">
        <v>1978</v>
      </c>
      <c r="K99" s="37"/>
    </row>
    <row r="100" spans="1:11" ht="28.5" customHeight="1">
      <c r="A100" s="4" t="s">
        <v>5</v>
      </c>
      <c r="B100" s="4">
        <v>660</v>
      </c>
      <c r="C100" s="4">
        <v>6</v>
      </c>
      <c r="D100" s="4" t="s">
        <v>115</v>
      </c>
      <c r="E100" s="4">
        <v>16.7</v>
      </c>
      <c r="F100" s="49" t="s">
        <v>218</v>
      </c>
      <c r="G100" s="16" t="s">
        <v>196</v>
      </c>
      <c r="H100" s="2">
        <v>2720</v>
      </c>
      <c r="I100" s="3">
        <f t="shared" si="4"/>
        <v>2584</v>
      </c>
      <c r="J100" s="62">
        <v>2270</v>
      </c>
      <c r="K100" s="3"/>
    </row>
    <row r="101" spans="1:11" ht="43.5" customHeight="1">
      <c r="A101" s="1"/>
      <c r="B101" s="1">
        <v>660</v>
      </c>
      <c r="C101" s="1">
        <v>6</v>
      </c>
      <c r="D101" s="1" t="s">
        <v>116</v>
      </c>
      <c r="E101" s="1">
        <v>15.5</v>
      </c>
      <c r="F101" s="48" t="s">
        <v>312</v>
      </c>
      <c r="G101" s="1">
        <v>33</v>
      </c>
      <c r="H101" s="36">
        <v>2238</v>
      </c>
      <c r="I101" s="37">
        <f t="shared" si="4"/>
        <v>2126.1</v>
      </c>
      <c r="J101" s="61">
        <v>1865</v>
      </c>
      <c r="K101" s="37"/>
    </row>
    <row r="102" spans="1:11" ht="43.5" customHeight="1">
      <c r="A102" s="1" t="s">
        <v>7</v>
      </c>
      <c r="B102" s="1">
        <v>660</v>
      </c>
      <c r="C102" s="1">
        <v>6</v>
      </c>
      <c r="D102" s="1" t="s">
        <v>118</v>
      </c>
      <c r="E102" s="1">
        <v>16.5</v>
      </c>
      <c r="F102" s="48" t="s">
        <v>221</v>
      </c>
      <c r="G102" s="1">
        <v>11</v>
      </c>
      <c r="H102" s="36">
        <v>2484</v>
      </c>
      <c r="I102" s="37">
        <f t="shared" si="4"/>
        <v>2359.7999999999997</v>
      </c>
      <c r="J102" s="61">
        <v>2070</v>
      </c>
      <c r="K102" s="37"/>
    </row>
    <row r="103" spans="1:11" ht="43.5" customHeight="1">
      <c r="A103" s="1" t="s">
        <v>337</v>
      </c>
      <c r="B103" s="1">
        <v>660</v>
      </c>
      <c r="C103" s="1">
        <v>6</v>
      </c>
      <c r="D103" s="1" t="s">
        <v>118</v>
      </c>
      <c r="E103" s="1">
        <v>15.5</v>
      </c>
      <c r="F103" s="48" t="s">
        <v>222</v>
      </c>
      <c r="G103" s="1">
        <v>8</v>
      </c>
      <c r="H103" s="36">
        <v>2484</v>
      </c>
      <c r="I103" s="37">
        <f t="shared" si="4"/>
        <v>2359.7999999999997</v>
      </c>
      <c r="J103" s="61">
        <v>2070</v>
      </c>
      <c r="K103" s="37"/>
    </row>
    <row r="104" spans="1:11" ht="28.5" customHeight="1">
      <c r="A104" s="4"/>
      <c r="B104" s="4">
        <v>660</v>
      </c>
      <c r="C104" s="4">
        <v>6</v>
      </c>
      <c r="D104" s="4" t="s">
        <v>116</v>
      </c>
      <c r="E104" s="4">
        <v>16.7</v>
      </c>
      <c r="F104" s="49" t="s">
        <v>219</v>
      </c>
      <c r="G104" s="16" t="s">
        <v>196</v>
      </c>
      <c r="H104" s="2">
        <v>2975</v>
      </c>
      <c r="I104" s="3">
        <f t="shared" si="4"/>
        <v>2826.25</v>
      </c>
      <c r="J104" s="62">
        <v>2480</v>
      </c>
      <c r="K104" s="3"/>
    </row>
    <row r="105" spans="1:11" ht="28.5" customHeight="1">
      <c r="A105" s="4" t="s">
        <v>6</v>
      </c>
      <c r="B105" s="4">
        <v>660</v>
      </c>
      <c r="C105" s="4">
        <v>6</v>
      </c>
      <c r="D105" s="4" t="s">
        <v>117</v>
      </c>
      <c r="E105" s="4">
        <v>16.7</v>
      </c>
      <c r="F105" s="49" t="s">
        <v>220</v>
      </c>
      <c r="G105" s="16" t="s">
        <v>196</v>
      </c>
      <c r="H105" s="2">
        <v>2975</v>
      </c>
      <c r="I105" s="3">
        <f t="shared" si="4"/>
        <v>2826.25</v>
      </c>
      <c r="J105" s="62">
        <v>2480</v>
      </c>
      <c r="K105" s="3"/>
    </row>
    <row r="106" spans="1:11" ht="28.5" customHeight="1">
      <c r="A106" s="4" t="s">
        <v>40</v>
      </c>
      <c r="B106" s="4">
        <v>660</v>
      </c>
      <c r="C106" s="4">
        <v>6</v>
      </c>
      <c r="D106" s="4" t="s">
        <v>129</v>
      </c>
      <c r="E106" s="4">
        <v>15</v>
      </c>
      <c r="F106" s="49" t="s">
        <v>236</v>
      </c>
      <c r="G106" s="16" t="s">
        <v>196</v>
      </c>
      <c r="H106" s="2">
        <v>2975</v>
      </c>
      <c r="I106" s="3">
        <f t="shared" si="4"/>
        <v>2826.25</v>
      </c>
      <c r="J106" s="62">
        <v>2480</v>
      </c>
      <c r="K106" s="3"/>
    </row>
    <row r="107" spans="1:11" ht="28.5" customHeight="1">
      <c r="A107" s="4" t="s">
        <v>40</v>
      </c>
      <c r="B107" s="4">
        <v>660</v>
      </c>
      <c r="C107" s="4">
        <v>7</v>
      </c>
      <c r="D107" s="4" t="s">
        <v>129</v>
      </c>
      <c r="E107" s="4">
        <v>18.5</v>
      </c>
      <c r="F107" s="49" t="s">
        <v>237</v>
      </c>
      <c r="G107" s="16" t="s">
        <v>196</v>
      </c>
      <c r="H107" s="2">
        <v>3425</v>
      </c>
      <c r="I107" s="3">
        <f t="shared" si="4"/>
        <v>3253.75</v>
      </c>
      <c r="J107" s="62">
        <v>2855</v>
      </c>
      <c r="K107" s="3"/>
    </row>
    <row r="108" spans="1:11" ht="28.5" customHeight="1">
      <c r="A108" s="4" t="s">
        <v>8</v>
      </c>
      <c r="B108" s="4">
        <v>660</v>
      </c>
      <c r="C108" s="4">
        <v>7</v>
      </c>
      <c r="D108" s="4" t="s">
        <v>119</v>
      </c>
      <c r="E108" s="4">
        <v>20</v>
      </c>
      <c r="F108" s="49" t="s">
        <v>223</v>
      </c>
      <c r="G108" s="16" t="s">
        <v>196</v>
      </c>
      <c r="H108" s="62">
        <v>2855</v>
      </c>
      <c r="I108" s="3">
        <f t="shared" si="4"/>
        <v>2712.25</v>
      </c>
      <c r="J108" s="62">
        <v>2855</v>
      </c>
      <c r="K108" s="3"/>
    </row>
    <row r="109" spans="1:11" ht="28.5" customHeight="1">
      <c r="A109" s="4" t="s">
        <v>20</v>
      </c>
      <c r="B109" s="4">
        <v>660</v>
      </c>
      <c r="C109" s="4">
        <v>7</v>
      </c>
      <c r="D109" s="4" t="s">
        <v>115</v>
      </c>
      <c r="E109" s="4">
        <v>18.5</v>
      </c>
      <c r="F109" s="49" t="s">
        <v>21</v>
      </c>
      <c r="G109" s="16" t="s">
        <v>196</v>
      </c>
      <c r="H109" s="62">
        <v>2855</v>
      </c>
      <c r="I109" s="3">
        <f t="shared" si="4"/>
        <v>2712.25</v>
      </c>
      <c r="J109" s="157">
        <v>2855</v>
      </c>
      <c r="K109" s="3"/>
    </row>
    <row r="110" spans="1:11" ht="46.5" customHeight="1">
      <c r="A110" s="1"/>
      <c r="B110" s="1">
        <v>660</v>
      </c>
      <c r="C110" s="1">
        <v>6</v>
      </c>
      <c r="D110" s="1" t="s">
        <v>153</v>
      </c>
      <c r="E110" s="1">
        <v>15</v>
      </c>
      <c r="F110" s="48" t="s">
        <v>617</v>
      </c>
      <c r="G110" s="1">
        <v>97</v>
      </c>
      <c r="H110" s="36">
        <v>2760</v>
      </c>
      <c r="I110" s="37">
        <f t="shared" ref="I110:I123" si="5">H110*0.95</f>
        <v>2622</v>
      </c>
      <c r="J110" s="61">
        <v>2300</v>
      </c>
      <c r="K110" s="64"/>
    </row>
    <row r="111" spans="1:11" ht="36.75" customHeight="1">
      <c r="A111" s="1"/>
      <c r="B111" s="1">
        <v>660</v>
      </c>
      <c r="C111" s="1">
        <v>6</v>
      </c>
      <c r="D111" s="1" t="s">
        <v>153</v>
      </c>
      <c r="E111" s="1"/>
      <c r="F111" s="48" t="s">
        <v>619</v>
      </c>
      <c r="G111" s="1">
        <v>37</v>
      </c>
      <c r="H111" s="36">
        <v>3035</v>
      </c>
      <c r="I111" s="37">
        <f t="shared" si="5"/>
        <v>2883.25</v>
      </c>
      <c r="J111" s="61">
        <v>2530</v>
      </c>
      <c r="K111" s="64"/>
    </row>
    <row r="112" spans="1:11" ht="47.25" customHeight="1">
      <c r="A112" s="1"/>
      <c r="B112" s="1">
        <v>660</v>
      </c>
      <c r="C112" s="1">
        <v>6</v>
      </c>
      <c r="D112" s="1" t="s">
        <v>154</v>
      </c>
      <c r="E112" s="1">
        <v>15</v>
      </c>
      <c r="F112" s="48" t="s">
        <v>800</v>
      </c>
      <c r="G112" s="1">
        <v>18</v>
      </c>
      <c r="H112" s="36">
        <v>2370</v>
      </c>
      <c r="I112" s="37">
        <f t="shared" si="5"/>
        <v>2251.5</v>
      </c>
      <c r="J112" s="61">
        <v>1978</v>
      </c>
      <c r="K112" s="37"/>
    </row>
    <row r="113" spans="1:11" ht="47.25" customHeight="1">
      <c r="A113" s="54"/>
      <c r="B113" s="54">
        <v>660</v>
      </c>
      <c r="C113" s="54">
        <v>6</v>
      </c>
      <c r="D113" s="54" t="s">
        <v>154</v>
      </c>
      <c r="E113" s="54"/>
      <c r="F113" s="55" t="s">
        <v>799</v>
      </c>
      <c r="G113" s="54" t="s">
        <v>196</v>
      </c>
      <c r="H113" s="57">
        <v>2370</v>
      </c>
      <c r="I113" s="58">
        <f t="shared" si="5"/>
        <v>2251.5</v>
      </c>
      <c r="J113" s="63">
        <v>1978</v>
      </c>
      <c r="K113" s="58"/>
    </row>
    <row r="114" spans="1:11" ht="47.25" customHeight="1">
      <c r="A114" s="1"/>
      <c r="B114" s="1">
        <v>660</v>
      </c>
      <c r="C114" s="1">
        <v>6</v>
      </c>
      <c r="D114" s="1" t="s">
        <v>154</v>
      </c>
      <c r="E114" s="1">
        <v>16</v>
      </c>
      <c r="F114" s="48" t="s">
        <v>260</v>
      </c>
      <c r="G114" s="1">
        <v>10</v>
      </c>
      <c r="H114" s="36">
        <v>2370</v>
      </c>
      <c r="I114" s="37">
        <f t="shared" si="5"/>
        <v>2251.5</v>
      </c>
      <c r="J114" s="61">
        <v>1978</v>
      </c>
      <c r="K114" s="37"/>
    </row>
    <row r="115" spans="1:11" ht="47.25" customHeight="1">
      <c r="A115" s="1"/>
      <c r="B115" s="1">
        <v>660</v>
      </c>
      <c r="C115" s="1">
        <v>6</v>
      </c>
      <c r="D115" s="1" t="s">
        <v>149</v>
      </c>
      <c r="E115" s="1">
        <v>15</v>
      </c>
      <c r="F115" s="48" t="s">
        <v>628</v>
      </c>
      <c r="G115" s="1">
        <v>6</v>
      </c>
      <c r="H115" s="36">
        <v>2370</v>
      </c>
      <c r="I115" s="37">
        <f t="shared" si="5"/>
        <v>2251.5</v>
      </c>
      <c r="J115" s="61">
        <v>1978</v>
      </c>
      <c r="K115" s="37"/>
    </row>
    <row r="116" spans="1:11" ht="43.5" customHeight="1">
      <c r="A116" s="1"/>
      <c r="B116" s="1">
        <v>660</v>
      </c>
      <c r="C116" s="1">
        <v>6</v>
      </c>
      <c r="D116" s="1" t="s">
        <v>149</v>
      </c>
      <c r="E116" s="1">
        <v>15</v>
      </c>
      <c r="F116" s="48" t="s">
        <v>627</v>
      </c>
      <c r="G116" s="1">
        <v>83</v>
      </c>
      <c r="H116" s="36">
        <v>2370</v>
      </c>
      <c r="I116" s="37">
        <f t="shared" si="5"/>
        <v>2251.5</v>
      </c>
      <c r="J116" s="61">
        <v>1978</v>
      </c>
      <c r="K116" s="37"/>
    </row>
    <row r="117" spans="1:11" ht="43.5" customHeight="1">
      <c r="A117" s="54"/>
      <c r="B117" s="54">
        <v>660</v>
      </c>
      <c r="C117" s="54">
        <v>6</v>
      </c>
      <c r="D117" s="54" t="s">
        <v>149</v>
      </c>
      <c r="E117" s="54"/>
      <c r="F117" s="55" t="s">
        <v>626</v>
      </c>
      <c r="G117" s="56" t="s">
        <v>196</v>
      </c>
      <c r="H117" s="57">
        <v>2370</v>
      </c>
      <c r="I117" s="58">
        <f t="shared" si="5"/>
        <v>2251.5</v>
      </c>
      <c r="J117" s="63">
        <v>1978</v>
      </c>
      <c r="K117" s="58"/>
    </row>
    <row r="118" spans="1:11" ht="43.5" customHeight="1">
      <c r="A118" s="54"/>
      <c r="B118" s="54">
        <v>660</v>
      </c>
      <c r="C118" s="54">
        <v>6</v>
      </c>
      <c r="D118" s="54" t="s">
        <v>149</v>
      </c>
      <c r="E118" s="54">
        <v>15</v>
      </c>
      <c r="F118" s="55" t="s">
        <v>276</v>
      </c>
      <c r="G118" s="56" t="s">
        <v>196</v>
      </c>
      <c r="H118" s="57">
        <v>2370</v>
      </c>
      <c r="I118" s="58">
        <f t="shared" si="5"/>
        <v>2251.5</v>
      </c>
      <c r="J118" s="63">
        <v>1978</v>
      </c>
      <c r="K118" s="58"/>
    </row>
    <row r="119" spans="1:11" ht="28.5" customHeight="1">
      <c r="A119" s="1"/>
      <c r="B119" s="1">
        <v>660</v>
      </c>
      <c r="C119" s="1">
        <v>6</v>
      </c>
      <c r="D119" s="1" t="s">
        <v>150</v>
      </c>
      <c r="E119" s="1">
        <v>15</v>
      </c>
      <c r="F119" s="48" t="s">
        <v>251</v>
      </c>
      <c r="G119" s="19">
        <v>3</v>
      </c>
      <c r="H119" s="36">
        <v>2370</v>
      </c>
      <c r="I119" s="37">
        <f t="shared" si="5"/>
        <v>2251.5</v>
      </c>
      <c r="J119" s="61">
        <v>1978</v>
      </c>
      <c r="K119" s="37"/>
    </row>
    <row r="120" spans="1:11" ht="28.5" customHeight="1">
      <c r="A120" s="4"/>
      <c r="B120" s="4">
        <v>660</v>
      </c>
      <c r="C120" s="4">
        <v>6</v>
      </c>
      <c r="D120" s="4" t="s">
        <v>150</v>
      </c>
      <c r="E120" s="4">
        <v>15</v>
      </c>
      <c r="F120" s="49" t="s">
        <v>252</v>
      </c>
      <c r="G120" s="16" t="s">
        <v>196</v>
      </c>
      <c r="H120" s="57">
        <v>2370</v>
      </c>
      <c r="I120" s="58">
        <f t="shared" si="5"/>
        <v>2251.5</v>
      </c>
      <c r="J120" s="63">
        <v>1978</v>
      </c>
      <c r="K120" s="3"/>
    </row>
    <row r="121" spans="1:11" ht="34.5" customHeight="1">
      <c r="A121" s="54"/>
      <c r="B121" s="54">
        <v>660</v>
      </c>
      <c r="C121" s="54">
        <v>6</v>
      </c>
      <c r="D121" s="54" t="s">
        <v>150</v>
      </c>
      <c r="E121" s="54">
        <v>15</v>
      </c>
      <c r="F121" s="55" t="s">
        <v>253</v>
      </c>
      <c r="G121" s="54" t="s">
        <v>196</v>
      </c>
      <c r="H121" s="57">
        <v>2370</v>
      </c>
      <c r="I121" s="58">
        <f t="shared" si="5"/>
        <v>2251.5</v>
      </c>
      <c r="J121" s="63">
        <v>1978</v>
      </c>
      <c r="K121" s="58"/>
    </row>
    <row r="122" spans="1:11" ht="28.5" customHeight="1">
      <c r="A122" s="4"/>
      <c r="B122" s="4">
        <v>660</v>
      </c>
      <c r="C122" s="4">
        <v>6</v>
      </c>
      <c r="D122" s="4" t="s">
        <v>150</v>
      </c>
      <c r="E122" s="4">
        <v>15</v>
      </c>
      <c r="F122" s="49" t="s">
        <v>254</v>
      </c>
      <c r="G122" s="16" t="s">
        <v>196</v>
      </c>
      <c r="H122" s="57">
        <v>2370</v>
      </c>
      <c r="I122" s="58">
        <f t="shared" si="5"/>
        <v>2251.5</v>
      </c>
      <c r="J122" s="63">
        <v>1978</v>
      </c>
      <c r="K122" s="3"/>
    </row>
    <row r="123" spans="1:11" ht="28.5" customHeight="1">
      <c r="A123" s="4" t="s">
        <v>24</v>
      </c>
      <c r="B123" s="4">
        <v>684</v>
      </c>
      <c r="C123" s="4">
        <v>7</v>
      </c>
      <c r="D123" s="4" t="s">
        <v>123</v>
      </c>
      <c r="E123" s="4">
        <v>18</v>
      </c>
      <c r="F123" s="49" t="s">
        <v>231</v>
      </c>
      <c r="G123" s="16" t="s">
        <v>196</v>
      </c>
      <c r="H123" s="2">
        <v>4020</v>
      </c>
      <c r="I123" s="3">
        <f t="shared" si="5"/>
        <v>3819</v>
      </c>
      <c r="J123" s="62">
        <v>3350</v>
      </c>
      <c r="K123" s="3"/>
    </row>
    <row r="124" spans="1:11" ht="28.5" customHeight="1">
      <c r="A124" s="4" t="s">
        <v>38</v>
      </c>
      <c r="B124" s="4">
        <v>710</v>
      </c>
      <c r="C124" s="4">
        <v>6</v>
      </c>
      <c r="D124" s="4" t="s">
        <v>143</v>
      </c>
      <c r="E124" s="4">
        <v>18.5</v>
      </c>
      <c r="F124" s="49" t="s">
        <v>229</v>
      </c>
      <c r="G124" s="16" t="s">
        <v>196</v>
      </c>
      <c r="H124" s="2">
        <v>3575</v>
      </c>
      <c r="I124" s="3">
        <f>H124*0.95</f>
        <v>3396.25</v>
      </c>
      <c r="J124" s="157">
        <v>2980</v>
      </c>
      <c r="K124" s="3"/>
    </row>
    <row r="125" spans="1:11" ht="37.5" customHeight="1">
      <c r="A125" s="1"/>
      <c r="B125" s="1">
        <v>710</v>
      </c>
      <c r="C125" s="1">
        <v>7</v>
      </c>
      <c r="D125" s="1" t="s">
        <v>151</v>
      </c>
      <c r="E125" s="1">
        <v>22</v>
      </c>
      <c r="F125" s="48" t="s">
        <v>256</v>
      </c>
      <c r="G125" s="1">
        <v>5</v>
      </c>
      <c r="H125" s="36">
        <v>3720</v>
      </c>
      <c r="I125" s="37">
        <f t="shared" ref="I125:I144" si="6">H125*0.95</f>
        <v>3534</v>
      </c>
      <c r="J125" s="61">
        <v>3100</v>
      </c>
      <c r="K125" s="37"/>
    </row>
    <row r="126" spans="1:11" ht="28.5" customHeight="1">
      <c r="A126" s="4"/>
      <c r="B126" s="4">
        <v>710</v>
      </c>
      <c r="C126" s="4">
        <v>7</v>
      </c>
      <c r="D126" s="4" t="s">
        <v>151</v>
      </c>
      <c r="E126" s="4">
        <v>23</v>
      </c>
      <c r="F126" s="49" t="s">
        <v>257</v>
      </c>
      <c r="G126" s="16" t="s">
        <v>196</v>
      </c>
      <c r="H126" s="2">
        <v>4020</v>
      </c>
      <c r="I126" s="3">
        <f t="shared" si="6"/>
        <v>3819</v>
      </c>
      <c r="J126" s="62">
        <v>3350</v>
      </c>
      <c r="K126" s="3"/>
    </row>
    <row r="127" spans="1:11" ht="38.25" customHeight="1">
      <c r="A127" s="54"/>
      <c r="B127" s="54">
        <v>710</v>
      </c>
      <c r="C127" s="54">
        <v>8</v>
      </c>
      <c r="D127" s="54" t="s">
        <v>151</v>
      </c>
      <c r="E127" s="54">
        <v>24</v>
      </c>
      <c r="F127" s="55" t="s">
        <v>258</v>
      </c>
      <c r="G127" s="54" t="s">
        <v>196</v>
      </c>
      <c r="H127" s="57">
        <v>3720</v>
      </c>
      <c r="I127" s="58">
        <f t="shared" si="6"/>
        <v>3534</v>
      </c>
      <c r="J127" s="63">
        <v>3100</v>
      </c>
      <c r="K127" s="58"/>
    </row>
    <row r="128" spans="1:11" ht="28.5" customHeight="1">
      <c r="A128" s="1"/>
      <c r="B128" s="1">
        <v>710</v>
      </c>
      <c r="C128" s="1">
        <v>8</v>
      </c>
      <c r="D128" s="1" t="s">
        <v>151</v>
      </c>
      <c r="E128" s="1">
        <v>26</v>
      </c>
      <c r="F128" s="48" t="s">
        <v>259</v>
      </c>
      <c r="G128" s="19">
        <v>31</v>
      </c>
      <c r="H128" s="36">
        <v>3720</v>
      </c>
      <c r="I128" s="37">
        <f t="shared" si="6"/>
        <v>3534</v>
      </c>
      <c r="J128" s="36">
        <v>3720</v>
      </c>
      <c r="K128" s="37"/>
    </row>
    <row r="129" spans="1:11" ht="33.75" customHeight="1">
      <c r="A129" s="54"/>
      <c r="B129" s="54">
        <v>710</v>
      </c>
      <c r="C129" s="54">
        <v>6</v>
      </c>
      <c r="D129" s="54" t="s">
        <v>156</v>
      </c>
      <c r="E129" s="54">
        <v>18.5</v>
      </c>
      <c r="F129" s="55" t="s">
        <v>159</v>
      </c>
      <c r="G129" s="54" t="s">
        <v>196</v>
      </c>
      <c r="H129" s="57">
        <v>3375</v>
      </c>
      <c r="I129" s="58">
        <f t="shared" si="6"/>
        <v>3206.25</v>
      </c>
      <c r="J129" s="63">
        <v>2815</v>
      </c>
      <c r="K129" s="58"/>
    </row>
    <row r="130" spans="1:11" ht="33.75" customHeight="1">
      <c r="A130" s="1"/>
      <c r="B130" s="1">
        <v>710</v>
      </c>
      <c r="C130" s="1">
        <v>6</v>
      </c>
      <c r="D130" s="1" t="s">
        <v>156</v>
      </c>
      <c r="E130" s="1">
        <v>20</v>
      </c>
      <c r="F130" s="48" t="s">
        <v>275</v>
      </c>
      <c r="G130" s="1">
        <v>10</v>
      </c>
      <c r="H130" s="36">
        <v>3375</v>
      </c>
      <c r="I130" s="37">
        <f t="shared" si="6"/>
        <v>3206.25</v>
      </c>
      <c r="J130" s="61">
        <v>2815</v>
      </c>
      <c r="K130" s="37"/>
    </row>
    <row r="131" spans="1:11" ht="28.5" customHeight="1">
      <c r="A131" s="4"/>
      <c r="B131" s="4">
        <v>710</v>
      </c>
      <c r="C131" s="4">
        <v>7</v>
      </c>
      <c r="D131" s="4" t="s">
        <v>156</v>
      </c>
      <c r="E131" s="4">
        <v>22</v>
      </c>
      <c r="F131" s="49" t="s">
        <v>160</v>
      </c>
      <c r="G131" s="16" t="s">
        <v>196</v>
      </c>
      <c r="H131" s="2">
        <v>3875</v>
      </c>
      <c r="I131" s="3">
        <f t="shared" si="6"/>
        <v>3681.25</v>
      </c>
      <c r="J131" s="62">
        <v>3230</v>
      </c>
      <c r="K131" s="3"/>
    </row>
    <row r="132" spans="1:11" ht="28.5" customHeight="1">
      <c r="A132" s="4"/>
      <c r="B132" s="4">
        <v>710</v>
      </c>
      <c r="C132" s="4">
        <v>7</v>
      </c>
      <c r="D132" s="4" t="s">
        <v>156</v>
      </c>
      <c r="E132" s="4">
        <v>23</v>
      </c>
      <c r="F132" s="49" t="s">
        <v>273</v>
      </c>
      <c r="G132" s="16" t="s">
        <v>196</v>
      </c>
      <c r="H132" s="2">
        <v>3875</v>
      </c>
      <c r="I132" s="3">
        <f t="shared" si="6"/>
        <v>3681.25</v>
      </c>
      <c r="J132" s="62">
        <v>3230</v>
      </c>
      <c r="K132" s="3"/>
    </row>
    <row r="133" spans="1:11" ht="28.5" customHeight="1">
      <c r="A133" s="4"/>
      <c r="B133" s="4">
        <v>710</v>
      </c>
      <c r="C133" s="4">
        <v>8</v>
      </c>
      <c r="D133" s="4" t="s">
        <v>156</v>
      </c>
      <c r="E133" s="4">
        <v>24</v>
      </c>
      <c r="F133" s="49" t="s">
        <v>161</v>
      </c>
      <c r="G133" s="16" t="s">
        <v>196</v>
      </c>
      <c r="H133" s="2">
        <v>4020</v>
      </c>
      <c r="I133" s="3">
        <f t="shared" si="6"/>
        <v>3819</v>
      </c>
      <c r="J133" s="62">
        <v>3350</v>
      </c>
      <c r="K133" s="3"/>
    </row>
    <row r="134" spans="1:11" ht="30">
      <c r="A134" s="4"/>
      <c r="B134" s="4">
        <v>710</v>
      </c>
      <c r="C134" s="4">
        <v>8</v>
      </c>
      <c r="D134" s="4" t="s">
        <v>156</v>
      </c>
      <c r="E134" s="4">
        <v>26</v>
      </c>
      <c r="F134" s="49" t="s">
        <v>274</v>
      </c>
      <c r="G134" s="16" t="s">
        <v>196</v>
      </c>
      <c r="H134" s="2">
        <v>4020</v>
      </c>
      <c r="I134" s="3">
        <f t="shared" si="6"/>
        <v>3819</v>
      </c>
      <c r="J134" s="62">
        <v>3350</v>
      </c>
      <c r="K134" s="3"/>
    </row>
    <row r="135" spans="1:11" ht="30">
      <c r="A135" s="4"/>
      <c r="B135" s="4">
        <v>710</v>
      </c>
      <c r="C135" s="4">
        <v>8</v>
      </c>
      <c r="D135" s="4"/>
      <c r="E135" s="4"/>
      <c r="F135" s="49" t="s">
        <v>1094</v>
      </c>
      <c r="G135" s="16">
        <v>4</v>
      </c>
      <c r="H135" s="57">
        <v>4170</v>
      </c>
      <c r="I135" s="58">
        <f t="shared" si="6"/>
        <v>3961.5</v>
      </c>
      <c r="J135" s="63">
        <v>3475</v>
      </c>
      <c r="K135" s="3"/>
    </row>
    <row r="136" spans="1:11" ht="29.25" customHeight="1">
      <c r="A136" s="1" t="s">
        <v>34</v>
      </c>
      <c r="B136" s="1">
        <v>710</v>
      </c>
      <c r="C136" s="1">
        <v>8</v>
      </c>
      <c r="D136" s="129" t="s">
        <v>1121</v>
      </c>
      <c r="E136" s="1">
        <v>24</v>
      </c>
      <c r="F136" s="48" t="s">
        <v>1122</v>
      </c>
      <c r="G136" s="1">
        <v>24</v>
      </c>
      <c r="H136" s="36">
        <v>4170</v>
      </c>
      <c r="I136" s="37">
        <f t="shared" si="6"/>
        <v>3961.5</v>
      </c>
      <c r="J136" s="61">
        <v>3475</v>
      </c>
      <c r="K136" s="37"/>
    </row>
    <row r="137" spans="1:11" ht="29.25" customHeight="1">
      <c r="A137" s="1"/>
      <c r="B137" s="1">
        <v>710</v>
      </c>
      <c r="C137" s="1">
        <v>6.3</v>
      </c>
      <c r="D137" s="1" t="s">
        <v>157</v>
      </c>
      <c r="E137" s="1"/>
      <c r="F137" s="48" t="s">
        <v>1052</v>
      </c>
      <c r="G137" s="19">
        <v>1</v>
      </c>
      <c r="H137" s="36">
        <v>3450</v>
      </c>
      <c r="I137" s="37">
        <f t="shared" si="6"/>
        <v>3277.5</v>
      </c>
      <c r="J137" s="156">
        <v>2875</v>
      </c>
      <c r="K137" s="37"/>
    </row>
    <row r="138" spans="1:11" ht="29.25" customHeight="1">
      <c r="A138" s="1" t="s">
        <v>1096</v>
      </c>
      <c r="B138" s="1">
        <v>723</v>
      </c>
      <c r="C138" s="1">
        <v>8</v>
      </c>
      <c r="D138" s="1" t="s">
        <v>624</v>
      </c>
      <c r="E138" s="1"/>
      <c r="F138" s="48" t="s">
        <v>1095</v>
      </c>
      <c r="G138" s="19">
        <v>71</v>
      </c>
      <c r="H138" s="36">
        <v>9000</v>
      </c>
      <c r="I138" s="37">
        <f t="shared" si="6"/>
        <v>8550</v>
      </c>
      <c r="J138" s="61">
        <v>7500</v>
      </c>
      <c r="K138" s="37"/>
    </row>
    <row r="139" spans="1:11" ht="29.25" customHeight="1">
      <c r="A139" s="54" t="s">
        <v>625</v>
      </c>
      <c r="B139" s="54">
        <v>723</v>
      </c>
      <c r="C139" s="54">
        <v>6.5</v>
      </c>
      <c r="D139" s="54" t="s">
        <v>624</v>
      </c>
      <c r="E139" s="54"/>
      <c r="F139" s="55" t="s">
        <v>1058</v>
      </c>
      <c r="G139" s="56" t="s">
        <v>196</v>
      </c>
      <c r="H139" s="57">
        <v>5400</v>
      </c>
      <c r="I139" s="58">
        <f t="shared" si="6"/>
        <v>5130</v>
      </c>
      <c r="J139" s="63">
        <v>4860</v>
      </c>
      <c r="K139" s="58"/>
    </row>
    <row r="140" spans="1:11" ht="29.25" customHeight="1">
      <c r="A140" s="54" t="s">
        <v>625</v>
      </c>
      <c r="B140" s="54">
        <v>723</v>
      </c>
      <c r="C140" s="54">
        <v>6.5</v>
      </c>
      <c r="D140" s="54" t="s">
        <v>624</v>
      </c>
      <c r="E140" s="54"/>
      <c r="F140" s="55" t="s">
        <v>1059</v>
      </c>
      <c r="G140" s="56" t="s">
        <v>196</v>
      </c>
      <c r="H140" s="57">
        <v>5400</v>
      </c>
      <c r="I140" s="58">
        <f t="shared" si="6"/>
        <v>5130</v>
      </c>
      <c r="J140" s="63">
        <f t="shared" ref="J140:J141" si="7">H140*0.9</f>
        <v>4860</v>
      </c>
      <c r="K140" s="58"/>
    </row>
    <row r="141" spans="1:11" ht="28.5" customHeight="1">
      <c r="A141" s="4"/>
      <c r="B141" s="4">
        <v>750</v>
      </c>
      <c r="C141" s="4">
        <v>8</v>
      </c>
      <c r="D141" s="4" t="s">
        <v>111</v>
      </c>
      <c r="E141" s="4">
        <v>28</v>
      </c>
      <c r="F141" s="49" t="s">
        <v>215</v>
      </c>
      <c r="G141" s="16" t="s">
        <v>196</v>
      </c>
      <c r="H141" s="2">
        <v>5040</v>
      </c>
      <c r="I141" s="3">
        <f t="shared" si="6"/>
        <v>4788</v>
      </c>
      <c r="J141" s="62">
        <f t="shared" si="7"/>
        <v>4536</v>
      </c>
      <c r="K141" s="3"/>
    </row>
    <row r="142" spans="1:11" ht="28.5" customHeight="1">
      <c r="A142" s="1">
        <v>106021</v>
      </c>
      <c r="B142" s="1">
        <v>770</v>
      </c>
      <c r="C142" s="1">
        <v>8</v>
      </c>
      <c r="D142" s="1" t="s">
        <v>144</v>
      </c>
      <c r="E142" s="1">
        <v>29</v>
      </c>
      <c r="F142" s="48" t="s">
        <v>242</v>
      </c>
      <c r="G142" s="19">
        <v>14</v>
      </c>
      <c r="H142" s="36">
        <v>5795</v>
      </c>
      <c r="I142" s="37">
        <f t="shared" si="6"/>
        <v>5505.25</v>
      </c>
      <c r="J142" s="61">
        <v>4830</v>
      </c>
      <c r="K142" s="37"/>
    </row>
    <row r="143" spans="1:11" ht="28.5" customHeight="1">
      <c r="A143" s="1">
        <v>105470</v>
      </c>
      <c r="B143" s="1">
        <v>770</v>
      </c>
      <c r="C143" s="1">
        <v>8</v>
      </c>
      <c r="D143" s="1" t="s">
        <v>144</v>
      </c>
      <c r="E143" s="1">
        <v>28</v>
      </c>
      <c r="F143" s="48" t="s">
        <v>243</v>
      </c>
      <c r="G143" s="19">
        <v>55</v>
      </c>
      <c r="H143" s="36">
        <v>5795</v>
      </c>
      <c r="I143" s="37">
        <f t="shared" si="6"/>
        <v>5505.25</v>
      </c>
      <c r="J143" s="61">
        <v>4830</v>
      </c>
      <c r="K143" s="37"/>
    </row>
    <row r="144" spans="1:11" ht="28.5" customHeight="1">
      <c r="A144" s="4"/>
      <c r="B144" s="4">
        <v>770</v>
      </c>
      <c r="C144" s="4">
        <v>8</v>
      </c>
      <c r="D144" s="4" t="s">
        <v>129</v>
      </c>
      <c r="E144" s="4">
        <v>28</v>
      </c>
      <c r="F144" s="49" t="s">
        <v>238</v>
      </c>
      <c r="G144" s="16" t="s">
        <v>196</v>
      </c>
      <c r="H144" s="57">
        <v>5795</v>
      </c>
      <c r="I144" s="58">
        <f t="shared" si="6"/>
        <v>5505.25</v>
      </c>
      <c r="J144" s="63">
        <v>4830</v>
      </c>
      <c r="K144" s="3"/>
    </row>
    <row r="145" spans="1:11" ht="29.25" customHeight="1">
      <c r="A145" s="1"/>
      <c r="B145" s="1">
        <v>800</v>
      </c>
      <c r="C145" s="1">
        <v>8</v>
      </c>
      <c r="D145" s="1" t="s">
        <v>501</v>
      </c>
      <c r="E145" s="1">
        <v>33</v>
      </c>
      <c r="F145" s="48" t="s">
        <v>500</v>
      </c>
      <c r="G145" s="19">
        <v>1</v>
      </c>
      <c r="H145" s="36">
        <v>6070</v>
      </c>
      <c r="I145" s="37">
        <f t="shared" ref="I145:I151" si="8">H145*0.95</f>
        <v>5766.5</v>
      </c>
      <c r="J145" s="61">
        <v>5060</v>
      </c>
      <c r="K145" s="37"/>
    </row>
    <row r="146" spans="1:11" ht="29.25" customHeight="1">
      <c r="A146" s="54"/>
      <c r="B146" s="54">
        <v>800</v>
      </c>
      <c r="C146" s="54">
        <v>8</v>
      </c>
      <c r="D146" s="54" t="s">
        <v>501</v>
      </c>
      <c r="E146" s="54"/>
      <c r="F146" s="55" t="s">
        <v>1093</v>
      </c>
      <c r="G146" s="56" t="s">
        <v>196</v>
      </c>
      <c r="H146" s="57">
        <v>6070</v>
      </c>
      <c r="I146" s="58">
        <f t="shared" si="8"/>
        <v>5766.5</v>
      </c>
      <c r="J146" s="63">
        <v>5060</v>
      </c>
      <c r="K146" s="58"/>
    </row>
    <row r="147" spans="1:11" ht="28.5" customHeight="1">
      <c r="A147" s="1" t="s">
        <v>457</v>
      </c>
      <c r="B147" s="1">
        <v>800</v>
      </c>
      <c r="C147" s="1">
        <v>8</v>
      </c>
      <c r="D147" s="1" t="s">
        <v>158</v>
      </c>
      <c r="E147" s="1">
        <v>33.5</v>
      </c>
      <c r="F147" s="48" t="s">
        <v>162</v>
      </c>
      <c r="G147" s="19">
        <v>23</v>
      </c>
      <c r="H147" s="36">
        <v>5795</v>
      </c>
      <c r="I147" s="37">
        <f t="shared" si="8"/>
        <v>5505.25</v>
      </c>
      <c r="J147" s="61">
        <v>4830</v>
      </c>
      <c r="K147" s="37"/>
    </row>
    <row r="148" spans="1:11" ht="29.25" customHeight="1">
      <c r="A148" s="54"/>
      <c r="B148" s="54">
        <v>800</v>
      </c>
      <c r="C148" s="54">
        <v>8</v>
      </c>
      <c r="D148" s="54" t="s">
        <v>158</v>
      </c>
      <c r="E148" s="54">
        <v>33</v>
      </c>
      <c r="F148" s="55" t="s">
        <v>585</v>
      </c>
      <c r="G148" s="54" t="s">
        <v>196</v>
      </c>
      <c r="H148" s="57">
        <v>5795</v>
      </c>
      <c r="I148" s="58">
        <f t="shared" si="8"/>
        <v>5505.25</v>
      </c>
      <c r="J148" s="63">
        <v>4830</v>
      </c>
      <c r="K148" s="58"/>
    </row>
    <row r="149" spans="1:11" ht="28.5" customHeight="1">
      <c r="A149" s="1" t="s">
        <v>456</v>
      </c>
      <c r="B149" s="1">
        <v>800</v>
      </c>
      <c r="C149" s="1">
        <v>8</v>
      </c>
      <c r="D149" s="1" t="s">
        <v>158</v>
      </c>
      <c r="E149" s="1">
        <v>35</v>
      </c>
      <c r="F149" s="48" t="s">
        <v>586</v>
      </c>
      <c r="G149" s="19">
        <v>27</v>
      </c>
      <c r="H149" s="36">
        <v>5795</v>
      </c>
      <c r="I149" s="37">
        <f t="shared" si="8"/>
        <v>5505.25</v>
      </c>
      <c r="J149" s="61">
        <v>4830</v>
      </c>
      <c r="K149" s="37"/>
    </row>
    <row r="150" spans="1:11" ht="28.5" customHeight="1">
      <c r="A150" s="4" t="s">
        <v>1204</v>
      </c>
      <c r="B150" s="4">
        <v>810</v>
      </c>
      <c r="C150" s="4">
        <v>8</v>
      </c>
      <c r="D150" s="4" t="s">
        <v>129</v>
      </c>
      <c r="E150" s="4">
        <v>33.5</v>
      </c>
      <c r="F150" s="49" t="s">
        <v>239</v>
      </c>
      <c r="G150" s="16" t="s">
        <v>196</v>
      </c>
      <c r="H150" s="57">
        <v>6895</v>
      </c>
      <c r="I150" s="3">
        <f t="shared" si="8"/>
        <v>6550.25</v>
      </c>
      <c r="J150" s="62">
        <v>5999</v>
      </c>
      <c r="K150" s="3"/>
    </row>
    <row r="151" spans="1:11" ht="57.95" customHeight="1">
      <c r="A151" s="1" t="s">
        <v>41</v>
      </c>
      <c r="B151" s="1">
        <v>810</v>
      </c>
      <c r="C151" s="1">
        <v>10</v>
      </c>
      <c r="D151" s="1" t="s">
        <v>129</v>
      </c>
      <c r="E151" s="1">
        <v>32</v>
      </c>
      <c r="F151" s="48" t="s">
        <v>271</v>
      </c>
      <c r="G151" s="1">
        <v>12</v>
      </c>
      <c r="H151" s="36">
        <v>5400</v>
      </c>
      <c r="I151" s="37">
        <f t="shared" si="8"/>
        <v>5130</v>
      </c>
      <c r="J151" s="61">
        <v>4500</v>
      </c>
      <c r="K151" s="37"/>
    </row>
  </sheetData>
  <autoFilter ref="A2:J151"/>
  <mergeCells count="3">
    <mergeCell ref="A1:J1"/>
    <mergeCell ref="K1:K2"/>
    <mergeCell ref="A97:A98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K67"/>
  <sheetViews>
    <sheetView workbookViewId="0">
      <selection sqref="A1:J1"/>
    </sheetView>
  </sheetViews>
  <sheetFormatPr defaultRowHeight="15"/>
  <cols>
    <col min="1" max="1" width="14.7109375" customWidth="1"/>
    <col min="2" max="2" width="8.28515625" customWidth="1"/>
    <col min="3" max="3" width="5.7109375" customWidth="1"/>
    <col min="4" max="4" width="12.5703125" customWidth="1"/>
    <col min="5" max="5" width="5.85546875" customWidth="1"/>
    <col min="6" max="6" width="43.42578125" customWidth="1"/>
    <col min="7" max="7" width="12.85546875" customWidth="1"/>
    <col min="8" max="8" width="10.42578125" customWidth="1"/>
    <col min="9" max="9" width="9.28515625" customWidth="1"/>
    <col min="10" max="10" width="8.85546875" customWidth="1"/>
    <col min="11" max="11" width="11" customWidth="1"/>
  </cols>
  <sheetData>
    <row r="1" spans="1:11" ht="30.95" customHeight="1" thickBot="1">
      <c r="A1" s="195" t="str">
        <f>'Диски до борін'!A1:J1</f>
        <v>ЦІНИ ВКАЗАНІ СТАНОМ НА 01.09.2026 року        КУПУЙ УКРАЇНСЬКЕ!!!</v>
      </c>
      <c r="B1" s="196"/>
      <c r="C1" s="196"/>
      <c r="D1" s="196"/>
      <c r="E1" s="196"/>
      <c r="F1" s="196"/>
      <c r="G1" s="196"/>
      <c r="H1" s="196"/>
      <c r="I1" s="196"/>
      <c r="J1" s="197"/>
      <c r="K1" s="191" t="s">
        <v>384</v>
      </c>
    </row>
    <row r="2" spans="1:11" ht="75" customHeight="1" thickBot="1">
      <c r="A2" s="33" t="s">
        <v>205</v>
      </c>
      <c r="B2" s="34" t="s">
        <v>197</v>
      </c>
      <c r="C2" s="34" t="s">
        <v>198</v>
      </c>
      <c r="D2" s="34" t="s">
        <v>199</v>
      </c>
      <c r="E2" s="34" t="s">
        <v>200</v>
      </c>
      <c r="F2" s="34" t="s">
        <v>201</v>
      </c>
      <c r="G2" s="34" t="str">
        <f>'Диски до борін'!G2</f>
        <v>в наявності на складі, штук</v>
      </c>
      <c r="H2" s="35" t="s">
        <v>202</v>
      </c>
      <c r="I2" s="35" t="s">
        <v>203</v>
      </c>
      <c r="J2" s="59" t="s">
        <v>204</v>
      </c>
      <c r="K2" s="192"/>
    </row>
    <row r="3" spans="1:11" ht="30">
      <c r="A3" s="7" t="s">
        <v>1291</v>
      </c>
      <c r="B3" s="1">
        <v>300</v>
      </c>
      <c r="C3" s="1">
        <v>3</v>
      </c>
      <c r="D3" s="1" t="s">
        <v>138</v>
      </c>
      <c r="E3" s="1"/>
      <c r="F3" s="40" t="s">
        <v>1290</v>
      </c>
      <c r="G3" s="7">
        <v>30</v>
      </c>
      <c r="H3" s="41">
        <v>1030</v>
      </c>
      <c r="I3" s="42">
        <f t="shared" ref="I3:I46" si="0">H3*0.95</f>
        <v>978.5</v>
      </c>
      <c r="J3" s="67">
        <v>860</v>
      </c>
      <c r="K3" s="42"/>
    </row>
    <row r="4" spans="1:11" ht="30" customHeight="1">
      <c r="A4" s="7"/>
      <c r="B4" s="1">
        <v>300</v>
      </c>
      <c r="C4" s="1">
        <v>2.5</v>
      </c>
      <c r="D4" s="1"/>
      <c r="E4" s="1"/>
      <c r="F4" s="100" t="s">
        <v>776</v>
      </c>
      <c r="G4" s="7">
        <v>17</v>
      </c>
      <c r="H4" s="41">
        <v>1030</v>
      </c>
      <c r="I4" s="42">
        <v>790</v>
      </c>
      <c r="J4" s="67">
        <v>860</v>
      </c>
      <c r="K4" s="42"/>
    </row>
    <row r="5" spans="1:11" ht="45">
      <c r="A5" s="8" t="s">
        <v>399</v>
      </c>
      <c r="B5" s="54">
        <v>320</v>
      </c>
      <c r="C5" s="54">
        <v>3</v>
      </c>
      <c r="D5" s="54" t="s">
        <v>400</v>
      </c>
      <c r="E5" s="54"/>
      <c r="F5" s="10" t="s">
        <v>401</v>
      </c>
      <c r="G5" s="8" t="s">
        <v>196</v>
      </c>
      <c r="H5" s="13">
        <v>825</v>
      </c>
      <c r="I5" s="75">
        <f t="shared" si="0"/>
        <v>783.75</v>
      </c>
      <c r="J5" s="76">
        <v>690</v>
      </c>
      <c r="K5" s="75"/>
    </row>
    <row r="6" spans="1:11" ht="45">
      <c r="A6" s="7" t="s">
        <v>64</v>
      </c>
      <c r="B6" s="1">
        <v>320</v>
      </c>
      <c r="C6" s="1">
        <v>4</v>
      </c>
      <c r="D6" s="1" t="s">
        <v>125</v>
      </c>
      <c r="E6" s="1"/>
      <c r="F6" s="40" t="s">
        <v>301</v>
      </c>
      <c r="G6" s="7">
        <v>88</v>
      </c>
      <c r="H6" s="41">
        <v>966</v>
      </c>
      <c r="I6" s="42">
        <f t="shared" si="0"/>
        <v>917.69999999999993</v>
      </c>
      <c r="J6" s="67">
        <v>805</v>
      </c>
      <c r="K6" s="42"/>
    </row>
    <row r="7" spans="1:11" ht="35.25" customHeight="1">
      <c r="A7" s="6"/>
      <c r="B7" s="4">
        <v>330</v>
      </c>
      <c r="C7" s="4">
        <v>3</v>
      </c>
      <c r="D7" s="4" t="s">
        <v>135</v>
      </c>
      <c r="E7" s="4"/>
      <c r="F7" s="9" t="s">
        <v>298</v>
      </c>
      <c r="G7" s="16" t="s">
        <v>196</v>
      </c>
      <c r="H7" s="11">
        <v>780</v>
      </c>
      <c r="I7" s="12">
        <f t="shared" si="0"/>
        <v>741</v>
      </c>
      <c r="J7" s="66">
        <v>650</v>
      </c>
      <c r="K7" s="12"/>
    </row>
    <row r="8" spans="1:11" ht="30">
      <c r="A8" s="7">
        <v>23010201</v>
      </c>
      <c r="B8" s="1">
        <v>340</v>
      </c>
      <c r="C8" s="1">
        <v>3</v>
      </c>
      <c r="D8" s="1" t="s">
        <v>123</v>
      </c>
      <c r="E8" s="1"/>
      <c r="F8" s="40" t="s">
        <v>393</v>
      </c>
      <c r="G8" s="7">
        <v>30</v>
      </c>
      <c r="H8" s="41">
        <v>786</v>
      </c>
      <c r="I8" s="42">
        <f t="shared" si="0"/>
        <v>746.69999999999993</v>
      </c>
      <c r="J8" s="67">
        <v>655</v>
      </c>
      <c r="K8" s="42"/>
    </row>
    <row r="9" spans="1:11" ht="45">
      <c r="A9" s="8" t="s">
        <v>50</v>
      </c>
      <c r="B9" s="54">
        <v>343</v>
      </c>
      <c r="C9" s="54">
        <v>3</v>
      </c>
      <c r="D9" s="54" t="s">
        <v>122</v>
      </c>
      <c r="E9" s="54"/>
      <c r="F9" s="10" t="s">
        <v>282</v>
      </c>
      <c r="G9" s="8" t="s">
        <v>196</v>
      </c>
      <c r="H9" s="13">
        <v>645</v>
      </c>
      <c r="I9" s="75">
        <f t="shared" si="0"/>
        <v>612.75</v>
      </c>
      <c r="J9" s="76">
        <v>538</v>
      </c>
      <c r="K9" s="75"/>
    </row>
    <row r="10" spans="1:11" ht="30">
      <c r="A10" s="7" t="s">
        <v>47</v>
      </c>
      <c r="B10" s="1">
        <v>343</v>
      </c>
      <c r="C10" s="1">
        <v>3</v>
      </c>
      <c r="D10" s="1" t="s">
        <v>123</v>
      </c>
      <c r="E10" s="1"/>
      <c r="F10" s="40" t="s">
        <v>288</v>
      </c>
      <c r="G10" s="7">
        <v>54</v>
      </c>
      <c r="H10" s="41">
        <v>840</v>
      </c>
      <c r="I10" s="42">
        <f t="shared" si="0"/>
        <v>798</v>
      </c>
      <c r="J10" s="67">
        <v>700</v>
      </c>
      <c r="K10" s="42"/>
    </row>
    <row r="11" spans="1:11" ht="35.25" customHeight="1">
      <c r="A11" s="7" t="s">
        <v>68</v>
      </c>
      <c r="B11" s="1">
        <v>343</v>
      </c>
      <c r="C11" s="1">
        <v>4</v>
      </c>
      <c r="D11" s="1" t="s">
        <v>120</v>
      </c>
      <c r="E11" s="1"/>
      <c r="F11" s="40" t="s">
        <v>285</v>
      </c>
      <c r="G11" s="19">
        <v>40</v>
      </c>
      <c r="H11" s="41">
        <v>740</v>
      </c>
      <c r="I11" s="42">
        <f t="shared" si="0"/>
        <v>703</v>
      </c>
      <c r="J11" s="67">
        <v>619</v>
      </c>
      <c r="K11" s="42"/>
    </row>
    <row r="12" spans="1:11" ht="45">
      <c r="A12" s="7" t="s">
        <v>76</v>
      </c>
      <c r="B12" s="1">
        <v>343</v>
      </c>
      <c r="C12" s="1">
        <v>3</v>
      </c>
      <c r="D12" s="1" t="s">
        <v>120</v>
      </c>
      <c r="E12" s="1"/>
      <c r="F12" s="40" t="s">
        <v>286</v>
      </c>
      <c r="G12" s="7">
        <v>1</v>
      </c>
      <c r="H12" s="41">
        <v>615</v>
      </c>
      <c r="I12" s="42">
        <f t="shared" si="0"/>
        <v>584.25</v>
      </c>
      <c r="J12" s="67">
        <v>515</v>
      </c>
      <c r="K12" s="42"/>
    </row>
    <row r="13" spans="1:11" ht="30">
      <c r="A13" s="7" t="s">
        <v>881</v>
      </c>
      <c r="B13" s="1">
        <v>350</v>
      </c>
      <c r="C13" s="1">
        <v>4</v>
      </c>
      <c r="D13" s="1" t="s">
        <v>133</v>
      </c>
      <c r="E13" s="1"/>
      <c r="F13" s="40" t="s">
        <v>295</v>
      </c>
      <c r="G13" s="7">
        <v>47</v>
      </c>
      <c r="H13" s="41">
        <v>1125</v>
      </c>
      <c r="I13" s="42">
        <f t="shared" si="0"/>
        <v>1068.75</v>
      </c>
      <c r="J13" s="67">
        <v>940</v>
      </c>
      <c r="K13" s="42"/>
    </row>
    <row r="14" spans="1:11" ht="45">
      <c r="A14" s="7" t="s">
        <v>74</v>
      </c>
      <c r="B14" s="1">
        <v>350</v>
      </c>
      <c r="C14" s="1">
        <v>3.5</v>
      </c>
      <c r="D14" s="1" t="s">
        <v>127</v>
      </c>
      <c r="E14" s="1"/>
      <c r="F14" s="40" t="s">
        <v>300</v>
      </c>
      <c r="G14" s="7">
        <v>111</v>
      </c>
      <c r="H14" s="41">
        <v>726</v>
      </c>
      <c r="I14" s="42">
        <f t="shared" si="0"/>
        <v>689.69999999999993</v>
      </c>
      <c r="J14" s="67">
        <v>605</v>
      </c>
      <c r="K14" s="42"/>
    </row>
    <row r="15" spans="1:11" ht="56.25" customHeight="1">
      <c r="A15" s="7" t="s">
        <v>1293</v>
      </c>
      <c r="B15" s="1">
        <v>350</v>
      </c>
      <c r="C15" s="1">
        <v>3</v>
      </c>
      <c r="D15" s="1" t="s">
        <v>138</v>
      </c>
      <c r="E15" s="1"/>
      <c r="F15" s="40" t="s">
        <v>1292</v>
      </c>
      <c r="G15" s="7">
        <v>21</v>
      </c>
      <c r="H15" s="41">
        <v>1128</v>
      </c>
      <c r="I15" s="42">
        <f t="shared" si="0"/>
        <v>1071.5999999999999</v>
      </c>
      <c r="J15" s="67">
        <v>940</v>
      </c>
      <c r="K15" s="42"/>
    </row>
    <row r="16" spans="1:11" ht="45">
      <c r="A16" s="7"/>
      <c r="B16" s="1">
        <v>350</v>
      </c>
      <c r="C16" s="1">
        <v>3</v>
      </c>
      <c r="D16" s="1" t="s">
        <v>140</v>
      </c>
      <c r="E16" s="1">
        <v>3</v>
      </c>
      <c r="F16" s="40" t="s">
        <v>310</v>
      </c>
      <c r="G16" s="7">
        <v>0</v>
      </c>
      <c r="H16" s="41">
        <v>456</v>
      </c>
      <c r="I16" s="42">
        <f t="shared" si="0"/>
        <v>433.2</v>
      </c>
      <c r="J16" s="67">
        <f t="shared" ref="J16:J17" si="1">H16*0.9</f>
        <v>410.40000000000003</v>
      </c>
      <c r="K16" s="42"/>
    </row>
    <row r="17" spans="1:11" ht="45">
      <c r="A17" s="7" t="s">
        <v>75</v>
      </c>
      <c r="B17" s="1">
        <v>350</v>
      </c>
      <c r="C17" s="1">
        <v>3</v>
      </c>
      <c r="D17" s="1" t="s">
        <v>142</v>
      </c>
      <c r="E17" s="1"/>
      <c r="F17" s="40" t="s">
        <v>415</v>
      </c>
      <c r="G17" s="19">
        <v>3</v>
      </c>
      <c r="H17" s="41">
        <v>433</v>
      </c>
      <c r="I17" s="42">
        <f t="shared" si="0"/>
        <v>411.34999999999997</v>
      </c>
      <c r="J17" s="67">
        <f t="shared" si="1"/>
        <v>389.7</v>
      </c>
      <c r="K17" s="42"/>
    </row>
    <row r="18" spans="1:11" ht="33.75" customHeight="1">
      <c r="A18" s="8" t="s">
        <v>782</v>
      </c>
      <c r="B18" s="54">
        <v>350</v>
      </c>
      <c r="C18" s="54">
        <v>3</v>
      </c>
      <c r="D18" s="54" t="s">
        <v>781</v>
      </c>
      <c r="E18" s="54"/>
      <c r="F18" s="10" t="s">
        <v>780</v>
      </c>
      <c r="G18" s="56" t="s">
        <v>196</v>
      </c>
      <c r="H18" s="13">
        <v>1020</v>
      </c>
      <c r="I18" s="75">
        <f t="shared" si="0"/>
        <v>969</v>
      </c>
      <c r="J18" s="76">
        <v>850</v>
      </c>
      <c r="K18" s="75"/>
    </row>
    <row r="19" spans="1:11" ht="45">
      <c r="A19" s="6" t="s">
        <v>48</v>
      </c>
      <c r="B19" s="4">
        <v>350</v>
      </c>
      <c r="C19" s="4">
        <v>4</v>
      </c>
      <c r="D19" s="4" t="s">
        <v>123</v>
      </c>
      <c r="E19" s="4"/>
      <c r="F19" s="9" t="s">
        <v>289</v>
      </c>
      <c r="G19" s="16" t="s">
        <v>196</v>
      </c>
      <c r="H19" s="11">
        <v>865</v>
      </c>
      <c r="I19" s="12">
        <f t="shared" si="0"/>
        <v>821.75</v>
      </c>
      <c r="J19" s="66">
        <v>720</v>
      </c>
      <c r="K19" s="12"/>
    </row>
    <row r="20" spans="1:11" ht="45">
      <c r="A20" s="6" t="s">
        <v>51</v>
      </c>
      <c r="B20" s="4">
        <v>350</v>
      </c>
      <c r="C20" s="4">
        <v>3</v>
      </c>
      <c r="D20" s="4" t="s">
        <v>115</v>
      </c>
      <c r="E20" s="4"/>
      <c r="F20" s="9" t="s">
        <v>277</v>
      </c>
      <c r="G20" s="16" t="s">
        <v>196</v>
      </c>
      <c r="H20" s="11">
        <v>966</v>
      </c>
      <c r="I20" s="12">
        <f t="shared" si="0"/>
        <v>917.69999999999993</v>
      </c>
      <c r="J20" s="66">
        <v>805</v>
      </c>
      <c r="K20" s="12"/>
    </row>
    <row r="21" spans="1:11" ht="34.5" customHeight="1">
      <c r="A21" s="7" t="s">
        <v>52</v>
      </c>
      <c r="B21" s="1">
        <v>350</v>
      </c>
      <c r="C21" s="1">
        <v>3</v>
      </c>
      <c r="D21" s="1" t="s">
        <v>115</v>
      </c>
      <c r="E21" s="1"/>
      <c r="F21" s="40" t="s">
        <v>278</v>
      </c>
      <c r="G21" s="19">
        <v>12</v>
      </c>
      <c r="H21" s="41">
        <v>966</v>
      </c>
      <c r="I21" s="42">
        <f t="shared" si="0"/>
        <v>917.69999999999993</v>
      </c>
      <c r="J21" s="67">
        <v>805</v>
      </c>
      <c r="K21" s="42"/>
    </row>
    <row r="22" spans="1:11" ht="30.75" customHeight="1">
      <c r="A22" s="6" t="s">
        <v>69</v>
      </c>
      <c r="B22" s="4">
        <v>351</v>
      </c>
      <c r="C22" s="4">
        <v>4</v>
      </c>
      <c r="D22" s="4" t="s">
        <v>115</v>
      </c>
      <c r="E22" s="4"/>
      <c r="F22" s="9" t="s">
        <v>70</v>
      </c>
      <c r="G22" s="16" t="s">
        <v>196</v>
      </c>
      <c r="H22" s="11">
        <v>966</v>
      </c>
      <c r="I22" s="12">
        <f t="shared" si="0"/>
        <v>917.69999999999993</v>
      </c>
      <c r="J22" s="66">
        <v>805</v>
      </c>
      <c r="K22" s="12"/>
    </row>
    <row r="23" spans="1:11" ht="30.75" customHeight="1">
      <c r="A23" s="7"/>
      <c r="B23" s="1">
        <v>356</v>
      </c>
      <c r="C23" s="1">
        <v>4</v>
      </c>
      <c r="D23" s="1"/>
      <c r="E23" s="1"/>
      <c r="F23" s="100" t="s">
        <v>775</v>
      </c>
      <c r="G23" s="19">
        <v>19</v>
      </c>
      <c r="H23" s="41">
        <v>1090</v>
      </c>
      <c r="I23" s="42">
        <f t="shared" si="0"/>
        <v>1035.5</v>
      </c>
      <c r="J23" s="67">
        <v>908</v>
      </c>
      <c r="K23" s="42"/>
    </row>
    <row r="24" spans="1:11" ht="30.75" customHeight="1">
      <c r="A24" s="7"/>
      <c r="B24" s="1">
        <v>373</v>
      </c>
      <c r="C24" s="1">
        <v>3</v>
      </c>
      <c r="D24" s="1" t="s">
        <v>125</v>
      </c>
      <c r="E24" s="1"/>
      <c r="F24" s="100" t="s">
        <v>880</v>
      </c>
      <c r="G24" s="19">
        <v>62</v>
      </c>
      <c r="H24" s="41">
        <v>945</v>
      </c>
      <c r="I24" s="42">
        <f t="shared" si="0"/>
        <v>897.75</v>
      </c>
      <c r="J24" s="67">
        <v>850</v>
      </c>
      <c r="K24" s="42"/>
    </row>
    <row r="25" spans="1:11" ht="45">
      <c r="A25" s="7" t="s">
        <v>65</v>
      </c>
      <c r="B25" s="1">
        <v>373</v>
      </c>
      <c r="C25" s="1">
        <v>4</v>
      </c>
      <c r="D25" s="1" t="s">
        <v>125</v>
      </c>
      <c r="E25" s="1"/>
      <c r="F25" s="40" t="s">
        <v>66</v>
      </c>
      <c r="G25" s="7">
        <v>214</v>
      </c>
      <c r="H25" s="41">
        <v>1008</v>
      </c>
      <c r="I25" s="42">
        <f t="shared" si="0"/>
        <v>957.59999999999991</v>
      </c>
      <c r="J25" s="67">
        <v>908</v>
      </c>
      <c r="K25" s="42"/>
    </row>
    <row r="26" spans="1:11" ht="30">
      <c r="A26" s="98" t="s">
        <v>758</v>
      </c>
      <c r="B26" s="1">
        <v>380</v>
      </c>
      <c r="C26" s="1">
        <v>4</v>
      </c>
      <c r="D26" s="1" t="s">
        <v>123</v>
      </c>
      <c r="E26" s="1"/>
      <c r="F26" s="40" t="s">
        <v>290</v>
      </c>
      <c r="G26" s="7">
        <v>15</v>
      </c>
      <c r="H26" s="41">
        <v>1026</v>
      </c>
      <c r="I26" s="42">
        <f t="shared" si="0"/>
        <v>974.69999999999993</v>
      </c>
      <c r="J26" s="67">
        <v>924</v>
      </c>
      <c r="K26" s="42"/>
    </row>
    <row r="27" spans="1:11" ht="30">
      <c r="A27" s="98" t="s">
        <v>758</v>
      </c>
      <c r="B27" s="1">
        <v>380</v>
      </c>
      <c r="C27" s="1">
        <v>5</v>
      </c>
      <c r="D27" s="1" t="s">
        <v>123</v>
      </c>
      <c r="E27" s="1"/>
      <c r="F27" s="40" t="s">
        <v>797</v>
      </c>
      <c r="G27" s="7">
        <v>70</v>
      </c>
      <c r="H27" s="41">
        <v>1095</v>
      </c>
      <c r="I27" s="42">
        <f t="shared" si="0"/>
        <v>1040.25</v>
      </c>
      <c r="J27" s="67">
        <v>977</v>
      </c>
      <c r="K27" s="42"/>
    </row>
    <row r="28" spans="1:11" ht="45">
      <c r="A28" s="8" t="s">
        <v>54</v>
      </c>
      <c r="B28" s="54">
        <v>380</v>
      </c>
      <c r="C28" s="54">
        <v>4</v>
      </c>
      <c r="D28" s="54" t="s">
        <v>133</v>
      </c>
      <c r="E28" s="54"/>
      <c r="F28" s="10" t="s">
        <v>294</v>
      </c>
      <c r="G28" s="8" t="s">
        <v>196</v>
      </c>
      <c r="H28" s="13">
        <v>1280</v>
      </c>
      <c r="I28" s="75">
        <f t="shared" si="0"/>
        <v>1216</v>
      </c>
      <c r="J28" s="76">
        <v>1144</v>
      </c>
      <c r="K28" s="75"/>
    </row>
    <row r="29" spans="1:11" ht="33" customHeight="1">
      <c r="A29" s="6" t="s">
        <v>72</v>
      </c>
      <c r="B29" s="4">
        <v>380</v>
      </c>
      <c r="C29" s="4">
        <v>4</v>
      </c>
      <c r="D29" s="4" t="s">
        <v>138</v>
      </c>
      <c r="E29" s="4"/>
      <c r="F29" s="9" t="s">
        <v>304</v>
      </c>
      <c r="G29" s="16" t="s">
        <v>196</v>
      </c>
      <c r="H29" s="11">
        <v>1250</v>
      </c>
      <c r="I29" s="12">
        <f t="shared" si="0"/>
        <v>1187.5</v>
      </c>
      <c r="J29" s="66">
        <v>1125</v>
      </c>
      <c r="K29" s="12"/>
    </row>
    <row r="30" spans="1:11" ht="33" customHeight="1">
      <c r="A30" s="6" t="s">
        <v>778</v>
      </c>
      <c r="B30" s="4">
        <v>381</v>
      </c>
      <c r="C30" s="4">
        <v>3</v>
      </c>
      <c r="D30" s="4" t="s">
        <v>779</v>
      </c>
      <c r="E30" s="4"/>
      <c r="F30" s="9" t="s">
        <v>777</v>
      </c>
      <c r="G30" s="16" t="s">
        <v>196</v>
      </c>
      <c r="H30" s="11">
        <v>1275</v>
      </c>
      <c r="I30" s="12">
        <f t="shared" si="0"/>
        <v>1211.25</v>
      </c>
      <c r="J30" s="161">
        <v>1148</v>
      </c>
      <c r="K30" s="12"/>
    </row>
    <row r="31" spans="1:11" ht="33" customHeight="1">
      <c r="A31" s="154" t="s">
        <v>1276</v>
      </c>
      <c r="B31" s="54">
        <v>380</v>
      </c>
      <c r="C31" s="54">
        <v>6</v>
      </c>
      <c r="D31" s="54" t="s">
        <v>123</v>
      </c>
      <c r="E31" s="54"/>
      <c r="F31" s="10" t="s">
        <v>1277</v>
      </c>
      <c r="G31" s="16" t="s">
        <v>196</v>
      </c>
      <c r="H31" s="11">
        <v>1530</v>
      </c>
      <c r="I31" s="12">
        <f t="shared" si="0"/>
        <v>1453.5</v>
      </c>
      <c r="J31" s="66">
        <v>1378</v>
      </c>
      <c r="K31" s="12"/>
    </row>
    <row r="32" spans="1:11" ht="45">
      <c r="A32" s="7" t="s">
        <v>78</v>
      </c>
      <c r="B32" s="1">
        <v>381</v>
      </c>
      <c r="C32" s="1">
        <v>4</v>
      </c>
      <c r="D32" s="1" t="s">
        <v>139</v>
      </c>
      <c r="E32" s="1"/>
      <c r="F32" s="40" t="s">
        <v>305</v>
      </c>
      <c r="G32" s="7">
        <v>7</v>
      </c>
      <c r="H32" s="41">
        <v>1225</v>
      </c>
      <c r="I32" s="42">
        <f t="shared" si="0"/>
        <v>1163.75</v>
      </c>
      <c r="J32" s="67">
        <v>1104</v>
      </c>
      <c r="K32" s="42"/>
    </row>
    <row r="33" spans="1:11" ht="45">
      <c r="A33" s="7" t="s">
        <v>77</v>
      </c>
      <c r="B33" s="1">
        <v>381</v>
      </c>
      <c r="C33" s="1">
        <v>3</v>
      </c>
      <c r="D33" s="1" t="s">
        <v>120</v>
      </c>
      <c r="E33" s="1"/>
      <c r="F33" s="40" t="s">
        <v>287</v>
      </c>
      <c r="G33" s="7">
        <v>87</v>
      </c>
      <c r="H33" s="41">
        <v>672</v>
      </c>
      <c r="I33" s="42">
        <f t="shared" si="0"/>
        <v>638.4</v>
      </c>
      <c r="J33" s="67">
        <v>606</v>
      </c>
      <c r="K33" s="42"/>
    </row>
    <row r="34" spans="1:11" ht="30" customHeight="1">
      <c r="A34" s="7"/>
      <c r="B34" s="1">
        <v>381</v>
      </c>
      <c r="C34" s="1">
        <v>2.5</v>
      </c>
      <c r="D34" s="1"/>
      <c r="E34" s="1"/>
      <c r="F34" s="100" t="s">
        <v>774</v>
      </c>
      <c r="G34" s="7">
        <v>17</v>
      </c>
      <c r="H34" s="41">
        <v>672</v>
      </c>
      <c r="I34" s="42">
        <f t="shared" si="0"/>
        <v>638.4</v>
      </c>
      <c r="J34" s="67">
        <v>606</v>
      </c>
      <c r="K34" s="42"/>
    </row>
    <row r="35" spans="1:11" ht="45">
      <c r="A35" s="7" t="s">
        <v>61</v>
      </c>
      <c r="B35" s="1">
        <v>381</v>
      </c>
      <c r="C35" s="1">
        <v>4</v>
      </c>
      <c r="D35" s="1" t="s">
        <v>130</v>
      </c>
      <c r="E35" s="1"/>
      <c r="F35" s="40" t="s">
        <v>62</v>
      </c>
      <c r="G35" s="7">
        <v>64</v>
      </c>
      <c r="H35" s="41">
        <v>672</v>
      </c>
      <c r="I35" s="42">
        <f t="shared" si="0"/>
        <v>638.4</v>
      </c>
      <c r="J35" s="67">
        <v>606</v>
      </c>
      <c r="K35" s="42"/>
    </row>
    <row r="36" spans="1:11" ht="45">
      <c r="A36" s="25" t="s">
        <v>42</v>
      </c>
      <c r="B36" s="16">
        <v>381</v>
      </c>
      <c r="C36" s="16">
        <v>4</v>
      </c>
      <c r="D36" s="16" t="s">
        <v>121</v>
      </c>
      <c r="E36" s="16"/>
      <c r="F36" s="26" t="s">
        <v>279</v>
      </c>
      <c r="G36" s="16" t="s">
        <v>196</v>
      </c>
      <c r="H36" s="27">
        <v>904</v>
      </c>
      <c r="I36" s="28">
        <f t="shared" si="0"/>
        <v>858.8</v>
      </c>
      <c r="J36" s="65">
        <v>805</v>
      </c>
      <c r="K36" s="12"/>
    </row>
    <row r="37" spans="1:11" ht="31.5" customHeight="1">
      <c r="A37" s="6" t="s">
        <v>71</v>
      </c>
      <c r="B37" s="4">
        <v>381</v>
      </c>
      <c r="C37" s="4">
        <v>4</v>
      </c>
      <c r="D37" s="4" t="s">
        <v>115</v>
      </c>
      <c r="E37" s="4"/>
      <c r="F37" s="9" t="s">
        <v>291</v>
      </c>
      <c r="G37" s="16" t="s">
        <v>196</v>
      </c>
      <c r="H37" s="11">
        <v>1030</v>
      </c>
      <c r="I37" s="12">
        <f t="shared" si="0"/>
        <v>978.5</v>
      </c>
      <c r="J37" s="66">
        <v>920</v>
      </c>
      <c r="K37" s="12"/>
    </row>
    <row r="38" spans="1:11" ht="45">
      <c r="A38" s="6" t="s">
        <v>80</v>
      </c>
      <c r="B38" s="4">
        <v>381</v>
      </c>
      <c r="C38" s="4">
        <v>4</v>
      </c>
      <c r="D38" s="4" t="s">
        <v>141</v>
      </c>
      <c r="E38" s="4"/>
      <c r="F38" s="9" t="s">
        <v>309</v>
      </c>
      <c r="G38" s="16" t="s">
        <v>196</v>
      </c>
      <c r="H38" s="11">
        <v>579</v>
      </c>
      <c r="I38" s="12">
        <f t="shared" si="0"/>
        <v>550.04999999999995</v>
      </c>
      <c r="J38" s="66">
        <v>520</v>
      </c>
      <c r="K38" s="12"/>
    </row>
    <row r="39" spans="1:11" ht="28.5" customHeight="1">
      <c r="A39" s="6" t="s">
        <v>73</v>
      </c>
      <c r="B39" s="4">
        <v>382</v>
      </c>
      <c r="C39" s="4">
        <v>4</v>
      </c>
      <c r="D39" s="4" t="s">
        <v>137</v>
      </c>
      <c r="E39" s="4"/>
      <c r="F39" s="9" t="s">
        <v>761</v>
      </c>
      <c r="G39" s="16" t="s">
        <v>196</v>
      </c>
      <c r="H39" s="11">
        <v>1099</v>
      </c>
      <c r="I39" s="12">
        <f t="shared" si="0"/>
        <v>1044.05</v>
      </c>
      <c r="J39" s="66">
        <v>990</v>
      </c>
      <c r="K39" s="12"/>
    </row>
    <row r="40" spans="1:11" ht="28.5" customHeight="1">
      <c r="A40" s="7" t="s">
        <v>763</v>
      </c>
      <c r="B40" s="1">
        <v>382</v>
      </c>
      <c r="C40" s="1">
        <v>4</v>
      </c>
      <c r="D40" s="1" t="s">
        <v>762</v>
      </c>
      <c r="E40" s="1"/>
      <c r="F40" s="40" t="s">
        <v>764</v>
      </c>
      <c r="G40" s="19">
        <v>14</v>
      </c>
      <c r="H40" s="41">
        <v>1099</v>
      </c>
      <c r="I40" s="42">
        <f t="shared" si="0"/>
        <v>1044.05</v>
      </c>
      <c r="J40" s="67">
        <v>990</v>
      </c>
      <c r="K40" s="42"/>
    </row>
    <row r="41" spans="1:11" ht="28.5" customHeight="1">
      <c r="A41" s="8" t="s">
        <v>1274</v>
      </c>
      <c r="B41" s="54">
        <v>382</v>
      </c>
      <c r="C41" s="54">
        <v>4</v>
      </c>
      <c r="D41" s="54" t="s">
        <v>1274</v>
      </c>
      <c r="E41" s="54"/>
      <c r="F41" s="10" t="s">
        <v>1275</v>
      </c>
      <c r="G41" s="56" t="s">
        <v>196</v>
      </c>
      <c r="H41" s="13">
        <v>1245</v>
      </c>
      <c r="I41" s="75">
        <f t="shared" si="0"/>
        <v>1182.75</v>
      </c>
      <c r="J41" s="76">
        <v>1115</v>
      </c>
      <c r="K41" s="75"/>
    </row>
    <row r="42" spans="1:11" ht="28.5" customHeight="1">
      <c r="A42" s="6" t="s">
        <v>1294</v>
      </c>
      <c r="B42" s="4">
        <v>390</v>
      </c>
      <c r="C42" s="54">
        <v>3.5</v>
      </c>
      <c r="D42" s="4" t="s">
        <v>121</v>
      </c>
      <c r="E42" s="4"/>
      <c r="F42" s="9" t="s">
        <v>1295</v>
      </c>
      <c r="G42" s="16" t="s">
        <v>196</v>
      </c>
      <c r="H42" s="11">
        <v>999</v>
      </c>
      <c r="I42" s="12">
        <f t="shared" ref="I42" si="2">H42*0.95</f>
        <v>949.05</v>
      </c>
      <c r="J42" s="66">
        <v>892</v>
      </c>
      <c r="K42" s="75"/>
    </row>
    <row r="43" spans="1:11" ht="32.25" customHeight="1">
      <c r="A43" s="6" t="s">
        <v>53</v>
      </c>
      <c r="B43" s="4">
        <v>400</v>
      </c>
      <c r="C43" s="4">
        <v>4</v>
      </c>
      <c r="D43" s="4" t="s">
        <v>115</v>
      </c>
      <c r="E43" s="4"/>
      <c r="F43" s="9" t="s">
        <v>292</v>
      </c>
      <c r="G43" s="16" t="s">
        <v>196</v>
      </c>
      <c r="H43" s="11">
        <v>1030</v>
      </c>
      <c r="I43" s="12">
        <f t="shared" si="0"/>
        <v>978.5</v>
      </c>
      <c r="J43" s="66">
        <v>920</v>
      </c>
      <c r="K43" s="12"/>
    </row>
    <row r="44" spans="1:11" ht="32.25" customHeight="1">
      <c r="A44" s="7"/>
      <c r="B44" s="1">
        <v>400</v>
      </c>
      <c r="C44" s="1">
        <v>3</v>
      </c>
      <c r="D44" s="1"/>
      <c r="E44" s="1"/>
      <c r="F44" s="100" t="s">
        <v>792</v>
      </c>
      <c r="G44" s="19">
        <v>4</v>
      </c>
      <c r="H44" s="41">
        <v>939</v>
      </c>
      <c r="I44" s="42">
        <f t="shared" si="0"/>
        <v>892.05</v>
      </c>
      <c r="J44" s="67">
        <v>839</v>
      </c>
      <c r="K44" s="42"/>
    </row>
    <row r="45" spans="1:11" ht="32.25" customHeight="1">
      <c r="A45" s="7"/>
      <c r="B45" s="1">
        <v>400</v>
      </c>
      <c r="C45" s="1">
        <v>4</v>
      </c>
      <c r="D45" s="1"/>
      <c r="E45" s="1"/>
      <c r="F45" s="100" t="s">
        <v>773</v>
      </c>
      <c r="G45" s="19">
        <v>6</v>
      </c>
      <c r="H45" s="41">
        <v>1030</v>
      </c>
      <c r="I45" s="42">
        <f t="shared" si="0"/>
        <v>978.5</v>
      </c>
      <c r="J45" s="67">
        <v>920</v>
      </c>
      <c r="K45" s="42"/>
    </row>
    <row r="46" spans="1:11" ht="29.25" customHeight="1">
      <c r="A46" s="6" t="s">
        <v>611</v>
      </c>
      <c r="B46" s="4">
        <v>400</v>
      </c>
      <c r="C46" s="4">
        <v>4</v>
      </c>
      <c r="D46" s="4" t="s">
        <v>400</v>
      </c>
      <c r="E46" s="4"/>
      <c r="F46" s="9" t="s">
        <v>610</v>
      </c>
      <c r="G46" s="16" t="s">
        <v>196</v>
      </c>
      <c r="H46" s="11">
        <v>1159</v>
      </c>
      <c r="I46" s="12">
        <f t="shared" si="0"/>
        <v>1101.05</v>
      </c>
      <c r="J46" s="66">
        <v>1035</v>
      </c>
      <c r="K46" s="12"/>
    </row>
    <row r="47" spans="1:11" ht="45">
      <c r="A47" s="6" t="s">
        <v>43</v>
      </c>
      <c r="B47" s="4">
        <v>404</v>
      </c>
      <c r="C47" s="4">
        <v>4</v>
      </c>
      <c r="D47" s="4" t="s">
        <v>121</v>
      </c>
      <c r="E47" s="4"/>
      <c r="F47" s="9" t="s">
        <v>280</v>
      </c>
      <c r="G47" s="16" t="s">
        <v>196</v>
      </c>
      <c r="H47" s="11">
        <v>1125</v>
      </c>
      <c r="I47" s="12">
        <f>H47*0.95</f>
        <v>1068.75</v>
      </c>
      <c r="J47" s="66">
        <v>1005</v>
      </c>
      <c r="K47" s="12"/>
    </row>
    <row r="48" spans="1:11" ht="33.75" customHeight="1">
      <c r="A48" s="6" t="s">
        <v>44</v>
      </c>
      <c r="B48" s="4">
        <v>404</v>
      </c>
      <c r="C48" s="4">
        <v>5</v>
      </c>
      <c r="D48" s="4" t="s">
        <v>120</v>
      </c>
      <c r="E48" s="4"/>
      <c r="F48" s="9" t="s">
        <v>284</v>
      </c>
      <c r="G48" s="16" t="s">
        <v>196</v>
      </c>
      <c r="H48" s="11">
        <v>1255</v>
      </c>
      <c r="I48" s="12">
        <f>H48*0.95</f>
        <v>1192.25</v>
      </c>
      <c r="J48" s="66">
        <v>1123</v>
      </c>
      <c r="K48" s="12"/>
    </row>
    <row r="49" spans="1:11" ht="45">
      <c r="A49" s="6" t="s">
        <v>59</v>
      </c>
      <c r="B49" s="4">
        <v>404</v>
      </c>
      <c r="C49" s="4">
        <v>4</v>
      </c>
      <c r="D49" s="4" t="s">
        <v>122</v>
      </c>
      <c r="E49" s="4"/>
      <c r="F49" s="9" t="s">
        <v>311</v>
      </c>
      <c r="G49" s="16" t="s">
        <v>196</v>
      </c>
      <c r="H49" s="11">
        <v>1094</v>
      </c>
      <c r="I49" s="12">
        <f>H49*0.95</f>
        <v>1039.3</v>
      </c>
      <c r="J49" s="66">
        <v>977</v>
      </c>
      <c r="K49" s="12"/>
    </row>
    <row r="50" spans="1:11" ht="31.5" customHeight="1">
      <c r="A50" s="6" t="s">
        <v>63</v>
      </c>
      <c r="B50" s="4">
        <v>406</v>
      </c>
      <c r="C50" s="4">
        <v>4</v>
      </c>
      <c r="D50" s="4" t="s">
        <v>115</v>
      </c>
      <c r="E50" s="4"/>
      <c r="F50" s="9" t="s">
        <v>293</v>
      </c>
      <c r="G50" s="16" t="s">
        <v>196</v>
      </c>
      <c r="H50" s="11">
        <v>995</v>
      </c>
      <c r="I50" s="12">
        <f t="shared" ref="I50:I61" si="3">H50*0.95</f>
        <v>945.25</v>
      </c>
      <c r="J50" s="66">
        <v>888</v>
      </c>
      <c r="K50" s="12"/>
    </row>
    <row r="51" spans="1:11" ht="31.5" customHeight="1">
      <c r="A51" s="7"/>
      <c r="B51" s="1">
        <v>406</v>
      </c>
      <c r="C51" s="1">
        <v>4</v>
      </c>
      <c r="D51" s="1"/>
      <c r="E51" s="1"/>
      <c r="F51" s="100" t="s">
        <v>1254</v>
      </c>
      <c r="G51" s="19">
        <v>2</v>
      </c>
      <c r="H51" s="41">
        <v>1530</v>
      </c>
      <c r="I51" s="42">
        <f t="shared" si="3"/>
        <v>1453.5</v>
      </c>
      <c r="J51" s="67">
        <v>1366</v>
      </c>
      <c r="K51" s="42"/>
    </row>
    <row r="52" spans="1:11" ht="31.5" customHeight="1">
      <c r="A52" s="7"/>
      <c r="B52" s="1">
        <v>406</v>
      </c>
      <c r="C52" s="1">
        <v>4</v>
      </c>
      <c r="D52" s="1"/>
      <c r="E52" s="1"/>
      <c r="F52" s="100" t="s">
        <v>1255</v>
      </c>
      <c r="G52" s="19">
        <v>1</v>
      </c>
      <c r="H52" s="41">
        <v>1530</v>
      </c>
      <c r="I52" s="42">
        <f t="shared" si="3"/>
        <v>1453.5</v>
      </c>
      <c r="J52" s="67">
        <v>1366</v>
      </c>
      <c r="K52" s="42"/>
    </row>
    <row r="53" spans="1:11" ht="45">
      <c r="A53" s="7" t="s">
        <v>79</v>
      </c>
      <c r="B53" s="1">
        <v>406</v>
      </c>
      <c r="C53" s="1">
        <v>4</v>
      </c>
      <c r="D53" s="1" t="s">
        <v>139</v>
      </c>
      <c r="E53" s="1">
        <v>3.75</v>
      </c>
      <c r="F53" s="40" t="s">
        <v>306</v>
      </c>
      <c r="G53" s="19">
        <v>68</v>
      </c>
      <c r="H53" s="41">
        <v>1310</v>
      </c>
      <c r="I53" s="42">
        <f t="shared" si="3"/>
        <v>1244.5</v>
      </c>
      <c r="J53" s="67">
        <v>1170</v>
      </c>
      <c r="K53" s="42"/>
    </row>
    <row r="54" spans="1:11" ht="45">
      <c r="A54" s="7"/>
      <c r="B54" s="1">
        <v>406</v>
      </c>
      <c r="C54" s="1">
        <v>5</v>
      </c>
      <c r="D54" s="1" t="s">
        <v>139</v>
      </c>
      <c r="E54" s="1"/>
      <c r="F54" s="40" t="s">
        <v>307</v>
      </c>
      <c r="G54" s="7">
        <v>14</v>
      </c>
      <c r="H54" s="41">
        <v>1383</v>
      </c>
      <c r="I54" s="42">
        <f t="shared" si="3"/>
        <v>1313.85</v>
      </c>
      <c r="J54" s="67">
        <v>1235</v>
      </c>
      <c r="K54" s="42"/>
    </row>
    <row r="55" spans="1:11" ht="30">
      <c r="A55" s="7" t="s">
        <v>45</v>
      </c>
      <c r="B55" s="1">
        <v>406</v>
      </c>
      <c r="C55" s="1">
        <v>4</v>
      </c>
      <c r="D55" s="1" t="s">
        <v>136</v>
      </c>
      <c r="E55" s="1"/>
      <c r="F55" s="40" t="s">
        <v>299</v>
      </c>
      <c r="G55" s="7">
        <v>4</v>
      </c>
      <c r="H55" s="41">
        <v>980</v>
      </c>
      <c r="I55" s="42">
        <f t="shared" si="3"/>
        <v>931</v>
      </c>
      <c r="J55" s="67">
        <v>875</v>
      </c>
      <c r="K55" s="42"/>
    </row>
    <row r="56" spans="1:11" ht="45">
      <c r="A56" s="7" t="s">
        <v>602</v>
      </c>
      <c r="B56" s="1">
        <v>406</v>
      </c>
      <c r="C56" s="1">
        <v>4</v>
      </c>
      <c r="D56" s="1" t="s">
        <v>120</v>
      </c>
      <c r="E56" s="1"/>
      <c r="F56" s="40" t="s">
        <v>601</v>
      </c>
      <c r="G56" s="7">
        <v>1</v>
      </c>
      <c r="H56" s="41">
        <v>1269</v>
      </c>
      <c r="I56" s="42">
        <f t="shared" si="3"/>
        <v>1205.55</v>
      </c>
      <c r="J56" s="67">
        <v>1133</v>
      </c>
      <c r="K56" s="42"/>
    </row>
    <row r="57" spans="1:11" ht="27.75" customHeight="1">
      <c r="A57" s="7"/>
      <c r="B57" s="1">
        <v>408</v>
      </c>
      <c r="C57" s="1">
        <v>4</v>
      </c>
      <c r="D57" s="1"/>
      <c r="E57" s="1"/>
      <c r="F57" s="40" t="s">
        <v>772</v>
      </c>
      <c r="G57" s="7">
        <v>33</v>
      </c>
      <c r="H57" s="41">
        <v>1159</v>
      </c>
      <c r="I57" s="42">
        <f t="shared" si="3"/>
        <v>1101.05</v>
      </c>
      <c r="J57" s="67">
        <v>1035</v>
      </c>
      <c r="K57" s="42"/>
    </row>
    <row r="58" spans="1:11" ht="30">
      <c r="A58" s="7" t="s">
        <v>67</v>
      </c>
      <c r="B58" s="1">
        <v>420</v>
      </c>
      <c r="C58" s="1">
        <v>4</v>
      </c>
      <c r="D58" s="1" t="s">
        <v>125</v>
      </c>
      <c r="E58" s="1"/>
      <c r="F58" s="40" t="s">
        <v>302</v>
      </c>
      <c r="G58" s="7">
        <v>87</v>
      </c>
      <c r="H58" s="41">
        <v>1085</v>
      </c>
      <c r="I58" s="42">
        <f t="shared" si="3"/>
        <v>1030.75</v>
      </c>
      <c r="J58" s="67">
        <v>970</v>
      </c>
      <c r="K58" s="42"/>
    </row>
    <row r="59" spans="1:11" ht="47.25" customHeight="1">
      <c r="A59" s="7" t="s">
        <v>603</v>
      </c>
      <c r="B59" s="1">
        <v>430</v>
      </c>
      <c r="C59" s="1">
        <v>4</v>
      </c>
      <c r="D59" s="1" t="s">
        <v>121</v>
      </c>
      <c r="E59" s="1"/>
      <c r="F59" s="40" t="s">
        <v>600</v>
      </c>
      <c r="G59" s="7">
        <v>1</v>
      </c>
      <c r="H59" s="41">
        <v>1265</v>
      </c>
      <c r="I59" s="42">
        <f t="shared" si="3"/>
        <v>1201.75</v>
      </c>
      <c r="J59" s="67">
        <v>1133</v>
      </c>
      <c r="K59" s="42"/>
    </row>
    <row r="60" spans="1:11" ht="45">
      <c r="A60" s="7" t="s">
        <v>608</v>
      </c>
      <c r="B60" s="1">
        <v>432</v>
      </c>
      <c r="C60" s="1">
        <v>5</v>
      </c>
      <c r="D60" s="1" t="s">
        <v>121</v>
      </c>
      <c r="E60" s="1"/>
      <c r="F60" s="40" t="s">
        <v>281</v>
      </c>
      <c r="G60" s="7">
        <v>79</v>
      </c>
      <c r="H60" s="41">
        <v>1245</v>
      </c>
      <c r="I60" s="42">
        <f t="shared" si="3"/>
        <v>1182.75</v>
      </c>
      <c r="J60" s="67">
        <v>1115</v>
      </c>
      <c r="K60" s="42"/>
    </row>
    <row r="61" spans="1:11" ht="30">
      <c r="A61" s="7"/>
      <c r="B61" s="1">
        <v>432</v>
      </c>
      <c r="C61" s="1">
        <v>5</v>
      </c>
      <c r="D61" s="1" t="s">
        <v>139</v>
      </c>
      <c r="E61" s="1"/>
      <c r="F61" s="40" t="s">
        <v>308</v>
      </c>
      <c r="G61" s="7">
        <v>51</v>
      </c>
      <c r="H61" s="41">
        <v>1515</v>
      </c>
      <c r="I61" s="42">
        <f t="shared" si="3"/>
        <v>1439.25</v>
      </c>
      <c r="J61" s="67">
        <v>1355</v>
      </c>
      <c r="K61" s="42"/>
    </row>
    <row r="62" spans="1:11" ht="45">
      <c r="A62" s="7" t="s">
        <v>55</v>
      </c>
      <c r="B62" s="1">
        <v>457</v>
      </c>
      <c r="C62" s="1">
        <v>5</v>
      </c>
      <c r="D62" s="1" t="s">
        <v>122</v>
      </c>
      <c r="E62" s="1"/>
      <c r="F62" s="40" t="s">
        <v>283</v>
      </c>
      <c r="G62" s="7">
        <v>52</v>
      </c>
      <c r="H62" s="41">
        <v>1299</v>
      </c>
      <c r="I62" s="42">
        <f t="shared" ref="I62:I67" si="4">H62*0.95</f>
        <v>1234.05</v>
      </c>
      <c r="J62" s="67">
        <v>1160</v>
      </c>
      <c r="K62" s="42"/>
    </row>
    <row r="63" spans="1:11" ht="32.25" customHeight="1">
      <c r="A63" s="6"/>
      <c r="B63" s="4">
        <v>457</v>
      </c>
      <c r="C63" s="4">
        <v>5</v>
      </c>
      <c r="D63" s="4" t="s">
        <v>123</v>
      </c>
      <c r="E63" s="4"/>
      <c r="F63" s="9" t="s">
        <v>49</v>
      </c>
      <c r="G63" s="16" t="s">
        <v>196</v>
      </c>
      <c r="H63" s="11">
        <v>1130</v>
      </c>
      <c r="I63" s="12">
        <f t="shared" si="4"/>
        <v>1073.5</v>
      </c>
      <c r="J63" s="66">
        <v>1010</v>
      </c>
      <c r="K63" s="12"/>
    </row>
    <row r="64" spans="1:11" ht="33" customHeight="1">
      <c r="A64" s="6" t="s">
        <v>56</v>
      </c>
      <c r="B64" s="4">
        <v>457</v>
      </c>
      <c r="C64" s="4">
        <v>5</v>
      </c>
      <c r="D64" s="4" t="s">
        <v>133</v>
      </c>
      <c r="E64" s="4"/>
      <c r="F64" s="9" t="s">
        <v>57</v>
      </c>
      <c r="G64" s="16" t="s">
        <v>196</v>
      </c>
      <c r="H64" s="11">
        <v>1280</v>
      </c>
      <c r="I64" s="12">
        <f t="shared" si="4"/>
        <v>1216</v>
      </c>
      <c r="J64" s="66">
        <v>1144</v>
      </c>
      <c r="K64" s="12"/>
    </row>
    <row r="65" spans="1:11" ht="45">
      <c r="A65" s="7" t="s">
        <v>46</v>
      </c>
      <c r="B65" s="1">
        <v>477</v>
      </c>
      <c r="C65" s="1">
        <v>6</v>
      </c>
      <c r="D65" s="1" t="s">
        <v>125</v>
      </c>
      <c r="E65" s="1"/>
      <c r="F65" s="40" t="s">
        <v>303</v>
      </c>
      <c r="G65" s="7">
        <v>28</v>
      </c>
      <c r="H65" s="41">
        <v>2300</v>
      </c>
      <c r="I65" s="42">
        <f t="shared" si="4"/>
        <v>2185</v>
      </c>
      <c r="J65" s="67">
        <v>2070</v>
      </c>
      <c r="K65" s="42"/>
    </row>
    <row r="66" spans="1:11" ht="32.25" customHeight="1">
      <c r="A66" s="6" t="s">
        <v>58</v>
      </c>
      <c r="B66" s="4">
        <v>500</v>
      </c>
      <c r="C66" s="4">
        <v>5</v>
      </c>
      <c r="D66" s="4" t="s">
        <v>134</v>
      </c>
      <c r="E66" s="4"/>
      <c r="F66" s="9" t="s">
        <v>296</v>
      </c>
      <c r="G66" s="16" t="s">
        <v>196</v>
      </c>
      <c r="H66" s="11">
        <v>1430</v>
      </c>
      <c r="I66" s="12">
        <f t="shared" si="4"/>
        <v>1358.5</v>
      </c>
      <c r="J66" s="66">
        <v>1278</v>
      </c>
      <c r="K66" s="12"/>
    </row>
    <row r="67" spans="1:11" ht="45">
      <c r="A67" s="7" t="s">
        <v>60</v>
      </c>
      <c r="B67" s="1">
        <v>578</v>
      </c>
      <c r="C67" s="1">
        <v>6</v>
      </c>
      <c r="D67" s="1" t="s">
        <v>114</v>
      </c>
      <c r="E67" s="1"/>
      <c r="F67" s="40" t="s">
        <v>297</v>
      </c>
      <c r="G67" s="19">
        <v>20</v>
      </c>
      <c r="H67" s="41">
        <v>3990</v>
      </c>
      <c r="I67" s="42">
        <f t="shared" si="4"/>
        <v>3790.5</v>
      </c>
      <c r="J67" s="67">
        <v>3566</v>
      </c>
      <c r="K67" s="42"/>
    </row>
  </sheetData>
  <autoFilter ref="A2:J67"/>
  <mergeCells count="2">
    <mergeCell ref="A1:J1"/>
    <mergeCell ref="K1:K2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K33"/>
  <sheetViews>
    <sheetView workbookViewId="0">
      <selection sqref="A1:J1"/>
    </sheetView>
  </sheetViews>
  <sheetFormatPr defaultRowHeight="15"/>
  <cols>
    <col min="1" max="1" width="15.42578125" customWidth="1"/>
    <col min="2" max="2" width="9.28515625" customWidth="1"/>
    <col min="3" max="3" width="7.7109375" customWidth="1"/>
    <col min="4" max="4" width="12" customWidth="1"/>
    <col min="5" max="5" width="5.85546875" customWidth="1"/>
    <col min="6" max="6" width="43.42578125" customWidth="1"/>
    <col min="7" max="7" width="13.5703125" customWidth="1"/>
    <col min="8" max="8" width="10.42578125" customWidth="1"/>
    <col min="9" max="9" width="9.42578125" customWidth="1"/>
    <col min="10" max="10" width="8.42578125" customWidth="1"/>
    <col min="11" max="11" width="11" customWidth="1"/>
  </cols>
  <sheetData>
    <row r="1" spans="1:11" ht="33" customHeight="1" thickBot="1">
      <c r="A1" s="195" t="str">
        <f>'Диски до борін'!A1:J1</f>
        <v>ЦІНИ ВКАЗАНІ СТАНОМ НА 01.09.2026 року        КУПУЙ УКРАЇНСЬКЕ!!!</v>
      </c>
      <c r="B1" s="196"/>
      <c r="C1" s="196"/>
      <c r="D1" s="196"/>
      <c r="E1" s="196"/>
      <c r="F1" s="196"/>
      <c r="G1" s="196"/>
      <c r="H1" s="196"/>
      <c r="I1" s="196"/>
      <c r="J1" s="197"/>
      <c r="K1" s="191" t="s">
        <v>387</v>
      </c>
    </row>
    <row r="2" spans="1:11" ht="74.25" customHeight="1" thickBot="1">
      <c r="A2" s="33" t="s">
        <v>205</v>
      </c>
      <c r="B2" s="43" t="s">
        <v>213</v>
      </c>
      <c r="C2" s="43" t="s">
        <v>198</v>
      </c>
      <c r="D2" s="34" t="s">
        <v>199</v>
      </c>
      <c r="E2" s="43" t="s">
        <v>214</v>
      </c>
      <c r="F2" s="34" t="s">
        <v>201</v>
      </c>
      <c r="G2" s="34" t="str">
        <f>'Диски до борін'!G2</f>
        <v>в наявності на складі, штук</v>
      </c>
      <c r="H2" s="35" t="s">
        <v>202</v>
      </c>
      <c r="I2" s="35" t="s">
        <v>203</v>
      </c>
      <c r="J2" s="59" t="s">
        <v>204</v>
      </c>
      <c r="K2" s="192"/>
    </row>
    <row r="3" spans="1:11" ht="45">
      <c r="A3" s="21" t="s">
        <v>99</v>
      </c>
      <c r="B3" s="21">
        <v>235</v>
      </c>
      <c r="C3" s="21">
        <v>6.5</v>
      </c>
      <c r="D3" s="21" t="s">
        <v>179</v>
      </c>
      <c r="E3" s="21">
        <v>1.35</v>
      </c>
      <c r="F3" s="44" t="s">
        <v>1112</v>
      </c>
      <c r="G3" s="21">
        <v>807</v>
      </c>
      <c r="H3" s="45">
        <v>540</v>
      </c>
      <c r="I3" s="42">
        <f>H3*0.95</f>
        <v>513</v>
      </c>
      <c r="J3" s="67">
        <v>450</v>
      </c>
      <c r="K3" s="42"/>
    </row>
    <row r="4" spans="1:11" ht="45">
      <c r="A4" s="21"/>
      <c r="B4" s="21">
        <v>235</v>
      </c>
      <c r="C4" s="21">
        <v>6</v>
      </c>
      <c r="D4" s="21" t="s">
        <v>1115</v>
      </c>
      <c r="E4" s="21">
        <v>1.35</v>
      </c>
      <c r="F4" s="44" t="s">
        <v>1116</v>
      </c>
      <c r="G4" s="21">
        <v>334</v>
      </c>
      <c r="H4" s="45">
        <v>389</v>
      </c>
      <c r="I4" s="42">
        <f>H4*0.95</f>
        <v>369.54999999999995</v>
      </c>
      <c r="J4" s="67">
        <v>350</v>
      </c>
      <c r="K4" s="42"/>
    </row>
    <row r="5" spans="1:11" ht="45">
      <c r="A5" s="21" t="s">
        <v>1111</v>
      </c>
      <c r="B5" s="21">
        <v>254</v>
      </c>
      <c r="C5" s="21">
        <v>6.5</v>
      </c>
      <c r="D5" s="21" t="s">
        <v>179</v>
      </c>
      <c r="E5" s="21">
        <v>1.4</v>
      </c>
      <c r="F5" s="44" t="s">
        <v>1113</v>
      </c>
      <c r="G5" s="21" t="s">
        <v>542</v>
      </c>
      <c r="H5" s="45">
        <v>570</v>
      </c>
      <c r="I5" s="42">
        <f>H5*0.95</f>
        <v>541.5</v>
      </c>
      <c r="J5" s="67">
        <v>480</v>
      </c>
      <c r="K5" s="42"/>
    </row>
    <row r="6" spans="1:11" ht="30">
      <c r="A6" s="8" t="s">
        <v>82</v>
      </c>
      <c r="B6" s="8">
        <v>375</v>
      </c>
      <c r="C6" s="8">
        <v>8</v>
      </c>
      <c r="D6" s="8" t="s">
        <v>123</v>
      </c>
      <c r="E6" s="8"/>
      <c r="F6" s="10" t="s">
        <v>83</v>
      </c>
      <c r="G6" s="8" t="s">
        <v>542</v>
      </c>
      <c r="H6" s="13">
        <v>663</v>
      </c>
      <c r="I6" s="75">
        <f t="shared" ref="I6:I16" si="0">H6*0.95</f>
        <v>629.85</v>
      </c>
      <c r="J6" s="76">
        <v>598</v>
      </c>
      <c r="K6" s="75"/>
    </row>
    <row r="7" spans="1:11" ht="32.25" customHeight="1">
      <c r="A7" s="7"/>
      <c r="B7" s="7">
        <v>450</v>
      </c>
      <c r="C7" s="7">
        <v>8</v>
      </c>
      <c r="D7" s="7" t="s">
        <v>123</v>
      </c>
      <c r="E7" s="7"/>
      <c r="F7" s="100" t="s">
        <v>84</v>
      </c>
      <c r="G7" s="7">
        <v>13</v>
      </c>
      <c r="H7" s="41">
        <v>822</v>
      </c>
      <c r="I7" s="42">
        <f t="shared" si="0"/>
        <v>780.9</v>
      </c>
      <c r="J7" s="67">
        <v>740</v>
      </c>
      <c r="K7" s="42"/>
    </row>
    <row r="8" spans="1:11" ht="30">
      <c r="A8" s="7"/>
      <c r="B8" s="7">
        <v>240</v>
      </c>
      <c r="C8" s="7">
        <v>6</v>
      </c>
      <c r="D8" s="7" t="s">
        <v>175</v>
      </c>
      <c r="E8" s="7"/>
      <c r="F8" s="40" t="s">
        <v>95</v>
      </c>
      <c r="G8" s="7">
        <v>1</v>
      </c>
      <c r="H8" s="41">
        <v>357</v>
      </c>
      <c r="I8" s="42">
        <f t="shared" si="0"/>
        <v>339.15</v>
      </c>
      <c r="J8" s="67">
        <v>322</v>
      </c>
      <c r="K8" s="42"/>
    </row>
    <row r="9" spans="1:11" ht="30">
      <c r="A9" s="7" t="s">
        <v>87</v>
      </c>
      <c r="B9" s="7">
        <v>260</v>
      </c>
      <c r="C9" s="7">
        <v>6</v>
      </c>
      <c r="D9" s="7" t="s">
        <v>175</v>
      </c>
      <c r="E9" s="7"/>
      <c r="F9" s="40" t="s">
        <v>88</v>
      </c>
      <c r="G9" s="7">
        <v>2</v>
      </c>
      <c r="H9" s="41">
        <v>382</v>
      </c>
      <c r="I9" s="42">
        <f t="shared" si="0"/>
        <v>362.9</v>
      </c>
      <c r="J9" s="67">
        <v>345</v>
      </c>
      <c r="K9" s="42"/>
    </row>
    <row r="10" spans="1:11">
      <c r="A10" s="7"/>
      <c r="B10" s="7">
        <v>275</v>
      </c>
      <c r="C10" s="7">
        <v>6</v>
      </c>
      <c r="D10" s="7" t="s">
        <v>1108</v>
      </c>
      <c r="E10" s="7"/>
      <c r="F10" s="40" t="s">
        <v>1107</v>
      </c>
      <c r="G10" s="7">
        <v>286</v>
      </c>
      <c r="H10" s="41">
        <v>446</v>
      </c>
      <c r="I10" s="42">
        <f>H10*0.95</f>
        <v>423.7</v>
      </c>
      <c r="J10" s="67">
        <v>402</v>
      </c>
      <c r="K10" s="42"/>
    </row>
    <row r="11" spans="1:11" ht="60">
      <c r="A11" s="8" t="s">
        <v>89</v>
      </c>
      <c r="B11" s="8">
        <v>280</v>
      </c>
      <c r="C11" s="8">
        <v>6</v>
      </c>
      <c r="D11" s="8" t="s">
        <v>180</v>
      </c>
      <c r="E11" s="8"/>
      <c r="F11" s="10" t="s">
        <v>90</v>
      </c>
      <c r="G11" s="8" t="s">
        <v>196</v>
      </c>
      <c r="H11" s="13">
        <v>415</v>
      </c>
      <c r="I11" s="75">
        <f t="shared" si="0"/>
        <v>394.25</v>
      </c>
      <c r="J11" s="76">
        <v>373</v>
      </c>
      <c r="K11" s="75"/>
    </row>
    <row r="12" spans="1:11" ht="60">
      <c r="A12" s="8" t="s">
        <v>89</v>
      </c>
      <c r="B12" s="8">
        <v>290</v>
      </c>
      <c r="C12" s="8">
        <v>6</v>
      </c>
      <c r="D12" s="8" t="s">
        <v>180</v>
      </c>
      <c r="E12" s="8"/>
      <c r="F12" s="10" t="s">
        <v>398</v>
      </c>
      <c r="G12" s="8" t="s">
        <v>196</v>
      </c>
      <c r="H12" s="13">
        <v>414</v>
      </c>
      <c r="I12" s="75">
        <f t="shared" si="0"/>
        <v>393.29999999999995</v>
      </c>
      <c r="J12" s="76">
        <v>373</v>
      </c>
      <c r="K12" s="75"/>
    </row>
    <row r="13" spans="1:11" ht="30">
      <c r="A13" s="8"/>
      <c r="B13" s="8">
        <v>305</v>
      </c>
      <c r="C13" s="8">
        <v>6</v>
      </c>
      <c r="D13" s="8" t="s">
        <v>175</v>
      </c>
      <c r="E13" s="8"/>
      <c r="F13" s="10" t="s">
        <v>91</v>
      </c>
      <c r="G13" s="8" t="s">
        <v>196</v>
      </c>
      <c r="H13" s="13">
        <v>446</v>
      </c>
      <c r="I13" s="75">
        <f t="shared" si="0"/>
        <v>423.7</v>
      </c>
      <c r="J13" s="76">
        <v>402</v>
      </c>
      <c r="K13" s="75"/>
    </row>
    <row r="14" spans="1:11" ht="45">
      <c r="A14" s="8"/>
      <c r="B14" s="8">
        <v>330</v>
      </c>
      <c r="C14" s="8">
        <v>6</v>
      </c>
      <c r="D14" s="8" t="s">
        <v>181</v>
      </c>
      <c r="E14" s="8"/>
      <c r="F14" s="10" t="s">
        <v>92</v>
      </c>
      <c r="G14" s="8" t="s">
        <v>196</v>
      </c>
      <c r="H14" s="13">
        <v>448</v>
      </c>
      <c r="I14" s="75">
        <f>H14*0.95</f>
        <v>425.59999999999997</v>
      </c>
      <c r="J14" s="76">
        <v>437</v>
      </c>
      <c r="K14" s="75"/>
    </row>
    <row r="15" spans="1:11" ht="30">
      <c r="A15" s="8" t="s">
        <v>109</v>
      </c>
      <c r="B15" s="8">
        <v>60</v>
      </c>
      <c r="C15" s="8">
        <v>5</v>
      </c>
      <c r="D15" s="8" t="s">
        <v>171</v>
      </c>
      <c r="E15" s="8"/>
      <c r="F15" s="82" t="s">
        <v>1164</v>
      </c>
      <c r="G15" s="8" t="s">
        <v>196</v>
      </c>
      <c r="H15" s="8">
        <v>210</v>
      </c>
      <c r="I15" s="75">
        <f t="shared" si="0"/>
        <v>199.5</v>
      </c>
      <c r="J15" s="76">
        <v>189</v>
      </c>
      <c r="K15" s="75"/>
    </row>
    <row r="16" spans="1:11" ht="30">
      <c r="A16" s="7"/>
      <c r="B16" s="7">
        <v>60</v>
      </c>
      <c r="C16" s="7">
        <v>6</v>
      </c>
      <c r="D16" s="7" t="s">
        <v>171</v>
      </c>
      <c r="E16" s="7"/>
      <c r="F16" s="72" t="s">
        <v>1163</v>
      </c>
      <c r="G16" s="7">
        <v>553</v>
      </c>
      <c r="H16" s="7">
        <v>293</v>
      </c>
      <c r="I16" s="42">
        <f t="shared" si="0"/>
        <v>278.34999999999997</v>
      </c>
      <c r="J16" s="67">
        <v>264</v>
      </c>
      <c r="K16" s="42"/>
    </row>
    <row r="17" spans="1:11" ht="30">
      <c r="A17" s="6" t="s">
        <v>81</v>
      </c>
      <c r="B17" s="6">
        <v>260</v>
      </c>
      <c r="C17" s="6">
        <v>6</v>
      </c>
      <c r="D17" s="6"/>
      <c r="E17" s="6"/>
      <c r="F17" s="9" t="s">
        <v>320</v>
      </c>
      <c r="G17" s="6" t="s">
        <v>196</v>
      </c>
      <c r="H17" s="11">
        <v>382</v>
      </c>
      <c r="I17" s="12">
        <f t="shared" ref="I17:I33" si="1">H17*0.95</f>
        <v>362.9</v>
      </c>
      <c r="J17" s="66">
        <v>345</v>
      </c>
      <c r="K17" s="12"/>
    </row>
    <row r="18" spans="1:11" ht="45">
      <c r="A18" s="6" t="s">
        <v>98</v>
      </c>
      <c r="B18" s="6">
        <v>300</v>
      </c>
      <c r="C18" s="6">
        <v>7</v>
      </c>
      <c r="D18" s="6" t="s">
        <v>172</v>
      </c>
      <c r="E18" s="6"/>
      <c r="F18" s="9" t="s">
        <v>316</v>
      </c>
      <c r="G18" s="6" t="s">
        <v>196</v>
      </c>
      <c r="H18" s="11">
        <v>446</v>
      </c>
      <c r="I18" s="12">
        <f t="shared" si="1"/>
        <v>423.7</v>
      </c>
      <c r="J18" s="66">
        <v>402</v>
      </c>
      <c r="K18" s="12"/>
    </row>
    <row r="19" spans="1:11" ht="30">
      <c r="A19" s="8"/>
      <c r="B19" s="8" t="s">
        <v>864</v>
      </c>
      <c r="C19" s="8"/>
      <c r="D19" s="8" t="s">
        <v>173</v>
      </c>
      <c r="E19" s="8"/>
      <c r="F19" s="10" t="s">
        <v>863</v>
      </c>
      <c r="G19" s="8" t="s">
        <v>196</v>
      </c>
      <c r="H19" s="13">
        <v>266</v>
      </c>
      <c r="I19" s="75">
        <f>H19*0.95</f>
        <v>252.7</v>
      </c>
      <c r="J19" s="76">
        <v>240</v>
      </c>
      <c r="K19" s="75"/>
    </row>
    <row r="20" spans="1:11">
      <c r="A20" s="7"/>
      <c r="B20" s="7">
        <v>235</v>
      </c>
      <c r="C20" s="7">
        <v>6</v>
      </c>
      <c r="D20" s="7"/>
      <c r="E20" s="7"/>
      <c r="F20" s="40" t="s">
        <v>1348</v>
      </c>
      <c r="G20" s="7">
        <v>428</v>
      </c>
      <c r="H20" s="41"/>
      <c r="I20" s="42"/>
      <c r="J20" s="67"/>
      <c r="K20" s="42"/>
    </row>
    <row r="21" spans="1:11" ht="30">
      <c r="A21" s="7"/>
      <c r="B21" s="7">
        <v>410</v>
      </c>
      <c r="C21" s="7">
        <v>8</v>
      </c>
      <c r="D21" s="7" t="s">
        <v>173</v>
      </c>
      <c r="E21" s="7"/>
      <c r="F21" s="40" t="s">
        <v>1033</v>
      </c>
      <c r="G21" s="7">
        <v>84</v>
      </c>
      <c r="H21" s="41">
        <v>428</v>
      </c>
      <c r="I21" s="42">
        <f>H21*0.95</f>
        <v>406.59999999999997</v>
      </c>
      <c r="J21" s="67">
        <v>386</v>
      </c>
      <c r="K21" s="42"/>
    </row>
    <row r="22" spans="1:11" ht="30">
      <c r="A22" s="7"/>
      <c r="B22" s="7">
        <v>410</v>
      </c>
      <c r="C22" s="7">
        <v>8</v>
      </c>
      <c r="D22" s="7" t="s">
        <v>173</v>
      </c>
      <c r="E22" s="7"/>
      <c r="F22" s="40" t="s">
        <v>1031</v>
      </c>
      <c r="G22" s="7">
        <v>1</v>
      </c>
      <c r="H22" s="41">
        <v>428</v>
      </c>
      <c r="I22" s="42">
        <v>367</v>
      </c>
      <c r="J22" s="67">
        <v>386</v>
      </c>
      <c r="K22" s="42"/>
    </row>
    <row r="23" spans="1:11" ht="32.25" customHeight="1">
      <c r="A23" s="7"/>
      <c r="B23" s="7">
        <v>450</v>
      </c>
      <c r="C23" s="7">
        <v>8</v>
      </c>
      <c r="D23" s="7" t="s">
        <v>173</v>
      </c>
      <c r="E23" s="7"/>
      <c r="F23" s="100" t="s">
        <v>1032</v>
      </c>
      <c r="G23" s="7">
        <v>104</v>
      </c>
      <c r="H23" s="41">
        <v>485</v>
      </c>
      <c r="I23" s="42">
        <f>H23*0.95</f>
        <v>460.75</v>
      </c>
      <c r="J23" s="67">
        <v>437</v>
      </c>
      <c r="K23" s="42"/>
    </row>
    <row r="24" spans="1:11" ht="32.25" customHeight="1">
      <c r="A24" s="8"/>
      <c r="B24" s="8">
        <v>450</v>
      </c>
      <c r="C24" s="8">
        <v>8</v>
      </c>
      <c r="D24" s="8" t="s">
        <v>173</v>
      </c>
      <c r="E24" s="8"/>
      <c r="F24" s="173" t="s">
        <v>1034</v>
      </c>
      <c r="G24" s="8" t="s">
        <v>196</v>
      </c>
      <c r="H24" s="13">
        <v>485</v>
      </c>
      <c r="I24" s="75">
        <f>H24*0.95</f>
        <v>460.75</v>
      </c>
      <c r="J24" s="76">
        <v>437</v>
      </c>
      <c r="K24" s="75"/>
    </row>
    <row r="25" spans="1:11" ht="30" customHeight="1">
      <c r="A25" s="6"/>
      <c r="B25" s="6">
        <v>330</v>
      </c>
      <c r="C25" s="6">
        <v>6</v>
      </c>
      <c r="D25" s="6" t="s">
        <v>173</v>
      </c>
      <c r="E25" s="6"/>
      <c r="F25" s="52" t="s">
        <v>85</v>
      </c>
      <c r="G25" s="6" t="s">
        <v>196</v>
      </c>
      <c r="H25" s="11"/>
      <c r="I25" s="12"/>
      <c r="J25" s="66"/>
      <c r="K25" s="12"/>
    </row>
    <row r="26" spans="1:11" ht="30" customHeight="1">
      <c r="A26" s="6"/>
      <c r="B26" s="6">
        <v>410</v>
      </c>
      <c r="C26" s="6">
        <v>7</v>
      </c>
      <c r="D26" s="6" t="s">
        <v>173</v>
      </c>
      <c r="E26" s="6"/>
      <c r="F26" s="52" t="s">
        <v>318</v>
      </c>
      <c r="G26" s="8" t="s">
        <v>196</v>
      </c>
      <c r="H26" s="11"/>
      <c r="I26" s="12"/>
      <c r="J26" s="66"/>
      <c r="K26" s="12"/>
    </row>
    <row r="27" spans="1:11" ht="30">
      <c r="A27" s="6"/>
      <c r="B27" s="6">
        <v>450</v>
      </c>
      <c r="C27" s="6">
        <v>7</v>
      </c>
      <c r="D27" s="6" t="s">
        <v>173</v>
      </c>
      <c r="E27" s="6"/>
      <c r="F27" s="9" t="s">
        <v>319</v>
      </c>
      <c r="G27" s="6" t="s">
        <v>196</v>
      </c>
      <c r="H27" s="11"/>
      <c r="I27" s="12"/>
      <c r="J27" s="66"/>
      <c r="K27" s="12"/>
    </row>
    <row r="28" spans="1:11" ht="30">
      <c r="A28" s="6"/>
      <c r="B28" s="6">
        <v>390</v>
      </c>
      <c r="C28" s="6">
        <v>8</v>
      </c>
      <c r="D28" s="6" t="s">
        <v>174</v>
      </c>
      <c r="E28" s="6"/>
      <c r="F28" s="9" t="s">
        <v>86</v>
      </c>
      <c r="G28" s="6" t="s">
        <v>196</v>
      </c>
      <c r="H28" s="11"/>
      <c r="I28" s="12"/>
      <c r="J28" s="66"/>
      <c r="K28" s="12"/>
    </row>
    <row r="29" spans="1:11" ht="30">
      <c r="A29" s="6"/>
      <c r="B29" s="6">
        <v>260</v>
      </c>
      <c r="C29" s="6">
        <v>6</v>
      </c>
      <c r="D29" s="6" t="s">
        <v>176</v>
      </c>
      <c r="E29" s="6"/>
      <c r="F29" s="9" t="s">
        <v>93</v>
      </c>
      <c r="G29" s="6" t="s">
        <v>196</v>
      </c>
      <c r="H29" s="11"/>
      <c r="I29" s="12"/>
      <c r="J29" s="66"/>
      <c r="K29" s="12"/>
    </row>
    <row r="30" spans="1:11" ht="45">
      <c r="A30" s="6" t="s">
        <v>94</v>
      </c>
      <c r="B30" s="6">
        <v>330</v>
      </c>
      <c r="C30" s="6">
        <v>6</v>
      </c>
      <c r="D30" s="6" t="s">
        <v>177</v>
      </c>
      <c r="E30" s="6"/>
      <c r="F30" s="9" t="s">
        <v>317</v>
      </c>
      <c r="G30" s="6" t="s">
        <v>196</v>
      </c>
      <c r="H30" s="11"/>
      <c r="I30" s="12"/>
      <c r="J30" s="66"/>
      <c r="K30" s="12"/>
    </row>
    <row r="31" spans="1:11" ht="30">
      <c r="A31" s="6"/>
      <c r="B31" s="6">
        <v>380</v>
      </c>
      <c r="C31" s="6">
        <v>8</v>
      </c>
      <c r="D31" s="6" t="s">
        <v>182</v>
      </c>
      <c r="E31" s="6"/>
      <c r="F31" s="9" t="s">
        <v>96</v>
      </c>
      <c r="G31" s="6" t="s">
        <v>196</v>
      </c>
      <c r="H31" s="11"/>
      <c r="I31" s="12"/>
      <c r="J31" s="66"/>
      <c r="K31" s="12"/>
    </row>
    <row r="32" spans="1:11" ht="30">
      <c r="A32" s="7"/>
      <c r="B32" s="7">
        <v>150</v>
      </c>
      <c r="C32" s="7">
        <v>4</v>
      </c>
      <c r="D32" s="7"/>
      <c r="E32" s="7"/>
      <c r="F32" s="40" t="s">
        <v>418</v>
      </c>
      <c r="G32" s="7">
        <v>103</v>
      </c>
      <c r="H32" s="41">
        <v>167</v>
      </c>
      <c r="I32" s="42">
        <f t="shared" si="1"/>
        <v>158.65</v>
      </c>
      <c r="J32" s="67">
        <v>145</v>
      </c>
      <c r="K32" s="42"/>
    </row>
    <row r="33" spans="1:11" ht="30" customHeight="1">
      <c r="A33" s="6"/>
      <c r="B33" s="6">
        <v>270</v>
      </c>
      <c r="C33" s="6">
        <v>6</v>
      </c>
      <c r="D33" s="6" t="s">
        <v>171</v>
      </c>
      <c r="E33" s="6"/>
      <c r="F33" s="52" t="s">
        <v>97</v>
      </c>
      <c r="G33" s="6" t="s">
        <v>196</v>
      </c>
      <c r="H33" s="11">
        <v>255</v>
      </c>
      <c r="I33" s="12">
        <f t="shared" si="1"/>
        <v>242.25</v>
      </c>
      <c r="J33" s="66">
        <v>230</v>
      </c>
      <c r="K33" s="12"/>
    </row>
  </sheetData>
  <autoFilter ref="A2:J33"/>
  <mergeCells count="2">
    <mergeCell ref="A1:J1"/>
    <mergeCell ref="K1:K2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K35"/>
  <sheetViews>
    <sheetView workbookViewId="0">
      <selection sqref="A1:J1"/>
    </sheetView>
  </sheetViews>
  <sheetFormatPr defaultRowHeight="15"/>
  <cols>
    <col min="1" max="1" width="12.85546875" customWidth="1"/>
    <col min="2" max="3" width="8.28515625" customWidth="1"/>
    <col min="4" max="4" width="11.42578125" customWidth="1"/>
    <col min="5" max="5" width="5.42578125" customWidth="1"/>
    <col min="6" max="6" width="43.28515625" customWidth="1"/>
    <col min="7" max="7" width="13" customWidth="1"/>
    <col min="8" max="8" width="10.7109375" customWidth="1"/>
    <col min="9" max="9" width="11.140625" customWidth="1"/>
    <col min="10" max="10" width="9.5703125" customWidth="1"/>
    <col min="11" max="11" width="11.42578125" customWidth="1"/>
  </cols>
  <sheetData>
    <row r="1" spans="1:11" ht="38.1" customHeight="1" thickBot="1">
      <c r="A1" s="195" t="str">
        <f>'Диски до борін'!A1:J1</f>
        <v>ЦІНИ ВКАЗАНІ СТАНОМ НА 01.09.2026 року        КУПУЙ УКРАЇНСЬКЕ!!!</v>
      </c>
      <c r="B1" s="196"/>
      <c r="C1" s="196"/>
      <c r="D1" s="196"/>
      <c r="E1" s="196"/>
      <c r="F1" s="196"/>
      <c r="G1" s="196"/>
      <c r="H1" s="196"/>
      <c r="I1" s="196"/>
      <c r="J1" s="197"/>
      <c r="K1" s="198" t="s">
        <v>385</v>
      </c>
    </row>
    <row r="2" spans="1:11" ht="74.25" customHeight="1" thickBot="1">
      <c r="A2" s="33" t="s">
        <v>205</v>
      </c>
      <c r="B2" s="43" t="s">
        <v>207</v>
      </c>
      <c r="C2" s="43" t="s">
        <v>198</v>
      </c>
      <c r="D2" s="34" t="s">
        <v>199</v>
      </c>
      <c r="E2" s="43" t="s">
        <v>208</v>
      </c>
      <c r="F2" s="34" t="s">
        <v>201</v>
      </c>
      <c r="G2" s="34" t="str">
        <f>'Диски до борін'!G2</f>
        <v>в наявності на складі, штук</v>
      </c>
      <c r="H2" s="35" t="s">
        <v>202</v>
      </c>
      <c r="I2" s="35" t="s">
        <v>1047</v>
      </c>
      <c r="J2" s="59" t="s">
        <v>204</v>
      </c>
      <c r="K2" s="199"/>
    </row>
    <row r="3" spans="1:11" ht="50.25" customHeight="1">
      <c r="A3" s="7"/>
      <c r="B3" s="7">
        <v>500</v>
      </c>
      <c r="C3" s="7">
        <v>8</v>
      </c>
      <c r="D3" s="22" t="s">
        <v>206</v>
      </c>
      <c r="E3" s="7">
        <v>3.7</v>
      </c>
      <c r="F3" s="29" t="s">
        <v>1237</v>
      </c>
      <c r="G3" s="7">
        <v>836</v>
      </c>
      <c r="H3" s="41">
        <v>960</v>
      </c>
      <c r="I3" s="42">
        <f>H3*0.95</f>
        <v>912</v>
      </c>
      <c r="J3" s="67">
        <v>800</v>
      </c>
      <c r="K3" s="78"/>
    </row>
    <row r="4" spans="1:11" ht="25.5" customHeight="1">
      <c r="A4" s="7"/>
      <c r="B4" s="7">
        <v>500</v>
      </c>
      <c r="C4" s="7">
        <v>7.7</v>
      </c>
      <c r="D4" s="22"/>
      <c r="E4" s="7"/>
      <c r="F4" s="29" t="s">
        <v>1216</v>
      </c>
      <c r="G4" s="7">
        <v>17</v>
      </c>
      <c r="H4" s="41"/>
      <c r="I4" s="42"/>
      <c r="J4" s="67"/>
      <c r="K4" s="78"/>
    </row>
    <row r="5" spans="1:11" ht="30.6" customHeight="1">
      <c r="A5" s="7"/>
      <c r="B5" s="7">
        <v>398</v>
      </c>
      <c r="C5" s="7">
        <v>7</v>
      </c>
      <c r="D5" s="46" t="s">
        <v>191</v>
      </c>
      <c r="E5" s="7"/>
      <c r="F5" s="29" t="s">
        <v>527</v>
      </c>
      <c r="G5" s="7">
        <v>303</v>
      </c>
      <c r="H5" s="41">
        <v>738</v>
      </c>
      <c r="I5" s="42">
        <f t="shared" ref="I5:I35" si="0">H5*0.95</f>
        <v>701.1</v>
      </c>
      <c r="J5" s="67">
        <v>615</v>
      </c>
      <c r="K5" s="69"/>
    </row>
    <row r="6" spans="1:11" ht="30.6" customHeight="1">
      <c r="A6" s="8"/>
      <c r="B6" s="8">
        <v>398</v>
      </c>
      <c r="C6" s="8">
        <v>8</v>
      </c>
      <c r="D6" s="177" t="s">
        <v>191</v>
      </c>
      <c r="E6" s="8"/>
      <c r="F6" s="74" t="s">
        <v>1214</v>
      </c>
      <c r="G6" s="8" t="s">
        <v>542</v>
      </c>
      <c r="H6" s="13">
        <v>788</v>
      </c>
      <c r="I6" s="75">
        <f t="shared" ref="I6:I19" si="1">H6*0.95</f>
        <v>748.59999999999991</v>
      </c>
      <c r="J6" s="76">
        <v>657</v>
      </c>
      <c r="K6" s="77"/>
    </row>
    <row r="7" spans="1:11" ht="30.6" customHeight="1">
      <c r="A7" s="7"/>
      <c r="B7" s="7">
        <v>398</v>
      </c>
      <c r="C7" s="7">
        <v>8</v>
      </c>
      <c r="D7" s="46" t="s">
        <v>191</v>
      </c>
      <c r="E7" s="7"/>
      <c r="F7" s="29" t="s">
        <v>1213</v>
      </c>
      <c r="G7" s="7">
        <v>667</v>
      </c>
      <c r="H7" s="41">
        <v>788</v>
      </c>
      <c r="I7" s="42">
        <v>542</v>
      </c>
      <c r="J7" s="67">
        <v>657</v>
      </c>
      <c r="K7" s="69"/>
    </row>
    <row r="8" spans="1:11" ht="19.5" customHeight="1">
      <c r="A8" s="7"/>
      <c r="B8" s="7">
        <v>188</v>
      </c>
      <c r="C8" s="7">
        <v>3</v>
      </c>
      <c r="D8" s="46"/>
      <c r="E8" s="7"/>
      <c r="F8" s="29" t="s">
        <v>635</v>
      </c>
      <c r="G8" s="7">
        <v>1</v>
      </c>
      <c r="H8" s="41">
        <v>120</v>
      </c>
      <c r="I8" s="42">
        <f>H8*0.95</f>
        <v>114</v>
      </c>
      <c r="J8" s="67">
        <v>100</v>
      </c>
      <c r="K8" s="69"/>
    </row>
    <row r="9" spans="1:11" ht="19.5" customHeight="1">
      <c r="A9" s="7"/>
      <c r="B9" s="7">
        <v>200</v>
      </c>
      <c r="C9" s="7">
        <v>8</v>
      </c>
      <c r="D9" s="127" t="s">
        <v>1097</v>
      </c>
      <c r="E9" s="7"/>
      <c r="F9" s="29" t="s">
        <v>1235</v>
      </c>
      <c r="G9" s="7">
        <v>55</v>
      </c>
      <c r="H9" s="41">
        <v>380</v>
      </c>
      <c r="I9" s="42">
        <v>342</v>
      </c>
      <c r="J9" s="67">
        <v>318</v>
      </c>
      <c r="K9" s="69"/>
    </row>
    <row r="10" spans="1:11" ht="30">
      <c r="A10" s="7">
        <v>15341</v>
      </c>
      <c r="B10" s="7">
        <v>215</v>
      </c>
      <c r="C10" s="7">
        <v>6</v>
      </c>
      <c r="D10" s="22" t="s">
        <v>183</v>
      </c>
      <c r="E10" s="7"/>
      <c r="F10" s="29" t="s">
        <v>525</v>
      </c>
      <c r="G10" s="7">
        <v>162</v>
      </c>
      <c r="H10" s="41">
        <v>285</v>
      </c>
      <c r="I10" s="42">
        <f t="shared" si="1"/>
        <v>270.75</v>
      </c>
      <c r="J10" s="67">
        <v>238</v>
      </c>
      <c r="K10" s="69"/>
    </row>
    <row r="11" spans="1:11" ht="30">
      <c r="A11" s="7">
        <v>16058</v>
      </c>
      <c r="B11" s="7">
        <v>240</v>
      </c>
      <c r="C11" s="7">
        <v>6</v>
      </c>
      <c r="D11" s="22" t="s">
        <v>183</v>
      </c>
      <c r="E11" s="7"/>
      <c r="F11" s="29" t="s">
        <v>526</v>
      </c>
      <c r="G11" s="7">
        <v>242</v>
      </c>
      <c r="H11" s="41">
        <v>355</v>
      </c>
      <c r="I11" s="42">
        <f t="shared" si="1"/>
        <v>337.25</v>
      </c>
      <c r="J11" s="67">
        <v>296</v>
      </c>
      <c r="K11" s="69"/>
    </row>
    <row r="12" spans="1:11" ht="30">
      <c r="A12" s="7" t="s">
        <v>1220</v>
      </c>
      <c r="B12" s="7">
        <v>500</v>
      </c>
      <c r="C12" s="7">
        <v>6.3</v>
      </c>
      <c r="D12" s="22" t="s">
        <v>123</v>
      </c>
      <c r="E12" s="7"/>
      <c r="F12" s="29" t="s">
        <v>1233</v>
      </c>
      <c r="G12" s="7">
        <v>75</v>
      </c>
      <c r="H12" s="41">
        <v>750</v>
      </c>
      <c r="I12" s="42">
        <v>665</v>
      </c>
      <c r="J12" s="67">
        <v>625</v>
      </c>
      <c r="K12" s="69"/>
    </row>
    <row r="13" spans="1:11" ht="31.5" customHeight="1">
      <c r="A13" s="7"/>
      <c r="B13" s="7">
        <v>500</v>
      </c>
      <c r="C13" s="7">
        <v>6.3</v>
      </c>
      <c r="D13" s="22" t="s">
        <v>123</v>
      </c>
      <c r="E13" s="7"/>
      <c r="F13" s="72" t="s">
        <v>1256</v>
      </c>
      <c r="G13" s="7">
        <v>5</v>
      </c>
      <c r="H13" s="41">
        <v>689</v>
      </c>
      <c r="I13" s="42">
        <v>650</v>
      </c>
      <c r="J13" s="67">
        <v>550</v>
      </c>
      <c r="K13" s="69"/>
    </row>
    <row r="14" spans="1:11" ht="45">
      <c r="A14" s="7" t="s">
        <v>102</v>
      </c>
      <c r="B14" s="7">
        <v>550</v>
      </c>
      <c r="C14" s="7">
        <v>6</v>
      </c>
      <c r="D14" s="22" t="s">
        <v>184</v>
      </c>
      <c r="E14" s="7"/>
      <c r="F14" s="29" t="s">
        <v>1236</v>
      </c>
      <c r="G14" s="7">
        <v>21</v>
      </c>
      <c r="H14" s="41">
        <v>750</v>
      </c>
      <c r="I14" s="42">
        <f t="shared" si="1"/>
        <v>712.5</v>
      </c>
      <c r="J14" s="67">
        <v>625</v>
      </c>
      <c r="K14" s="7"/>
    </row>
    <row r="15" spans="1:11" ht="45">
      <c r="A15" s="7" t="s">
        <v>102</v>
      </c>
      <c r="B15" s="7">
        <v>550</v>
      </c>
      <c r="C15" s="7">
        <v>6.3</v>
      </c>
      <c r="D15" s="22" t="s">
        <v>184</v>
      </c>
      <c r="E15" s="7"/>
      <c r="F15" s="29" t="s">
        <v>1232</v>
      </c>
      <c r="G15" s="7">
        <v>150</v>
      </c>
      <c r="H15" s="41">
        <v>750</v>
      </c>
      <c r="I15" s="42">
        <v>665</v>
      </c>
      <c r="J15" s="67">
        <v>625</v>
      </c>
      <c r="K15" s="69"/>
    </row>
    <row r="16" spans="1:11" ht="30">
      <c r="A16" s="7"/>
      <c r="B16" s="7">
        <v>550</v>
      </c>
      <c r="C16" s="7">
        <v>6</v>
      </c>
      <c r="D16" s="22" t="s">
        <v>184</v>
      </c>
      <c r="E16" s="7"/>
      <c r="F16" s="29" t="s">
        <v>613</v>
      </c>
      <c r="G16" s="7">
        <v>28</v>
      </c>
      <c r="H16" s="41">
        <v>750</v>
      </c>
      <c r="I16" s="42">
        <f t="shared" si="1"/>
        <v>712.5</v>
      </c>
      <c r="J16" s="67">
        <v>625</v>
      </c>
      <c r="K16" s="69"/>
    </row>
    <row r="17" spans="1:11" ht="45">
      <c r="A17" s="7">
        <v>28291401</v>
      </c>
      <c r="B17" s="7">
        <v>584</v>
      </c>
      <c r="C17" s="7">
        <v>6.3</v>
      </c>
      <c r="D17" s="22" t="s">
        <v>123</v>
      </c>
      <c r="E17" s="7"/>
      <c r="F17" s="29" t="s">
        <v>1234</v>
      </c>
      <c r="G17" s="7">
        <v>5</v>
      </c>
      <c r="H17" s="41">
        <v>825</v>
      </c>
      <c r="I17" s="42">
        <f t="shared" si="1"/>
        <v>783.75</v>
      </c>
      <c r="J17" s="67">
        <v>689</v>
      </c>
      <c r="K17" s="69"/>
    </row>
    <row r="18" spans="1:11" ht="45">
      <c r="A18" s="7"/>
      <c r="B18" s="7">
        <v>420</v>
      </c>
      <c r="C18" s="7">
        <v>6</v>
      </c>
      <c r="D18" s="22" t="s">
        <v>189</v>
      </c>
      <c r="E18" s="7">
        <v>2.1</v>
      </c>
      <c r="F18" s="29" t="s">
        <v>321</v>
      </c>
      <c r="G18" s="7">
        <v>42</v>
      </c>
      <c r="H18" s="41">
        <v>710</v>
      </c>
      <c r="I18" s="42">
        <f t="shared" si="1"/>
        <v>674.5</v>
      </c>
      <c r="J18" s="67">
        <v>593</v>
      </c>
      <c r="K18" s="69"/>
    </row>
    <row r="19" spans="1:11" ht="45">
      <c r="A19" s="7"/>
      <c r="B19" s="7">
        <v>400</v>
      </c>
      <c r="C19" s="7">
        <v>8</v>
      </c>
      <c r="D19" s="22" t="s">
        <v>188</v>
      </c>
      <c r="E19" s="7"/>
      <c r="F19" s="29" t="s">
        <v>441</v>
      </c>
      <c r="G19" s="7">
        <v>554</v>
      </c>
      <c r="H19" s="41">
        <v>760</v>
      </c>
      <c r="I19" s="42">
        <f t="shared" si="1"/>
        <v>722</v>
      </c>
      <c r="J19" s="67">
        <v>636</v>
      </c>
      <c r="K19" s="69"/>
    </row>
    <row r="20" spans="1:11">
      <c r="A20" s="7"/>
      <c r="B20" s="7">
        <v>400</v>
      </c>
      <c r="C20" s="7">
        <v>8</v>
      </c>
      <c r="D20" s="22"/>
      <c r="E20" s="7"/>
      <c r="F20" s="29" t="s">
        <v>1219</v>
      </c>
      <c r="G20" s="7">
        <v>1</v>
      </c>
      <c r="H20" s="41"/>
      <c r="I20" s="42"/>
      <c r="J20" s="67"/>
      <c r="K20" s="69"/>
    </row>
    <row r="21" spans="1:11" ht="30">
      <c r="A21" s="8" t="s">
        <v>100</v>
      </c>
      <c r="B21" s="8">
        <v>570</v>
      </c>
      <c r="C21" s="8">
        <v>5</v>
      </c>
      <c r="D21" s="73" t="s">
        <v>183</v>
      </c>
      <c r="E21" s="8"/>
      <c r="F21" s="74" t="s">
        <v>609</v>
      </c>
      <c r="G21" s="8" t="s">
        <v>542</v>
      </c>
      <c r="H21" s="13">
        <v>699</v>
      </c>
      <c r="I21" s="75">
        <f t="shared" si="0"/>
        <v>664.05</v>
      </c>
      <c r="J21" s="76">
        <v>583</v>
      </c>
      <c r="K21" s="77"/>
    </row>
    <row r="22" spans="1:11" ht="48.75" customHeight="1">
      <c r="A22" s="7" t="s">
        <v>101</v>
      </c>
      <c r="B22" s="7">
        <v>290</v>
      </c>
      <c r="C22" s="7">
        <v>6</v>
      </c>
      <c r="D22" s="22" t="s">
        <v>183</v>
      </c>
      <c r="E22" s="7"/>
      <c r="F22" s="29" t="s">
        <v>322</v>
      </c>
      <c r="G22" s="7">
        <v>14</v>
      </c>
      <c r="H22" s="41">
        <v>545</v>
      </c>
      <c r="I22" s="42">
        <f t="shared" si="0"/>
        <v>517.75</v>
      </c>
      <c r="J22" s="67">
        <v>455</v>
      </c>
      <c r="K22" s="69"/>
    </row>
    <row r="23" spans="1:11" ht="32.25" customHeight="1">
      <c r="A23" s="7"/>
      <c r="B23" s="7">
        <v>330</v>
      </c>
      <c r="C23" s="7">
        <v>8</v>
      </c>
      <c r="D23" s="22" t="s">
        <v>1086</v>
      </c>
      <c r="E23" s="7"/>
      <c r="F23" s="29" t="s">
        <v>1337</v>
      </c>
      <c r="G23" s="7">
        <v>185</v>
      </c>
      <c r="H23" s="41"/>
      <c r="I23" s="42">
        <f t="shared" ref="I23:I24" si="2">H23*0.95</f>
        <v>0</v>
      </c>
      <c r="J23" s="67"/>
      <c r="K23" s="69"/>
    </row>
    <row r="24" spans="1:11" ht="32.25" customHeight="1">
      <c r="A24" s="7"/>
      <c r="B24" s="7">
        <v>330</v>
      </c>
      <c r="C24" s="7">
        <v>6.3</v>
      </c>
      <c r="D24" s="22" t="s">
        <v>1086</v>
      </c>
      <c r="E24" s="7"/>
      <c r="F24" s="29" t="s">
        <v>1337</v>
      </c>
      <c r="G24" s="7">
        <v>274</v>
      </c>
      <c r="H24" s="41"/>
      <c r="I24" s="42">
        <f t="shared" si="2"/>
        <v>0</v>
      </c>
      <c r="J24" s="67"/>
      <c r="K24" s="69"/>
    </row>
    <row r="25" spans="1:11" ht="32.25" customHeight="1">
      <c r="A25" s="7"/>
      <c r="B25" s="7">
        <v>330</v>
      </c>
      <c r="C25" s="7">
        <v>6.3</v>
      </c>
      <c r="D25" s="22" t="s">
        <v>1086</v>
      </c>
      <c r="E25" s="7"/>
      <c r="F25" s="29" t="s">
        <v>1238</v>
      </c>
      <c r="G25" s="7">
        <v>469</v>
      </c>
      <c r="H25" s="41">
        <v>970</v>
      </c>
      <c r="I25" s="42">
        <f t="shared" si="0"/>
        <v>921.5</v>
      </c>
      <c r="J25" s="67">
        <v>815</v>
      </c>
      <c r="K25" s="69"/>
    </row>
    <row r="26" spans="1:11" ht="48" customHeight="1">
      <c r="A26" s="7"/>
      <c r="B26" s="7">
        <v>390</v>
      </c>
      <c r="C26" s="7">
        <v>6.3</v>
      </c>
      <c r="D26" s="22" t="s">
        <v>1086</v>
      </c>
      <c r="E26" s="7"/>
      <c r="F26" s="29" t="s">
        <v>1239</v>
      </c>
      <c r="G26" s="7">
        <v>181</v>
      </c>
      <c r="H26" s="41">
        <v>970</v>
      </c>
      <c r="I26" s="42">
        <f t="shared" si="0"/>
        <v>921.5</v>
      </c>
      <c r="J26" s="67">
        <v>815</v>
      </c>
      <c r="K26" s="69"/>
    </row>
    <row r="27" spans="1:11" ht="48" customHeight="1">
      <c r="A27" s="7"/>
      <c r="B27" s="7">
        <v>201</v>
      </c>
      <c r="C27" s="7">
        <v>8</v>
      </c>
      <c r="D27" s="22" t="s">
        <v>1273</v>
      </c>
      <c r="E27" s="7"/>
      <c r="F27" s="29" t="s">
        <v>1272</v>
      </c>
      <c r="G27" s="7">
        <v>180</v>
      </c>
      <c r="H27" s="41">
        <v>570</v>
      </c>
      <c r="I27" s="42">
        <f t="shared" si="0"/>
        <v>541.5</v>
      </c>
      <c r="J27" s="67">
        <v>477</v>
      </c>
      <c r="K27" s="69"/>
    </row>
    <row r="28" spans="1:11" ht="60">
      <c r="A28" s="6" t="s">
        <v>103</v>
      </c>
      <c r="B28" s="6">
        <v>256</v>
      </c>
      <c r="C28" s="6">
        <v>8</v>
      </c>
      <c r="D28" s="23" t="s">
        <v>185</v>
      </c>
      <c r="E28" s="6"/>
      <c r="F28" s="5" t="s">
        <v>323</v>
      </c>
      <c r="G28" s="6" t="s">
        <v>196</v>
      </c>
      <c r="H28" s="11">
        <v>343</v>
      </c>
      <c r="I28" s="12">
        <f t="shared" si="0"/>
        <v>325.84999999999997</v>
      </c>
      <c r="J28" s="66">
        <v>286</v>
      </c>
      <c r="K28" s="68"/>
    </row>
    <row r="29" spans="1:11" ht="30">
      <c r="A29" s="8"/>
      <c r="B29" s="8">
        <v>400</v>
      </c>
      <c r="C29" s="8">
        <v>8</v>
      </c>
      <c r="D29" s="73" t="s">
        <v>186</v>
      </c>
      <c r="E29" s="8"/>
      <c r="F29" s="74" t="s">
        <v>324</v>
      </c>
      <c r="G29" s="8" t="s">
        <v>196</v>
      </c>
      <c r="H29" s="13">
        <v>788</v>
      </c>
      <c r="I29" s="75">
        <f t="shared" si="0"/>
        <v>748.59999999999991</v>
      </c>
      <c r="J29" s="76">
        <v>657</v>
      </c>
      <c r="K29" s="77"/>
    </row>
    <row r="30" spans="1:11" ht="30">
      <c r="A30" s="6"/>
      <c r="B30" s="6">
        <v>400</v>
      </c>
      <c r="C30" s="6">
        <v>6</v>
      </c>
      <c r="D30" s="23" t="s">
        <v>187</v>
      </c>
      <c r="E30" s="6"/>
      <c r="F30" s="5" t="s">
        <v>325</v>
      </c>
      <c r="G30" s="6" t="s">
        <v>196</v>
      </c>
      <c r="H30" s="11">
        <v>788</v>
      </c>
      <c r="I30" s="12">
        <f t="shared" si="0"/>
        <v>748.59999999999991</v>
      </c>
      <c r="J30" s="66">
        <v>657</v>
      </c>
      <c r="K30" s="68"/>
    </row>
    <row r="31" spans="1:11" ht="31.5" customHeight="1">
      <c r="A31" s="6"/>
      <c r="B31" s="6">
        <v>500</v>
      </c>
      <c r="C31" s="6">
        <v>10</v>
      </c>
      <c r="D31" s="24" t="s">
        <v>190</v>
      </c>
      <c r="E31" s="6"/>
      <c r="F31" s="5" t="s">
        <v>326</v>
      </c>
      <c r="G31" s="6" t="s">
        <v>196</v>
      </c>
      <c r="H31" s="11">
        <v>1015</v>
      </c>
      <c r="I31" s="12">
        <f t="shared" si="0"/>
        <v>964.25</v>
      </c>
      <c r="J31" s="66">
        <v>848</v>
      </c>
      <c r="K31" s="68"/>
    </row>
    <row r="32" spans="1:11" ht="45">
      <c r="A32" s="6" t="s">
        <v>104</v>
      </c>
      <c r="B32" s="6">
        <v>145</v>
      </c>
      <c r="C32" s="6">
        <v>8</v>
      </c>
      <c r="D32" s="23" t="s">
        <v>122</v>
      </c>
      <c r="E32" s="6"/>
      <c r="F32" s="5" t="s">
        <v>327</v>
      </c>
      <c r="G32" s="6" t="s">
        <v>196</v>
      </c>
      <c r="H32" s="11">
        <v>343</v>
      </c>
      <c r="I32" s="12">
        <f t="shared" si="0"/>
        <v>325.84999999999997</v>
      </c>
      <c r="J32" s="66">
        <v>286</v>
      </c>
      <c r="K32" s="68"/>
    </row>
    <row r="33" spans="1:11" ht="45">
      <c r="A33" s="6" t="s">
        <v>105</v>
      </c>
      <c r="B33" s="6">
        <v>205</v>
      </c>
      <c r="C33" s="6">
        <v>10</v>
      </c>
      <c r="D33" s="23" t="s">
        <v>115</v>
      </c>
      <c r="E33" s="6"/>
      <c r="F33" s="5" t="s">
        <v>328</v>
      </c>
      <c r="G33" s="6" t="s">
        <v>196</v>
      </c>
      <c r="H33" s="11">
        <v>356</v>
      </c>
      <c r="I33" s="12">
        <f t="shared" si="0"/>
        <v>338.2</v>
      </c>
      <c r="J33" s="66">
        <v>296</v>
      </c>
      <c r="K33" s="68"/>
    </row>
    <row r="34" spans="1:11" ht="30">
      <c r="A34" s="6"/>
      <c r="B34" s="6"/>
      <c r="C34" s="6">
        <v>6</v>
      </c>
      <c r="D34" s="23" t="s">
        <v>115</v>
      </c>
      <c r="E34" s="6"/>
      <c r="F34" s="5" t="s">
        <v>329</v>
      </c>
      <c r="G34" s="6" t="s">
        <v>196</v>
      </c>
      <c r="H34" s="11">
        <v>318</v>
      </c>
      <c r="I34" s="12">
        <f t="shared" si="0"/>
        <v>302.09999999999997</v>
      </c>
      <c r="J34" s="66">
        <v>265</v>
      </c>
      <c r="K34" s="68"/>
    </row>
    <row r="35" spans="1:11" ht="28.5" customHeight="1">
      <c r="A35" s="6"/>
      <c r="B35" s="6"/>
      <c r="C35" s="6"/>
      <c r="D35" s="23"/>
      <c r="E35" s="6"/>
      <c r="F35" s="53" t="s">
        <v>330</v>
      </c>
      <c r="G35" s="6" t="s">
        <v>196</v>
      </c>
      <c r="H35" s="11">
        <v>890</v>
      </c>
      <c r="I35" s="12">
        <f t="shared" si="0"/>
        <v>845.5</v>
      </c>
      <c r="J35" s="66">
        <v>740</v>
      </c>
      <c r="K35" s="68"/>
    </row>
  </sheetData>
  <autoFilter ref="A2:J35"/>
  <mergeCells count="2">
    <mergeCell ref="A1:J1"/>
    <mergeCell ref="K1:K2"/>
  </mergeCells>
  <pageMargins left="0.7" right="0.7" top="0.75" bottom="0.75" header="0.3" footer="0.3"/>
  <pageSetup paperSize="9"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297"/>
  <sheetViews>
    <sheetView zoomScaleNormal="100" workbookViewId="0">
      <selection sqref="A1:L1"/>
    </sheetView>
  </sheetViews>
  <sheetFormatPr defaultRowHeight="15"/>
  <cols>
    <col min="1" max="1" width="16" customWidth="1"/>
    <col min="2" max="2" width="12" customWidth="1"/>
    <col min="3" max="3" width="8.5703125" customWidth="1"/>
    <col min="4" max="4" width="12.85546875" customWidth="1"/>
    <col min="5" max="5" width="6.28515625" customWidth="1"/>
    <col min="6" max="6" width="43.42578125" customWidth="1"/>
    <col min="7" max="7" width="13.5703125" customWidth="1"/>
    <col min="8" max="8" width="10.28515625" customWidth="1"/>
    <col min="9" max="10" width="9.140625" customWidth="1"/>
    <col min="11" max="11" width="13.7109375" customWidth="1"/>
    <col min="12" max="12" width="30.140625" customWidth="1"/>
  </cols>
  <sheetData>
    <row r="1" spans="1:12" ht="30" customHeight="1">
      <c r="A1" s="216" t="str">
        <f>'Диски до борін'!A1:J1</f>
        <v>ЦІНИ ВКАЗАНІ СТАНОМ НА 01.09.2026 року        КУПУЙ УКРАЇНСЬКЕ!!!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8"/>
    </row>
    <row r="2" spans="1:12" ht="75" customHeight="1" thickBot="1">
      <c r="A2" s="88" t="s">
        <v>205</v>
      </c>
      <c r="B2" s="86" t="s">
        <v>211</v>
      </c>
      <c r="C2" s="86" t="s">
        <v>210</v>
      </c>
      <c r="D2" s="86" t="s">
        <v>212</v>
      </c>
      <c r="E2" s="86" t="s">
        <v>640</v>
      </c>
      <c r="F2" s="89" t="s">
        <v>201</v>
      </c>
      <c r="G2" s="89" t="str">
        <f>'Диски до борін'!G2</f>
        <v>в наявності на складі, штук</v>
      </c>
      <c r="H2" s="35" t="s">
        <v>1194</v>
      </c>
      <c r="I2" s="59" t="s">
        <v>204</v>
      </c>
      <c r="J2" s="85" t="s">
        <v>494</v>
      </c>
      <c r="K2" s="86" t="s">
        <v>495</v>
      </c>
      <c r="L2" s="87" t="s">
        <v>462</v>
      </c>
    </row>
    <row r="3" spans="1:12" ht="37.5" customHeight="1">
      <c r="A3" s="7" t="s">
        <v>345</v>
      </c>
      <c r="B3" s="7" t="s">
        <v>346</v>
      </c>
      <c r="C3" s="7">
        <v>3</v>
      </c>
      <c r="D3" s="7" t="s">
        <v>209</v>
      </c>
      <c r="E3" s="7">
        <v>10</v>
      </c>
      <c r="F3" s="72" t="s">
        <v>348</v>
      </c>
      <c r="G3" s="7">
        <v>1</v>
      </c>
      <c r="H3" s="30"/>
      <c r="I3" s="71">
        <v>1420</v>
      </c>
      <c r="J3" s="71"/>
      <c r="K3" s="208"/>
      <c r="L3" s="200" t="s">
        <v>488</v>
      </c>
    </row>
    <row r="4" spans="1:12" ht="42" customHeight="1">
      <c r="A4" s="8" t="s">
        <v>347</v>
      </c>
      <c r="B4" s="8" t="s">
        <v>346</v>
      </c>
      <c r="C4" s="8">
        <v>3</v>
      </c>
      <c r="D4" s="8" t="s">
        <v>209</v>
      </c>
      <c r="E4" s="8">
        <v>10</v>
      </c>
      <c r="F4" s="82" t="s">
        <v>349</v>
      </c>
      <c r="G4" s="8" t="s">
        <v>196</v>
      </c>
      <c r="H4" s="79">
        <v>1428</v>
      </c>
      <c r="I4" s="81">
        <v>1285</v>
      </c>
      <c r="J4" s="81"/>
      <c r="K4" s="209"/>
      <c r="L4" s="201"/>
    </row>
    <row r="5" spans="1:12" ht="45" customHeight="1">
      <c r="A5" s="7" t="s">
        <v>367</v>
      </c>
      <c r="B5" s="7" t="s">
        <v>375</v>
      </c>
      <c r="C5" s="7">
        <v>3</v>
      </c>
      <c r="D5" s="7" t="s">
        <v>209</v>
      </c>
      <c r="E5" s="7">
        <v>7</v>
      </c>
      <c r="F5" s="72" t="s">
        <v>378</v>
      </c>
      <c r="G5" s="7">
        <v>3</v>
      </c>
      <c r="H5" s="30"/>
      <c r="I5" s="71">
        <v>1010</v>
      </c>
      <c r="J5" s="71"/>
      <c r="K5" s="204"/>
      <c r="L5" s="200" t="s">
        <v>481</v>
      </c>
    </row>
    <row r="6" spans="1:12" ht="30">
      <c r="A6" s="8" t="s">
        <v>368</v>
      </c>
      <c r="B6" s="8" t="s">
        <v>375</v>
      </c>
      <c r="C6" s="8">
        <v>3</v>
      </c>
      <c r="D6" s="8" t="s">
        <v>209</v>
      </c>
      <c r="E6" s="8">
        <v>7</v>
      </c>
      <c r="F6" s="82" t="s">
        <v>379</v>
      </c>
      <c r="G6" s="8" t="s">
        <v>196</v>
      </c>
      <c r="H6" s="79">
        <v>950</v>
      </c>
      <c r="I6" s="81">
        <v>855</v>
      </c>
      <c r="J6" s="81"/>
      <c r="K6" s="205"/>
      <c r="L6" s="201"/>
    </row>
    <row r="7" spans="1:12" ht="45" customHeight="1">
      <c r="A7" s="7" t="s">
        <v>350</v>
      </c>
      <c r="B7" s="7" t="s">
        <v>358</v>
      </c>
      <c r="C7" s="7">
        <v>3</v>
      </c>
      <c r="D7" s="7" t="s">
        <v>209</v>
      </c>
      <c r="E7" s="7">
        <v>20</v>
      </c>
      <c r="F7" s="72" t="s">
        <v>1118</v>
      </c>
      <c r="G7" s="7">
        <v>32</v>
      </c>
      <c r="H7" s="30">
        <v>3330</v>
      </c>
      <c r="I7" s="71">
        <v>3000</v>
      </c>
      <c r="J7" s="71"/>
      <c r="K7" s="206"/>
      <c r="L7" s="210" t="s">
        <v>465</v>
      </c>
    </row>
    <row r="8" spans="1:12" ht="30">
      <c r="A8" s="8" t="s">
        <v>351</v>
      </c>
      <c r="B8" s="8" t="s">
        <v>358</v>
      </c>
      <c r="C8" s="8">
        <v>3</v>
      </c>
      <c r="D8" s="8" t="s">
        <v>209</v>
      </c>
      <c r="E8" s="8">
        <v>20</v>
      </c>
      <c r="F8" s="82" t="s">
        <v>360</v>
      </c>
      <c r="G8" s="8" t="s">
        <v>196</v>
      </c>
      <c r="H8" s="79">
        <v>2933</v>
      </c>
      <c r="I8" s="81">
        <v>2640</v>
      </c>
      <c r="J8" s="81"/>
      <c r="K8" s="207"/>
      <c r="L8" s="211"/>
    </row>
    <row r="9" spans="1:12" ht="45" customHeight="1">
      <c r="A9" s="8" t="s">
        <v>352</v>
      </c>
      <c r="B9" s="8" t="s">
        <v>359</v>
      </c>
      <c r="C9" s="8">
        <v>3</v>
      </c>
      <c r="D9" s="8" t="s">
        <v>209</v>
      </c>
      <c r="E9" s="8">
        <v>3</v>
      </c>
      <c r="F9" s="82" t="s">
        <v>424</v>
      </c>
      <c r="G9" s="8" t="s">
        <v>196</v>
      </c>
      <c r="H9" s="79">
        <v>665</v>
      </c>
      <c r="I9" s="81">
        <v>599</v>
      </c>
      <c r="J9" s="81"/>
      <c r="K9" s="204"/>
      <c r="L9" s="210" t="s">
        <v>487</v>
      </c>
    </row>
    <row r="10" spans="1:12" ht="30">
      <c r="A10" s="8" t="s">
        <v>353</v>
      </c>
      <c r="B10" s="8" t="s">
        <v>359</v>
      </c>
      <c r="C10" s="8">
        <v>3</v>
      </c>
      <c r="D10" s="8" t="s">
        <v>209</v>
      </c>
      <c r="E10" s="8">
        <v>3</v>
      </c>
      <c r="F10" s="82" t="s">
        <v>426</v>
      </c>
      <c r="G10" s="8" t="s">
        <v>196</v>
      </c>
      <c r="H10" s="79">
        <v>595</v>
      </c>
      <c r="I10" s="81">
        <v>535</v>
      </c>
      <c r="J10" s="81"/>
      <c r="K10" s="205"/>
      <c r="L10" s="211"/>
    </row>
    <row r="11" spans="1:12" ht="45" customHeight="1">
      <c r="A11" s="8" t="s">
        <v>354</v>
      </c>
      <c r="B11" s="8" t="s">
        <v>359</v>
      </c>
      <c r="C11" s="8">
        <v>3</v>
      </c>
      <c r="D11" s="8" t="s">
        <v>209</v>
      </c>
      <c r="E11" s="8">
        <v>3</v>
      </c>
      <c r="F11" s="82" t="s">
        <v>425</v>
      </c>
      <c r="G11" s="8" t="s">
        <v>542</v>
      </c>
      <c r="H11" s="79">
        <v>665</v>
      </c>
      <c r="I11" s="81">
        <v>599</v>
      </c>
      <c r="J11" s="81"/>
      <c r="K11" s="206"/>
      <c r="L11" s="210" t="s">
        <v>482</v>
      </c>
    </row>
    <row r="12" spans="1:12" ht="30">
      <c r="A12" s="8" t="s">
        <v>355</v>
      </c>
      <c r="B12" s="8" t="s">
        <v>359</v>
      </c>
      <c r="C12" s="8">
        <v>3</v>
      </c>
      <c r="D12" s="8" t="s">
        <v>209</v>
      </c>
      <c r="E12" s="8">
        <v>3</v>
      </c>
      <c r="F12" s="82" t="s">
        <v>427</v>
      </c>
      <c r="G12" s="8" t="s">
        <v>196</v>
      </c>
      <c r="H12" s="79">
        <v>595</v>
      </c>
      <c r="I12" s="81">
        <v>535</v>
      </c>
      <c r="J12" s="81"/>
      <c r="K12" s="207"/>
      <c r="L12" s="211"/>
    </row>
    <row r="13" spans="1:12" ht="30">
      <c r="A13" s="8" t="s">
        <v>356</v>
      </c>
      <c r="B13" s="8" t="s">
        <v>359</v>
      </c>
      <c r="C13" s="8">
        <v>3</v>
      </c>
      <c r="D13" s="8" t="s">
        <v>209</v>
      </c>
      <c r="E13" s="8">
        <v>3</v>
      </c>
      <c r="F13" s="82" t="s">
        <v>428</v>
      </c>
      <c r="G13" s="8" t="s">
        <v>542</v>
      </c>
      <c r="H13" s="79">
        <v>665</v>
      </c>
      <c r="I13" s="81">
        <v>599</v>
      </c>
      <c r="J13" s="81"/>
      <c r="K13" s="206"/>
      <c r="L13" s="210" t="s">
        <v>483</v>
      </c>
    </row>
    <row r="14" spans="1:12" ht="46.5" customHeight="1">
      <c r="A14" s="8" t="s">
        <v>357</v>
      </c>
      <c r="B14" s="8" t="s">
        <v>359</v>
      </c>
      <c r="C14" s="8">
        <v>3</v>
      </c>
      <c r="D14" s="8" t="s">
        <v>209</v>
      </c>
      <c r="E14" s="8">
        <v>3</v>
      </c>
      <c r="F14" s="82" t="s">
        <v>429</v>
      </c>
      <c r="G14" s="8" t="s">
        <v>196</v>
      </c>
      <c r="H14" s="79">
        <v>595</v>
      </c>
      <c r="I14" s="81">
        <v>535</v>
      </c>
      <c r="J14" s="81"/>
      <c r="K14" s="207"/>
      <c r="L14" s="211"/>
    </row>
    <row r="15" spans="1:12" ht="45" customHeight="1">
      <c r="A15" s="7" t="s">
        <v>382</v>
      </c>
      <c r="B15" s="7" t="s">
        <v>381</v>
      </c>
      <c r="C15" s="7">
        <v>2</v>
      </c>
      <c r="D15" s="7" t="s">
        <v>209</v>
      </c>
      <c r="E15" s="7">
        <v>1.1000000000000001</v>
      </c>
      <c r="F15" s="72" t="s">
        <v>1092</v>
      </c>
      <c r="G15" s="7">
        <v>8</v>
      </c>
      <c r="H15" s="30">
        <v>444</v>
      </c>
      <c r="I15" s="71">
        <v>400</v>
      </c>
      <c r="J15" s="71"/>
      <c r="K15" s="208"/>
      <c r="L15" s="200" t="s">
        <v>485</v>
      </c>
    </row>
    <row r="16" spans="1:12" ht="33" customHeight="1">
      <c r="A16" s="8" t="s">
        <v>383</v>
      </c>
      <c r="B16" s="8" t="s">
        <v>381</v>
      </c>
      <c r="C16" s="8">
        <v>2</v>
      </c>
      <c r="D16" s="8" t="s">
        <v>209</v>
      </c>
      <c r="E16" s="8">
        <v>1.1000000000000001</v>
      </c>
      <c r="F16" s="82" t="s">
        <v>430</v>
      </c>
      <c r="G16" s="8" t="s">
        <v>196</v>
      </c>
      <c r="H16" s="79">
        <v>444</v>
      </c>
      <c r="I16" s="81">
        <v>400</v>
      </c>
      <c r="J16" s="81"/>
      <c r="K16" s="209"/>
      <c r="L16" s="201"/>
    </row>
    <row r="17" spans="1:12" ht="30">
      <c r="A17" s="8" t="s">
        <v>361</v>
      </c>
      <c r="B17" s="8" t="s">
        <v>359</v>
      </c>
      <c r="C17" s="8">
        <v>3</v>
      </c>
      <c r="D17" s="8" t="s">
        <v>209</v>
      </c>
      <c r="E17" s="8">
        <v>3</v>
      </c>
      <c r="F17" s="82" t="s">
        <v>431</v>
      </c>
      <c r="G17" s="8" t="s">
        <v>542</v>
      </c>
      <c r="H17" s="79">
        <v>665</v>
      </c>
      <c r="I17" s="81">
        <v>599</v>
      </c>
      <c r="J17" s="81"/>
      <c r="K17" s="206"/>
      <c r="L17" s="210" t="s">
        <v>484</v>
      </c>
    </row>
    <row r="18" spans="1:12" ht="30">
      <c r="A18" s="8" t="s">
        <v>362</v>
      </c>
      <c r="B18" s="8" t="s">
        <v>359</v>
      </c>
      <c r="C18" s="8">
        <v>3</v>
      </c>
      <c r="D18" s="8" t="s">
        <v>209</v>
      </c>
      <c r="E18" s="8">
        <v>3</v>
      </c>
      <c r="F18" s="82" t="s">
        <v>432</v>
      </c>
      <c r="G18" s="8" t="s">
        <v>196</v>
      </c>
      <c r="H18" s="79">
        <v>595</v>
      </c>
      <c r="I18" s="81">
        <v>535</v>
      </c>
      <c r="J18" s="81"/>
      <c r="K18" s="207"/>
      <c r="L18" s="211"/>
    </row>
    <row r="19" spans="1:12" ht="53.25" customHeight="1">
      <c r="A19" s="7" t="s">
        <v>363</v>
      </c>
      <c r="B19" s="7" t="s">
        <v>373</v>
      </c>
      <c r="C19" s="7">
        <v>3</v>
      </c>
      <c r="D19" s="7" t="s">
        <v>209</v>
      </c>
      <c r="E19" s="7">
        <v>18</v>
      </c>
      <c r="F19" s="72" t="s">
        <v>504</v>
      </c>
      <c r="G19" s="7">
        <v>7</v>
      </c>
      <c r="H19" s="30"/>
      <c r="I19" s="71">
        <v>4025</v>
      </c>
      <c r="J19" s="71"/>
      <c r="K19" s="204"/>
      <c r="L19" s="202" t="s">
        <v>474</v>
      </c>
    </row>
    <row r="20" spans="1:12" ht="53.25" customHeight="1">
      <c r="A20" s="8" t="s">
        <v>364</v>
      </c>
      <c r="B20" s="8" t="s">
        <v>373</v>
      </c>
      <c r="C20" s="8">
        <v>3</v>
      </c>
      <c r="D20" s="8" t="s">
        <v>209</v>
      </c>
      <c r="E20" s="8">
        <v>18</v>
      </c>
      <c r="F20" s="82" t="s">
        <v>505</v>
      </c>
      <c r="G20" s="8" t="s">
        <v>196</v>
      </c>
      <c r="H20" s="79">
        <v>4274</v>
      </c>
      <c r="I20" s="81">
        <v>3850</v>
      </c>
      <c r="J20" s="81"/>
      <c r="K20" s="205"/>
      <c r="L20" s="203"/>
    </row>
    <row r="21" spans="1:12" ht="53.25" customHeight="1">
      <c r="A21" s="7" t="s">
        <v>511</v>
      </c>
      <c r="B21" s="7" t="s">
        <v>506</v>
      </c>
      <c r="C21" s="7">
        <v>3</v>
      </c>
      <c r="D21" s="7" t="s">
        <v>209</v>
      </c>
      <c r="E21" s="7">
        <v>15</v>
      </c>
      <c r="F21" s="72" t="s">
        <v>1257</v>
      </c>
      <c r="G21" s="7">
        <v>8</v>
      </c>
      <c r="H21" s="30"/>
      <c r="I21" s="71">
        <v>3300</v>
      </c>
      <c r="J21" s="71"/>
      <c r="K21" s="144"/>
      <c r="L21" s="84" t="s">
        <v>508</v>
      </c>
    </row>
    <row r="22" spans="1:12" ht="53.25" customHeight="1">
      <c r="A22" s="7" t="s">
        <v>512</v>
      </c>
      <c r="B22" s="7" t="s">
        <v>506</v>
      </c>
      <c r="C22" s="7">
        <v>2</v>
      </c>
      <c r="D22" s="7" t="s">
        <v>209</v>
      </c>
      <c r="E22" s="7">
        <v>15</v>
      </c>
      <c r="F22" s="72" t="s">
        <v>534</v>
      </c>
      <c r="G22" s="7">
        <v>0</v>
      </c>
      <c r="H22" s="30"/>
      <c r="I22" s="71">
        <v>3300</v>
      </c>
      <c r="J22" s="71"/>
      <c r="K22" s="91"/>
      <c r="L22" s="84" t="s">
        <v>508</v>
      </c>
    </row>
    <row r="23" spans="1:12" ht="53.25" customHeight="1">
      <c r="A23" s="7" t="s">
        <v>660</v>
      </c>
      <c r="B23" s="7" t="s">
        <v>647</v>
      </c>
      <c r="C23" s="7">
        <v>4</v>
      </c>
      <c r="D23" s="7" t="s">
        <v>209</v>
      </c>
      <c r="E23" s="7">
        <v>21</v>
      </c>
      <c r="F23" s="72" t="s">
        <v>645</v>
      </c>
      <c r="G23" s="7">
        <v>1</v>
      </c>
      <c r="H23" s="30"/>
      <c r="I23" s="71">
        <v>5590</v>
      </c>
      <c r="J23" s="71"/>
      <c r="K23" s="97"/>
      <c r="L23" s="84" t="s">
        <v>646</v>
      </c>
    </row>
    <row r="24" spans="1:12" ht="53.25" customHeight="1">
      <c r="A24" s="8" t="s">
        <v>659</v>
      </c>
      <c r="B24" s="8" t="s">
        <v>650</v>
      </c>
      <c r="C24" s="8">
        <v>5</v>
      </c>
      <c r="D24" s="8" t="s">
        <v>209</v>
      </c>
      <c r="E24" s="8">
        <v>39</v>
      </c>
      <c r="F24" s="82" t="s">
        <v>648</v>
      </c>
      <c r="G24" s="8" t="s">
        <v>542</v>
      </c>
      <c r="H24" s="79"/>
      <c r="I24" s="81">
        <v>8900</v>
      </c>
      <c r="J24" s="81"/>
      <c r="K24" s="172"/>
      <c r="L24" s="93" t="s">
        <v>649</v>
      </c>
    </row>
    <row r="25" spans="1:12" ht="53.25" customHeight="1">
      <c r="A25" s="8" t="s">
        <v>1119</v>
      </c>
      <c r="B25" s="8" t="s">
        <v>1161</v>
      </c>
      <c r="C25" s="8">
        <v>5</v>
      </c>
      <c r="D25" s="8" t="s">
        <v>209</v>
      </c>
      <c r="E25" s="8">
        <v>69</v>
      </c>
      <c r="F25" s="82" t="s">
        <v>1117</v>
      </c>
      <c r="G25" s="8" t="s">
        <v>542</v>
      </c>
      <c r="H25" s="79"/>
      <c r="I25" s="81">
        <v>23900</v>
      </c>
      <c r="J25" s="81"/>
      <c r="K25" s="174"/>
      <c r="L25" s="93" t="s">
        <v>1162</v>
      </c>
    </row>
    <row r="26" spans="1:12" ht="53.25" customHeight="1">
      <c r="A26" s="7"/>
      <c r="B26" s="7" t="s">
        <v>1332</v>
      </c>
      <c r="C26" s="7">
        <v>6</v>
      </c>
      <c r="D26" s="7" t="s">
        <v>209</v>
      </c>
      <c r="E26" s="7">
        <v>140</v>
      </c>
      <c r="F26" s="72" t="s">
        <v>1270</v>
      </c>
      <c r="G26" s="7" t="s">
        <v>196</v>
      </c>
      <c r="H26" s="30"/>
      <c r="I26" s="71">
        <v>38000</v>
      </c>
      <c r="J26" s="71"/>
      <c r="K26" s="169"/>
      <c r="L26" s="84"/>
    </row>
    <row r="27" spans="1:12" ht="53.25" customHeight="1">
      <c r="A27" s="7"/>
      <c r="B27" s="7" t="s">
        <v>1271</v>
      </c>
      <c r="C27" s="7">
        <v>8</v>
      </c>
      <c r="D27" s="7" t="s">
        <v>209</v>
      </c>
      <c r="E27" s="7">
        <v>250</v>
      </c>
      <c r="F27" s="72" t="s">
        <v>1270</v>
      </c>
      <c r="G27" s="7" t="s">
        <v>196</v>
      </c>
      <c r="H27" s="30"/>
      <c r="I27" s="71">
        <v>85000</v>
      </c>
      <c r="J27" s="71"/>
      <c r="K27" s="151"/>
      <c r="L27" s="84"/>
    </row>
    <row r="28" spans="1:12" ht="53.25" customHeight="1">
      <c r="A28" s="7"/>
      <c r="B28" s="7"/>
      <c r="C28" s="7"/>
      <c r="D28" s="7" t="s">
        <v>209</v>
      </c>
      <c r="E28" s="7"/>
      <c r="F28" s="170" t="s">
        <v>1330</v>
      </c>
      <c r="G28" s="7" t="s">
        <v>196</v>
      </c>
      <c r="H28" s="30"/>
      <c r="I28" s="71">
        <v>19500</v>
      </c>
      <c r="J28" s="71"/>
      <c r="K28" s="169"/>
      <c r="L28" s="84" t="s">
        <v>1331</v>
      </c>
    </row>
    <row r="29" spans="1:12" ht="53.25" customHeight="1">
      <c r="A29" s="7"/>
      <c r="B29" s="7" t="s">
        <v>1203</v>
      </c>
      <c r="C29" s="7"/>
      <c r="D29" s="7"/>
      <c r="E29" s="7">
        <v>4</v>
      </c>
      <c r="F29" s="148" t="s">
        <v>1202</v>
      </c>
      <c r="G29" s="7">
        <v>7</v>
      </c>
      <c r="H29" s="30"/>
      <c r="I29" s="71">
        <v>2999</v>
      </c>
      <c r="J29" s="71"/>
      <c r="K29" s="163"/>
      <c r="L29" s="84" t="s">
        <v>1201</v>
      </c>
    </row>
    <row r="30" spans="1:12" ht="53.25" customHeight="1">
      <c r="A30" s="7" t="s">
        <v>1151</v>
      </c>
      <c r="B30" s="7" t="s">
        <v>1159</v>
      </c>
      <c r="C30" s="7">
        <v>5</v>
      </c>
      <c r="D30" s="7" t="s">
        <v>209</v>
      </c>
      <c r="E30" s="7"/>
      <c r="F30" s="72" t="s">
        <v>1158</v>
      </c>
      <c r="G30" s="7" t="s">
        <v>542</v>
      </c>
      <c r="H30" s="30">
        <v>10878</v>
      </c>
      <c r="I30" s="71">
        <v>9800</v>
      </c>
      <c r="J30" s="71"/>
      <c r="K30" s="130"/>
      <c r="L30" s="84" t="s">
        <v>1160</v>
      </c>
    </row>
    <row r="31" spans="1:12" ht="53.25" customHeight="1">
      <c r="A31" s="7" t="s">
        <v>1176</v>
      </c>
      <c r="B31" s="7" t="s">
        <v>1179</v>
      </c>
      <c r="C31" s="7">
        <v>5</v>
      </c>
      <c r="D31" s="7" t="s">
        <v>209</v>
      </c>
      <c r="E31" s="7"/>
      <c r="F31" s="72" t="s">
        <v>1175</v>
      </c>
      <c r="G31" s="7" t="s">
        <v>542</v>
      </c>
      <c r="H31" s="30"/>
      <c r="I31" s="71">
        <v>9500</v>
      </c>
      <c r="J31" s="71"/>
      <c r="K31" s="135"/>
      <c r="L31" s="84"/>
    </row>
    <row r="32" spans="1:12" ht="53.25" customHeight="1">
      <c r="A32" s="7" t="s">
        <v>1177</v>
      </c>
      <c r="B32" s="7" t="s">
        <v>1159</v>
      </c>
      <c r="C32" s="7">
        <v>6</v>
      </c>
      <c r="D32" s="7" t="s">
        <v>209</v>
      </c>
      <c r="E32" s="7"/>
      <c r="F32" s="72" t="s">
        <v>1180</v>
      </c>
      <c r="G32" s="7" t="s">
        <v>542</v>
      </c>
      <c r="H32" s="30"/>
      <c r="I32" s="71">
        <v>7800</v>
      </c>
      <c r="J32" s="71"/>
      <c r="K32" s="135"/>
      <c r="L32" s="84"/>
    </row>
    <row r="33" spans="1:12" ht="53.25" customHeight="1">
      <c r="A33" s="7" t="s">
        <v>1177</v>
      </c>
      <c r="B33" s="7" t="s">
        <v>1159</v>
      </c>
      <c r="C33" s="7">
        <v>5</v>
      </c>
      <c r="D33" s="7" t="s">
        <v>209</v>
      </c>
      <c r="E33" s="7"/>
      <c r="F33" s="72" t="s">
        <v>1180</v>
      </c>
      <c r="G33" s="7" t="s">
        <v>542</v>
      </c>
      <c r="H33" s="30"/>
      <c r="I33" s="71">
        <v>6670</v>
      </c>
      <c r="J33" s="71"/>
      <c r="K33" s="169"/>
      <c r="L33" s="84"/>
    </row>
    <row r="34" spans="1:12" ht="53.25" customHeight="1">
      <c r="A34" s="7" t="s">
        <v>1178</v>
      </c>
      <c r="B34" s="7" t="s">
        <v>1179</v>
      </c>
      <c r="C34" s="7">
        <v>5</v>
      </c>
      <c r="D34" s="7" t="s">
        <v>209</v>
      </c>
      <c r="E34" s="7"/>
      <c r="F34" s="72" t="s">
        <v>1181</v>
      </c>
      <c r="G34" s="7" t="s">
        <v>542</v>
      </c>
      <c r="H34" s="30"/>
      <c r="I34" s="71">
        <v>5500</v>
      </c>
      <c r="J34" s="71"/>
      <c r="K34" s="135"/>
      <c r="L34" s="84"/>
    </row>
    <row r="35" spans="1:12" ht="53.25" customHeight="1">
      <c r="A35" s="7" t="s">
        <v>1183</v>
      </c>
      <c r="B35" s="7" t="s">
        <v>1196</v>
      </c>
      <c r="C35" s="7">
        <v>5</v>
      </c>
      <c r="D35" s="7" t="s">
        <v>209</v>
      </c>
      <c r="E35" s="7"/>
      <c r="F35" s="72" t="s">
        <v>1182</v>
      </c>
      <c r="G35" s="7" t="s">
        <v>542</v>
      </c>
      <c r="H35" s="30"/>
      <c r="I35" s="71">
        <v>8049</v>
      </c>
      <c r="J35" s="71"/>
      <c r="K35" s="135"/>
      <c r="L35" s="84"/>
    </row>
    <row r="36" spans="1:12" ht="53.25" customHeight="1">
      <c r="A36" s="7" t="s">
        <v>1184</v>
      </c>
      <c r="B36" s="7" t="s">
        <v>1191</v>
      </c>
      <c r="C36" s="7">
        <v>6</v>
      </c>
      <c r="D36" s="7" t="s">
        <v>209</v>
      </c>
      <c r="E36" s="7"/>
      <c r="F36" s="72" t="s">
        <v>1185</v>
      </c>
      <c r="G36" s="7" t="s">
        <v>542</v>
      </c>
      <c r="H36" s="30"/>
      <c r="I36" s="71">
        <v>6670</v>
      </c>
      <c r="J36" s="71"/>
      <c r="K36" s="135"/>
      <c r="L36" s="84"/>
    </row>
    <row r="37" spans="1:12" ht="53.25" customHeight="1">
      <c r="A37" s="7" t="s">
        <v>1188</v>
      </c>
      <c r="B37" s="7" t="s">
        <v>1192</v>
      </c>
      <c r="C37" s="7">
        <v>5</v>
      </c>
      <c r="D37" s="7" t="s">
        <v>209</v>
      </c>
      <c r="E37" s="7"/>
      <c r="F37" s="72" t="s">
        <v>1186</v>
      </c>
      <c r="G37" s="7">
        <v>1</v>
      </c>
      <c r="H37" s="30"/>
      <c r="I37" s="71">
        <v>5170</v>
      </c>
      <c r="J37" s="71"/>
      <c r="K37" s="135"/>
      <c r="L37" s="84"/>
    </row>
    <row r="38" spans="1:12" ht="53.25" customHeight="1">
      <c r="A38" s="7" t="s">
        <v>1189</v>
      </c>
      <c r="B38" s="7" t="s">
        <v>1193</v>
      </c>
      <c r="C38" s="7">
        <v>6</v>
      </c>
      <c r="D38" s="7" t="s">
        <v>209</v>
      </c>
      <c r="E38" s="7"/>
      <c r="F38" s="72" t="s">
        <v>1187</v>
      </c>
      <c r="G38" s="7" t="s">
        <v>542</v>
      </c>
      <c r="H38" s="30"/>
      <c r="I38" s="71">
        <v>6800</v>
      </c>
      <c r="J38" s="71"/>
      <c r="K38" s="135"/>
      <c r="L38" s="84"/>
    </row>
    <row r="39" spans="1:12" ht="53.25" customHeight="1">
      <c r="A39" s="7"/>
      <c r="B39" s="7"/>
      <c r="C39" s="7">
        <v>2.5</v>
      </c>
      <c r="D39" s="7" t="s">
        <v>209</v>
      </c>
      <c r="E39" s="7"/>
      <c r="F39" s="72" t="s">
        <v>1258</v>
      </c>
      <c r="G39" s="7">
        <v>5</v>
      </c>
      <c r="H39" s="30"/>
      <c r="I39" s="71">
        <v>10500</v>
      </c>
      <c r="J39" s="71"/>
      <c r="K39" s="145"/>
      <c r="L39" s="84"/>
    </row>
    <row r="40" spans="1:12" ht="53.25" customHeight="1">
      <c r="A40" s="7"/>
      <c r="B40" s="7"/>
      <c r="C40" s="7">
        <v>2.5</v>
      </c>
      <c r="D40" s="7" t="s">
        <v>209</v>
      </c>
      <c r="E40" s="7"/>
      <c r="F40" s="72" t="s">
        <v>1259</v>
      </c>
      <c r="G40" s="7">
        <v>1</v>
      </c>
      <c r="H40" s="30"/>
      <c r="I40" s="71">
        <v>10500</v>
      </c>
      <c r="J40" s="71"/>
      <c r="K40" s="145"/>
      <c r="L40" s="84"/>
    </row>
    <row r="41" spans="1:12" ht="53.25" customHeight="1">
      <c r="A41" s="7"/>
      <c r="B41" s="7"/>
      <c r="C41" s="7">
        <v>2.5</v>
      </c>
      <c r="D41" s="7" t="s">
        <v>209</v>
      </c>
      <c r="E41" s="7"/>
      <c r="F41" s="72" t="s">
        <v>1260</v>
      </c>
      <c r="G41" s="7" t="s">
        <v>542</v>
      </c>
      <c r="H41" s="30"/>
      <c r="I41" s="71">
        <v>10500</v>
      </c>
      <c r="J41" s="71"/>
      <c r="K41" s="145"/>
      <c r="L41" s="84"/>
    </row>
    <row r="42" spans="1:12" ht="53.25" customHeight="1">
      <c r="A42" s="7" t="s">
        <v>1246</v>
      </c>
      <c r="B42" s="7"/>
      <c r="C42" s="7">
        <v>2.5</v>
      </c>
      <c r="D42" s="7" t="s">
        <v>209</v>
      </c>
      <c r="E42" s="7"/>
      <c r="F42" s="72" t="s">
        <v>1251</v>
      </c>
      <c r="G42" s="7" t="s">
        <v>542</v>
      </c>
      <c r="H42" s="30"/>
      <c r="I42" s="71">
        <v>3449</v>
      </c>
      <c r="J42" s="71"/>
      <c r="K42" s="143"/>
      <c r="L42" s="84"/>
    </row>
    <row r="43" spans="1:12" ht="53.25" customHeight="1">
      <c r="A43" s="7"/>
      <c r="B43" s="7"/>
      <c r="C43" s="7">
        <v>2.5</v>
      </c>
      <c r="D43" s="7" t="s">
        <v>209</v>
      </c>
      <c r="E43" s="7"/>
      <c r="F43" s="72" t="s">
        <v>1261</v>
      </c>
      <c r="G43" s="7">
        <v>4</v>
      </c>
      <c r="H43" s="30"/>
      <c r="I43" s="71">
        <v>10500</v>
      </c>
      <c r="J43" s="71"/>
      <c r="K43" s="145"/>
      <c r="L43" s="84"/>
    </row>
    <row r="44" spans="1:12" ht="53.25" customHeight="1">
      <c r="A44" s="7"/>
      <c r="B44" s="7"/>
      <c r="C44" s="7">
        <v>2.5</v>
      </c>
      <c r="D44" s="7" t="s">
        <v>209</v>
      </c>
      <c r="E44" s="7"/>
      <c r="F44" s="72" t="s">
        <v>1262</v>
      </c>
      <c r="G44" s="7" t="s">
        <v>542</v>
      </c>
      <c r="H44" s="30"/>
      <c r="I44" s="71">
        <v>10500</v>
      </c>
      <c r="J44" s="71"/>
      <c r="K44" s="145"/>
      <c r="L44" s="84"/>
    </row>
    <row r="45" spans="1:12" ht="53.25" customHeight="1">
      <c r="A45" s="7" t="s">
        <v>1248</v>
      </c>
      <c r="B45" s="7"/>
      <c r="C45" s="7">
        <v>2.5</v>
      </c>
      <c r="D45" s="7" t="s">
        <v>209</v>
      </c>
      <c r="E45" s="7"/>
      <c r="F45" s="72" t="s">
        <v>1252</v>
      </c>
      <c r="G45" s="7">
        <v>1</v>
      </c>
      <c r="H45" s="30"/>
      <c r="I45" s="71">
        <v>3449</v>
      </c>
      <c r="J45" s="71"/>
      <c r="K45" s="143"/>
      <c r="L45" s="84"/>
    </row>
    <row r="46" spans="1:12" ht="53.25" customHeight="1">
      <c r="A46" s="7"/>
      <c r="B46" s="7"/>
      <c r="C46" s="7">
        <v>2.5</v>
      </c>
      <c r="D46" s="7" t="s">
        <v>209</v>
      </c>
      <c r="E46" s="7"/>
      <c r="F46" s="72" t="s">
        <v>1263</v>
      </c>
      <c r="G46" s="7">
        <v>5</v>
      </c>
      <c r="H46" s="30"/>
      <c r="I46" s="71">
        <v>10500</v>
      </c>
      <c r="J46" s="71"/>
      <c r="K46" s="145"/>
      <c r="L46" s="84"/>
    </row>
    <row r="47" spans="1:12" ht="53.25" customHeight="1">
      <c r="A47" s="7"/>
      <c r="B47" s="7"/>
      <c r="C47" s="7">
        <v>2.5</v>
      </c>
      <c r="D47" s="7" t="s">
        <v>209</v>
      </c>
      <c r="E47" s="7"/>
      <c r="F47" s="72" t="s">
        <v>1264</v>
      </c>
      <c r="G47" s="7">
        <v>1</v>
      </c>
      <c r="H47" s="30"/>
      <c r="I47" s="71">
        <v>10500</v>
      </c>
      <c r="J47" s="71"/>
      <c r="K47" s="145"/>
      <c r="L47" s="84"/>
    </row>
    <row r="48" spans="1:12" ht="53.25" customHeight="1">
      <c r="A48" s="7"/>
      <c r="B48" s="7"/>
      <c r="C48" s="7">
        <v>2.5</v>
      </c>
      <c r="D48" s="7" t="s">
        <v>209</v>
      </c>
      <c r="E48" s="7"/>
      <c r="F48" s="72" t="s">
        <v>1265</v>
      </c>
      <c r="G48" s="7">
        <v>1</v>
      </c>
      <c r="H48" s="30"/>
      <c r="I48" s="71">
        <v>10500</v>
      </c>
      <c r="J48" s="71"/>
      <c r="K48" s="145"/>
      <c r="L48" s="84"/>
    </row>
    <row r="49" spans="1:13" ht="53.25" customHeight="1">
      <c r="A49" s="7" t="s">
        <v>1249</v>
      </c>
      <c r="B49" s="7"/>
      <c r="C49" s="7">
        <v>2.5</v>
      </c>
      <c r="D49" s="7" t="s">
        <v>209</v>
      </c>
      <c r="E49" s="7"/>
      <c r="F49" s="72" t="s">
        <v>1253</v>
      </c>
      <c r="G49" s="7" t="s">
        <v>542</v>
      </c>
      <c r="H49" s="30"/>
      <c r="I49" s="71">
        <v>3449</v>
      </c>
      <c r="J49" s="71"/>
      <c r="K49" s="143"/>
      <c r="L49" s="84"/>
    </row>
    <row r="50" spans="1:13" ht="53.25" customHeight="1">
      <c r="A50" s="7"/>
      <c r="B50" s="7"/>
      <c r="C50" s="7">
        <v>2.5</v>
      </c>
      <c r="D50" s="7" t="s">
        <v>209</v>
      </c>
      <c r="E50" s="7"/>
      <c r="F50" s="72" t="s">
        <v>1266</v>
      </c>
      <c r="G50" s="7">
        <v>2</v>
      </c>
      <c r="H50" s="30"/>
      <c r="I50" s="71">
        <v>10500</v>
      </c>
      <c r="J50" s="71"/>
      <c r="K50" s="145"/>
      <c r="L50" s="84"/>
    </row>
    <row r="51" spans="1:13" ht="53.25" customHeight="1">
      <c r="A51" s="7"/>
      <c r="B51" s="7"/>
      <c r="C51" s="7">
        <v>2.5</v>
      </c>
      <c r="D51" s="7" t="s">
        <v>209</v>
      </c>
      <c r="E51" s="7"/>
      <c r="F51" s="72" t="s">
        <v>1267</v>
      </c>
      <c r="G51" s="7" t="s">
        <v>542</v>
      </c>
      <c r="H51" s="30"/>
      <c r="I51" s="71">
        <v>10500</v>
      </c>
      <c r="J51" s="71"/>
      <c r="K51" s="145"/>
      <c r="L51" s="84"/>
    </row>
    <row r="52" spans="1:13" ht="53.25" customHeight="1">
      <c r="A52" s="7" t="s">
        <v>1247</v>
      </c>
      <c r="B52" s="7"/>
      <c r="C52" s="7">
        <v>2.5</v>
      </c>
      <c r="D52" s="7" t="s">
        <v>209</v>
      </c>
      <c r="E52" s="7"/>
      <c r="F52" s="72" t="s">
        <v>1250</v>
      </c>
      <c r="G52" s="7" t="s">
        <v>542</v>
      </c>
      <c r="H52" s="30"/>
      <c r="I52" s="71">
        <v>3449</v>
      </c>
      <c r="J52" s="71"/>
      <c r="K52" s="143"/>
      <c r="L52" s="84"/>
    </row>
    <row r="53" spans="1:13" ht="53.25" customHeight="1">
      <c r="A53" s="7" t="s">
        <v>1242</v>
      </c>
      <c r="B53" s="7" t="s">
        <v>1244</v>
      </c>
      <c r="C53" s="7">
        <v>2.5</v>
      </c>
      <c r="D53" s="7" t="s">
        <v>209</v>
      </c>
      <c r="E53" s="7"/>
      <c r="F53" s="72" t="s">
        <v>1245</v>
      </c>
      <c r="G53" s="7">
        <v>3</v>
      </c>
      <c r="H53" s="30"/>
      <c r="I53" s="71">
        <v>8499</v>
      </c>
      <c r="J53" s="71"/>
      <c r="K53" s="142"/>
      <c r="L53" s="84" t="s">
        <v>1243</v>
      </c>
    </row>
    <row r="54" spans="1:13" ht="53.25" customHeight="1">
      <c r="A54" s="7" t="s">
        <v>658</v>
      </c>
      <c r="B54" s="7" t="s">
        <v>653</v>
      </c>
      <c r="C54" s="7">
        <v>4</v>
      </c>
      <c r="D54" s="7" t="s">
        <v>209</v>
      </c>
      <c r="E54" s="7">
        <v>25</v>
      </c>
      <c r="F54" s="72" t="s">
        <v>651</v>
      </c>
      <c r="G54" s="7">
        <v>1</v>
      </c>
      <c r="H54" s="30">
        <v>7868</v>
      </c>
      <c r="I54" s="71">
        <v>8150</v>
      </c>
      <c r="J54" s="71"/>
      <c r="K54" s="97"/>
      <c r="L54" s="84" t="s">
        <v>652</v>
      </c>
    </row>
    <row r="55" spans="1:13" ht="53.25" customHeight="1">
      <c r="A55" s="8" t="s">
        <v>657</v>
      </c>
      <c r="B55" s="8" t="s">
        <v>656</v>
      </c>
      <c r="C55" s="8">
        <v>4</v>
      </c>
      <c r="D55" s="8" t="s">
        <v>209</v>
      </c>
      <c r="E55" s="8">
        <v>13</v>
      </c>
      <c r="F55" s="82" t="s">
        <v>654</v>
      </c>
      <c r="G55" s="8" t="s">
        <v>542</v>
      </c>
      <c r="H55" s="79">
        <v>3025</v>
      </c>
      <c r="I55" s="81">
        <v>2725</v>
      </c>
      <c r="J55" s="81"/>
      <c r="K55" s="101"/>
      <c r="L55" s="93" t="s">
        <v>655</v>
      </c>
    </row>
    <row r="56" spans="1:13" ht="53.25" customHeight="1">
      <c r="A56" s="8" t="s">
        <v>664</v>
      </c>
      <c r="B56" s="8" t="s">
        <v>663</v>
      </c>
      <c r="C56" s="8">
        <v>4</v>
      </c>
      <c r="D56" s="8" t="s">
        <v>209</v>
      </c>
      <c r="E56" s="8">
        <v>26</v>
      </c>
      <c r="F56" s="82" t="s">
        <v>662</v>
      </c>
      <c r="G56" s="8" t="s">
        <v>542</v>
      </c>
      <c r="H56" s="79">
        <v>8492</v>
      </c>
      <c r="I56" s="81">
        <v>7650</v>
      </c>
      <c r="J56" s="81"/>
      <c r="K56" s="101"/>
      <c r="L56" s="93" t="s">
        <v>661</v>
      </c>
      <c r="M56" s="110"/>
    </row>
    <row r="57" spans="1:13" ht="53.25" customHeight="1">
      <c r="A57" s="8" t="s">
        <v>957</v>
      </c>
      <c r="B57" s="8" t="s">
        <v>956</v>
      </c>
      <c r="C57" s="8">
        <v>3</v>
      </c>
      <c r="D57" s="8" t="s">
        <v>209</v>
      </c>
      <c r="E57" s="8">
        <v>10</v>
      </c>
      <c r="F57" s="82" t="s">
        <v>955</v>
      </c>
      <c r="G57" s="8" t="s">
        <v>542</v>
      </c>
      <c r="H57" s="79">
        <v>1526</v>
      </c>
      <c r="I57" s="81">
        <v>1375</v>
      </c>
      <c r="J57" s="81"/>
      <c r="K57" s="131"/>
      <c r="L57" s="93" t="s">
        <v>954</v>
      </c>
    </row>
    <row r="58" spans="1:13" ht="53.25" customHeight="1">
      <c r="A58" s="8" t="s">
        <v>958</v>
      </c>
      <c r="B58" s="8" t="s">
        <v>956</v>
      </c>
      <c r="C58" s="8">
        <v>3</v>
      </c>
      <c r="D58" s="8" t="s">
        <v>209</v>
      </c>
      <c r="E58" s="8">
        <v>10</v>
      </c>
      <c r="F58" s="82" t="s">
        <v>959</v>
      </c>
      <c r="G58" s="8" t="s">
        <v>542</v>
      </c>
      <c r="H58" s="79"/>
      <c r="I58" s="81">
        <v>1580</v>
      </c>
      <c r="J58" s="81"/>
      <c r="K58" s="132"/>
      <c r="L58" s="112" t="s">
        <v>954</v>
      </c>
      <c r="M58" s="110"/>
    </row>
    <row r="59" spans="1:13" ht="53.25" customHeight="1">
      <c r="A59" s="8" t="s">
        <v>1074</v>
      </c>
      <c r="B59" s="8" t="s">
        <v>1027</v>
      </c>
      <c r="C59" s="8">
        <v>3</v>
      </c>
      <c r="D59" s="8" t="s">
        <v>209</v>
      </c>
      <c r="E59" s="8">
        <v>10</v>
      </c>
      <c r="F59" s="82" t="s">
        <v>1017</v>
      </c>
      <c r="G59" s="8" t="s">
        <v>542</v>
      </c>
      <c r="H59" s="79">
        <v>1830</v>
      </c>
      <c r="I59" s="81">
        <v>1650</v>
      </c>
      <c r="J59" s="81"/>
      <c r="K59" s="134"/>
      <c r="L59" s="93" t="s">
        <v>1061</v>
      </c>
      <c r="M59" s="110"/>
    </row>
    <row r="60" spans="1:13" ht="53.25" customHeight="1">
      <c r="A60" s="8" t="s">
        <v>960</v>
      </c>
      <c r="B60" s="8" t="s">
        <v>963</v>
      </c>
      <c r="C60" s="8">
        <v>3</v>
      </c>
      <c r="D60" s="8" t="s">
        <v>209</v>
      </c>
      <c r="E60" s="8">
        <v>9</v>
      </c>
      <c r="F60" s="82" t="s">
        <v>961</v>
      </c>
      <c r="G60" s="8" t="s">
        <v>542</v>
      </c>
      <c r="H60" s="79"/>
      <c r="I60" s="81">
        <v>2150</v>
      </c>
      <c r="J60" s="81"/>
      <c r="K60" s="166"/>
      <c r="L60" s="112" t="s">
        <v>954</v>
      </c>
      <c r="M60" s="110"/>
    </row>
    <row r="61" spans="1:13" ht="53.25" customHeight="1">
      <c r="A61" s="7" t="s">
        <v>1091</v>
      </c>
      <c r="B61" s="7" t="s">
        <v>962</v>
      </c>
      <c r="C61" s="7">
        <v>3</v>
      </c>
      <c r="D61" s="7" t="s">
        <v>209</v>
      </c>
      <c r="E61" s="7"/>
      <c r="F61" s="72" t="s">
        <v>1090</v>
      </c>
      <c r="G61" s="7">
        <v>3</v>
      </c>
      <c r="H61" s="30"/>
      <c r="I61" s="71">
        <v>2070</v>
      </c>
      <c r="J61" s="71"/>
      <c r="K61" s="123"/>
      <c r="L61" s="109" t="s">
        <v>1106</v>
      </c>
      <c r="M61" s="124"/>
    </row>
    <row r="62" spans="1:13" ht="53.25" customHeight="1">
      <c r="A62" s="7" t="s">
        <v>1075</v>
      </c>
      <c r="B62" s="7" t="s">
        <v>1066</v>
      </c>
      <c r="C62" s="7">
        <v>5</v>
      </c>
      <c r="D62" s="7" t="s">
        <v>209</v>
      </c>
      <c r="E62" s="7"/>
      <c r="F62" s="72" t="s">
        <v>1089</v>
      </c>
      <c r="G62" s="7">
        <v>1</v>
      </c>
      <c r="H62" s="30"/>
      <c r="I62" s="71">
        <v>2800</v>
      </c>
      <c r="J62" s="71"/>
      <c r="K62" s="121"/>
      <c r="L62" s="109" t="s">
        <v>1105</v>
      </c>
    </row>
    <row r="63" spans="1:13" ht="53.25" customHeight="1">
      <c r="A63" s="8" t="s">
        <v>965</v>
      </c>
      <c r="B63" s="8" t="s">
        <v>962</v>
      </c>
      <c r="C63" s="8">
        <v>3</v>
      </c>
      <c r="D63" s="8" t="s">
        <v>209</v>
      </c>
      <c r="E63" s="8"/>
      <c r="F63" s="82" t="s">
        <v>968</v>
      </c>
      <c r="G63" s="8" t="s">
        <v>196</v>
      </c>
      <c r="H63" s="79">
        <v>1541</v>
      </c>
      <c r="I63" s="81">
        <v>1388</v>
      </c>
      <c r="J63" s="81"/>
      <c r="K63" s="101"/>
      <c r="L63" s="112" t="s">
        <v>954</v>
      </c>
    </row>
    <row r="64" spans="1:13" ht="53.25" customHeight="1">
      <c r="A64" s="8" t="s">
        <v>964</v>
      </c>
      <c r="B64" s="8" t="s">
        <v>967</v>
      </c>
      <c r="C64" s="8">
        <v>3</v>
      </c>
      <c r="D64" s="8" t="s">
        <v>209</v>
      </c>
      <c r="E64" s="8">
        <v>9</v>
      </c>
      <c r="F64" s="82" t="s">
        <v>966</v>
      </c>
      <c r="G64" s="8" t="s">
        <v>196</v>
      </c>
      <c r="H64" s="79"/>
      <c r="I64" s="81">
        <v>1580</v>
      </c>
      <c r="J64" s="81"/>
      <c r="K64" s="146"/>
      <c r="L64" s="93" t="s">
        <v>954</v>
      </c>
    </row>
    <row r="65" spans="1:12" ht="53.25" customHeight="1">
      <c r="A65" s="8" t="s">
        <v>557</v>
      </c>
      <c r="B65" s="8" t="s">
        <v>607</v>
      </c>
      <c r="C65" s="8">
        <v>3</v>
      </c>
      <c r="D65" s="8" t="s">
        <v>209</v>
      </c>
      <c r="E65" s="8">
        <v>10</v>
      </c>
      <c r="F65" s="82" t="s">
        <v>556</v>
      </c>
      <c r="G65" s="8" t="s">
        <v>196</v>
      </c>
      <c r="H65" s="79">
        <v>1388</v>
      </c>
      <c r="I65" s="81">
        <v>1250</v>
      </c>
      <c r="J65" s="81"/>
      <c r="K65" s="101"/>
      <c r="L65" s="93" t="s">
        <v>597</v>
      </c>
    </row>
    <row r="66" spans="1:12" ht="53.25" customHeight="1">
      <c r="A66" s="7" t="s">
        <v>1069</v>
      </c>
      <c r="B66" s="7">
        <v>500</v>
      </c>
      <c r="C66" s="7">
        <v>3</v>
      </c>
      <c r="D66" s="7" t="s">
        <v>209</v>
      </c>
      <c r="E66" s="7"/>
      <c r="F66" s="72" t="s">
        <v>1054</v>
      </c>
      <c r="G66" s="7">
        <v>4</v>
      </c>
      <c r="H66" s="30"/>
      <c r="I66" s="71">
        <v>1650</v>
      </c>
      <c r="J66" s="71"/>
      <c r="K66" s="119"/>
      <c r="L66" s="84" t="s">
        <v>954</v>
      </c>
    </row>
    <row r="67" spans="1:12" ht="53.25" customHeight="1">
      <c r="A67" s="180" t="s">
        <v>1020</v>
      </c>
      <c r="B67" s="180" t="s">
        <v>1025</v>
      </c>
      <c r="C67" s="180">
        <v>3</v>
      </c>
      <c r="D67" s="180" t="s">
        <v>209</v>
      </c>
      <c r="E67" s="180">
        <v>9</v>
      </c>
      <c r="F67" s="181" t="s">
        <v>556</v>
      </c>
      <c r="G67" s="180" t="s">
        <v>542</v>
      </c>
      <c r="H67" s="182">
        <v>1596</v>
      </c>
      <c r="I67" s="183">
        <v>1438</v>
      </c>
      <c r="J67" s="183"/>
      <c r="K67" s="184"/>
      <c r="L67" s="185" t="s">
        <v>1019</v>
      </c>
    </row>
    <row r="68" spans="1:12" ht="53.25" customHeight="1">
      <c r="A68" s="7" t="s">
        <v>557</v>
      </c>
      <c r="B68" s="7" t="s">
        <v>1024</v>
      </c>
      <c r="C68" s="7">
        <v>3</v>
      </c>
      <c r="D68" s="7" t="s">
        <v>209</v>
      </c>
      <c r="E68" s="7">
        <v>9</v>
      </c>
      <c r="F68" s="72" t="s">
        <v>556</v>
      </c>
      <c r="G68" s="7">
        <v>2</v>
      </c>
      <c r="H68" s="30">
        <v>1665</v>
      </c>
      <c r="I68" s="71">
        <v>1500</v>
      </c>
      <c r="J68" s="71"/>
      <c r="K68" s="135"/>
      <c r="L68" s="84" t="s">
        <v>1021</v>
      </c>
    </row>
    <row r="69" spans="1:12" ht="53.25" customHeight="1">
      <c r="A69" s="7" t="s">
        <v>558</v>
      </c>
      <c r="B69" s="7" t="s">
        <v>956</v>
      </c>
      <c r="C69" s="7">
        <v>3</v>
      </c>
      <c r="D69" s="7" t="s">
        <v>209</v>
      </c>
      <c r="E69" s="7"/>
      <c r="F69" s="72" t="s">
        <v>559</v>
      </c>
      <c r="G69" s="7">
        <v>1</v>
      </c>
      <c r="H69" s="30">
        <v>1463</v>
      </c>
      <c r="I69" s="71">
        <v>1515</v>
      </c>
      <c r="J69" s="71"/>
      <c r="K69" s="123"/>
      <c r="L69" s="84" t="s">
        <v>1018</v>
      </c>
    </row>
    <row r="70" spans="1:12" ht="53.25" customHeight="1">
      <c r="A70" s="8" t="s">
        <v>1023</v>
      </c>
      <c r="B70" s="8" t="s">
        <v>1026</v>
      </c>
      <c r="C70" s="8">
        <v>3</v>
      </c>
      <c r="D70" s="8" t="s">
        <v>209</v>
      </c>
      <c r="E70" s="8">
        <v>10</v>
      </c>
      <c r="F70" s="82" t="s">
        <v>559</v>
      </c>
      <c r="G70" s="8" t="s">
        <v>542</v>
      </c>
      <c r="H70" s="79">
        <v>1526</v>
      </c>
      <c r="I70" s="81">
        <v>1375</v>
      </c>
      <c r="J70" s="81"/>
      <c r="K70" s="178"/>
      <c r="L70" s="93" t="s">
        <v>1022</v>
      </c>
    </row>
    <row r="71" spans="1:12" ht="53.25" customHeight="1">
      <c r="A71" s="8" t="s">
        <v>1120</v>
      </c>
      <c r="B71" s="8" t="s">
        <v>1027</v>
      </c>
      <c r="C71" s="8">
        <v>3</v>
      </c>
      <c r="D71" s="8" t="s">
        <v>209</v>
      </c>
      <c r="E71" s="8">
        <v>10</v>
      </c>
      <c r="F71" s="82" t="s">
        <v>559</v>
      </c>
      <c r="G71" s="8" t="s">
        <v>542</v>
      </c>
      <c r="H71" s="79">
        <v>1665</v>
      </c>
      <c r="I71" s="81">
        <v>1500</v>
      </c>
      <c r="J71" s="81"/>
      <c r="K71" s="178"/>
      <c r="L71" s="93" t="s">
        <v>1018</v>
      </c>
    </row>
    <row r="72" spans="1:12" ht="53.25" customHeight="1">
      <c r="A72" s="7" t="s">
        <v>1166</v>
      </c>
      <c r="B72" s="7" t="s">
        <v>1026</v>
      </c>
      <c r="C72" s="7">
        <v>5</v>
      </c>
      <c r="D72" s="7" t="s">
        <v>209</v>
      </c>
      <c r="E72" s="7"/>
      <c r="F72" s="72" t="s">
        <v>1165</v>
      </c>
      <c r="G72" s="7">
        <v>2</v>
      </c>
      <c r="H72" s="30">
        <v>2500</v>
      </c>
      <c r="I72" s="71">
        <v>2250</v>
      </c>
      <c r="J72" s="71"/>
      <c r="K72" s="133"/>
      <c r="L72" s="84"/>
    </row>
    <row r="73" spans="1:12" ht="53.25" customHeight="1">
      <c r="A73" s="8" t="s">
        <v>1065</v>
      </c>
      <c r="B73" s="8" t="s">
        <v>1068</v>
      </c>
      <c r="C73" s="8">
        <v>5</v>
      </c>
      <c r="D73" s="8" t="s">
        <v>209</v>
      </c>
      <c r="E73" s="8"/>
      <c r="F73" s="82" t="s">
        <v>1087</v>
      </c>
      <c r="G73" s="8" t="s">
        <v>196</v>
      </c>
      <c r="H73" s="79">
        <v>2553</v>
      </c>
      <c r="I73" s="81">
        <v>2300</v>
      </c>
      <c r="J73" s="81"/>
      <c r="K73" s="128"/>
      <c r="L73" s="93" t="s">
        <v>1076</v>
      </c>
    </row>
    <row r="74" spans="1:12" ht="53.25" customHeight="1">
      <c r="A74" s="8" t="s">
        <v>1064</v>
      </c>
      <c r="B74" s="8" t="s">
        <v>1067</v>
      </c>
      <c r="C74" s="8">
        <v>5</v>
      </c>
      <c r="D74" s="8" t="s">
        <v>209</v>
      </c>
      <c r="E74" s="8"/>
      <c r="F74" s="82" t="s">
        <v>1088</v>
      </c>
      <c r="G74" s="8" t="s">
        <v>542</v>
      </c>
      <c r="H74" s="79"/>
      <c r="I74" s="81">
        <v>2760</v>
      </c>
      <c r="J74" s="81"/>
      <c r="K74" s="150"/>
      <c r="L74" s="93" t="s">
        <v>1077</v>
      </c>
    </row>
    <row r="75" spans="1:12" ht="38.25" customHeight="1">
      <c r="A75" s="7" t="s">
        <v>867</v>
      </c>
      <c r="B75" s="7">
        <v>580</v>
      </c>
      <c r="C75" s="7">
        <v>3</v>
      </c>
      <c r="D75" s="7" t="s">
        <v>209</v>
      </c>
      <c r="E75" s="7">
        <v>7.8</v>
      </c>
      <c r="F75" s="72" t="s">
        <v>865</v>
      </c>
      <c r="G75" s="7">
        <v>2</v>
      </c>
      <c r="H75" s="30">
        <v>2220</v>
      </c>
      <c r="I75" s="71">
        <v>2299</v>
      </c>
      <c r="J75" s="71"/>
      <c r="K75" s="152"/>
      <c r="L75" s="84" t="s">
        <v>869</v>
      </c>
    </row>
    <row r="76" spans="1:12" ht="30.75" customHeight="1">
      <c r="A76" s="8" t="s">
        <v>1063</v>
      </c>
      <c r="B76" s="8" t="s">
        <v>1057</v>
      </c>
      <c r="C76" s="8">
        <v>5</v>
      </c>
      <c r="D76" s="8" t="s">
        <v>209</v>
      </c>
      <c r="E76" s="8">
        <v>16</v>
      </c>
      <c r="F76" s="82" t="s">
        <v>1055</v>
      </c>
      <c r="G76" s="8" t="s">
        <v>542</v>
      </c>
      <c r="H76" s="79">
        <v>3608</v>
      </c>
      <c r="I76" s="81">
        <v>3250</v>
      </c>
      <c r="J76" s="81"/>
      <c r="K76" s="150"/>
      <c r="L76" s="114" t="s">
        <v>1056</v>
      </c>
    </row>
    <row r="77" spans="1:12" ht="53.25" customHeight="1">
      <c r="A77" s="7" t="s">
        <v>868</v>
      </c>
      <c r="B77" s="7">
        <v>620</v>
      </c>
      <c r="C77" s="7">
        <v>3</v>
      </c>
      <c r="D77" s="7" t="s">
        <v>209</v>
      </c>
      <c r="E77" s="7">
        <v>8.6</v>
      </c>
      <c r="F77" s="72" t="s">
        <v>866</v>
      </c>
      <c r="G77" s="7">
        <v>18</v>
      </c>
      <c r="H77" s="30"/>
      <c r="I77" s="71">
        <v>2444</v>
      </c>
      <c r="J77" s="71"/>
      <c r="K77" s="101"/>
      <c r="L77" s="214" t="s">
        <v>870</v>
      </c>
    </row>
    <row r="78" spans="1:12" ht="53.25" customHeight="1">
      <c r="A78" s="8" t="s">
        <v>1070</v>
      </c>
      <c r="B78" s="8">
        <v>620</v>
      </c>
      <c r="C78" s="8">
        <v>4</v>
      </c>
      <c r="D78" s="8" t="s">
        <v>209</v>
      </c>
      <c r="E78" s="8">
        <v>10</v>
      </c>
      <c r="F78" s="82" t="s">
        <v>866</v>
      </c>
      <c r="G78" s="8" t="s">
        <v>196</v>
      </c>
      <c r="H78" s="79">
        <v>2636</v>
      </c>
      <c r="I78" s="81">
        <v>2375</v>
      </c>
      <c r="J78" s="81"/>
      <c r="K78" s="101"/>
      <c r="L78" s="215"/>
    </row>
    <row r="79" spans="1:12" ht="53.25" customHeight="1">
      <c r="A79" s="7" t="s">
        <v>977</v>
      </c>
      <c r="B79" s="7">
        <v>580</v>
      </c>
      <c r="C79" s="7">
        <v>5</v>
      </c>
      <c r="D79" s="7" t="s">
        <v>209</v>
      </c>
      <c r="E79" s="7"/>
      <c r="F79" s="72" t="s">
        <v>865</v>
      </c>
      <c r="G79" s="7">
        <v>3</v>
      </c>
      <c r="H79" s="30">
        <v>2914</v>
      </c>
      <c r="I79" s="71">
        <v>2625</v>
      </c>
      <c r="J79" s="71"/>
      <c r="K79" s="147"/>
      <c r="L79" s="84" t="s">
        <v>979</v>
      </c>
    </row>
    <row r="80" spans="1:12" ht="53.25" customHeight="1">
      <c r="A80" s="8" t="s">
        <v>976</v>
      </c>
      <c r="B80" s="8">
        <v>630</v>
      </c>
      <c r="C80" s="8">
        <v>5</v>
      </c>
      <c r="D80" s="8" t="s">
        <v>209</v>
      </c>
      <c r="E80" s="8"/>
      <c r="F80" s="82" t="s">
        <v>975</v>
      </c>
      <c r="G80" s="8" t="s">
        <v>542</v>
      </c>
      <c r="H80" s="79">
        <v>3053</v>
      </c>
      <c r="I80" s="81">
        <v>2750</v>
      </c>
      <c r="J80" s="81"/>
      <c r="K80" s="140"/>
      <c r="L80" s="93" t="s">
        <v>978</v>
      </c>
    </row>
    <row r="81" spans="1:12" ht="53.25" customHeight="1">
      <c r="A81" s="7"/>
      <c r="B81" s="7">
        <v>700</v>
      </c>
      <c r="C81" s="7">
        <v>5</v>
      </c>
      <c r="D81" s="7" t="s">
        <v>209</v>
      </c>
      <c r="E81" s="7"/>
      <c r="F81" s="72" t="s">
        <v>1227</v>
      </c>
      <c r="G81" s="7">
        <v>11</v>
      </c>
      <c r="H81" s="30"/>
      <c r="I81" s="71">
        <v>4880</v>
      </c>
      <c r="J81" s="71"/>
      <c r="K81" s="141"/>
      <c r="L81" s="84"/>
    </row>
    <row r="82" spans="1:12" ht="61.5" customHeight="1">
      <c r="A82" s="7" t="s">
        <v>973</v>
      </c>
      <c r="B82" s="7">
        <v>720</v>
      </c>
      <c r="C82" s="7">
        <v>5</v>
      </c>
      <c r="D82" s="7" t="s">
        <v>209</v>
      </c>
      <c r="E82" s="7">
        <v>16</v>
      </c>
      <c r="F82" s="72" t="s">
        <v>974</v>
      </c>
      <c r="G82" s="7" t="s">
        <v>542</v>
      </c>
      <c r="H82" s="30"/>
      <c r="I82" s="71">
        <v>4880</v>
      </c>
      <c r="J82" s="71"/>
      <c r="K82" s="122"/>
      <c r="L82" s="84" t="s">
        <v>954</v>
      </c>
    </row>
    <row r="83" spans="1:12" ht="38.25" customHeight="1">
      <c r="A83" s="8" t="s">
        <v>971</v>
      </c>
      <c r="B83" s="8">
        <v>760</v>
      </c>
      <c r="C83" s="8">
        <v>5</v>
      </c>
      <c r="D83" s="8" t="s">
        <v>209</v>
      </c>
      <c r="E83" s="8"/>
      <c r="F83" s="82" t="s">
        <v>972</v>
      </c>
      <c r="G83" s="8" t="s">
        <v>542</v>
      </c>
      <c r="H83" s="79">
        <v>4993</v>
      </c>
      <c r="I83" s="81">
        <v>4498</v>
      </c>
      <c r="J83" s="81"/>
      <c r="K83" s="136"/>
      <c r="L83" s="93" t="s">
        <v>954</v>
      </c>
    </row>
    <row r="84" spans="1:12" ht="38.25" customHeight="1">
      <c r="A84" s="7" t="s">
        <v>1206</v>
      </c>
      <c r="B84" s="7">
        <v>760</v>
      </c>
      <c r="C84" s="7">
        <v>6</v>
      </c>
      <c r="D84" s="7" t="s">
        <v>209</v>
      </c>
      <c r="E84" s="7"/>
      <c r="F84" s="72" t="s">
        <v>972</v>
      </c>
      <c r="G84" s="7">
        <v>39</v>
      </c>
      <c r="H84" s="30"/>
      <c r="I84" s="71">
        <v>6300</v>
      </c>
      <c r="J84" s="71"/>
      <c r="K84" s="139"/>
      <c r="L84" s="84"/>
    </row>
    <row r="85" spans="1:12" ht="38.25" customHeight="1">
      <c r="A85" s="8" t="s">
        <v>1190</v>
      </c>
      <c r="B85" s="8">
        <v>800</v>
      </c>
      <c r="C85" s="8">
        <v>5</v>
      </c>
      <c r="D85" s="8" t="s">
        <v>209</v>
      </c>
      <c r="E85" s="8"/>
      <c r="F85" s="82" t="s">
        <v>1195</v>
      </c>
      <c r="G85" s="8" t="s">
        <v>542</v>
      </c>
      <c r="H85" s="79">
        <v>5550</v>
      </c>
      <c r="I85" s="81">
        <v>5000</v>
      </c>
      <c r="J85" s="81"/>
      <c r="K85" s="138"/>
      <c r="L85" s="93"/>
    </row>
    <row r="86" spans="1:12" ht="38.25" customHeight="1">
      <c r="A86" s="7" t="s">
        <v>1205</v>
      </c>
      <c r="B86" s="7">
        <v>800</v>
      </c>
      <c r="C86" s="7">
        <v>6</v>
      </c>
      <c r="D86" s="7" t="s">
        <v>209</v>
      </c>
      <c r="E86" s="7"/>
      <c r="F86" s="72" t="s">
        <v>1195</v>
      </c>
      <c r="G86" s="7">
        <v>17</v>
      </c>
      <c r="H86" s="30">
        <v>6660</v>
      </c>
      <c r="I86" s="71">
        <v>6898</v>
      </c>
      <c r="J86" s="71"/>
      <c r="K86" s="139"/>
      <c r="L86" s="84"/>
    </row>
    <row r="87" spans="1:12" ht="51.75" customHeight="1">
      <c r="A87" s="7" t="s">
        <v>513</v>
      </c>
      <c r="B87" s="7" t="s">
        <v>641</v>
      </c>
      <c r="C87" s="7">
        <v>3</v>
      </c>
      <c r="D87" s="7" t="s">
        <v>209</v>
      </c>
      <c r="E87" s="7">
        <v>10.1</v>
      </c>
      <c r="F87" s="72" t="s">
        <v>455</v>
      </c>
      <c r="G87" s="7">
        <v>2</v>
      </c>
      <c r="H87" s="30"/>
      <c r="I87" s="71">
        <v>3030</v>
      </c>
      <c r="J87" s="71"/>
      <c r="K87" s="69"/>
      <c r="L87" s="84" t="s">
        <v>464</v>
      </c>
    </row>
    <row r="88" spans="1:12" ht="58.5" customHeight="1">
      <c r="A88" s="212" t="s">
        <v>514</v>
      </c>
      <c r="B88" s="8" t="s">
        <v>451</v>
      </c>
      <c r="C88" s="8">
        <v>3</v>
      </c>
      <c r="D88" s="8" t="s">
        <v>209</v>
      </c>
      <c r="E88" s="8">
        <v>19.399999999999999</v>
      </c>
      <c r="F88" s="82" t="s">
        <v>450</v>
      </c>
      <c r="G88" s="8" t="s">
        <v>196</v>
      </c>
      <c r="H88" s="79">
        <v>5134</v>
      </c>
      <c r="I88" s="81">
        <v>4625</v>
      </c>
      <c r="J88" s="81"/>
      <c r="K88" s="69"/>
      <c r="L88" s="202" t="s">
        <v>472</v>
      </c>
    </row>
    <row r="89" spans="1:12" ht="35.25" customHeight="1">
      <c r="A89" s="213"/>
      <c r="B89" s="7" t="s">
        <v>451</v>
      </c>
      <c r="C89" s="7">
        <v>2</v>
      </c>
      <c r="D89" s="7" t="s">
        <v>209</v>
      </c>
      <c r="E89" s="7"/>
      <c r="F89" s="72" t="s">
        <v>450</v>
      </c>
      <c r="G89" s="7">
        <v>15</v>
      </c>
      <c r="H89" s="30">
        <v>5134</v>
      </c>
      <c r="I89" s="71">
        <v>5300</v>
      </c>
      <c r="J89" s="71"/>
      <c r="K89" s="69"/>
      <c r="L89" s="203"/>
    </row>
    <row r="90" spans="1:12" ht="45">
      <c r="A90" s="7" t="s">
        <v>550</v>
      </c>
      <c r="B90" s="7" t="s">
        <v>642</v>
      </c>
      <c r="C90" s="7">
        <v>3</v>
      </c>
      <c r="D90" s="7" t="s">
        <v>209</v>
      </c>
      <c r="E90" s="7">
        <v>6.7</v>
      </c>
      <c r="F90" s="72" t="s">
        <v>454</v>
      </c>
      <c r="G90" s="7">
        <v>4</v>
      </c>
      <c r="H90" s="30"/>
      <c r="I90" s="71">
        <v>2299</v>
      </c>
      <c r="J90" s="71"/>
      <c r="K90" s="69"/>
      <c r="L90" s="84" t="s">
        <v>490</v>
      </c>
    </row>
    <row r="91" spans="1:12" ht="51.75" customHeight="1">
      <c r="A91" s="8" t="s">
        <v>365</v>
      </c>
      <c r="B91" s="8" t="s">
        <v>374</v>
      </c>
      <c r="C91" s="8">
        <v>3</v>
      </c>
      <c r="D91" s="8" t="s">
        <v>209</v>
      </c>
      <c r="E91" s="8">
        <v>14</v>
      </c>
      <c r="F91" s="82" t="s">
        <v>376</v>
      </c>
      <c r="G91" s="117" t="s">
        <v>542</v>
      </c>
      <c r="H91" s="79">
        <v>2273</v>
      </c>
      <c r="I91" s="81">
        <v>2048</v>
      </c>
      <c r="J91" s="81"/>
      <c r="K91" s="206"/>
      <c r="L91" s="200" t="s">
        <v>463</v>
      </c>
    </row>
    <row r="92" spans="1:12" ht="53.25" customHeight="1">
      <c r="A92" s="7" t="s">
        <v>366</v>
      </c>
      <c r="B92" s="7" t="s">
        <v>374</v>
      </c>
      <c r="C92" s="7">
        <v>3</v>
      </c>
      <c r="D92" s="7" t="s">
        <v>209</v>
      </c>
      <c r="E92" s="7">
        <v>14</v>
      </c>
      <c r="F92" s="72" t="s">
        <v>377</v>
      </c>
      <c r="G92" s="7" t="s">
        <v>542</v>
      </c>
      <c r="H92" s="30"/>
      <c r="I92" s="71">
        <v>2267</v>
      </c>
      <c r="J92" s="71"/>
      <c r="K92" s="207"/>
      <c r="L92" s="201"/>
    </row>
    <row r="93" spans="1:12" ht="51.75" customHeight="1">
      <c r="A93" s="7" t="s">
        <v>892</v>
      </c>
      <c r="B93" s="7" t="s">
        <v>374</v>
      </c>
      <c r="C93" s="7">
        <v>3</v>
      </c>
      <c r="D93" s="7" t="s">
        <v>209</v>
      </c>
      <c r="E93" s="7">
        <v>14</v>
      </c>
      <c r="F93" s="72" t="s">
        <v>888</v>
      </c>
      <c r="G93" s="7">
        <v>23</v>
      </c>
      <c r="H93" s="30"/>
      <c r="I93" s="71">
        <v>2780</v>
      </c>
      <c r="J93" s="71"/>
      <c r="K93" s="164"/>
      <c r="L93" s="165" t="s">
        <v>921</v>
      </c>
    </row>
    <row r="94" spans="1:12" ht="53.25" customHeight="1">
      <c r="A94" s="8" t="s">
        <v>893</v>
      </c>
      <c r="B94" s="8" t="s">
        <v>374</v>
      </c>
      <c r="C94" s="8">
        <v>3</v>
      </c>
      <c r="D94" s="8" t="s">
        <v>209</v>
      </c>
      <c r="E94" s="8">
        <v>14</v>
      </c>
      <c r="F94" s="82" t="s">
        <v>889</v>
      </c>
      <c r="G94" s="8" t="s">
        <v>542</v>
      </c>
      <c r="H94" s="79">
        <v>2775</v>
      </c>
      <c r="I94" s="81">
        <v>2500</v>
      </c>
      <c r="J94" s="81"/>
      <c r="K94" s="115"/>
      <c r="L94" s="116" t="s">
        <v>919</v>
      </c>
    </row>
    <row r="95" spans="1:12" ht="45">
      <c r="A95" s="8" t="s">
        <v>894</v>
      </c>
      <c r="B95" s="8" t="s">
        <v>374</v>
      </c>
      <c r="C95" s="8">
        <v>3</v>
      </c>
      <c r="D95" s="8" t="s">
        <v>209</v>
      </c>
      <c r="E95" s="8">
        <v>14</v>
      </c>
      <c r="F95" s="82" t="s">
        <v>890</v>
      </c>
      <c r="G95" s="8" t="s">
        <v>542</v>
      </c>
      <c r="H95" s="79">
        <v>2775</v>
      </c>
      <c r="I95" s="81">
        <v>2500</v>
      </c>
      <c r="J95" s="81"/>
      <c r="K95" s="115"/>
      <c r="L95" s="116" t="s">
        <v>920</v>
      </c>
    </row>
    <row r="96" spans="1:12" ht="45">
      <c r="A96" s="8" t="s">
        <v>895</v>
      </c>
      <c r="B96" s="8" t="s">
        <v>374</v>
      </c>
      <c r="C96" s="8">
        <v>3</v>
      </c>
      <c r="D96" s="8" t="s">
        <v>209</v>
      </c>
      <c r="E96" s="8">
        <v>14</v>
      </c>
      <c r="F96" s="82" t="s">
        <v>891</v>
      </c>
      <c r="G96" s="8" t="s">
        <v>542</v>
      </c>
      <c r="H96" s="79">
        <v>2775</v>
      </c>
      <c r="I96" s="81">
        <v>2500</v>
      </c>
      <c r="J96" s="81"/>
      <c r="K96" s="125"/>
      <c r="L96" s="126" t="s">
        <v>922</v>
      </c>
    </row>
    <row r="97" spans="1:12" ht="58.5" customHeight="1">
      <c r="A97" s="8" t="s">
        <v>404</v>
      </c>
      <c r="B97" s="8" t="s">
        <v>397</v>
      </c>
      <c r="C97" s="8">
        <v>3</v>
      </c>
      <c r="D97" s="8" t="s">
        <v>209</v>
      </c>
      <c r="E97" s="8">
        <v>5.6</v>
      </c>
      <c r="F97" s="82" t="s">
        <v>433</v>
      </c>
      <c r="G97" s="8" t="s">
        <v>542</v>
      </c>
      <c r="H97" s="79">
        <v>1321</v>
      </c>
      <c r="I97" s="81">
        <v>1190</v>
      </c>
      <c r="J97" s="81"/>
      <c r="K97" s="90"/>
      <c r="L97" s="93" t="s">
        <v>479</v>
      </c>
    </row>
    <row r="98" spans="1:12" ht="59.25" customHeight="1">
      <c r="A98" s="7" t="s">
        <v>405</v>
      </c>
      <c r="B98" s="7" t="s">
        <v>396</v>
      </c>
      <c r="C98" s="7">
        <v>3</v>
      </c>
      <c r="D98" s="7" t="s">
        <v>209</v>
      </c>
      <c r="E98" s="7">
        <v>8</v>
      </c>
      <c r="F98" s="72" t="s">
        <v>434</v>
      </c>
      <c r="G98" s="7">
        <v>1</v>
      </c>
      <c r="H98" s="30">
        <v>1500</v>
      </c>
      <c r="I98" s="71">
        <v>1350</v>
      </c>
      <c r="J98" s="71"/>
      <c r="K98" s="78"/>
      <c r="L98" s="84" t="s">
        <v>478</v>
      </c>
    </row>
    <row r="99" spans="1:12" ht="61.5" customHeight="1">
      <c r="A99" s="8" t="s">
        <v>499</v>
      </c>
      <c r="B99" s="8" t="s">
        <v>498</v>
      </c>
      <c r="C99" s="8">
        <v>3</v>
      </c>
      <c r="D99" s="8" t="s">
        <v>209</v>
      </c>
      <c r="E99" s="8">
        <v>16.5</v>
      </c>
      <c r="F99" s="82" t="s">
        <v>435</v>
      </c>
      <c r="G99" s="8" t="s">
        <v>196</v>
      </c>
      <c r="H99" s="79">
        <v>2553</v>
      </c>
      <c r="I99" s="81">
        <v>2300</v>
      </c>
      <c r="J99" s="81"/>
      <c r="K99" s="90"/>
      <c r="L99" s="93" t="s">
        <v>480</v>
      </c>
    </row>
    <row r="100" spans="1:12" ht="61.5" customHeight="1">
      <c r="A100" s="7" t="s">
        <v>406</v>
      </c>
      <c r="B100" s="7" t="s">
        <v>394</v>
      </c>
      <c r="C100" s="7">
        <v>3</v>
      </c>
      <c r="D100" s="7" t="s">
        <v>209</v>
      </c>
      <c r="E100" s="7">
        <v>7.4</v>
      </c>
      <c r="F100" s="72" t="s">
        <v>419</v>
      </c>
      <c r="G100" s="7">
        <v>26</v>
      </c>
      <c r="H100" s="30">
        <v>1720</v>
      </c>
      <c r="I100" s="71">
        <v>1550</v>
      </c>
      <c r="J100" s="71"/>
      <c r="K100" s="78"/>
      <c r="L100" s="84" t="s">
        <v>466</v>
      </c>
    </row>
    <row r="101" spans="1:12" ht="60.75" customHeight="1">
      <c r="A101" s="7" t="s">
        <v>407</v>
      </c>
      <c r="B101" s="7" t="s">
        <v>442</v>
      </c>
      <c r="C101" s="7">
        <v>3</v>
      </c>
      <c r="D101" s="7" t="s">
        <v>209</v>
      </c>
      <c r="E101" s="7">
        <v>15.4</v>
      </c>
      <c r="F101" s="72" t="s">
        <v>420</v>
      </c>
      <c r="G101" s="7">
        <v>3</v>
      </c>
      <c r="H101" s="30">
        <v>3275</v>
      </c>
      <c r="I101" s="71">
        <v>2950</v>
      </c>
      <c r="J101" s="71"/>
      <c r="K101" s="78"/>
      <c r="L101" s="84" t="s">
        <v>491</v>
      </c>
    </row>
    <row r="102" spans="1:12" ht="60.75" customHeight="1">
      <c r="A102" s="7" t="s">
        <v>515</v>
      </c>
      <c r="B102" s="7" t="s">
        <v>448</v>
      </c>
      <c r="C102" s="7">
        <v>3</v>
      </c>
      <c r="D102" s="7" t="s">
        <v>209</v>
      </c>
      <c r="E102" s="7">
        <v>11.9</v>
      </c>
      <c r="F102" s="72" t="s">
        <v>447</v>
      </c>
      <c r="G102" s="7">
        <v>10</v>
      </c>
      <c r="H102" s="30"/>
      <c r="I102" s="71">
        <v>2220</v>
      </c>
      <c r="J102" s="71"/>
      <c r="K102" s="78"/>
      <c r="L102" s="84" t="s">
        <v>470</v>
      </c>
    </row>
    <row r="103" spans="1:12" ht="60.75" customHeight="1">
      <c r="A103" s="7" t="s">
        <v>516</v>
      </c>
      <c r="B103" s="7" t="s">
        <v>448</v>
      </c>
      <c r="C103" s="7">
        <v>3</v>
      </c>
      <c r="D103" s="7" t="s">
        <v>209</v>
      </c>
      <c r="E103" s="7">
        <v>11.9</v>
      </c>
      <c r="F103" s="72" t="s">
        <v>528</v>
      </c>
      <c r="G103" s="7">
        <v>1</v>
      </c>
      <c r="H103" s="30"/>
      <c r="I103" s="71">
        <v>2220</v>
      </c>
      <c r="J103" s="71"/>
      <c r="K103" s="78"/>
      <c r="L103" s="84" t="s">
        <v>531</v>
      </c>
    </row>
    <row r="104" spans="1:12" ht="64.5" customHeight="1">
      <c r="A104" s="7" t="s">
        <v>517</v>
      </c>
      <c r="B104" s="7" t="s">
        <v>497</v>
      </c>
      <c r="C104" s="7">
        <v>3</v>
      </c>
      <c r="D104" s="7" t="s">
        <v>209</v>
      </c>
      <c r="E104" s="7">
        <v>14</v>
      </c>
      <c r="F104" s="72" t="s">
        <v>449</v>
      </c>
      <c r="G104" s="7">
        <v>8</v>
      </c>
      <c r="H104" s="30"/>
      <c r="I104" s="71">
        <v>2399</v>
      </c>
      <c r="J104" s="71"/>
      <c r="K104" s="78"/>
      <c r="L104" s="84" t="s">
        <v>471</v>
      </c>
    </row>
    <row r="105" spans="1:12" ht="59.25" customHeight="1">
      <c r="A105" s="7" t="s">
        <v>518</v>
      </c>
      <c r="B105" s="7" t="s">
        <v>452</v>
      </c>
      <c r="C105" s="7">
        <v>3</v>
      </c>
      <c r="D105" s="7" t="s">
        <v>209</v>
      </c>
      <c r="E105" s="7">
        <v>10.9</v>
      </c>
      <c r="F105" s="72" t="s">
        <v>1217</v>
      </c>
      <c r="G105" s="7">
        <v>5</v>
      </c>
      <c r="H105" s="30">
        <v>1943</v>
      </c>
      <c r="I105" s="71">
        <v>1750</v>
      </c>
      <c r="J105" s="71"/>
      <c r="K105" s="78"/>
      <c r="L105" s="84" t="s">
        <v>493</v>
      </c>
    </row>
    <row r="106" spans="1:12" ht="59.25" customHeight="1">
      <c r="A106" s="7" t="s">
        <v>519</v>
      </c>
      <c r="B106" s="7" t="s">
        <v>509</v>
      </c>
      <c r="C106" s="7">
        <v>3</v>
      </c>
      <c r="D106" s="7" t="s">
        <v>209</v>
      </c>
      <c r="E106" s="7">
        <v>9.6</v>
      </c>
      <c r="F106" s="72" t="s">
        <v>523</v>
      </c>
      <c r="G106" s="7">
        <v>16</v>
      </c>
      <c r="H106" s="30">
        <v>2530</v>
      </c>
      <c r="I106" s="71">
        <v>2280</v>
      </c>
      <c r="J106" s="71"/>
      <c r="K106" s="78"/>
      <c r="L106" s="84" t="s">
        <v>503</v>
      </c>
    </row>
    <row r="107" spans="1:12" ht="59.25" customHeight="1">
      <c r="A107" s="7" t="s">
        <v>1042</v>
      </c>
      <c r="B107" s="7" t="s">
        <v>509</v>
      </c>
      <c r="C107" s="7">
        <v>4</v>
      </c>
      <c r="D107" s="7" t="s">
        <v>209</v>
      </c>
      <c r="E107" s="7"/>
      <c r="F107" s="72" t="s">
        <v>1043</v>
      </c>
      <c r="G107" s="7">
        <v>3</v>
      </c>
      <c r="H107" s="30">
        <v>3000</v>
      </c>
      <c r="I107" s="71">
        <v>2700</v>
      </c>
      <c r="J107" s="71"/>
      <c r="K107" s="78"/>
      <c r="L107" s="84" t="s">
        <v>842</v>
      </c>
    </row>
    <row r="108" spans="1:12" ht="59.25" customHeight="1">
      <c r="A108" s="7" t="s">
        <v>1342</v>
      </c>
      <c r="B108" s="7"/>
      <c r="C108" s="7">
        <v>2</v>
      </c>
      <c r="D108" s="7" t="s">
        <v>209</v>
      </c>
      <c r="E108" s="7"/>
      <c r="F108" s="72" t="s">
        <v>1340</v>
      </c>
      <c r="G108" s="7">
        <v>35</v>
      </c>
      <c r="H108" s="30"/>
      <c r="I108" s="71">
        <v>1199</v>
      </c>
      <c r="J108" s="71"/>
      <c r="K108" s="78"/>
      <c r="L108" s="84"/>
    </row>
    <row r="109" spans="1:12" ht="59.25" customHeight="1">
      <c r="A109" s="7" t="s">
        <v>1343</v>
      </c>
      <c r="B109" s="7"/>
      <c r="C109" s="7">
        <v>2</v>
      </c>
      <c r="D109" s="7" t="s">
        <v>209</v>
      </c>
      <c r="E109" s="7"/>
      <c r="F109" s="72" t="s">
        <v>1341</v>
      </c>
      <c r="G109" s="7">
        <v>44</v>
      </c>
      <c r="H109" s="30"/>
      <c r="I109" s="71"/>
      <c r="J109" s="71"/>
      <c r="K109" s="78"/>
      <c r="L109" s="84"/>
    </row>
    <row r="110" spans="1:12" ht="59.25" customHeight="1">
      <c r="A110" s="7" t="s">
        <v>1347</v>
      </c>
      <c r="B110" s="7" t="s">
        <v>1346</v>
      </c>
      <c r="C110" s="7"/>
      <c r="D110" s="7" t="s">
        <v>209</v>
      </c>
      <c r="E110" s="7"/>
      <c r="F110" s="72" t="s">
        <v>1345</v>
      </c>
      <c r="G110" s="7">
        <v>48</v>
      </c>
      <c r="H110" s="30"/>
      <c r="I110" s="71">
        <v>999</v>
      </c>
      <c r="J110" s="71"/>
      <c r="K110" s="78"/>
      <c r="L110" s="84"/>
    </row>
    <row r="111" spans="1:12" ht="59.25" customHeight="1">
      <c r="A111" s="7" t="s">
        <v>1225</v>
      </c>
      <c r="B111" s="7" t="s">
        <v>1200</v>
      </c>
      <c r="C111" s="7">
        <v>3</v>
      </c>
      <c r="D111" s="7" t="s">
        <v>209</v>
      </c>
      <c r="E111" s="7">
        <v>10</v>
      </c>
      <c r="F111" s="72" t="s">
        <v>1199</v>
      </c>
      <c r="G111" s="7">
        <v>13</v>
      </c>
      <c r="H111" s="30"/>
      <c r="I111" s="71">
        <v>1999</v>
      </c>
      <c r="J111" s="71"/>
      <c r="K111" s="78"/>
      <c r="L111" s="84" t="s">
        <v>1198</v>
      </c>
    </row>
    <row r="112" spans="1:12" ht="59.25" customHeight="1">
      <c r="A112" s="7" t="s">
        <v>618</v>
      </c>
      <c r="B112" s="7" t="s">
        <v>630</v>
      </c>
      <c r="C112" s="7">
        <v>3</v>
      </c>
      <c r="D112" s="7" t="s">
        <v>209</v>
      </c>
      <c r="E112" s="7"/>
      <c r="F112" s="72" t="s">
        <v>1123</v>
      </c>
      <c r="G112" s="7">
        <v>60</v>
      </c>
      <c r="H112" s="30"/>
      <c r="I112" s="71">
        <v>329</v>
      </c>
      <c r="J112" s="71"/>
      <c r="K112" s="78"/>
      <c r="L112" s="84" t="s">
        <v>634</v>
      </c>
    </row>
    <row r="113" spans="1:12" ht="59.25" customHeight="1">
      <c r="A113" s="7" t="s">
        <v>529</v>
      </c>
      <c r="B113" s="7" t="s">
        <v>496</v>
      </c>
      <c r="C113" s="7">
        <v>3</v>
      </c>
      <c r="D113" s="7" t="s">
        <v>209</v>
      </c>
      <c r="E113" s="7">
        <v>7.8</v>
      </c>
      <c r="F113" s="72" t="s">
        <v>453</v>
      </c>
      <c r="G113" s="7">
        <v>12</v>
      </c>
      <c r="H113" s="30">
        <v>1443</v>
      </c>
      <c r="I113" s="71">
        <v>1300</v>
      </c>
      <c r="J113" s="71"/>
      <c r="K113" s="78"/>
      <c r="L113" s="84" t="s">
        <v>473</v>
      </c>
    </row>
    <row r="114" spans="1:12" ht="61.5" customHeight="1">
      <c r="A114" s="7" t="s">
        <v>408</v>
      </c>
      <c r="B114" s="7" t="s">
        <v>395</v>
      </c>
      <c r="C114" s="7">
        <v>3</v>
      </c>
      <c r="D114" s="7" t="s">
        <v>209</v>
      </c>
      <c r="E114" s="7">
        <v>11</v>
      </c>
      <c r="F114" s="72" t="s">
        <v>421</v>
      </c>
      <c r="G114" s="7" t="s">
        <v>542</v>
      </c>
      <c r="H114" s="30">
        <v>2210</v>
      </c>
      <c r="I114" s="71">
        <v>1990</v>
      </c>
      <c r="J114" s="71"/>
      <c r="K114" s="78"/>
      <c r="L114" s="84" t="s">
        <v>469</v>
      </c>
    </row>
    <row r="115" spans="1:12" ht="66" customHeight="1">
      <c r="A115" s="7" t="s">
        <v>409</v>
      </c>
      <c r="B115" s="7" t="s">
        <v>395</v>
      </c>
      <c r="C115" s="7">
        <v>3</v>
      </c>
      <c r="D115" s="7" t="s">
        <v>209</v>
      </c>
      <c r="E115" s="7">
        <v>11</v>
      </c>
      <c r="F115" s="72" t="s">
        <v>423</v>
      </c>
      <c r="G115" s="7">
        <v>2</v>
      </c>
      <c r="H115" s="30">
        <v>2210</v>
      </c>
      <c r="I115" s="71">
        <v>1990</v>
      </c>
      <c r="J115" s="71"/>
      <c r="K115" s="78"/>
      <c r="L115" s="84" t="s">
        <v>468</v>
      </c>
    </row>
    <row r="116" spans="1:12" ht="65.25" customHeight="1">
      <c r="A116" s="7" t="s">
        <v>410</v>
      </c>
      <c r="B116" s="7" t="s">
        <v>395</v>
      </c>
      <c r="C116" s="7">
        <v>3</v>
      </c>
      <c r="D116" s="7" t="s">
        <v>209</v>
      </c>
      <c r="E116" s="7">
        <v>11</v>
      </c>
      <c r="F116" s="72" t="s">
        <v>422</v>
      </c>
      <c r="G116" s="7">
        <v>2</v>
      </c>
      <c r="H116" s="30">
        <v>2210</v>
      </c>
      <c r="I116" s="71">
        <v>1990</v>
      </c>
      <c r="J116" s="71"/>
      <c r="K116" s="78"/>
      <c r="L116" s="84" t="s">
        <v>467</v>
      </c>
    </row>
    <row r="117" spans="1:12" ht="63.75" customHeight="1">
      <c r="A117" s="7" t="s">
        <v>555</v>
      </c>
      <c r="B117" s="7" t="s">
        <v>395</v>
      </c>
      <c r="C117" s="7">
        <v>3</v>
      </c>
      <c r="D117" s="7" t="s">
        <v>209</v>
      </c>
      <c r="E117" s="7">
        <v>17.3</v>
      </c>
      <c r="F117" s="72" t="s">
        <v>458</v>
      </c>
      <c r="G117" s="7">
        <v>1</v>
      </c>
      <c r="H117" s="30">
        <v>3885</v>
      </c>
      <c r="I117" s="71">
        <v>3500</v>
      </c>
      <c r="J117" s="71"/>
      <c r="K117" s="78"/>
      <c r="L117" s="84" t="s">
        <v>475</v>
      </c>
    </row>
    <row r="118" spans="1:12" ht="63.75" customHeight="1">
      <c r="A118" s="7" t="s">
        <v>848</v>
      </c>
      <c r="B118" s="7" t="s">
        <v>949</v>
      </c>
      <c r="C118" s="7">
        <v>3</v>
      </c>
      <c r="D118" s="7"/>
      <c r="E118" s="7">
        <v>13</v>
      </c>
      <c r="F118" s="72" t="s">
        <v>847</v>
      </c>
      <c r="G118" s="7">
        <v>2</v>
      </c>
      <c r="H118" s="30"/>
      <c r="I118" s="71">
        <v>2287</v>
      </c>
      <c r="J118" s="71"/>
      <c r="K118" s="78"/>
      <c r="L118" s="84" t="s">
        <v>842</v>
      </c>
    </row>
    <row r="119" spans="1:12" ht="63.75" customHeight="1">
      <c r="A119" s="8" t="s">
        <v>844</v>
      </c>
      <c r="B119" s="8" t="s">
        <v>950</v>
      </c>
      <c r="C119" s="8">
        <v>3</v>
      </c>
      <c r="D119" s="8"/>
      <c r="E119" s="8">
        <v>16</v>
      </c>
      <c r="F119" s="82" t="s">
        <v>843</v>
      </c>
      <c r="G119" s="8" t="s">
        <v>542</v>
      </c>
      <c r="H119" s="79"/>
      <c r="I119" s="81">
        <v>2830</v>
      </c>
      <c r="J119" s="81"/>
      <c r="K119" s="90"/>
      <c r="L119" s="93" t="s">
        <v>842</v>
      </c>
    </row>
    <row r="120" spans="1:12" ht="63.75" customHeight="1">
      <c r="A120" s="8" t="s">
        <v>846</v>
      </c>
      <c r="B120" s="8" t="s">
        <v>951</v>
      </c>
      <c r="C120" s="8">
        <v>4</v>
      </c>
      <c r="D120" s="8"/>
      <c r="E120" s="8">
        <v>18.5</v>
      </c>
      <c r="F120" s="82" t="s">
        <v>845</v>
      </c>
      <c r="G120" s="8" t="s">
        <v>542</v>
      </c>
      <c r="H120" s="79"/>
      <c r="I120" s="81">
        <v>3300</v>
      </c>
      <c r="J120" s="81"/>
      <c r="K120" s="90"/>
      <c r="L120" s="93" t="s">
        <v>842</v>
      </c>
    </row>
    <row r="121" spans="1:12" ht="63.75" customHeight="1">
      <c r="A121" s="7" t="s">
        <v>945</v>
      </c>
      <c r="B121" s="7" t="s">
        <v>948</v>
      </c>
      <c r="C121" s="7">
        <v>4</v>
      </c>
      <c r="D121" s="7" t="s">
        <v>952</v>
      </c>
      <c r="E121" s="7">
        <v>24</v>
      </c>
      <c r="F121" s="72" t="s">
        <v>947</v>
      </c>
      <c r="G121" s="7">
        <v>1</v>
      </c>
      <c r="H121" s="30">
        <v>4132</v>
      </c>
      <c r="I121" s="71">
        <v>3792</v>
      </c>
      <c r="J121" s="71"/>
      <c r="K121" s="78"/>
      <c r="L121" s="84" t="s">
        <v>946</v>
      </c>
    </row>
    <row r="122" spans="1:12" ht="63.75" customHeight="1">
      <c r="A122" s="7" t="s">
        <v>1154</v>
      </c>
      <c r="B122" s="7"/>
      <c r="C122" s="7">
        <v>3</v>
      </c>
      <c r="D122" s="7"/>
      <c r="E122" s="7"/>
      <c r="F122" s="72" t="s">
        <v>1155</v>
      </c>
      <c r="G122" s="7">
        <v>2</v>
      </c>
      <c r="H122" s="30">
        <v>4132</v>
      </c>
      <c r="I122" s="71">
        <v>3444</v>
      </c>
      <c r="J122" s="71"/>
      <c r="K122" s="78"/>
      <c r="L122" s="84"/>
    </row>
    <row r="123" spans="1:12" ht="63.75" customHeight="1">
      <c r="A123" s="7" t="s">
        <v>1218</v>
      </c>
      <c r="B123" s="7"/>
      <c r="C123" s="7">
        <v>3</v>
      </c>
      <c r="D123" s="7"/>
      <c r="E123" s="7"/>
      <c r="F123" s="72" t="s">
        <v>1222</v>
      </c>
      <c r="G123" s="7">
        <v>3</v>
      </c>
      <c r="H123" s="30"/>
      <c r="I123" s="71">
        <v>3447</v>
      </c>
      <c r="J123" s="71"/>
      <c r="K123" s="78"/>
      <c r="L123" s="84"/>
    </row>
    <row r="124" spans="1:12" ht="63.75" customHeight="1">
      <c r="A124" s="7" t="s">
        <v>1224</v>
      </c>
      <c r="B124" s="7"/>
      <c r="C124" s="7"/>
      <c r="D124" s="7"/>
      <c r="E124" s="7"/>
      <c r="F124" s="72" t="s">
        <v>1167</v>
      </c>
      <c r="G124" s="7">
        <v>7</v>
      </c>
      <c r="H124" s="30"/>
      <c r="I124" s="71">
        <v>8800</v>
      </c>
      <c r="J124" s="71"/>
      <c r="K124" s="78"/>
      <c r="L124" s="84"/>
    </row>
    <row r="125" spans="1:12" ht="54.75" customHeight="1">
      <c r="A125" s="7" t="s">
        <v>709</v>
      </c>
      <c r="B125" s="7"/>
      <c r="C125" s="7"/>
      <c r="D125" s="7" t="s">
        <v>209</v>
      </c>
      <c r="E125" s="7"/>
      <c r="F125" s="148" t="s">
        <v>1269</v>
      </c>
      <c r="G125" s="7">
        <v>14</v>
      </c>
      <c r="H125" s="30"/>
      <c r="I125" s="71">
        <v>350</v>
      </c>
      <c r="J125" s="71"/>
      <c r="K125" s="78"/>
      <c r="L125" s="84" t="s">
        <v>1268</v>
      </c>
    </row>
    <row r="126" spans="1:12" ht="63.75" customHeight="1">
      <c r="A126" s="7" t="s">
        <v>1085</v>
      </c>
      <c r="B126" s="7" t="s">
        <v>632</v>
      </c>
      <c r="C126" s="7">
        <v>1.5</v>
      </c>
      <c r="D126" s="7" t="s">
        <v>209</v>
      </c>
      <c r="E126" s="7">
        <v>0.5</v>
      </c>
      <c r="F126" s="72" t="s">
        <v>631</v>
      </c>
      <c r="G126" s="7">
        <v>6</v>
      </c>
      <c r="H126" s="30">
        <v>725</v>
      </c>
      <c r="I126" s="71">
        <v>650</v>
      </c>
      <c r="J126" s="71" t="s">
        <v>944</v>
      </c>
      <c r="K126" s="78"/>
      <c r="L126" s="84" t="s">
        <v>633</v>
      </c>
    </row>
    <row r="127" spans="1:12" ht="63.75" customHeight="1">
      <c r="A127" s="8" t="s">
        <v>554</v>
      </c>
      <c r="B127" s="8">
        <v>38</v>
      </c>
      <c r="C127" s="8">
        <v>5</v>
      </c>
      <c r="D127" s="8" t="s">
        <v>209</v>
      </c>
      <c r="E127" s="8">
        <v>0.25</v>
      </c>
      <c r="F127" s="82" t="s">
        <v>537</v>
      </c>
      <c r="G127" s="8" t="s">
        <v>542</v>
      </c>
      <c r="H127" s="79">
        <v>111</v>
      </c>
      <c r="I127" s="81">
        <v>100</v>
      </c>
      <c r="J127" s="81"/>
      <c r="K127" s="90"/>
      <c r="L127" s="93" t="s">
        <v>538</v>
      </c>
    </row>
    <row r="128" spans="1:12" ht="63.75" customHeight="1">
      <c r="A128" s="7" t="s">
        <v>796</v>
      </c>
      <c r="B128" s="7"/>
      <c r="C128" s="7"/>
      <c r="D128" s="7" t="s">
        <v>209</v>
      </c>
      <c r="E128" s="7"/>
      <c r="F128" s="72" t="s">
        <v>795</v>
      </c>
      <c r="G128" s="7">
        <v>1</v>
      </c>
      <c r="H128" s="30">
        <v>167</v>
      </c>
      <c r="I128" s="71">
        <v>150</v>
      </c>
      <c r="J128" s="71"/>
      <c r="K128" s="78"/>
      <c r="L128" s="94" t="s">
        <v>998</v>
      </c>
    </row>
    <row r="129" spans="1:12" ht="63.75" customHeight="1">
      <c r="A129" s="113" t="s">
        <v>1030</v>
      </c>
      <c r="B129" s="7"/>
      <c r="C129" s="7"/>
      <c r="D129" s="7" t="s">
        <v>209</v>
      </c>
      <c r="E129" s="7"/>
      <c r="F129" s="72" t="s">
        <v>1029</v>
      </c>
      <c r="G129" s="7">
        <v>81</v>
      </c>
      <c r="H129" s="30">
        <v>221</v>
      </c>
      <c r="I129" s="71">
        <v>199</v>
      </c>
      <c r="J129" s="71"/>
      <c r="K129" s="78"/>
      <c r="L129" s="94" t="s">
        <v>1028</v>
      </c>
    </row>
    <row r="130" spans="1:12" ht="63.75" customHeight="1">
      <c r="A130" s="113"/>
      <c r="B130" s="7"/>
      <c r="C130" s="7"/>
      <c r="D130" s="7" t="s">
        <v>209</v>
      </c>
      <c r="E130" s="7"/>
      <c r="F130" s="72" t="s">
        <v>1241</v>
      </c>
      <c r="G130" s="7">
        <v>155</v>
      </c>
      <c r="H130" s="30"/>
      <c r="I130" s="71"/>
      <c r="J130" s="71"/>
      <c r="K130" s="78"/>
      <c r="L130" s="94"/>
    </row>
    <row r="131" spans="1:12" ht="44.25" customHeight="1">
      <c r="A131" s="106" t="s">
        <v>885</v>
      </c>
      <c r="B131" s="7" t="s">
        <v>887</v>
      </c>
      <c r="C131" s="7">
        <v>6</v>
      </c>
      <c r="D131" s="7" t="s">
        <v>209</v>
      </c>
      <c r="E131" s="7">
        <v>0.5</v>
      </c>
      <c r="F131" s="72" t="s">
        <v>883</v>
      </c>
      <c r="G131" s="7">
        <v>14</v>
      </c>
      <c r="H131" s="30">
        <v>1109</v>
      </c>
      <c r="I131" s="71">
        <v>999</v>
      </c>
      <c r="J131" s="71">
        <v>599</v>
      </c>
      <c r="K131" s="78"/>
      <c r="L131" s="94" t="s">
        <v>884</v>
      </c>
    </row>
    <row r="132" spans="1:12" ht="44.25" customHeight="1">
      <c r="A132" s="7" t="s">
        <v>886</v>
      </c>
      <c r="B132" s="7" t="s">
        <v>897</v>
      </c>
      <c r="C132" s="7">
        <v>6</v>
      </c>
      <c r="D132" s="7" t="s">
        <v>209</v>
      </c>
      <c r="E132" s="7">
        <v>0.55000000000000004</v>
      </c>
      <c r="F132" s="72" t="s">
        <v>896</v>
      </c>
      <c r="G132" s="7">
        <v>19</v>
      </c>
      <c r="H132" s="30">
        <v>1109</v>
      </c>
      <c r="I132" s="71">
        <v>999</v>
      </c>
      <c r="J132" s="71">
        <v>599</v>
      </c>
      <c r="K132" s="78"/>
      <c r="L132" s="107" t="s">
        <v>898</v>
      </c>
    </row>
    <row r="133" spans="1:12" ht="44.25" customHeight="1">
      <c r="A133" s="7" t="s">
        <v>899</v>
      </c>
      <c r="B133" s="7" t="s">
        <v>903</v>
      </c>
      <c r="C133" s="7">
        <v>6</v>
      </c>
      <c r="D133" s="7" t="s">
        <v>209</v>
      </c>
      <c r="E133" s="7">
        <v>0.5</v>
      </c>
      <c r="F133" s="72" t="s">
        <v>902</v>
      </c>
      <c r="G133" s="7">
        <v>19</v>
      </c>
      <c r="H133" s="30">
        <v>1109</v>
      </c>
      <c r="I133" s="71">
        <v>999</v>
      </c>
      <c r="J133" s="71">
        <v>599</v>
      </c>
      <c r="K133" s="78"/>
      <c r="L133" s="108" t="s">
        <v>905</v>
      </c>
    </row>
    <row r="134" spans="1:12" ht="44.25" customHeight="1">
      <c r="A134" s="8" t="s">
        <v>904</v>
      </c>
      <c r="B134" s="8" t="s">
        <v>912</v>
      </c>
      <c r="C134" s="8">
        <v>6</v>
      </c>
      <c r="D134" s="8" t="s">
        <v>209</v>
      </c>
      <c r="E134" s="8">
        <v>0.5</v>
      </c>
      <c r="F134" s="82" t="s">
        <v>911</v>
      </c>
      <c r="G134" s="8" t="s">
        <v>542</v>
      </c>
      <c r="H134" s="79">
        <v>1109</v>
      </c>
      <c r="I134" s="81">
        <v>999</v>
      </c>
      <c r="J134" s="81">
        <v>599</v>
      </c>
      <c r="K134" s="90"/>
      <c r="L134" s="93" t="s">
        <v>913</v>
      </c>
    </row>
    <row r="135" spans="1:12" ht="44.25" customHeight="1">
      <c r="A135" s="7" t="s">
        <v>908</v>
      </c>
      <c r="B135" s="7" t="s">
        <v>929</v>
      </c>
      <c r="C135" s="7">
        <v>6</v>
      </c>
      <c r="D135" s="7" t="s">
        <v>209</v>
      </c>
      <c r="E135" s="7">
        <v>0.5</v>
      </c>
      <c r="F135" s="72" t="s">
        <v>927</v>
      </c>
      <c r="G135" s="7">
        <v>16</v>
      </c>
      <c r="H135" s="30">
        <v>1109</v>
      </c>
      <c r="I135" s="71">
        <v>999</v>
      </c>
      <c r="J135" s="71">
        <v>599</v>
      </c>
      <c r="K135" s="78"/>
      <c r="L135" s="94" t="s">
        <v>930</v>
      </c>
    </row>
    <row r="136" spans="1:12" ht="44.25" customHeight="1">
      <c r="A136" s="7" t="s">
        <v>909</v>
      </c>
      <c r="B136" s="7" t="s">
        <v>928</v>
      </c>
      <c r="C136" s="7">
        <v>6</v>
      </c>
      <c r="D136" s="7" t="s">
        <v>209</v>
      </c>
      <c r="E136" s="7">
        <v>0.5</v>
      </c>
      <c r="F136" s="72" t="s">
        <v>925</v>
      </c>
      <c r="G136" s="7">
        <v>13</v>
      </c>
      <c r="H136" s="30">
        <v>1109</v>
      </c>
      <c r="I136" s="71">
        <v>999</v>
      </c>
      <c r="J136" s="71">
        <v>599</v>
      </c>
      <c r="K136" s="78"/>
      <c r="L136" s="94" t="s">
        <v>926</v>
      </c>
    </row>
    <row r="137" spans="1:12" ht="44.25" customHeight="1">
      <c r="A137" s="7" t="s">
        <v>910</v>
      </c>
      <c r="B137" s="7" t="s">
        <v>932</v>
      </c>
      <c r="C137" s="7">
        <v>6</v>
      </c>
      <c r="D137" s="7" t="s">
        <v>209</v>
      </c>
      <c r="E137" s="7">
        <v>0.3</v>
      </c>
      <c r="F137" s="72" t="s">
        <v>931</v>
      </c>
      <c r="G137" s="7">
        <v>20</v>
      </c>
      <c r="H137" s="30">
        <v>1109</v>
      </c>
      <c r="I137" s="71">
        <v>999</v>
      </c>
      <c r="J137" s="71">
        <v>599</v>
      </c>
      <c r="K137" s="78"/>
      <c r="L137" s="94" t="s">
        <v>933</v>
      </c>
    </row>
    <row r="138" spans="1:12" ht="44.25" customHeight="1">
      <c r="A138" s="7" t="s">
        <v>817</v>
      </c>
      <c r="B138" s="7" t="s">
        <v>860</v>
      </c>
      <c r="C138" s="105" t="s">
        <v>861</v>
      </c>
      <c r="D138" s="7"/>
      <c r="E138" s="7"/>
      <c r="F138" s="72" t="s">
        <v>819</v>
      </c>
      <c r="G138" s="7">
        <v>4</v>
      </c>
      <c r="H138" s="30">
        <v>2330</v>
      </c>
      <c r="I138" s="71">
        <v>2099</v>
      </c>
      <c r="J138" s="71">
        <v>1574</v>
      </c>
      <c r="K138" s="78"/>
      <c r="L138" s="94" t="s">
        <v>820</v>
      </c>
    </row>
    <row r="139" spans="1:12" ht="44.25" customHeight="1">
      <c r="A139" s="7" t="s">
        <v>818</v>
      </c>
      <c r="B139" s="7" t="s">
        <v>860</v>
      </c>
      <c r="C139" s="7">
        <v>2</v>
      </c>
      <c r="D139" s="7" t="s">
        <v>952</v>
      </c>
      <c r="E139" s="7"/>
      <c r="F139" s="72" t="s">
        <v>821</v>
      </c>
      <c r="G139" s="7">
        <v>1</v>
      </c>
      <c r="H139" s="30">
        <v>2993</v>
      </c>
      <c r="I139" s="71">
        <v>2696</v>
      </c>
      <c r="J139" s="71">
        <v>2022</v>
      </c>
      <c r="K139" s="78"/>
      <c r="L139" s="94" t="s">
        <v>820</v>
      </c>
    </row>
    <row r="140" spans="1:12" ht="47.25" customHeight="1">
      <c r="A140" s="7" t="s">
        <v>689</v>
      </c>
      <c r="B140" s="7" t="s">
        <v>737</v>
      </c>
      <c r="C140" s="7">
        <v>3.8</v>
      </c>
      <c r="D140" s="7" t="s">
        <v>688</v>
      </c>
      <c r="E140" s="7">
        <v>6</v>
      </c>
      <c r="F140" s="72" t="s">
        <v>665</v>
      </c>
      <c r="G140" s="7">
        <v>6</v>
      </c>
      <c r="H140" s="171">
        <v>2028</v>
      </c>
      <c r="I140" s="171">
        <v>1680</v>
      </c>
      <c r="J140" s="71"/>
      <c r="K140" s="78"/>
      <c r="L140" s="94" t="s">
        <v>752</v>
      </c>
    </row>
    <row r="141" spans="1:12" ht="44.25" customHeight="1">
      <c r="A141" s="7" t="s">
        <v>690</v>
      </c>
      <c r="B141" s="7" t="s">
        <v>736</v>
      </c>
      <c r="C141" s="7">
        <v>3.8</v>
      </c>
      <c r="D141" s="7" t="s">
        <v>688</v>
      </c>
      <c r="E141" s="7">
        <v>7.2</v>
      </c>
      <c r="F141" s="72" t="s">
        <v>666</v>
      </c>
      <c r="G141" s="7">
        <v>5</v>
      </c>
      <c r="H141" s="30">
        <v>2388</v>
      </c>
      <c r="I141" s="71">
        <v>1980</v>
      </c>
      <c r="J141" s="71"/>
      <c r="K141" s="78"/>
      <c r="L141" s="94" t="s">
        <v>750</v>
      </c>
    </row>
    <row r="142" spans="1:12" ht="45.75" customHeight="1">
      <c r="A142" s="7" t="s">
        <v>691</v>
      </c>
      <c r="B142" s="7" t="s">
        <v>736</v>
      </c>
      <c r="C142" s="7">
        <v>3.8</v>
      </c>
      <c r="D142" s="7" t="s">
        <v>688</v>
      </c>
      <c r="E142" s="7">
        <v>7.9</v>
      </c>
      <c r="F142" s="72" t="s">
        <v>667</v>
      </c>
      <c r="G142" s="7">
        <v>4</v>
      </c>
      <c r="H142" s="30">
        <v>2388</v>
      </c>
      <c r="I142" s="71">
        <v>1980</v>
      </c>
      <c r="J142" s="71"/>
      <c r="K142" s="90"/>
      <c r="L142" s="114" t="s">
        <v>751</v>
      </c>
    </row>
    <row r="143" spans="1:12" ht="53.25" customHeight="1">
      <c r="A143" s="7" t="s">
        <v>692</v>
      </c>
      <c r="B143" s="7" t="s">
        <v>742</v>
      </c>
      <c r="C143" s="7">
        <v>3.8</v>
      </c>
      <c r="D143" s="7" t="s">
        <v>688</v>
      </c>
      <c r="E143" s="7">
        <v>8</v>
      </c>
      <c r="F143" s="72" t="s">
        <v>741</v>
      </c>
      <c r="G143" s="7">
        <v>3</v>
      </c>
      <c r="H143" s="30">
        <v>2976</v>
      </c>
      <c r="I143" s="71">
        <v>2480</v>
      </c>
      <c r="J143" s="71"/>
      <c r="K143" s="78"/>
      <c r="L143" s="94" t="s">
        <v>756</v>
      </c>
    </row>
    <row r="144" spans="1:12" ht="53.25" customHeight="1">
      <c r="A144" s="7" t="s">
        <v>1279</v>
      </c>
      <c r="B144" s="7" t="s">
        <v>742</v>
      </c>
      <c r="C144" s="7">
        <v>3.8</v>
      </c>
      <c r="D144" s="7" t="s">
        <v>688</v>
      </c>
      <c r="E144" s="7"/>
      <c r="F144" s="72" t="s">
        <v>1280</v>
      </c>
      <c r="G144" s="7">
        <v>3</v>
      </c>
      <c r="H144" s="30">
        <v>2976</v>
      </c>
      <c r="I144" s="71">
        <v>2480</v>
      </c>
      <c r="J144" s="71"/>
      <c r="K144" s="78"/>
      <c r="L144" s="94"/>
    </row>
    <row r="145" spans="1:12" ht="42.75" customHeight="1">
      <c r="A145" s="7" t="s">
        <v>693</v>
      </c>
      <c r="B145" s="7" t="s">
        <v>743</v>
      </c>
      <c r="C145" s="7"/>
      <c r="D145" s="7" t="s">
        <v>688</v>
      </c>
      <c r="E145" s="7">
        <v>1.7</v>
      </c>
      <c r="F145" s="72" t="s">
        <v>668</v>
      </c>
      <c r="G145" s="7">
        <v>7</v>
      </c>
      <c r="H145" s="30">
        <v>1056</v>
      </c>
      <c r="I145" s="71">
        <v>880</v>
      </c>
      <c r="J145" s="71"/>
      <c r="K145" s="78"/>
      <c r="L145" s="94" t="s">
        <v>757</v>
      </c>
    </row>
    <row r="146" spans="1:12" ht="42.75" customHeight="1">
      <c r="A146" s="8" t="s">
        <v>694</v>
      </c>
      <c r="B146" s="8" t="s">
        <v>739</v>
      </c>
      <c r="C146" s="8"/>
      <c r="D146" s="8" t="s">
        <v>688</v>
      </c>
      <c r="E146" s="8">
        <v>1.7</v>
      </c>
      <c r="F146" s="82" t="s">
        <v>669</v>
      </c>
      <c r="G146" s="8" t="s">
        <v>542</v>
      </c>
      <c r="H146" s="79">
        <v>1056</v>
      </c>
      <c r="I146" s="81">
        <v>880</v>
      </c>
      <c r="J146" s="81"/>
      <c r="K146" s="90"/>
      <c r="L146" s="114" t="s">
        <v>754</v>
      </c>
    </row>
    <row r="147" spans="1:12" ht="42.75" customHeight="1">
      <c r="A147" s="8" t="s">
        <v>695</v>
      </c>
      <c r="B147" s="8" t="s">
        <v>738</v>
      </c>
      <c r="C147" s="8"/>
      <c r="D147" s="8" t="s">
        <v>688</v>
      </c>
      <c r="E147" s="8">
        <v>1.8</v>
      </c>
      <c r="F147" s="82" t="s">
        <v>670</v>
      </c>
      <c r="G147" s="8" t="s">
        <v>542</v>
      </c>
      <c r="H147" s="79">
        <v>1176</v>
      </c>
      <c r="I147" s="81">
        <v>980</v>
      </c>
      <c r="J147" s="81"/>
      <c r="K147" s="90"/>
      <c r="L147" s="114" t="s">
        <v>753</v>
      </c>
    </row>
    <row r="148" spans="1:12" ht="42.75" customHeight="1">
      <c r="A148" s="7" t="s">
        <v>696</v>
      </c>
      <c r="B148" s="7" t="s">
        <v>740</v>
      </c>
      <c r="C148" s="7">
        <v>3.8</v>
      </c>
      <c r="D148" s="7" t="s">
        <v>688</v>
      </c>
      <c r="E148" s="7">
        <v>2.2999999999999998</v>
      </c>
      <c r="F148" s="72" t="s">
        <v>671</v>
      </c>
      <c r="G148" s="7">
        <v>2</v>
      </c>
      <c r="H148" s="30">
        <v>1400</v>
      </c>
      <c r="I148" s="71">
        <v>1180</v>
      </c>
      <c r="J148" s="71"/>
      <c r="K148" s="78"/>
      <c r="L148" s="94" t="s">
        <v>755</v>
      </c>
    </row>
    <row r="149" spans="1:12" ht="42.75" customHeight="1">
      <c r="A149" s="7" t="s">
        <v>1288</v>
      </c>
      <c r="B149" s="7"/>
      <c r="C149" s="7"/>
      <c r="D149" s="7" t="s">
        <v>688</v>
      </c>
      <c r="E149" s="7"/>
      <c r="F149" s="72" t="s">
        <v>1289</v>
      </c>
      <c r="G149" s="7">
        <v>3</v>
      </c>
      <c r="H149" s="30"/>
      <c r="I149" s="71">
        <v>1980</v>
      </c>
      <c r="J149" s="71"/>
      <c r="K149" s="78"/>
      <c r="L149" s="94"/>
    </row>
    <row r="150" spans="1:12" ht="42.75" customHeight="1">
      <c r="A150" s="7" t="s">
        <v>697</v>
      </c>
      <c r="B150" s="7" t="s">
        <v>732</v>
      </c>
      <c r="C150" s="7">
        <v>3.8</v>
      </c>
      <c r="D150" s="7" t="s">
        <v>688</v>
      </c>
      <c r="E150" s="7">
        <v>6.5</v>
      </c>
      <c r="F150" s="72" t="s">
        <v>672</v>
      </c>
      <c r="G150" s="7">
        <v>7</v>
      </c>
      <c r="H150" s="30">
        <v>2136</v>
      </c>
      <c r="I150" s="71">
        <v>1780</v>
      </c>
      <c r="J150" s="71"/>
      <c r="K150" s="78"/>
      <c r="L150" s="94" t="s">
        <v>726</v>
      </c>
    </row>
    <row r="151" spans="1:12" ht="42.75" customHeight="1">
      <c r="A151" s="7" t="s">
        <v>698</v>
      </c>
      <c r="B151" s="7" t="s">
        <v>733</v>
      </c>
      <c r="C151" s="7">
        <v>3.8</v>
      </c>
      <c r="D151" s="7" t="s">
        <v>688</v>
      </c>
      <c r="E151" s="7">
        <v>8.1999999999999993</v>
      </c>
      <c r="F151" s="72" t="s">
        <v>673</v>
      </c>
      <c r="G151" s="7">
        <v>3</v>
      </c>
      <c r="H151" s="30">
        <v>2736</v>
      </c>
      <c r="I151" s="71">
        <v>2280</v>
      </c>
      <c r="J151" s="71"/>
      <c r="K151" s="78"/>
      <c r="L151" s="94" t="s">
        <v>727</v>
      </c>
    </row>
    <row r="152" spans="1:12" ht="42.75" customHeight="1">
      <c r="A152" s="7" t="s">
        <v>699</v>
      </c>
      <c r="B152" s="7" t="s">
        <v>729</v>
      </c>
      <c r="C152" s="7">
        <v>3.8</v>
      </c>
      <c r="D152" s="7" t="s">
        <v>688</v>
      </c>
      <c r="E152" s="7">
        <v>8.6999999999999993</v>
      </c>
      <c r="F152" s="72" t="s">
        <v>674</v>
      </c>
      <c r="G152" s="7">
        <v>1</v>
      </c>
      <c r="H152" s="30">
        <v>2856</v>
      </c>
      <c r="I152" s="71">
        <v>2380</v>
      </c>
      <c r="J152" s="71"/>
      <c r="K152" s="78"/>
      <c r="L152" s="94" t="s">
        <v>728</v>
      </c>
    </row>
    <row r="153" spans="1:12" ht="42.75" customHeight="1">
      <c r="A153" s="8" t="s">
        <v>700</v>
      </c>
      <c r="B153" s="8" t="s">
        <v>733</v>
      </c>
      <c r="C153" s="8">
        <v>3.8</v>
      </c>
      <c r="D153" s="8" t="s">
        <v>688</v>
      </c>
      <c r="E153" s="8">
        <v>7.7</v>
      </c>
      <c r="F153" s="82" t="s">
        <v>675</v>
      </c>
      <c r="G153" s="8" t="s">
        <v>542</v>
      </c>
      <c r="H153" s="79">
        <v>2736</v>
      </c>
      <c r="I153" s="81">
        <v>2280</v>
      </c>
      <c r="J153" s="81"/>
      <c r="K153" s="90"/>
      <c r="L153" s="114" t="s">
        <v>744</v>
      </c>
    </row>
    <row r="154" spans="1:12" ht="42.75" customHeight="1">
      <c r="A154" s="8" t="s">
        <v>701</v>
      </c>
      <c r="B154" s="8" t="s">
        <v>729</v>
      </c>
      <c r="C154" s="8">
        <v>3.8</v>
      </c>
      <c r="D154" s="8" t="s">
        <v>688</v>
      </c>
      <c r="E154" s="8">
        <v>8.6</v>
      </c>
      <c r="F154" s="82" t="s">
        <v>676</v>
      </c>
      <c r="G154" s="8" t="s">
        <v>542</v>
      </c>
      <c r="H154" s="79">
        <v>2856</v>
      </c>
      <c r="I154" s="81">
        <v>2380</v>
      </c>
      <c r="J154" s="81"/>
      <c r="K154" s="90"/>
      <c r="L154" s="114" t="s">
        <v>730</v>
      </c>
    </row>
    <row r="155" spans="1:12" ht="42.75" customHeight="1">
      <c r="A155" s="7" t="s">
        <v>702</v>
      </c>
      <c r="B155" s="7" t="s">
        <v>734</v>
      </c>
      <c r="C155" s="7">
        <v>3.8</v>
      </c>
      <c r="D155" s="7" t="s">
        <v>688</v>
      </c>
      <c r="E155" s="7">
        <v>10.3</v>
      </c>
      <c r="F155" s="72" t="s">
        <v>677</v>
      </c>
      <c r="G155" s="7">
        <v>1</v>
      </c>
      <c r="H155" s="30">
        <v>3456</v>
      </c>
      <c r="I155" s="71">
        <v>2880</v>
      </c>
      <c r="J155" s="71"/>
      <c r="K155" s="78"/>
      <c r="L155" s="94" t="s">
        <v>746</v>
      </c>
    </row>
    <row r="156" spans="1:12" ht="42.75" customHeight="1">
      <c r="A156" s="7" t="s">
        <v>703</v>
      </c>
      <c r="B156" s="7" t="s">
        <v>735</v>
      </c>
      <c r="C156" s="7">
        <v>3.8</v>
      </c>
      <c r="D156" s="7" t="s">
        <v>688</v>
      </c>
      <c r="E156" s="7">
        <v>11.7</v>
      </c>
      <c r="F156" s="72" t="s">
        <v>678</v>
      </c>
      <c r="G156" s="7">
        <v>1</v>
      </c>
      <c r="H156" s="30">
        <v>3936</v>
      </c>
      <c r="I156" s="71">
        <v>3280</v>
      </c>
      <c r="J156" s="71"/>
      <c r="K156" s="78"/>
      <c r="L156" s="94" t="s">
        <v>748</v>
      </c>
    </row>
    <row r="157" spans="1:12" ht="42.75" customHeight="1">
      <c r="A157" s="7" t="s">
        <v>704</v>
      </c>
      <c r="B157" s="7" t="s">
        <v>733</v>
      </c>
      <c r="C157" s="7">
        <v>3.8</v>
      </c>
      <c r="D157" s="7" t="s">
        <v>688</v>
      </c>
      <c r="E157" s="7">
        <v>9.5</v>
      </c>
      <c r="F157" s="72" t="s">
        <v>679</v>
      </c>
      <c r="G157" s="7">
        <v>3</v>
      </c>
      <c r="H157" s="30">
        <v>3096</v>
      </c>
      <c r="I157" s="71">
        <v>2580</v>
      </c>
      <c r="J157" s="71"/>
      <c r="K157" s="78"/>
      <c r="L157" s="94" t="s">
        <v>745</v>
      </c>
    </row>
    <row r="158" spans="1:12" ht="42.75" customHeight="1">
      <c r="A158" s="8" t="s">
        <v>705</v>
      </c>
      <c r="B158" s="8" t="s">
        <v>729</v>
      </c>
      <c r="C158" s="8">
        <v>3.8</v>
      </c>
      <c r="D158" s="8" t="s">
        <v>688</v>
      </c>
      <c r="E158" s="8">
        <v>8.6</v>
      </c>
      <c r="F158" s="82" t="s">
        <v>680</v>
      </c>
      <c r="G158" s="8" t="s">
        <v>542</v>
      </c>
      <c r="H158" s="79">
        <v>3336</v>
      </c>
      <c r="I158" s="81">
        <v>2780</v>
      </c>
      <c r="J158" s="81"/>
      <c r="K158" s="90"/>
      <c r="L158" s="114" t="s">
        <v>731</v>
      </c>
    </row>
    <row r="159" spans="1:12" ht="42.75" customHeight="1">
      <c r="A159" s="8" t="s">
        <v>706</v>
      </c>
      <c r="B159" s="8" t="s">
        <v>734</v>
      </c>
      <c r="C159" s="8">
        <v>3.8</v>
      </c>
      <c r="D159" s="8" t="s">
        <v>688</v>
      </c>
      <c r="E159" s="8">
        <v>10.7</v>
      </c>
      <c r="F159" s="82" t="s">
        <v>681</v>
      </c>
      <c r="G159" s="8" t="s">
        <v>542</v>
      </c>
      <c r="H159" s="79">
        <v>3576</v>
      </c>
      <c r="I159" s="81">
        <v>2980</v>
      </c>
      <c r="J159" s="81"/>
      <c r="K159" s="90"/>
      <c r="L159" s="114" t="s">
        <v>747</v>
      </c>
    </row>
    <row r="160" spans="1:12" ht="42.75" customHeight="1">
      <c r="A160" s="7" t="s">
        <v>707</v>
      </c>
      <c r="B160" s="7" t="s">
        <v>735</v>
      </c>
      <c r="C160" s="7">
        <v>3.8</v>
      </c>
      <c r="D160" s="7" t="s">
        <v>688</v>
      </c>
      <c r="E160" s="7">
        <v>12.1</v>
      </c>
      <c r="F160" s="72" t="s">
        <v>682</v>
      </c>
      <c r="G160" s="7">
        <v>4</v>
      </c>
      <c r="H160" s="30">
        <v>4056</v>
      </c>
      <c r="I160" s="71">
        <v>3380</v>
      </c>
      <c r="J160" s="71"/>
      <c r="K160" s="78"/>
      <c r="L160" s="94" t="s">
        <v>749</v>
      </c>
    </row>
    <row r="161" spans="1:12" ht="42.75" customHeight="1">
      <c r="A161" s="7"/>
      <c r="B161" s="7"/>
      <c r="C161" s="7"/>
      <c r="D161" s="7"/>
      <c r="E161" s="7"/>
      <c r="F161" s="72" t="s">
        <v>1335</v>
      </c>
      <c r="G161" s="7">
        <v>1</v>
      </c>
      <c r="H161" s="30"/>
      <c r="I161" s="71"/>
      <c r="J161" s="71"/>
      <c r="K161" s="78"/>
      <c r="L161" s="94"/>
    </row>
    <row r="162" spans="1:12" ht="42.75" customHeight="1">
      <c r="A162" s="7" t="s">
        <v>1174</v>
      </c>
      <c r="B162" s="7"/>
      <c r="C162" s="7"/>
      <c r="D162" s="7" t="s">
        <v>688</v>
      </c>
      <c r="E162" s="7"/>
      <c r="F162" s="72" t="s">
        <v>1173</v>
      </c>
      <c r="G162" s="7">
        <v>11</v>
      </c>
      <c r="H162" s="30">
        <v>468</v>
      </c>
      <c r="I162" s="71">
        <v>390</v>
      </c>
      <c r="J162" s="71"/>
      <c r="K162" s="78"/>
      <c r="L162" s="94"/>
    </row>
    <row r="163" spans="1:12" ht="42.75" customHeight="1">
      <c r="A163" s="7" t="s">
        <v>708</v>
      </c>
      <c r="B163" s="7" t="s">
        <v>716</v>
      </c>
      <c r="C163" s="7">
        <v>10</v>
      </c>
      <c r="D163" s="7" t="s">
        <v>688</v>
      </c>
      <c r="E163" s="7">
        <v>4.2</v>
      </c>
      <c r="F163" s="72" t="s">
        <v>683</v>
      </c>
      <c r="G163" s="7">
        <v>7</v>
      </c>
      <c r="H163" s="30">
        <v>1416</v>
      </c>
      <c r="I163" s="71">
        <v>1180</v>
      </c>
      <c r="J163" s="71"/>
      <c r="K163" s="78"/>
      <c r="L163" s="94" t="s">
        <v>725</v>
      </c>
    </row>
    <row r="164" spans="1:12" ht="42.75" customHeight="1">
      <c r="A164" s="7" t="s">
        <v>1223</v>
      </c>
      <c r="B164" s="7"/>
      <c r="C164" s="7">
        <v>5</v>
      </c>
      <c r="D164" s="7" t="s">
        <v>209</v>
      </c>
      <c r="E164" s="7"/>
      <c r="F164" s="72" t="s">
        <v>1215</v>
      </c>
      <c r="G164" s="7" t="s">
        <v>542</v>
      </c>
      <c r="H164" s="30"/>
      <c r="I164" s="71">
        <v>1249</v>
      </c>
      <c r="J164" s="71"/>
      <c r="K164" s="78"/>
      <c r="L164" s="94"/>
    </row>
    <row r="165" spans="1:12" ht="42.75" customHeight="1">
      <c r="A165" s="7" t="s">
        <v>555</v>
      </c>
      <c r="B165" s="7"/>
      <c r="C165" s="7">
        <v>5</v>
      </c>
      <c r="D165" s="7" t="s">
        <v>209</v>
      </c>
      <c r="E165" s="7">
        <v>4</v>
      </c>
      <c r="F165" s="72" t="s">
        <v>1098</v>
      </c>
      <c r="G165" s="7">
        <v>1</v>
      </c>
      <c r="H165" s="30"/>
      <c r="I165" s="71">
        <v>1249</v>
      </c>
      <c r="J165" s="71"/>
      <c r="K165" s="78"/>
      <c r="L165" s="94" t="s">
        <v>1071</v>
      </c>
    </row>
    <row r="166" spans="1:12" ht="42.75" customHeight="1">
      <c r="A166" s="7" t="s">
        <v>1101</v>
      </c>
      <c r="B166" s="7"/>
      <c r="C166" s="7">
        <v>5</v>
      </c>
      <c r="D166" s="7" t="s">
        <v>209</v>
      </c>
      <c r="E166" s="7"/>
      <c r="F166" s="72" t="s">
        <v>1099</v>
      </c>
      <c r="G166" s="7">
        <v>1</v>
      </c>
      <c r="H166" s="30"/>
      <c r="I166" s="71">
        <v>1150</v>
      </c>
      <c r="J166" s="71"/>
      <c r="K166" s="78"/>
      <c r="L166" s="94" t="s">
        <v>1103</v>
      </c>
    </row>
    <row r="167" spans="1:12" ht="42.75" customHeight="1">
      <c r="A167" s="7" t="s">
        <v>1102</v>
      </c>
      <c r="B167" s="7"/>
      <c r="C167" s="7">
        <v>5</v>
      </c>
      <c r="D167" s="7" t="s">
        <v>209</v>
      </c>
      <c r="E167" s="7"/>
      <c r="F167" s="72" t="s">
        <v>1100</v>
      </c>
      <c r="G167" s="7">
        <v>4</v>
      </c>
      <c r="H167" s="30"/>
      <c r="I167" s="71">
        <v>850</v>
      </c>
      <c r="J167" s="71"/>
      <c r="K167" s="78"/>
      <c r="L167" s="94" t="s">
        <v>1104</v>
      </c>
    </row>
    <row r="168" spans="1:12" ht="42.75" customHeight="1">
      <c r="A168" s="7" t="s">
        <v>1170</v>
      </c>
      <c r="B168" s="7"/>
      <c r="C168" s="7"/>
      <c r="D168" s="7" t="s">
        <v>209</v>
      </c>
      <c r="E168" s="7"/>
      <c r="F168" s="72" t="s">
        <v>1169</v>
      </c>
      <c r="G168" s="7">
        <v>9</v>
      </c>
      <c r="H168" s="30"/>
      <c r="I168" s="71">
        <v>1999</v>
      </c>
      <c r="J168" s="71"/>
      <c r="K168" s="78"/>
      <c r="L168" s="94"/>
    </row>
    <row r="169" spans="1:12" ht="42.75" customHeight="1">
      <c r="A169" s="7" t="s">
        <v>1152</v>
      </c>
      <c r="B169" s="7">
        <v>590</v>
      </c>
      <c r="C169" s="7"/>
      <c r="D169" s="7" t="s">
        <v>209</v>
      </c>
      <c r="E169" s="7">
        <v>9</v>
      </c>
      <c r="F169" s="72" t="s">
        <v>1172</v>
      </c>
      <c r="G169" s="7" t="s">
        <v>542</v>
      </c>
      <c r="H169" s="30"/>
      <c r="I169" s="71">
        <v>2300</v>
      </c>
      <c r="J169" s="71"/>
      <c r="K169" s="78"/>
      <c r="L169" s="94"/>
    </row>
    <row r="170" spans="1:12" ht="42.75" customHeight="1">
      <c r="A170" s="7"/>
      <c r="B170" s="7">
        <v>600</v>
      </c>
      <c r="C170" s="7"/>
      <c r="D170" s="7" t="s">
        <v>209</v>
      </c>
      <c r="E170" s="7"/>
      <c r="F170" s="72" t="s">
        <v>1336</v>
      </c>
      <c r="G170" s="7" t="s">
        <v>542</v>
      </c>
      <c r="H170" s="30"/>
      <c r="I170" s="71"/>
      <c r="J170" s="71"/>
      <c r="K170" s="78"/>
      <c r="L170" s="94"/>
    </row>
    <row r="171" spans="1:12" ht="42.75" customHeight="1">
      <c r="A171" s="7" t="s">
        <v>1078</v>
      </c>
      <c r="B171" s="7"/>
      <c r="C171" s="7">
        <v>5</v>
      </c>
      <c r="D171" s="7" t="s">
        <v>209</v>
      </c>
      <c r="E171" s="7">
        <v>4</v>
      </c>
      <c r="F171" s="72" t="s">
        <v>1073</v>
      </c>
      <c r="G171" s="7">
        <v>10</v>
      </c>
      <c r="H171" s="30">
        <v>1110</v>
      </c>
      <c r="I171" s="71">
        <v>999</v>
      </c>
      <c r="J171" s="71"/>
      <c r="K171" s="78"/>
      <c r="L171" s="94" t="s">
        <v>1072</v>
      </c>
    </row>
    <row r="172" spans="1:12" ht="42.75" customHeight="1">
      <c r="A172" s="7" t="s">
        <v>709</v>
      </c>
      <c r="B172" s="7" t="s">
        <v>715</v>
      </c>
      <c r="C172" s="7"/>
      <c r="D172" s="7" t="s">
        <v>688</v>
      </c>
      <c r="E172" s="7">
        <v>6</v>
      </c>
      <c r="F172" s="72" t="s">
        <v>684</v>
      </c>
      <c r="G172" s="7">
        <v>2</v>
      </c>
      <c r="H172" s="30">
        <v>1915</v>
      </c>
      <c r="I172" s="71">
        <v>1725</v>
      </c>
      <c r="J172" s="71"/>
      <c r="K172" s="78"/>
      <c r="L172" s="94" t="s">
        <v>724</v>
      </c>
    </row>
    <row r="173" spans="1:12" ht="42.75" customHeight="1">
      <c r="A173" s="7" t="s">
        <v>1079</v>
      </c>
      <c r="B173" s="7" t="s">
        <v>1046</v>
      </c>
      <c r="C173" s="7"/>
      <c r="D173" s="7" t="s">
        <v>209</v>
      </c>
      <c r="E173" s="7"/>
      <c r="F173" s="72" t="s">
        <v>1044</v>
      </c>
      <c r="G173" s="7">
        <v>23</v>
      </c>
      <c r="H173" s="30">
        <v>665</v>
      </c>
      <c r="I173" s="71">
        <v>599</v>
      </c>
      <c r="J173" s="71"/>
      <c r="K173" s="78"/>
      <c r="L173" s="94" t="s">
        <v>1045</v>
      </c>
    </row>
    <row r="174" spans="1:12" ht="42.75" customHeight="1">
      <c r="A174" s="7" t="s">
        <v>1080</v>
      </c>
      <c r="B174" s="7" t="s">
        <v>969</v>
      </c>
      <c r="C174" s="7"/>
      <c r="D174" s="7" t="s">
        <v>209</v>
      </c>
      <c r="E174" s="7">
        <v>1.5</v>
      </c>
      <c r="F174" s="72" t="s">
        <v>970</v>
      </c>
      <c r="G174" s="7">
        <v>14</v>
      </c>
      <c r="H174" s="30">
        <v>555</v>
      </c>
      <c r="I174" s="71">
        <v>499</v>
      </c>
      <c r="J174" s="71"/>
      <c r="K174" s="78"/>
      <c r="L174" s="94" t="s">
        <v>850</v>
      </c>
    </row>
    <row r="175" spans="1:12" ht="42.75" customHeight="1">
      <c r="A175" s="8" t="s">
        <v>710</v>
      </c>
      <c r="B175" s="8" t="s">
        <v>717</v>
      </c>
      <c r="C175" s="8"/>
      <c r="D175" s="8" t="s">
        <v>688</v>
      </c>
      <c r="E175" s="8">
        <v>2.2999999999999998</v>
      </c>
      <c r="F175" s="82" t="s">
        <v>685</v>
      </c>
      <c r="G175" s="8" t="s">
        <v>542</v>
      </c>
      <c r="H175" s="79">
        <v>555</v>
      </c>
      <c r="I175" s="81">
        <v>499</v>
      </c>
      <c r="J175" s="81"/>
      <c r="K175" s="90"/>
      <c r="L175" s="114" t="s">
        <v>719</v>
      </c>
    </row>
    <row r="176" spans="1:12" ht="42.75" customHeight="1">
      <c r="A176" s="7" t="s">
        <v>711</v>
      </c>
      <c r="B176" s="7" t="s">
        <v>718</v>
      </c>
      <c r="C176" s="7"/>
      <c r="D176" s="7" t="s">
        <v>688</v>
      </c>
      <c r="E176" s="7">
        <v>2.4</v>
      </c>
      <c r="F176" s="72" t="s">
        <v>686</v>
      </c>
      <c r="G176" s="7">
        <v>4</v>
      </c>
      <c r="H176" s="30">
        <v>1056</v>
      </c>
      <c r="I176" s="71">
        <v>880</v>
      </c>
      <c r="J176" s="71"/>
      <c r="K176" s="78"/>
      <c r="L176" s="84" t="s">
        <v>720</v>
      </c>
    </row>
    <row r="177" spans="1:13" ht="42.75" customHeight="1">
      <c r="A177" s="7" t="s">
        <v>999</v>
      </c>
      <c r="B177" s="7"/>
      <c r="C177" s="7"/>
      <c r="D177" s="7" t="s">
        <v>209</v>
      </c>
      <c r="E177" s="7">
        <v>25.5</v>
      </c>
      <c r="F177" s="72" t="s">
        <v>1001</v>
      </c>
      <c r="G177" s="7">
        <v>1</v>
      </c>
      <c r="H177" s="30">
        <v>6460</v>
      </c>
      <c r="I177" s="71">
        <v>5818</v>
      </c>
      <c r="J177" s="71"/>
      <c r="K177" s="78"/>
      <c r="L177" s="84" t="s">
        <v>1000</v>
      </c>
    </row>
    <row r="178" spans="1:13" ht="42.75" customHeight="1">
      <c r="A178" s="7" t="s">
        <v>1002</v>
      </c>
      <c r="B178" s="7"/>
      <c r="C178" s="7"/>
      <c r="D178" s="7" t="s">
        <v>209</v>
      </c>
      <c r="E178" s="7">
        <v>25.1</v>
      </c>
      <c r="F178" s="72" t="s">
        <v>1004</v>
      </c>
      <c r="G178" s="7">
        <v>1</v>
      </c>
      <c r="H178" s="30">
        <v>4575</v>
      </c>
      <c r="I178" s="71">
        <v>4119</v>
      </c>
      <c r="J178" s="71"/>
      <c r="K178" s="78"/>
      <c r="L178" s="84" t="s">
        <v>1003</v>
      </c>
    </row>
    <row r="179" spans="1:13" ht="61.5" customHeight="1">
      <c r="A179" s="7" t="s">
        <v>1005</v>
      </c>
      <c r="B179" s="7"/>
      <c r="C179" s="7"/>
      <c r="D179" s="7" t="s">
        <v>209</v>
      </c>
      <c r="E179" s="7">
        <v>24</v>
      </c>
      <c r="F179" s="72" t="s">
        <v>1007</v>
      </c>
      <c r="G179" s="7">
        <v>1</v>
      </c>
      <c r="H179" s="30">
        <v>5382</v>
      </c>
      <c r="I179" s="71">
        <v>4849</v>
      </c>
      <c r="J179" s="71"/>
      <c r="K179" s="78"/>
      <c r="L179" s="84" t="s">
        <v>1006</v>
      </c>
    </row>
    <row r="180" spans="1:13" ht="42.75" customHeight="1">
      <c r="A180" s="7" t="s">
        <v>1008</v>
      </c>
      <c r="B180" s="7"/>
      <c r="C180" s="7"/>
      <c r="D180" s="7" t="s">
        <v>209</v>
      </c>
      <c r="E180" s="7">
        <v>18.600000000000001</v>
      </c>
      <c r="F180" s="72" t="s">
        <v>1009</v>
      </c>
      <c r="G180" s="7">
        <v>1</v>
      </c>
      <c r="H180" s="30">
        <v>3035</v>
      </c>
      <c r="I180" s="71">
        <v>2735</v>
      </c>
      <c r="J180" s="71"/>
      <c r="K180" s="78"/>
      <c r="L180" s="84" t="s">
        <v>1010</v>
      </c>
    </row>
    <row r="181" spans="1:13" ht="42.75" customHeight="1">
      <c r="A181" s="7" t="s">
        <v>1011</v>
      </c>
      <c r="B181" s="7"/>
      <c r="C181" s="7"/>
      <c r="D181" s="7" t="s">
        <v>209</v>
      </c>
      <c r="E181" s="7">
        <v>19.600000000000001</v>
      </c>
      <c r="F181" s="72" t="s">
        <v>1013</v>
      </c>
      <c r="G181" s="7">
        <v>1</v>
      </c>
      <c r="H181" s="30">
        <v>4440</v>
      </c>
      <c r="I181" s="71">
        <v>3999</v>
      </c>
      <c r="J181" s="71"/>
      <c r="K181" s="78"/>
      <c r="L181" s="84" t="s">
        <v>1012</v>
      </c>
    </row>
    <row r="182" spans="1:13" ht="42.75" customHeight="1">
      <c r="A182" s="7" t="s">
        <v>1014</v>
      </c>
      <c r="B182" s="7"/>
      <c r="C182" s="7"/>
      <c r="D182" s="7" t="s">
        <v>209</v>
      </c>
      <c r="E182" s="7">
        <v>31.6</v>
      </c>
      <c r="F182" s="72" t="s">
        <v>1016</v>
      </c>
      <c r="G182" s="7">
        <v>1</v>
      </c>
      <c r="H182" s="30">
        <v>4550</v>
      </c>
      <c r="I182" s="71">
        <v>4100</v>
      </c>
      <c r="J182" s="71"/>
      <c r="K182" s="78"/>
      <c r="L182" s="84" t="s">
        <v>1015</v>
      </c>
    </row>
    <row r="183" spans="1:13" ht="42.75" customHeight="1">
      <c r="A183" s="8" t="s">
        <v>934</v>
      </c>
      <c r="B183" s="8" t="s">
        <v>935</v>
      </c>
      <c r="C183" s="8"/>
      <c r="D183" s="8"/>
      <c r="E183" s="8"/>
      <c r="F183" s="82" t="s">
        <v>936</v>
      </c>
      <c r="G183" s="8" t="s">
        <v>542</v>
      </c>
      <c r="H183" s="79">
        <v>122</v>
      </c>
      <c r="I183" s="81">
        <v>110</v>
      </c>
      <c r="J183" s="81"/>
      <c r="K183" s="90"/>
      <c r="L183" s="175" t="s">
        <v>802</v>
      </c>
      <c r="M183" s="110"/>
    </row>
    <row r="184" spans="1:13" ht="42.75" customHeight="1">
      <c r="A184" s="8" t="s">
        <v>937</v>
      </c>
      <c r="B184" s="8" t="s">
        <v>803</v>
      </c>
      <c r="C184" s="8"/>
      <c r="D184" s="8"/>
      <c r="E184" s="8"/>
      <c r="F184" s="82" t="s">
        <v>801</v>
      </c>
      <c r="G184" s="8" t="s">
        <v>542</v>
      </c>
      <c r="H184" s="79">
        <v>155</v>
      </c>
      <c r="I184" s="81">
        <v>139</v>
      </c>
      <c r="J184" s="81" t="s">
        <v>804</v>
      </c>
      <c r="K184" s="90"/>
      <c r="L184" s="114" t="s">
        <v>802</v>
      </c>
    </row>
    <row r="185" spans="1:13" ht="42.75" customHeight="1">
      <c r="A185" s="8" t="s">
        <v>938</v>
      </c>
      <c r="B185" s="8" t="s">
        <v>803</v>
      </c>
      <c r="C185" s="8"/>
      <c r="D185" s="8"/>
      <c r="E185" s="8"/>
      <c r="F185" s="82" t="s">
        <v>805</v>
      </c>
      <c r="G185" s="8" t="s">
        <v>542</v>
      </c>
      <c r="H185" s="79">
        <v>122</v>
      </c>
      <c r="I185" s="81">
        <v>110</v>
      </c>
      <c r="J185" s="81">
        <v>99</v>
      </c>
      <c r="K185" s="90"/>
      <c r="L185" s="112" t="s">
        <v>802</v>
      </c>
      <c r="M185" s="110"/>
    </row>
    <row r="186" spans="1:13" ht="42.75" customHeight="1">
      <c r="A186" s="8" t="s">
        <v>918</v>
      </c>
      <c r="B186" s="8" t="s">
        <v>915</v>
      </c>
      <c r="C186" s="8"/>
      <c r="D186" s="8"/>
      <c r="E186" s="8"/>
      <c r="F186" s="82" t="s">
        <v>914</v>
      </c>
      <c r="G186" s="8" t="s">
        <v>542</v>
      </c>
      <c r="H186" s="79">
        <v>275</v>
      </c>
      <c r="I186" s="81">
        <v>248</v>
      </c>
      <c r="J186" s="81"/>
      <c r="K186" s="90"/>
      <c r="L186" s="153" t="s">
        <v>802</v>
      </c>
      <c r="M186" s="110"/>
    </row>
    <row r="187" spans="1:13" ht="42.75" customHeight="1">
      <c r="A187" s="7" t="s">
        <v>917</v>
      </c>
      <c r="B187" s="7" t="s">
        <v>915</v>
      </c>
      <c r="C187" s="7"/>
      <c r="D187" s="7"/>
      <c r="E187" s="7"/>
      <c r="F187" s="72" t="s">
        <v>916</v>
      </c>
      <c r="G187" s="7">
        <v>2</v>
      </c>
      <c r="H187" s="30">
        <v>228</v>
      </c>
      <c r="I187" s="71">
        <v>205</v>
      </c>
      <c r="J187" s="71"/>
      <c r="K187" s="78"/>
      <c r="L187" s="111" t="s">
        <v>802</v>
      </c>
    </row>
    <row r="188" spans="1:13" ht="42.75" customHeight="1">
      <c r="A188" s="7"/>
      <c r="B188" s="7"/>
      <c r="C188" s="7"/>
      <c r="D188" s="7"/>
      <c r="E188" s="7"/>
      <c r="F188" s="72" t="s">
        <v>1281</v>
      </c>
      <c r="G188" s="7">
        <v>1</v>
      </c>
      <c r="H188" s="30"/>
      <c r="I188" s="71"/>
      <c r="J188" s="71"/>
      <c r="K188" s="78"/>
      <c r="L188" s="155"/>
    </row>
    <row r="189" spans="1:13" ht="42.75" customHeight="1">
      <c r="A189" s="8"/>
      <c r="B189" s="8"/>
      <c r="C189" s="8"/>
      <c r="D189" s="8"/>
      <c r="E189" s="8"/>
      <c r="F189" s="82" t="s">
        <v>1282</v>
      </c>
      <c r="G189" s="8" t="s">
        <v>542</v>
      </c>
      <c r="H189" s="79"/>
      <c r="I189" s="81"/>
      <c r="J189" s="81"/>
      <c r="K189" s="90"/>
      <c r="L189" s="179"/>
    </row>
    <row r="190" spans="1:13" ht="42.75" customHeight="1">
      <c r="A190" s="7" t="s">
        <v>939</v>
      </c>
      <c r="B190" s="7" t="s">
        <v>808</v>
      </c>
      <c r="C190" s="7"/>
      <c r="D190" s="7"/>
      <c r="E190" s="7"/>
      <c r="F190" s="72" t="s">
        <v>806</v>
      </c>
      <c r="G190" s="7">
        <v>43</v>
      </c>
      <c r="H190" s="30"/>
      <c r="I190" s="71">
        <v>99</v>
      </c>
      <c r="J190" s="71"/>
      <c r="K190" s="78"/>
      <c r="L190" s="94" t="s">
        <v>802</v>
      </c>
    </row>
    <row r="191" spans="1:13" ht="42.75" customHeight="1">
      <c r="A191" s="7" t="s">
        <v>940</v>
      </c>
      <c r="B191" s="7" t="s">
        <v>808</v>
      </c>
      <c r="C191" s="7"/>
      <c r="D191" s="7"/>
      <c r="E191" s="7"/>
      <c r="F191" s="72" t="s">
        <v>807</v>
      </c>
      <c r="G191" s="7">
        <v>204</v>
      </c>
      <c r="H191" s="30">
        <v>84</v>
      </c>
      <c r="I191" s="71">
        <v>79</v>
      </c>
      <c r="J191" s="71">
        <v>75</v>
      </c>
      <c r="K191" s="78"/>
      <c r="L191" s="94" t="s">
        <v>802</v>
      </c>
    </row>
    <row r="192" spans="1:13" ht="42.75" customHeight="1">
      <c r="A192" s="7"/>
      <c r="B192" s="7"/>
      <c r="C192" s="7"/>
      <c r="D192" s="7"/>
      <c r="E192" s="7"/>
      <c r="F192" s="72" t="s">
        <v>1283</v>
      </c>
      <c r="G192" s="7">
        <v>10</v>
      </c>
      <c r="H192" s="30"/>
      <c r="I192" s="71">
        <v>99</v>
      </c>
      <c r="J192" s="71"/>
      <c r="K192" s="78"/>
      <c r="L192" s="94"/>
    </row>
    <row r="193" spans="1:12" ht="42.75" customHeight="1">
      <c r="A193" s="7" t="s">
        <v>1126</v>
      </c>
      <c r="B193" s="7"/>
      <c r="C193" s="7"/>
      <c r="D193" s="7"/>
      <c r="E193" s="7"/>
      <c r="F193" s="72" t="s">
        <v>1124</v>
      </c>
      <c r="G193" s="7">
        <v>5</v>
      </c>
      <c r="H193" s="30">
        <v>105</v>
      </c>
      <c r="I193" s="71">
        <v>95</v>
      </c>
      <c r="J193" s="71"/>
      <c r="K193" s="78"/>
      <c r="L193" s="94"/>
    </row>
    <row r="194" spans="1:12" ht="42.75" customHeight="1">
      <c r="A194" s="7" t="s">
        <v>1127</v>
      </c>
      <c r="B194" s="7"/>
      <c r="C194" s="7"/>
      <c r="D194" s="7"/>
      <c r="E194" s="7"/>
      <c r="F194" s="72" t="s">
        <v>1278</v>
      </c>
      <c r="G194" s="7">
        <v>10</v>
      </c>
      <c r="H194" s="30">
        <v>105</v>
      </c>
      <c r="I194" s="71">
        <v>95</v>
      </c>
      <c r="J194" s="71"/>
      <c r="K194" s="78"/>
      <c r="L194" s="94"/>
    </row>
    <row r="195" spans="1:12" ht="42.75" customHeight="1">
      <c r="A195" s="7" t="s">
        <v>1128</v>
      </c>
      <c r="B195" s="7"/>
      <c r="C195" s="7"/>
      <c r="D195" s="7"/>
      <c r="E195" s="7"/>
      <c r="F195" s="72" t="s">
        <v>1125</v>
      </c>
      <c r="G195" s="7">
        <v>17</v>
      </c>
      <c r="H195" s="30">
        <v>105</v>
      </c>
      <c r="I195" s="71">
        <v>95</v>
      </c>
      <c r="J195" s="71"/>
      <c r="K195" s="78"/>
      <c r="L195" s="94"/>
    </row>
    <row r="196" spans="1:12" ht="42.75" customHeight="1">
      <c r="A196" s="7" t="s">
        <v>941</v>
      </c>
      <c r="B196" s="7" t="s">
        <v>808</v>
      </c>
      <c r="C196" s="7"/>
      <c r="D196" s="7"/>
      <c r="E196" s="7"/>
      <c r="F196" s="72" t="s">
        <v>810</v>
      </c>
      <c r="G196" s="7">
        <v>7</v>
      </c>
      <c r="H196" s="30">
        <v>283</v>
      </c>
      <c r="I196" s="71">
        <v>255</v>
      </c>
      <c r="J196" s="71" t="s">
        <v>809</v>
      </c>
      <c r="K196" s="78"/>
      <c r="L196" s="94" t="s">
        <v>802</v>
      </c>
    </row>
    <row r="197" spans="1:12" ht="42.75" customHeight="1">
      <c r="A197" s="7" t="s">
        <v>942</v>
      </c>
      <c r="B197" s="7" t="s">
        <v>808</v>
      </c>
      <c r="C197" s="7"/>
      <c r="D197" s="7"/>
      <c r="E197" s="7"/>
      <c r="F197" s="72" t="s">
        <v>812</v>
      </c>
      <c r="G197" s="7" t="s">
        <v>542</v>
      </c>
      <c r="H197" s="30">
        <v>260</v>
      </c>
      <c r="I197" s="71">
        <v>234</v>
      </c>
      <c r="J197" s="71" t="s">
        <v>811</v>
      </c>
      <c r="K197" s="78"/>
      <c r="L197" s="94" t="s">
        <v>802</v>
      </c>
    </row>
    <row r="198" spans="1:12" ht="42.75" customHeight="1">
      <c r="A198" s="7"/>
      <c r="B198" s="7"/>
      <c r="C198" s="7"/>
      <c r="D198" s="7"/>
      <c r="E198" s="7"/>
      <c r="F198" s="72" t="s">
        <v>1284</v>
      </c>
      <c r="G198" s="7">
        <v>11</v>
      </c>
      <c r="H198" s="30"/>
      <c r="I198" s="71"/>
      <c r="J198" s="71"/>
      <c r="K198" s="78"/>
      <c r="L198" s="94"/>
    </row>
    <row r="199" spans="1:12" ht="42.75" customHeight="1">
      <c r="A199" s="7" t="s">
        <v>1131</v>
      </c>
      <c r="B199" s="7"/>
      <c r="C199" s="7"/>
      <c r="D199" s="7"/>
      <c r="E199" s="7"/>
      <c r="F199" s="72" t="s">
        <v>1129</v>
      </c>
      <c r="G199" s="7">
        <v>6</v>
      </c>
      <c r="H199" s="30"/>
      <c r="I199" s="71"/>
      <c r="J199" s="71"/>
      <c r="K199" s="78"/>
      <c r="L199" s="94"/>
    </row>
    <row r="200" spans="1:12" ht="42.75" customHeight="1">
      <c r="A200" s="7" t="s">
        <v>1132</v>
      </c>
      <c r="B200" s="7"/>
      <c r="C200" s="7"/>
      <c r="D200" s="7"/>
      <c r="E200" s="7"/>
      <c r="F200" s="72" t="s">
        <v>1130</v>
      </c>
      <c r="G200" s="7">
        <v>8</v>
      </c>
      <c r="H200" s="30"/>
      <c r="I200" s="71"/>
      <c r="J200" s="71"/>
      <c r="K200" s="78"/>
      <c r="L200" s="94"/>
    </row>
    <row r="201" spans="1:12" ht="42.75" customHeight="1">
      <c r="A201" s="7" t="s">
        <v>823</v>
      </c>
      <c r="B201" s="7"/>
      <c r="C201" s="7"/>
      <c r="D201" s="7"/>
      <c r="E201" s="7"/>
      <c r="F201" s="72" t="s">
        <v>822</v>
      </c>
      <c r="G201" s="7">
        <v>22</v>
      </c>
      <c r="H201" s="30">
        <v>222</v>
      </c>
      <c r="I201" s="71">
        <v>200</v>
      </c>
      <c r="J201" s="71">
        <v>180</v>
      </c>
      <c r="K201" s="78"/>
      <c r="L201" s="94" t="s">
        <v>802</v>
      </c>
    </row>
    <row r="202" spans="1:12" ht="42.75" customHeight="1">
      <c r="A202" s="7" t="s">
        <v>826</v>
      </c>
      <c r="B202" s="7"/>
      <c r="C202" s="7"/>
      <c r="D202" s="7"/>
      <c r="E202" s="7"/>
      <c r="F202" s="72" t="s">
        <v>825</v>
      </c>
      <c r="G202" s="7">
        <v>5</v>
      </c>
      <c r="H202" s="30">
        <v>195</v>
      </c>
      <c r="I202" s="71">
        <v>175</v>
      </c>
      <c r="J202" s="71" t="s">
        <v>824</v>
      </c>
      <c r="K202" s="78"/>
      <c r="L202" s="94" t="s">
        <v>802</v>
      </c>
    </row>
    <row r="203" spans="1:12" ht="42.75" customHeight="1">
      <c r="A203" s="7"/>
      <c r="B203" s="7"/>
      <c r="C203" s="7"/>
      <c r="D203" s="7"/>
      <c r="E203" s="7"/>
      <c r="F203" s="72" t="s">
        <v>1285</v>
      </c>
      <c r="G203" s="7">
        <v>6</v>
      </c>
      <c r="H203" s="30"/>
      <c r="I203" s="71"/>
      <c r="J203" s="71"/>
      <c r="K203" s="78"/>
      <c r="L203" s="94"/>
    </row>
    <row r="204" spans="1:12" ht="42.75" customHeight="1">
      <c r="A204" s="7" t="s">
        <v>828</v>
      </c>
      <c r="B204" s="7"/>
      <c r="C204" s="7"/>
      <c r="D204" s="7"/>
      <c r="E204" s="7"/>
      <c r="F204" s="72" t="s">
        <v>827</v>
      </c>
      <c r="G204" s="7">
        <v>5</v>
      </c>
      <c r="H204" s="30">
        <v>222</v>
      </c>
      <c r="I204" s="71">
        <v>200</v>
      </c>
      <c r="J204" s="71">
        <v>180</v>
      </c>
      <c r="K204" s="78"/>
      <c r="L204" s="94" t="s">
        <v>802</v>
      </c>
    </row>
    <row r="205" spans="1:12" ht="42.75" customHeight="1">
      <c r="A205" s="7" t="s">
        <v>829</v>
      </c>
      <c r="B205" s="7"/>
      <c r="C205" s="7"/>
      <c r="D205" s="7"/>
      <c r="E205" s="7"/>
      <c r="F205" s="72" t="s">
        <v>830</v>
      </c>
      <c r="G205" s="7">
        <v>2</v>
      </c>
      <c r="H205" s="30">
        <v>195</v>
      </c>
      <c r="I205" s="71">
        <v>175</v>
      </c>
      <c r="J205" s="71" t="s">
        <v>824</v>
      </c>
      <c r="K205" s="78"/>
      <c r="L205" s="94" t="s">
        <v>802</v>
      </c>
    </row>
    <row r="206" spans="1:12" ht="42.75" customHeight="1">
      <c r="A206" s="7"/>
      <c r="B206" s="7"/>
      <c r="C206" s="7"/>
      <c r="D206" s="7"/>
      <c r="E206" s="7"/>
      <c r="F206" s="72" t="s">
        <v>1286</v>
      </c>
      <c r="G206" s="7">
        <v>22</v>
      </c>
      <c r="H206" s="30"/>
      <c r="I206" s="71"/>
      <c r="J206" s="71"/>
      <c r="K206" s="78"/>
      <c r="L206" s="94"/>
    </row>
    <row r="207" spans="1:12" ht="42.75" customHeight="1">
      <c r="A207" s="7" t="s">
        <v>831</v>
      </c>
      <c r="B207" s="7"/>
      <c r="C207" s="7"/>
      <c r="D207" s="7"/>
      <c r="E207" s="7"/>
      <c r="F207" s="72" t="s">
        <v>832</v>
      </c>
      <c r="G207" s="7">
        <v>22</v>
      </c>
      <c r="H207" s="30">
        <v>222</v>
      </c>
      <c r="I207" s="71">
        <v>200</v>
      </c>
      <c r="J207" s="71">
        <v>180</v>
      </c>
      <c r="K207" s="78"/>
      <c r="L207" s="94" t="s">
        <v>802</v>
      </c>
    </row>
    <row r="208" spans="1:12" ht="42.75" customHeight="1">
      <c r="A208" s="7" t="s">
        <v>835</v>
      </c>
      <c r="B208" s="7"/>
      <c r="C208" s="7"/>
      <c r="D208" s="7"/>
      <c r="E208" s="7"/>
      <c r="F208" s="72" t="s">
        <v>834</v>
      </c>
      <c r="G208" s="7">
        <v>20</v>
      </c>
      <c r="H208" s="30">
        <v>192</v>
      </c>
      <c r="I208" s="71">
        <v>173</v>
      </c>
      <c r="J208" s="71" t="s">
        <v>833</v>
      </c>
      <c r="K208" s="78"/>
      <c r="L208" s="94" t="s">
        <v>802</v>
      </c>
    </row>
    <row r="209" spans="1:12" ht="42.75" customHeight="1">
      <c r="A209" s="7"/>
      <c r="B209" s="7"/>
      <c r="C209" s="7"/>
      <c r="D209" s="7"/>
      <c r="E209" s="7"/>
      <c r="F209" s="72" t="s">
        <v>1287</v>
      </c>
      <c r="G209" s="7">
        <v>16</v>
      </c>
      <c r="H209" s="30"/>
      <c r="I209" s="71"/>
      <c r="J209" s="71"/>
      <c r="K209" s="78"/>
      <c r="L209" s="94"/>
    </row>
    <row r="210" spans="1:12" ht="42.75" customHeight="1">
      <c r="A210" s="7" t="s">
        <v>1142</v>
      </c>
      <c r="B210" s="7"/>
      <c r="C210" s="7"/>
      <c r="D210" s="7"/>
      <c r="E210" s="7"/>
      <c r="F210" s="72" t="s">
        <v>1133</v>
      </c>
      <c r="G210" s="7">
        <v>1</v>
      </c>
      <c r="H210" s="30">
        <v>200</v>
      </c>
      <c r="I210" s="71">
        <v>180</v>
      </c>
      <c r="J210" s="71"/>
      <c r="K210" s="78"/>
      <c r="L210" s="94"/>
    </row>
    <row r="211" spans="1:12" ht="42.75" customHeight="1">
      <c r="A211" s="7" t="s">
        <v>1143</v>
      </c>
      <c r="B211" s="7"/>
      <c r="C211" s="7"/>
      <c r="D211" s="7"/>
      <c r="E211" s="7"/>
      <c r="F211" s="72" t="s">
        <v>1134</v>
      </c>
      <c r="G211" s="7">
        <v>2</v>
      </c>
      <c r="H211" s="30">
        <v>200</v>
      </c>
      <c r="I211" s="71">
        <v>180</v>
      </c>
      <c r="J211" s="71"/>
      <c r="K211" s="78"/>
      <c r="L211" s="94"/>
    </row>
    <row r="212" spans="1:12" ht="42.75" customHeight="1">
      <c r="A212" s="8" t="s">
        <v>1144</v>
      </c>
      <c r="B212" s="8"/>
      <c r="C212" s="8"/>
      <c r="D212" s="8"/>
      <c r="E212" s="8"/>
      <c r="F212" s="82" t="s">
        <v>1135</v>
      </c>
      <c r="G212" s="8">
        <v>0</v>
      </c>
      <c r="H212" s="79">
        <v>200</v>
      </c>
      <c r="I212" s="81">
        <v>180</v>
      </c>
      <c r="J212" s="81"/>
      <c r="K212" s="90"/>
      <c r="L212" s="114"/>
    </row>
    <row r="213" spans="1:12" ht="42.75" customHeight="1">
      <c r="A213" s="8" t="s">
        <v>1145</v>
      </c>
      <c r="B213" s="8"/>
      <c r="C213" s="8"/>
      <c r="D213" s="8"/>
      <c r="E213" s="8"/>
      <c r="F213" s="82" t="s">
        <v>1136</v>
      </c>
      <c r="G213" s="8">
        <v>0</v>
      </c>
      <c r="H213" s="79">
        <v>200</v>
      </c>
      <c r="I213" s="81">
        <v>180</v>
      </c>
      <c r="J213" s="81"/>
      <c r="K213" s="90"/>
      <c r="L213" s="114"/>
    </row>
    <row r="214" spans="1:12" ht="42.75" customHeight="1">
      <c r="A214" s="7" t="s">
        <v>1146</v>
      </c>
      <c r="B214" s="7"/>
      <c r="C214" s="7"/>
      <c r="D214" s="7"/>
      <c r="E214" s="7"/>
      <c r="F214" s="72" t="s">
        <v>1137</v>
      </c>
      <c r="G214" s="7">
        <v>4</v>
      </c>
      <c r="H214" s="30">
        <v>200</v>
      </c>
      <c r="I214" s="71">
        <v>180</v>
      </c>
      <c r="J214" s="71"/>
      <c r="K214" s="78"/>
      <c r="L214" s="94"/>
    </row>
    <row r="215" spans="1:12" ht="42.75" customHeight="1">
      <c r="A215" s="8" t="s">
        <v>1147</v>
      </c>
      <c r="B215" s="8"/>
      <c r="C215" s="8"/>
      <c r="D215" s="8"/>
      <c r="E215" s="8"/>
      <c r="F215" s="82" t="s">
        <v>1138</v>
      </c>
      <c r="G215" s="8">
        <v>0</v>
      </c>
      <c r="H215" s="79">
        <v>200</v>
      </c>
      <c r="I215" s="81">
        <v>180</v>
      </c>
      <c r="J215" s="81"/>
      <c r="K215" s="90"/>
      <c r="L215" s="114"/>
    </row>
    <row r="216" spans="1:12" ht="42.75" customHeight="1">
      <c r="A216" s="8" t="s">
        <v>1148</v>
      </c>
      <c r="B216" s="8"/>
      <c r="C216" s="8"/>
      <c r="D216" s="8"/>
      <c r="E216" s="8"/>
      <c r="F216" s="82" t="s">
        <v>1139</v>
      </c>
      <c r="G216" s="8">
        <v>0</v>
      </c>
      <c r="H216" s="79">
        <v>200</v>
      </c>
      <c r="I216" s="81">
        <v>180</v>
      </c>
      <c r="J216" s="81"/>
      <c r="K216" s="90"/>
      <c r="L216" s="114"/>
    </row>
    <row r="217" spans="1:12" ht="42.75" customHeight="1">
      <c r="A217" s="8" t="s">
        <v>1149</v>
      </c>
      <c r="B217" s="8"/>
      <c r="C217" s="8"/>
      <c r="D217" s="8"/>
      <c r="E217" s="8"/>
      <c r="F217" s="82" t="s">
        <v>1140</v>
      </c>
      <c r="G217" s="8">
        <v>0</v>
      </c>
      <c r="H217" s="79">
        <v>200</v>
      </c>
      <c r="I217" s="81">
        <v>180</v>
      </c>
      <c r="J217" s="81"/>
      <c r="K217" s="90"/>
      <c r="L217" s="114"/>
    </row>
    <row r="218" spans="1:12" ht="42.75" customHeight="1">
      <c r="A218" s="8" t="s">
        <v>1150</v>
      </c>
      <c r="B218" s="8"/>
      <c r="C218" s="8"/>
      <c r="D218" s="8"/>
      <c r="E218" s="8"/>
      <c r="F218" s="82" t="s">
        <v>1141</v>
      </c>
      <c r="G218" s="8">
        <v>0</v>
      </c>
      <c r="H218" s="79">
        <v>200</v>
      </c>
      <c r="I218" s="81">
        <v>180</v>
      </c>
      <c r="J218" s="81"/>
      <c r="K218" s="90"/>
      <c r="L218" s="114"/>
    </row>
    <row r="219" spans="1:12" ht="42.75" customHeight="1">
      <c r="A219" s="167" t="s">
        <v>1296</v>
      </c>
      <c r="B219" s="7"/>
      <c r="C219" s="7"/>
      <c r="D219" s="7" t="s">
        <v>873</v>
      </c>
      <c r="E219" s="7"/>
      <c r="F219" s="72" t="s">
        <v>813</v>
      </c>
      <c r="G219" s="7">
        <v>1</v>
      </c>
      <c r="H219" s="30">
        <v>3885</v>
      </c>
      <c r="I219" s="71">
        <v>3500</v>
      </c>
      <c r="J219" s="71">
        <v>3198</v>
      </c>
      <c r="K219" s="78"/>
      <c r="L219" s="94" t="s">
        <v>802</v>
      </c>
    </row>
    <row r="220" spans="1:12" ht="42.75" customHeight="1">
      <c r="A220" s="167" t="s">
        <v>1303</v>
      </c>
      <c r="B220" s="7"/>
      <c r="C220" s="7"/>
      <c r="D220" s="7" t="s">
        <v>873</v>
      </c>
      <c r="E220" s="7"/>
      <c r="F220" s="72" t="s">
        <v>1300</v>
      </c>
      <c r="G220" s="7">
        <v>1</v>
      </c>
      <c r="H220" s="30">
        <v>4396</v>
      </c>
      <c r="I220" s="71">
        <v>3960</v>
      </c>
      <c r="J220" s="71">
        <v>3540</v>
      </c>
      <c r="K220" s="78"/>
      <c r="L220" s="94" t="s">
        <v>802</v>
      </c>
    </row>
    <row r="221" spans="1:12" ht="42.75" customHeight="1">
      <c r="A221" s="167" t="s">
        <v>1302</v>
      </c>
      <c r="B221" s="7"/>
      <c r="C221" s="7"/>
      <c r="D221" s="7" t="s">
        <v>873</v>
      </c>
      <c r="E221" s="7"/>
      <c r="F221" s="72" t="s">
        <v>1301</v>
      </c>
      <c r="G221" s="7">
        <v>1</v>
      </c>
      <c r="H221" s="30">
        <v>3540</v>
      </c>
      <c r="I221" s="71"/>
      <c r="J221" s="71">
        <v>3540</v>
      </c>
      <c r="K221" s="78"/>
      <c r="L221" s="94"/>
    </row>
    <row r="222" spans="1:12" ht="42.75" customHeight="1">
      <c r="A222" s="167" t="s">
        <v>1305</v>
      </c>
      <c r="B222" s="7"/>
      <c r="C222" s="7"/>
      <c r="D222" s="7" t="s">
        <v>873</v>
      </c>
      <c r="E222" s="7"/>
      <c r="F222" s="72" t="s">
        <v>1304</v>
      </c>
      <c r="G222" s="7">
        <v>1</v>
      </c>
      <c r="H222" s="30">
        <v>3540</v>
      </c>
      <c r="I222" s="71"/>
      <c r="J222" s="71">
        <v>3540</v>
      </c>
      <c r="K222" s="78"/>
      <c r="L222" s="94"/>
    </row>
    <row r="223" spans="1:12" ht="42.75" customHeight="1">
      <c r="A223" s="167" t="s">
        <v>1329</v>
      </c>
      <c r="B223" s="7"/>
      <c r="C223" s="7"/>
      <c r="D223" s="7" t="s">
        <v>873</v>
      </c>
      <c r="E223" s="7"/>
      <c r="F223" s="72" t="s">
        <v>874</v>
      </c>
      <c r="G223" s="7">
        <v>1</v>
      </c>
      <c r="H223" s="30">
        <v>5195</v>
      </c>
      <c r="I223" s="71">
        <v>4680</v>
      </c>
      <c r="J223" s="71" t="s">
        <v>875</v>
      </c>
      <c r="K223" s="78"/>
      <c r="L223" s="94" t="s">
        <v>802</v>
      </c>
    </row>
    <row r="224" spans="1:12" ht="42.75" customHeight="1">
      <c r="A224" s="168" t="s">
        <v>1297</v>
      </c>
      <c r="B224" s="7"/>
      <c r="C224" s="7"/>
      <c r="D224" s="7" t="s">
        <v>873</v>
      </c>
      <c r="E224" s="7"/>
      <c r="F224" s="72" t="s">
        <v>876</v>
      </c>
      <c r="G224" s="7">
        <v>1</v>
      </c>
      <c r="H224" s="30">
        <v>2930</v>
      </c>
      <c r="I224" s="71">
        <v>2640</v>
      </c>
      <c r="J224" s="71" t="s">
        <v>877</v>
      </c>
      <c r="K224" s="78"/>
      <c r="L224" s="94" t="s">
        <v>802</v>
      </c>
    </row>
    <row r="225" spans="1:12" ht="42.75" customHeight="1">
      <c r="A225" s="167" t="s">
        <v>1326</v>
      </c>
      <c r="B225" s="7"/>
      <c r="C225" s="7"/>
      <c r="D225" s="7" t="s">
        <v>873</v>
      </c>
      <c r="E225" s="7"/>
      <c r="F225" s="72" t="s">
        <v>878</v>
      </c>
      <c r="G225" s="7">
        <v>1</v>
      </c>
      <c r="H225" s="30">
        <v>3996</v>
      </c>
      <c r="I225" s="71">
        <v>3600</v>
      </c>
      <c r="J225" s="71">
        <v>2988</v>
      </c>
      <c r="K225" s="78"/>
      <c r="L225" s="94" t="s">
        <v>802</v>
      </c>
    </row>
    <row r="226" spans="1:12" ht="42.75" customHeight="1">
      <c r="A226" s="167" t="s">
        <v>1299</v>
      </c>
      <c r="B226" s="7"/>
      <c r="C226" s="7"/>
      <c r="D226" s="7" t="s">
        <v>873</v>
      </c>
      <c r="E226" s="7"/>
      <c r="F226" s="72" t="s">
        <v>1298</v>
      </c>
      <c r="G226" s="7">
        <v>1</v>
      </c>
      <c r="H226" s="30">
        <v>3198</v>
      </c>
      <c r="I226" s="71"/>
      <c r="J226" s="71">
        <v>3198</v>
      </c>
      <c r="K226" s="78"/>
      <c r="L226" s="94"/>
    </row>
    <row r="227" spans="1:12" ht="42.75" customHeight="1">
      <c r="A227" s="168" t="s">
        <v>1306</v>
      </c>
      <c r="B227" s="7"/>
      <c r="C227" s="7"/>
      <c r="D227" s="7" t="s">
        <v>873</v>
      </c>
      <c r="E227" s="7"/>
      <c r="F227" s="72" t="s">
        <v>814</v>
      </c>
      <c r="G227" s="7">
        <v>1</v>
      </c>
      <c r="H227" s="30">
        <v>4451</v>
      </c>
      <c r="I227" s="71">
        <v>4010</v>
      </c>
      <c r="J227" s="71">
        <v>3540</v>
      </c>
      <c r="K227" s="78"/>
      <c r="L227" s="94" t="s">
        <v>802</v>
      </c>
    </row>
    <row r="228" spans="1:12" ht="42.75" customHeight="1">
      <c r="A228" s="168" t="s">
        <v>1309</v>
      </c>
      <c r="B228" s="7"/>
      <c r="C228" s="7"/>
      <c r="D228" s="7" t="s">
        <v>873</v>
      </c>
      <c r="E228" s="7"/>
      <c r="F228" s="72" t="s">
        <v>1312</v>
      </c>
      <c r="G228" s="7">
        <v>1</v>
      </c>
      <c r="H228" s="30">
        <v>4451</v>
      </c>
      <c r="I228" s="71">
        <v>4010</v>
      </c>
      <c r="J228" s="71">
        <v>3660</v>
      </c>
      <c r="K228" s="78"/>
      <c r="L228" s="94" t="s">
        <v>802</v>
      </c>
    </row>
    <row r="229" spans="1:12" ht="42.75" customHeight="1">
      <c r="A229" s="167" t="s">
        <v>1308</v>
      </c>
      <c r="B229" s="7"/>
      <c r="C229" s="7"/>
      <c r="D229" s="7" t="s">
        <v>873</v>
      </c>
      <c r="E229" s="7"/>
      <c r="F229" s="72" t="s">
        <v>1313</v>
      </c>
      <c r="G229" s="7"/>
      <c r="H229" s="30">
        <v>36060</v>
      </c>
      <c r="I229" s="71"/>
      <c r="J229" s="71">
        <v>3660</v>
      </c>
      <c r="K229" s="78"/>
      <c r="L229" s="94"/>
    </row>
    <row r="230" spans="1:12" ht="42.75" customHeight="1">
      <c r="A230" s="167" t="s">
        <v>1311</v>
      </c>
      <c r="B230" s="7"/>
      <c r="C230" s="7"/>
      <c r="D230" s="7" t="s">
        <v>873</v>
      </c>
      <c r="E230" s="7"/>
      <c r="F230" s="72" t="s">
        <v>1310</v>
      </c>
      <c r="G230" s="7">
        <v>1</v>
      </c>
      <c r="H230" s="30">
        <v>3660</v>
      </c>
      <c r="I230" s="71"/>
      <c r="J230" s="71">
        <v>3660</v>
      </c>
      <c r="K230" s="78"/>
      <c r="L230" s="94"/>
    </row>
    <row r="231" spans="1:12" ht="42.75" customHeight="1">
      <c r="A231" s="167" t="s">
        <v>1315</v>
      </c>
      <c r="B231" s="7"/>
      <c r="C231" s="7"/>
      <c r="D231" s="7" t="s">
        <v>873</v>
      </c>
      <c r="E231" s="7"/>
      <c r="F231" s="72" t="s">
        <v>1314</v>
      </c>
      <c r="G231" s="7">
        <v>1</v>
      </c>
      <c r="H231" s="30">
        <v>3660</v>
      </c>
      <c r="I231" s="71"/>
      <c r="J231" s="71">
        <v>3660</v>
      </c>
      <c r="K231" s="78"/>
      <c r="L231" s="94"/>
    </row>
    <row r="232" spans="1:12" ht="42.75" customHeight="1">
      <c r="A232" s="167" t="s">
        <v>1317</v>
      </c>
      <c r="B232" s="7"/>
      <c r="C232" s="7"/>
      <c r="D232" s="7" t="s">
        <v>873</v>
      </c>
      <c r="E232" s="7"/>
      <c r="F232" s="72" t="s">
        <v>1316</v>
      </c>
      <c r="G232" s="7">
        <v>1</v>
      </c>
      <c r="H232" s="30">
        <v>4200</v>
      </c>
      <c r="I232" s="71"/>
      <c r="J232" s="71">
        <v>4200</v>
      </c>
      <c r="K232" s="78"/>
      <c r="L232" s="94"/>
    </row>
    <row r="233" spans="1:12" ht="42.75" customHeight="1">
      <c r="A233" s="167" t="s">
        <v>1325</v>
      </c>
      <c r="B233" s="7"/>
      <c r="C233" s="7"/>
      <c r="D233" s="7" t="s">
        <v>873</v>
      </c>
      <c r="E233" s="7"/>
      <c r="F233" s="72" t="s">
        <v>1324</v>
      </c>
      <c r="G233" s="7">
        <v>1</v>
      </c>
      <c r="H233" s="30">
        <v>4200</v>
      </c>
      <c r="I233" s="71"/>
      <c r="J233" s="71">
        <v>4200</v>
      </c>
      <c r="K233" s="78"/>
      <c r="L233" s="94"/>
    </row>
    <row r="234" spans="1:12" ht="42.75" customHeight="1">
      <c r="A234" s="167" t="s">
        <v>1318</v>
      </c>
      <c r="B234" s="7"/>
      <c r="C234" s="7"/>
      <c r="D234" s="7" t="s">
        <v>873</v>
      </c>
      <c r="E234" s="7"/>
      <c r="F234" s="72" t="s">
        <v>1319</v>
      </c>
      <c r="G234" s="7">
        <v>1</v>
      </c>
      <c r="H234" s="30">
        <v>4200</v>
      </c>
      <c r="I234" s="71"/>
      <c r="J234" s="71">
        <v>4200</v>
      </c>
      <c r="K234" s="78"/>
      <c r="L234" s="94"/>
    </row>
    <row r="235" spans="1:12" ht="42.75" customHeight="1">
      <c r="A235" s="167" t="s">
        <v>1327</v>
      </c>
      <c r="B235" s="7"/>
      <c r="C235" s="7"/>
      <c r="D235" s="7" t="s">
        <v>873</v>
      </c>
      <c r="E235" s="7"/>
      <c r="F235" s="72" t="s">
        <v>816</v>
      </c>
      <c r="G235" s="7">
        <v>1</v>
      </c>
      <c r="H235" s="30">
        <v>6394</v>
      </c>
      <c r="I235" s="71">
        <v>5760</v>
      </c>
      <c r="J235" s="71" t="s">
        <v>815</v>
      </c>
      <c r="K235" s="78"/>
      <c r="L235" s="94" t="s">
        <v>802</v>
      </c>
    </row>
    <row r="236" spans="1:12" ht="42.75" customHeight="1">
      <c r="A236" s="167" t="s">
        <v>1320</v>
      </c>
      <c r="B236" s="7"/>
      <c r="C236" s="7"/>
      <c r="D236" s="7" t="s">
        <v>873</v>
      </c>
      <c r="E236" s="7"/>
      <c r="F236" s="72" t="s">
        <v>1321</v>
      </c>
      <c r="G236" s="7">
        <v>1</v>
      </c>
      <c r="H236" s="30">
        <v>4398</v>
      </c>
      <c r="I236" s="71"/>
      <c r="J236" s="71">
        <v>4398</v>
      </c>
      <c r="K236" s="78"/>
      <c r="L236" s="94"/>
    </row>
    <row r="237" spans="1:12" ht="42.75" customHeight="1">
      <c r="A237" s="167" t="s">
        <v>1323</v>
      </c>
      <c r="B237" s="7"/>
      <c r="C237" s="7"/>
      <c r="D237" s="7" t="s">
        <v>873</v>
      </c>
      <c r="E237" s="7"/>
      <c r="F237" s="72" t="s">
        <v>1322</v>
      </c>
      <c r="G237" s="7">
        <v>1</v>
      </c>
      <c r="H237" s="30">
        <v>4398</v>
      </c>
      <c r="I237" s="71"/>
      <c r="J237" s="71">
        <v>4398</v>
      </c>
      <c r="K237" s="78"/>
      <c r="L237" s="94"/>
    </row>
    <row r="238" spans="1:12" ht="42.75" customHeight="1">
      <c r="A238" s="167" t="s">
        <v>1328</v>
      </c>
      <c r="B238" s="7"/>
      <c r="C238" s="7"/>
      <c r="D238" s="7" t="s">
        <v>873</v>
      </c>
      <c r="E238" s="7"/>
      <c r="F238" s="72" t="s">
        <v>879</v>
      </c>
      <c r="G238" s="7">
        <v>1</v>
      </c>
      <c r="H238" s="30">
        <v>6394</v>
      </c>
      <c r="I238" s="71">
        <v>5760</v>
      </c>
      <c r="J238" s="71" t="s">
        <v>815</v>
      </c>
      <c r="K238" s="78"/>
      <c r="L238" s="94" t="s">
        <v>802</v>
      </c>
    </row>
    <row r="239" spans="1:12" ht="42.75" customHeight="1">
      <c r="A239" s="167" t="s">
        <v>1307</v>
      </c>
      <c r="B239" s="7"/>
      <c r="C239" s="7"/>
      <c r="D239" s="7"/>
      <c r="E239" s="7"/>
      <c r="F239" s="72" t="s">
        <v>1153</v>
      </c>
      <c r="G239" s="7">
        <v>1</v>
      </c>
      <c r="H239" s="30">
        <v>1838</v>
      </c>
      <c r="I239" s="71"/>
      <c r="J239" s="71">
        <v>1838</v>
      </c>
      <c r="K239" s="78"/>
      <c r="L239" s="94"/>
    </row>
    <row r="240" spans="1:12" ht="42.75" customHeight="1">
      <c r="A240" s="7" t="s">
        <v>1081</v>
      </c>
      <c r="B240" s="7"/>
      <c r="C240" s="7"/>
      <c r="D240" s="7" t="s">
        <v>209</v>
      </c>
      <c r="E240" s="7"/>
      <c r="F240" s="72" t="s">
        <v>1048</v>
      </c>
      <c r="G240" s="7">
        <v>10</v>
      </c>
      <c r="H240" s="30">
        <v>333</v>
      </c>
      <c r="I240" s="71">
        <v>300</v>
      </c>
      <c r="J240" s="71"/>
      <c r="K240" s="78"/>
      <c r="L240" s="94"/>
    </row>
    <row r="241" spans="1:12" ht="42.75" customHeight="1">
      <c r="A241" s="7" t="s">
        <v>1082</v>
      </c>
      <c r="B241" s="7"/>
      <c r="C241" s="7"/>
      <c r="D241" s="7" t="s">
        <v>209</v>
      </c>
      <c r="E241" s="7"/>
      <c r="F241" s="72" t="s">
        <v>1050</v>
      </c>
      <c r="G241" s="7">
        <v>9</v>
      </c>
      <c r="H241" s="30">
        <v>355</v>
      </c>
      <c r="I241" s="71">
        <v>320</v>
      </c>
      <c r="J241" s="71"/>
      <c r="K241" s="78"/>
      <c r="L241" s="94"/>
    </row>
    <row r="242" spans="1:12" ht="42.75" customHeight="1">
      <c r="A242" s="7" t="s">
        <v>1083</v>
      </c>
      <c r="B242" s="7"/>
      <c r="C242" s="7"/>
      <c r="D242" s="7" t="s">
        <v>209</v>
      </c>
      <c r="E242" s="7"/>
      <c r="F242" s="72" t="s">
        <v>1049</v>
      </c>
      <c r="G242" s="7">
        <v>9</v>
      </c>
      <c r="H242" s="30">
        <v>377</v>
      </c>
      <c r="I242" s="71">
        <v>340</v>
      </c>
      <c r="J242" s="71"/>
      <c r="K242" s="78"/>
      <c r="L242" s="94"/>
    </row>
    <row r="243" spans="1:12" ht="42.75" customHeight="1">
      <c r="A243" s="7" t="s">
        <v>1084</v>
      </c>
      <c r="B243" s="7"/>
      <c r="C243" s="7"/>
      <c r="D243" s="7" t="s">
        <v>209</v>
      </c>
      <c r="E243" s="7"/>
      <c r="F243" s="72" t="s">
        <v>1051</v>
      </c>
      <c r="G243" s="7">
        <v>10</v>
      </c>
      <c r="H243" s="30">
        <v>388</v>
      </c>
      <c r="I243" s="71">
        <v>360</v>
      </c>
      <c r="J243" s="71"/>
      <c r="K243" s="78"/>
      <c r="L243" s="94"/>
    </row>
    <row r="244" spans="1:12" ht="42.75" customHeight="1">
      <c r="A244" s="7" t="s">
        <v>990</v>
      </c>
      <c r="B244" s="7" t="s">
        <v>988</v>
      </c>
      <c r="C244" s="7"/>
      <c r="D244" s="7" t="s">
        <v>209</v>
      </c>
      <c r="E244" s="7"/>
      <c r="F244" s="72" t="s">
        <v>980</v>
      </c>
      <c r="G244" s="7">
        <v>3</v>
      </c>
      <c r="H244" s="30">
        <v>295</v>
      </c>
      <c r="I244" s="71">
        <v>265</v>
      </c>
      <c r="J244" s="71"/>
      <c r="K244" s="78"/>
      <c r="L244" s="94" t="s">
        <v>1037</v>
      </c>
    </row>
    <row r="245" spans="1:12" ht="42.75" customHeight="1">
      <c r="A245" s="7" t="s">
        <v>991</v>
      </c>
      <c r="B245" s="7" t="s">
        <v>988</v>
      </c>
      <c r="C245" s="7"/>
      <c r="D245" s="7" t="s">
        <v>209</v>
      </c>
      <c r="E245" s="7"/>
      <c r="F245" s="72" t="s">
        <v>981</v>
      </c>
      <c r="G245" s="7">
        <v>5</v>
      </c>
      <c r="H245" s="30">
        <v>317</v>
      </c>
      <c r="I245" s="71">
        <v>285</v>
      </c>
      <c r="J245" s="71"/>
      <c r="K245" s="78"/>
      <c r="L245" s="94" t="s">
        <v>1040</v>
      </c>
    </row>
    <row r="246" spans="1:12" ht="42.75" customHeight="1">
      <c r="A246" s="7" t="s">
        <v>992</v>
      </c>
      <c r="B246" s="7" t="s">
        <v>989</v>
      </c>
      <c r="C246" s="7"/>
      <c r="D246" s="7" t="s">
        <v>209</v>
      </c>
      <c r="E246" s="7"/>
      <c r="F246" s="72" t="s">
        <v>982</v>
      </c>
      <c r="G246" s="7">
        <v>0</v>
      </c>
      <c r="H246" s="30">
        <v>300</v>
      </c>
      <c r="I246" s="71">
        <v>270</v>
      </c>
      <c r="J246" s="71"/>
      <c r="K246" s="78"/>
      <c r="L246" s="94" t="s">
        <v>1039</v>
      </c>
    </row>
    <row r="247" spans="1:12" ht="42.75" customHeight="1">
      <c r="A247" s="7" t="s">
        <v>993</v>
      </c>
      <c r="B247" s="7" t="s">
        <v>989</v>
      </c>
      <c r="C247" s="7"/>
      <c r="D247" s="7" t="s">
        <v>209</v>
      </c>
      <c r="E247" s="7"/>
      <c r="F247" s="72" t="s">
        <v>983</v>
      </c>
      <c r="G247" s="7">
        <v>1</v>
      </c>
      <c r="H247" s="30">
        <v>322</v>
      </c>
      <c r="I247" s="71">
        <v>290</v>
      </c>
      <c r="J247" s="71"/>
      <c r="K247" s="78"/>
      <c r="L247" s="94" t="s">
        <v>1036</v>
      </c>
    </row>
    <row r="248" spans="1:12" ht="42.75" customHeight="1">
      <c r="A248" s="7" t="s">
        <v>994</v>
      </c>
      <c r="B248" s="7">
        <v>650</v>
      </c>
      <c r="C248" s="7"/>
      <c r="D248" s="7" t="s">
        <v>209</v>
      </c>
      <c r="E248" s="7"/>
      <c r="F248" s="72" t="s">
        <v>984</v>
      </c>
      <c r="G248" s="7">
        <v>1</v>
      </c>
      <c r="H248" s="30">
        <v>340</v>
      </c>
      <c r="I248" s="71">
        <v>305</v>
      </c>
      <c r="J248" s="71"/>
      <c r="K248" s="78"/>
      <c r="L248" s="94" t="s">
        <v>1035</v>
      </c>
    </row>
    <row r="249" spans="1:12" ht="42.75" customHeight="1">
      <c r="A249" s="7" t="s">
        <v>995</v>
      </c>
      <c r="B249" s="7">
        <v>650</v>
      </c>
      <c r="C249" s="7"/>
      <c r="D249" s="7" t="s">
        <v>209</v>
      </c>
      <c r="E249" s="7"/>
      <c r="F249" s="72" t="s">
        <v>985</v>
      </c>
      <c r="G249" s="7">
        <v>2</v>
      </c>
      <c r="H249" s="30">
        <v>360</v>
      </c>
      <c r="I249" s="71">
        <v>325</v>
      </c>
      <c r="J249" s="71"/>
      <c r="K249" s="78"/>
      <c r="L249" s="94" t="s">
        <v>1041</v>
      </c>
    </row>
    <row r="250" spans="1:12" ht="42.75" customHeight="1">
      <c r="A250" s="7" t="s">
        <v>996</v>
      </c>
      <c r="B250" s="7">
        <v>750</v>
      </c>
      <c r="C250" s="7"/>
      <c r="D250" s="7" t="s">
        <v>209</v>
      </c>
      <c r="E250" s="7"/>
      <c r="F250" s="72" t="s">
        <v>986</v>
      </c>
      <c r="G250" s="7">
        <v>19</v>
      </c>
      <c r="H250" s="30">
        <v>383</v>
      </c>
      <c r="I250" s="71">
        <v>345</v>
      </c>
      <c r="J250" s="71"/>
      <c r="K250" s="78"/>
      <c r="L250" s="94"/>
    </row>
    <row r="251" spans="1:12" ht="42.75" customHeight="1">
      <c r="A251" s="7" t="s">
        <v>997</v>
      </c>
      <c r="B251" s="7">
        <v>750</v>
      </c>
      <c r="C251" s="7"/>
      <c r="D251" s="7" t="s">
        <v>209</v>
      </c>
      <c r="E251" s="7"/>
      <c r="F251" s="72" t="s">
        <v>987</v>
      </c>
      <c r="G251" s="7">
        <v>12</v>
      </c>
      <c r="H251" s="30">
        <v>405</v>
      </c>
      <c r="I251" s="71">
        <v>365</v>
      </c>
      <c r="J251" s="71"/>
      <c r="K251" s="78"/>
      <c r="L251" s="94" t="s">
        <v>1038</v>
      </c>
    </row>
    <row r="252" spans="1:12" ht="42.75" customHeight="1">
      <c r="A252" s="7" t="s">
        <v>1081</v>
      </c>
      <c r="B252" s="7">
        <v>650</v>
      </c>
      <c r="C252" s="7"/>
      <c r="D252" s="7" t="s">
        <v>209</v>
      </c>
      <c r="E252" s="7"/>
      <c r="F252" s="72" t="s">
        <v>1156</v>
      </c>
      <c r="G252" s="7">
        <v>2</v>
      </c>
      <c r="H252" s="30"/>
      <c r="I252" s="71"/>
      <c r="J252" s="71"/>
      <c r="K252" s="78"/>
      <c r="L252" s="94"/>
    </row>
    <row r="253" spans="1:12" ht="42.75" customHeight="1">
      <c r="A253" s="7" t="s">
        <v>1082</v>
      </c>
      <c r="B253" s="7">
        <v>650</v>
      </c>
      <c r="C253" s="7"/>
      <c r="D253" s="7" t="s">
        <v>209</v>
      </c>
      <c r="E253" s="7"/>
      <c r="F253" s="72" t="s">
        <v>1157</v>
      </c>
      <c r="G253" s="7">
        <v>2</v>
      </c>
      <c r="H253" s="30"/>
      <c r="I253" s="71"/>
      <c r="J253" s="71"/>
      <c r="K253" s="78"/>
      <c r="L253" s="94"/>
    </row>
    <row r="254" spans="1:12" ht="42.75" customHeight="1">
      <c r="A254" s="7" t="s">
        <v>851</v>
      </c>
      <c r="B254" s="7"/>
      <c r="C254" s="7"/>
      <c r="D254" s="7"/>
      <c r="E254" s="7"/>
      <c r="F254" s="72" t="s">
        <v>849</v>
      </c>
      <c r="G254" s="7">
        <v>3</v>
      </c>
      <c r="H254" s="30">
        <v>355</v>
      </c>
      <c r="I254" s="71">
        <v>320</v>
      </c>
      <c r="J254" s="71" t="s">
        <v>862</v>
      </c>
      <c r="K254" s="78"/>
      <c r="L254" s="94" t="s">
        <v>850</v>
      </c>
    </row>
    <row r="255" spans="1:12" ht="42.75" customHeight="1">
      <c r="A255" s="8"/>
      <c r="B255" s="8"/>
      <c r="C255" s="8"/>
      <c r="D255" s="8"/>
      <c r="E255" s="8"/>
      <c r="F255" s="82" t="s">
        <v>857</v>
      </c>
      <c r="G255" s="8" t="s">
        <v>542</v>
      </c>
      <c r="H255" s="79">
        <v>600</v>
      </c>
      <c r="I255" s="81">
        <v>540</v>
      </c>
      <c r="J255" s="81"/>
      <c r="K255" s="90"/>
      <c r="L255" s="114" t="s">
        <v>856</v>
      </c>
    </row>
    <row r="256" spans="1:12" ht="42.75" customHeight="1">
      <c r="A256" s="8" t="s">
        <v>852</v>
      </c>
      <c r="B256" s="8"/>
      <c r="C256" s="8"/>
      <c r="D256" s="8"/>
      <c r="E256" s="8"/>
      <c r="F256" s="82" t="s">
        <v>854</v>
      </c>
      <c r="G256" s="8" t="s">
        <v>542</v>
      </c>
      <c r="H256" s="79">
        <v>411</v>
      </c>
      <c r="I256" s="81">
        <v>370</v>
      </c>
      <c r="J256" s="81"/>
      <c r="K256" s="90"/>
      <c r="L256" s="114" t="s">
        <v>850</v>
      </c>
    </row>
    <row r="257" spans="1:12" ht="42.75" customHeight="1">
      <c r="A257" s="8" t="s">
        <v>853</v>
      </c>
      <c r="B257" s="8"/>
      <c r="C257" s="8"/>
      <c r="D257" s="8"/>
      <c r="E257" s="8"/>
      <c r="F257" s="82" t="s">
        <v>855</v>
      </c>
      <c r="G257" s="8" t="s">
        <v>542</v>
      </c>
      <c r="H257" s="79">
        <v>467</v>
      </c>
      <c r="I257" s="81">
        <v>420</v>
      </c>
      <c r="J257" s="81"/>
      <c r="K257" s="90"/>
      <c r="L257" s="114" t="s">
        <v>850</v>
      </c>
    </row>
    <row r="258" spans="1:12" ht="42.75" customHeight="1">
      <c r="A258" s="8" t="s">
        <v>712</v>
      </c>
      <c r="B258" s="8"/>
      <c r="C258" s="8"/>
      <c r="D258" s="8"/>
      <c r="E258" s="8"/>
      <c r="F258" s="82" t="s">
        <v>923</v>
      </c>
      <c r="G258" s="8" t="s">
        <v>542</v>
      </c>
      <c r="H258" s="79">
        <v>457</v>
      </c>
      <c r="I258" s="81">
        <v>412</v>
      </c>
      <c r="J258" s="81"/>
      <c r="K258" s="90"/>
      <c r="L258" s="114" t="s">
        <v>723</v>
      </c>
    </row>
    <row r="259" spans="1:12" ht="42.75" customHeight="1">
      <c r="A259" s="8" t="s">
        <v>713</v>
      </c>
      <c r="B259" s="8"/>
      <c r="C259" s="8"/>
      <c r="D259" s="8"/>
      <c r="E259" s="8"/>
      <c r="F259" s="82" t="s">
        <v>924</v>
      </c>
      <c r="G259" s="8" t="s">
        <v>542</v>
      </c>
      <c r="H259" s="79">
        <v>424</v>
      </c>
      <c r="I259" s="81">
        <v>382</v>
      </c>
      <c r="J259" s="81"/>
      <c r="K259" s="90"/>
      <c r="L259" s="114" t="s">
        <v>721</v>
      </c>
    </row>
    <row r="260" spans="1:12" ht="42.75" customHeight="1">
      <c r="A260" s="8" t="s">
        <v>714</v>
      </c>
      <c r="B260" s="8"/>
      <c r="C260" s="8"/>
      <c r="D260" s="8"/>
      <c r="E260" s="8"/>
      <c r="F260" s="82" t="s">
        <v>687</v>
      </c>
      <c r="G260" s="8" t="s">
        <v>542</v>
      </c>
      <c r="H260" s="79">
        <v>435</v>
      </c>
      <c r="I260" s="81">
        <v>392</v>
      </c>
      <c r="J260" s="81"/>
      <c r="K260" s="90"/>
      <c r="L260" s="114" t="s">
        <v>722</v>
      </c>
    </row>
    <row r="261" spans="1:12" ht="51.75" customHeight="1">
      <c r="A261" s="7" t="s">
        <v>413</v>
      </c>
      <c r="B261" s="7" t="s">
        <v>403</v>
      </c>
      <c r="C261" s="7"/>
      <c r="D261" s="7" t="s">
        <v>209</v>
      </c>
      <c r="E261" s="7"/>
      <c r="F261" s="72" t="s">
        <v>438</v>
      </c>
      <c r="G261" s="7" t="s">
        <v>542</v>
      </c>
      <c r="H261" s="30">
        <v>355</v>
      </c>
      <c r="I261" s="71">
        <v>220</v>
      </c>
      <c r="J261" s="71"/>
      <c r="K261" s="78"/>
      <c r="L261" s="202" t="s">
        <v>486</v>
      </c>
    </row>
    <row r="262" spans="1:12" ht="49.5" customHeight="1">
      <c r="A262" s="7" t="s">
        <v>414</v>
      </c>
      <c r="B262" s="7" t="s">
        <v>403</v>
      </c>
      <c r="C262" s="7"/>
      <c r="D262" s="7" t="s">
        <v>209</v>
      </c>
      <c r="E262" s="7"/>
      <c r="F262" s="72" t="s">
        <v>439</v>
      </c>
      <c r="G262" s="7" t="s">
        <v>542</v>
      </c>
      <c r="H262" s="30">
        <v>355</v>
      </c>
      <c r="I262" s="71">
        <v>220</v>
      </c>
      <c r="J262" s="71"/>
      <c r="K262" s="78"/>
      <c r="L262" s="203"/>
    </row>
    <row r="263" spans="1:12" ht="51.75" customHeight="1">
      <c r="A263" s="7" t="s">
        <v>411</v>
      </c>
      <c r="B263" s="7" t="s">
        <v>402</v>
      </c>
      <c r="C263" s="7"/>
      <c r="D263" s="7" t="s">
        <v>209</v>
      </c>
      <c r="E263" s="7"/>
      <c r="F263" s="72" t="s">
        <v>436</v>
      </c>
      <c r="G263" s="7">
        <v>1</v>
      </c>
      <c r="H263" s="30">
        <v>355</v>
      </c>
      <c r="I263" s="71">
        <v>220</v>
      </c>
      <c r="J263" s="71"/>
      <c r="K263" s="78"/>
      <c r="L263" s="202" t="s">
        <v>489</v>
      </c>
    </row>
    <row r="264" spans="1:12" ht="47.25" customHeight="1">
      <c r="A264" s="7" t="s">
        <v>412</v>
      </c>
      <c r="B264" s="7" t="s">
        <v>402</v>
      </c>
      <c r="C264" s="7"/>
      <c r="D264" s="7" t="s">
        <v>209</v>
      </c>
      <c r="E264" s="7"/>
      <c r="F264" s="72" t="s">
        <v>437</v>
      </c>
      <c r="G264" s="7">
        <v>2</v>
      </c>
      <c r="H264" s="30">
        <v>355</v>
      </c>
      <c r="I264" s="71">
        <v>220</v>
      </c>
      <c r="J264" s="71"/>
      <c r="K264" s="78"/>
      <c r="L264" s="203"/>
    </row>
    <row r="265" spans="1:12" ht="47.25" customHeight="1">
      <c r="A265" s="7" t="s">
        <v>560</v>
      </c>
      <c r="B265" s="7" t="s">
        <v>578</v>
      </c>
      <c r="C265" s="7"/>
      <c r="D265" s="7" t="s">
        <v>209</v>
      </c>
      <c r="E265" s="7"/>
      <c r="F265" s="72" t="s">
        <v>569</v>
      </c>
      <c r="G265" s="7">
        <v>5</v>
      </c>
      <c r="H265" s="30">
        <v>222</v>
      </c>
      <c r="I265" s="71">
        <v>220</v>
      </c>
      <c r="J265" s="71"/>
      <c r="K265" s="78"/>
      <c r="L265" s="92" t="s">
        <v>588</v>
      </c>
    </row>
    <row r="266" spans="1:12" ht="47.25" customHeight="1">
      <c r="A266" s="7" t="s">
        <v>561</v>
      </c>
      <c r="B266" s="7" t="s">
        <v>579</v>
      </c>
      <c r="C266" s="7"/>
      <c r="D266" s="7" t="s">
        <v>209</v>
      </c>
      <c r="E266" s="7"/>
      <c r="F266" s="72" t="s">
        <v>570</v>
      </c>
      <c r="G266" s="7">
        <v>8</v>
      </c>
      <c r="H266" s="30">
        <v>278</v>
      </c>
      <c r="I266" s="71">
        <v>270</v>
      </c>
      <c r="J266" s="71"/>
      <c r="K266" s="78"/>
      <c r="L266" s="92" t="s">
        <v>590</v>
      </c>
    </row>
    <row r="267" spans="1:12" ht="47.25" customHeight="1">
      <c r="A267" s="8" t="s">
        <v>562</v>
      </c>
      <c r="B267" s="8" t="s">
        <v>1171</v>
      </c>
      <c r="C267" s="8"/>
      <c r="D267" s="8" t="s">
        <v>209</v>
      </c>
      <c r="E267" s="8"/>
      <c r="F267" s="82" t="s">
        <v>571</v>
      </c>
      <c r="G267" s="8" t="s">
        <v>542</v>
      </c>
      <c r="H267" s="79">
        <v>278</v>
      </c>
      <c r="I267" s="81">
        <v>270</v>
      </c>
      <c r="J267" s="81"/>
      <c r="K267" s="90"/>
      <c r="L267" s="149" t="s">
        <v>589</v>
      </c>
    </row>
    <row r="268" spans="1:12" ht="47.25" customHeight="1">
      <c r="A268" s="7" t="s">
        <v>563</v>
      </c>
      <c r="B268" s="7" t="s">
        <v>580</v>
      </c>
      <c r="C268" s="7"/>
      <c r="D268" s="7" t="s">
        <v>209</v>
      </c>
      <c r="E268" s="7"/>
      <c r="F268" s="72" t="s">
        <v>572</v>
      </c>
      <c r="G268" s="21">
        <v>5</v>
      </c>
      <c r="H268" s="30">
        <v>266</v>
      </c>
      <c r="I268" s="71">
        <v>260</v>
      </c>
      <c r="J268" s="71"/>
      <c r="K268" s="78"/>
      <c r="L268" s="104" t="s">
        <v>591</v>
      </c>
    </row>
    <row r="269" spans="1:12" ht="47.25" customHeight="1">
      <c r="A269" s="7" t="s">
        <v>564</v>
      </c>
      <c r="B269" s="7" t="s">
        <v>581</v>
      </c>
      <c r="C269" s="7"/>
      <c r="D269" s="7" t="s">
        <v>209</v>
      </c>
      <c r="E269" s="7"/>
      <c r="F269" s="72" t="s">
        <v>573</v>
      </c>
      <c r="G269" s="7">
        <v>2</v>
      </c>
      <c r="H269" s="30">
        <v>272</v>
      </c>
      <c r="I269" s="71">
        <v>265</v>
      </c>
      <c r="J269" s="71"/>
      <c r="K269" s="78"/>
      <c r="L269" s="92" t="s">
        <v>592</v>
      </c>
    </row>
    <row r="270" spans="1:12" ht="47.25" customHeight="1">
      <c r="A270" s="7" t="s">
        <v>565</v>
      </c>
      <c r="B270" s="7" t="s">
        <v>582</v>
      </c>
      <c r="C270" s="7"/>
      <c r="D270" s="7" t="s">
        <v>209</v>
      </c>
      <c r="E270" s="7"/>
      <c r="F270" s="72" t="s">
        <v>574</v>
      </c>
      <c r="G270" s="7" t="s">
        <v>542</v>
      </c>
      <c r="H270" s="30">
        <v>316</v>
      </c>
      <c r="I270" s="71">
        <v>305</v>
      </c>
      <c r="J270" s="71"/>
      <c r="K270" s="78"/>
      <c r="L270" s="99" t="s">
        <v>596</v>
      </c>
    </row>
    <row r="271" spans="1:12" ht="47.25" customHeight="1">
      <c r="A271" s="7" t="s">
        <v>566</v>
      </c>
      <c r="B271" s="7" t="s">
        <v>583</v>
      </c>
      <c r="C271" s="7"/>
      <c r="D271" s="7" t="s">
        <v>209</v>
      </c>
      <c r="E271" s="7"/>
      <c r="F271" s="72" t="s">
        <v>575</v>
      </c>
      <c r="G271" s="7">
        <v>7</v>
      </c>
      <c r="H271" s="30">
        <v>222</v>
      </c>
      <c r="I271" s="71">
        <v>220</v>
      </c>
      <c r="J271" s="71"/>
      <c r="K271" s="78"/>
      <c r="L271" s="92" t="s">
        <v>593</v>
      </c>
    </row>
    <row r="272" spans="1:12" ht="47.25" customHeight="1">
      <c r="A272" s="7" t="s">
        <v>510</v>
      </c>
      <c r="B272" s="7" t="s">
        <v>524</v>
      </c>
      <c r="C272" s="7"/>
      <c r="D272" s="7" t="s">
        <v>209</v>
      </c>
      <c r="E272" s="7"/>
      <c r="F272" s="72" t="s">
        <v>502</v>
      </c>
      <c r="G272" s="7">
        <v>27</v>
      </c>
      <c r="H272" s="30">
        <v>178</v>
      </c>
      <c r="I272" s="71">
        <v>160</v>
      </c>
      <c r="J272" s="71"/>
      <c r="K272" s="78"/>
      <c r="L272" s="84" t="s">
        <v>507</v>
      </c>
    </row>
    <row r="273" spans="1:12" ht="47.25" customHeight="1">
      <c r="A273" s="7" t="s">
        <v>567</v>
      </c>
      <c r="B273" s="7" t="s">
        <v>643</v>
      </c>
      <c r="C273" s="7"/>
      <c r="D273" s="7" t="s">
        <v>209</v>
      </c>
      <c r="E273" s="7"/>
      <c r="F273" s="72" t="s">
        <v>576</v>
      </c>
      <c r="G273" s="7">
        <v>16</v>
      </c>
      <c r="H273" s="30">
        <v>272</v>
      </c>
      <c r="I273" s="71">
        <v>265</v>
      </c>
      <c r="J273" s="71"/>
      <c r="K273" s="78"/>
      <c r="L273" s="84" t="s">
        <v>594</v>
      </c>
    </row>
    <row r="274" spans="1:12" ht="47.25" customHeight="1">
      <c r="A274" s="7" t="s">
        <v>568</v>
      </c>
      <c r="B274" s="7" t="s">
        <v>644</v>
      </c>
      <c r="C274" s="7"/>
      <c r="D274" s="7" t="s">
        <v>209</v>
      </c>
      <c r="E274" s="7"/>
      <c r="F274" s="72" t="s">
        <v>577</v>
      </c>
      <c r="G274" s="7">
        <v>1</v>
      </c>
      <c r="H274" s="30">
        <v>316</v>
      </c>
      <c r="I274" s="71">
        <v>305</v>
      </c>
      <c r="J274" s="71"/>
      <c r="K274" s="78"/>
      <c r="L274" s="84" t="s">
        <v>595</v>
      </c>
    </row>
    <row r="275" spans="1:12" ht="47.25" customHeight="1">
      <c r="A275" s="7" t="s">
        <v>990</v>
      </c>
      <c r="B275" s="7" t="s">
        <v>1334</v>
      </c>
      <c r="C275" s="7"/>
      <c r="D275" s="7" t="s">
        <v>209</v>
      </c>
      <c r="E275" s="7"/>
      <c r="F275" s="72" t="s">
        <v>1333</v>
      </c>
      <c r="G275" s="7">
        <v>8</v>
      </c>
      <c r="H275" s="30">
        <v>438</v>
      </c>
      <c r="I275" s="71">
        <v>365</v>
      </c>
      <c r="J275" s="71"/>
      <c r="K275" s="78"/>
      <c r="L275" s="84"/>
    </row>
    <row r="276" spans="1:12" ht="47.25" customHeight="1">
      <c r="A276" s="7" t="s">
        <v>858</v>
      </c>
      <c r="B276" s="7">
        <v>500</v>
      </c>
      <c r="C276" s="7"/>
      <c r="D276" s="7"/>
      <c r="E276" s="7"/>
      <c r="F276" s="72" t="s">
        <v>859</v>
      </c>
      <c r="G276" s="7" t="s">
        <v>542</v>
      </c>
      <c r="H276" s="30">
        <v>572</v>
      </c>
      <c r="I276" s="71">
        <v>477</v>
      </c>
      <c r="J276" s="71"/>
      <c r="K276" s="78"/>
      <c r="L276" s="84" t="s">
        <v>871</v>
      </c>
    </row>
    <row r="277" spans="1:12" ht="47.25" customHeight="1">
      <c r="A277" s="7" t="s">
        <v>551</v>
      </c>
      <c r="B277" s="7">
        <v>400</v>
      </c>
      <c r="C277" s="7">
        <v>1.1000000000000001</v>
      </c>
      <c r="D277" s="7" t="s">
        <v>209</v>
      </c>
      <c r="E277" s="7"/>
      <c r="F277" s="72" t="s">
        <v>532</v>
      </c>
      <c r="G277" s="7">
        <v>5</v>
      </c>
      <c r="H277" s="30">
        <v>266</v>
      </c>
      <c r="I277" s="71">
        <v>240</v>
      </c>
      <c r="J277" s="71"/>
      <c r="K277" s="78"/>
      <c r="L277" s="84" t="s">
        <v>540</v>
      </c>
    </row>
    <row r="278" spans="1:12" ht="47.25" customHeight="1">
      <c r="A278" s="7" t="s">
        <v>907</v>
      </c>
      <c r="B278" s="7">
        <v>400</v>
      </c>
      <c r="C278" s="7">
        <v>1.1000000000000001</v>
      </c>
      <c r="D278" s="7" t="s">
        <v>209</v>
      </c>
      <c r="E278" s="7"/>
      <c r="F278" s="72" t="s">
        <v>906</v>
      </c>
      <c r="G278" s="7">
        <v>12</v>
      </c>
      <c r="H278" s="30">
        <v>366</v>
      </c>
      <c r="I278" s="71">
        <v>340</v>
      </c>
      <c r="J278" s="71"/>
      <c r="K278" s="78"/>
      <c r="L278" s="84" t="s">
        <v>621</v>
      </c>
    </row>
    <row r="279" spans="1:12" ht="47.25" customHeight="1">
      <c r="A279" s="8" t="s">
        <v>552</v>
      </c>
      <c r="B279" s="8">
        <v>500</v>
      </c>
      <c r="C279" s="8">
        <v>1.1000000000000001</v>
      </c>
      <c r="D279" s="8" t="s">
        <v>209</v>
      </c>
      <c r="E279" s="8"/>
      <c r="F279" s="82" t="s">
        <v>533</v>
      </c>
      <c r="G279" s="8" t="s">
        <v>542</v>
      </c>
      <c r="H279" s="79">
        <v>310</v>
      </c>
      <c r="I279" s="81">
        <v>280</v>
      </c>
      <c r="J279" s="81"/>
      <c r="K279" s="90"/>
      <c r="L279" s="93" t="s">
        <v>539</v>
      </c>
    </row>
    <row r="280" spans="1:12" ht="47.25" customHeight="1">
      <c r="A280" s="180" t="s">
        <v>623</v>
      </c>
      <c r="B280" s="180">
        <v>500</v>
      </c>
      <c r="C280" s="180">
        <v>1.1000000000000001</v>
      </c>
      <c r="D280" s="180" t="s">
        <v>209</v>
      </c>
      <c r="E280" s="180"/>
      <c r="F280" s="186" t="s">
        <v>622</v>
      </c>
      <c r="G280" s="180" t="s">
        <v>542</v>
      </c>
      <c r="H280" s="182">
        <v>510</v>
      </c>
      <c r="I280" s="183">
        <v>460</v>
      </c>
      <c r="J280" s="183"/>
      <c r="K280" s="187"/>
      <c r="L280" s="185" t="s">
        <v>621</v>
      </c>
    </row>
    <row r="281" spans="1:12" ht="47.25" customHeight="1">
      <c r="A281" s="8" t="s">
        <v>553</v>
      </c>
      <c r="B281" s="8">
        <v>600</v>
      </c>
      <c r="C281" s="8">
        <v>1.1000000000000001</v>
      </c>
      <c r="D281" s="8" t="s">
        <v>209</v>
      </c>
      <c r="E281" s="8"/>
      <c r="F281" s="82" t="s">
        <v>536</v>
      </c>
      <c r="G281" s="8" t="s">
        <v>196</v>
      </c>
      <c r="H281" s="79">
        <v>310</v>
      </c>
      <c r="I281" s="81">
        <v>280</v>
      </c>
      <c r="J281" s="81"/>
      <c r="K281" s="90"/>
      <c r="L281" s="93" t="s">
        <v>540</v>
      </c>
    </row>
    <row r="282" spans="1:12" ht="47.25" customHeight="1">
      <c r="A282" s="7" t="s">
        <v>840</v>
      </c>
      <c r="B282" s="7">
        <v>600</v>
      </c>
      <c r="C282" s="7">
        <v>4</v>
      </c>
      <c r="D282" s="7"/>
      <c r="E282" s="7"/>
      <c r="F282" s="72" t="s">
        <v>839</v>
      </c>
      <c r="G282" s="7">
        <v>6</v>
      </c>
      <c r="H282" s="30">
        <v>1654</v>
      </c>
      <c r="I282" s="71">
        <v>1490</v>
      </c>
      <c r="J282" s="71"/>
      <c r="K282" s="78"/>
      <c r="L282" s="84" t="s">
        <v>836</v>
      </c>
    </row>
    <row r="283" spans="1:12" ht="47.25" customHeight="1">
      <c r="A283" s="7" t="s">
        <v>1171</v>
      </c>
      <c r="B283" s="7">
        <v>500</v>
      </c>
      <c r="C283" s="7"/>
      <c r="D283" s="7"/>
      <c r="E283" s="7"/>
      <c r="F283" s="72" t="s">
        <v>882</v>
      </c>
      <c r="G283" s="7">
        <v>2</v>
      </c>
      <c r="H283" s="30">
        <v>2210</v>
      </c>
      <c r="I283" s="71">
        <v>1842</v>
      </c>
      <c r="J283" s="71"/>
      <c r="K283" s="78"/>
      <c r="L283" s="84" t="s">
        <v>836</v>
      </c>
    </row>
    <row r="284" spans="1:12" ht="47.25" customHeight="1">
      <c r="A284" s="7" t="s">
        <v>943</v>
      </c>
      <c r="B284" s="7">
        <v>500</v>
      </c>
      <c r="C284" s="7"/>
      <c r="D284" s="7"/>
      <c r="E284" s="7"/>
      <c r="F284" s="72" t="s">
        <v>841</v>
      </c>
      <c r="G284" s="7">
        <v>20</v>
      </c>
      <c r="H284" s="30">
        <v>1672</v>
      </c>
      <c r="I284" s="71">
        <v>1670</v>
      </c>
      <c r="J284" s="71"/>
      <c r="K284" s="78"/>
      <c r="L284" s="84" t="s">
        <v>836</v>
      </c>
    </row>
    <row r="285" spans="1:12" ht="47.25" customHeight="1">
      <c r="A285" s="7" t="s">
        <v>838</v>
      </c>
      <c r="B285" s="7">
        <v>400</v>
      </c>
      <c r="C285" s="7"/>
      <c r="D285" s="7"/>
      <c r="E285" s="7"/>
      <c r="F285" s="72" t="s">
        <v>837</v>
      </c>
      <c r="G285" s="7">
        <v>12</v>
      </c>
      <c r="H285" s="30">
        <v>1195</v>
      </c>
      <c r="I285" s="71">
        <v>996</v>
      </c>
      <c r="J285" s="71"/>
      <c r="K285" s="78"/>
      <c r="L285" s="84" t="s">
        <v>836</v>
      </c>
    </row>
    <row r="286" spans="1:12" ht="59.25" customHeight="1">
      <c r="A286" s="7" t="s">
        <v>522</v>
      </c>
      <c r="B286" s="7">
        <v>400</v>
      </c>
      <c r="C286" s="7">
        <v>3</v>
      </c>
      <c r="D286" s="7" t="s">
        <v>209</v>
      </c>
      <c r="E286" s="7">
        <v>3.1</v>
      </c>
      <c r="F286" s="72" t="s">
        <v>614</v>
      </c>
      <c r="G286" s="7">
        <v>5</v>
      </c>
      <c r="H286" s="30"/>
      <c r="I286" s="31">
        <v>630</v>
      </c>
      <c r="J286" s="31"/>
      <c r="K286" s="78"/>
      <c r="L286" s="84" t="s">
        <v>476</v>
      </c>
    </row>
    <row r="287" spans="1:12" ht="59.25" customHeight="1">
      <c r="A287" s="8"/>
      <c r="B287" s="8">
        <v>400</v>
      </c>
      <c r="C287" s="8">
        <v>4</v>
      </c>
      <c r="D287" s="8" t="s">
        <v>209</v>
      </c>
      <c r="E287" s="8"/>
      <c r="F287" s="82" t="s">
        <v>1211</v>
      </c>
      <c r="G287" s="8" t="s">
        <v>542</v>
      </c>
      <c r="H287" s="79">
        <v>725</v>
      </c>
      <c r="I287" s="81">
        <v>650</v>
      </c>
      <c r="J287" s="81"/>
      <c r="K287" s="90"/>
      <c r="L287" s="114"/>
    </row>
    <row r="288" spans="1:12" ht="59.25" customHeight="1">
      <c r="A288" s="7" t="s">
        <v>794</v>
      </c>
      <c r="B288" s="7">
        <v>450</v>
      </c>
      <c r="C288" s="7"/>
      <c r="D288" s="7" t="s">
        <v>688</v>
      </c>
      <c r="E288" s="7"/>
      <c r="F288" s="72" t="s">
        <v>793</v>
      </c>
      <c r="G288" s="7">
        <v>4</v>
      </c>
      <c r="H288" s="30">
        <v>1460</v>
      </c>
      <c r="I288" s="71">
        <v>1460</v>
      </c>
      <c r="J288" s="71">
        <v>1314</v>
      </c>
      <c r="K288" s="78"/>
      <c r="L288" s="94" t="s">
        <v>872</v>
      </c>
    </row>
    <row r="289" spans="1:12" ht="59.25" customHeight="1">
      <c r="A289" s="7" t="s">
        <v>1207</v>
      </c>
      <c r="B289" s="7">
        <v>200</v>
      </c>
      <c r="C289" s="7"/>
      <c r="D289" s="7"/>
      <c r="E289" s="7"/>
      <c r="F289" s="72" t="s">
        <v>1208</v>
      </c>
      <c r="G289" s="7">
        <v>1</v>
      </c>
      <c r="H289" s="30"/>
      <c r="I289" s="71"/>
      <c r="J289" s="71"/>
      <c r="K289" s="78"/>
      <c r="L289" s="94"/>
    </row>
    <row r="290" spans="1:12" ht="59.25" customHeight="1">
      <c r="A290" s="7" t="s">
        <v>1168</v>
      </c>
      <c r="B290" s="7">
        <v>280</v>
      </c>
      <c r="C290" s="7"/>
      <c r="D290" s="7"/>
      <c r="E290" s="7"/>
      <c r="F290" s="72" t="s">
        <v>793</v>
      </c>
      <c r="G290" s="7">
        <v>5</v>
      </c>
      <c r="H290" s="30"/>
      <c r="I290" s="71">
        <v>839</v>
      </c>
      <c r="J290" s="71"/>
      <c r="K290" s="78"/>
      <c r="L290" s="94"/>
    </row>
    <row r="291" spans="1:12" ht="45.75" customHeight="1">
      <c r="A291" s="7" t="s">
        <v>520</v>
      </c>
      <c r="B291" s="7">
        <v>500</v>
      </c>
      <c r="C291" s="7">
        <v>3</v>
      </c>
      <c r="D291" s="7" t="s">
        <v>209</v>
      </c>
      <c r="E291" s="7">
        <v>4.8</v>
      </c>
      <c r="F291" s="72" t="s">
        <v>615</v>
      </c>
      <c r="G291" s="7">
        <v>14</v>
      </c>
      <c r="H291" s="30"/>
      <c r="I291" s="71">
        <v>740</v>
      </c>
      <c r="J291" s="71"/>
      <c r="K291" s="78"/>
      <c r="L291" s="200" t="s">
        <v>477</v>
      </c>
    </row>
    <row r="292" spans="1:12" ht="30">
      <c r="A292" s="8" t="s">
        <v>521</v>
      </c>
      <c r="B292" s="8">
        <v>500</v>
      </c>
      <c r="C292" s="8">
        <v>3</v>
      </c>
      <c r="D292" s="8" t="s">
        <v>209</v>
      </c>
      <c r="E292" s="8">
        <v>4.8</v>
      </c>
      <c r="F292" s="82" t="s">
        <v>616</v>
      </c>
      <c r="G292" s="8" t="s">
        <v>196</v>
      </c>
      <c r="H292" s="79">
        <v>722</v>
      </c>
      <c r="I292" s="81">
        <v>650</v>
      </c>
      <c r="J292" s="81"/>
      <c r="K292" s="78"/>
      <c r="L292" s="201"/>
    </row>
    <row r="293" spans="1:12" ht="63.75" customHeight="1">
      <c r="A293" s="7" t="s">
        <v>371</v>
      </c>
      <c r="B293" s="7">
        <v>500</v>
      </c>
      <c r="C293" s="7">
        <v>4</v>
      </c>
      <c r="D293" s="7" t="s">
        <v>209</v>
      </c>
      <c r="E293" s="7">
        <v>10</v>
      </c>
      <c r="F293" s="72" t="s">
        <v>629</v>
      </c>
      <c r="G293" s="7">
        <v>28</v>
      </c>
      <c r="H293" s="30"/>
      <c r="I293" s="71">
        <v>950</v>
      </c>
      <c r="J293" s="71"/>
      <c r="K293" s="78"/>
      <c r="L293" s="84" t="s">
        <v>492</v>
      </c>
    </row>
    <row r="294" spans="1:12" ht="54.75" customHeight="1">
      <c r="A294" s="8" t="s">
        <v>372</v>
      </c>
      <c r="B294" s="8">
        <v>510</v>
      </c>
      <c r="C294" s="8">
        <v>4</v>
      </c>
      <c r="D294" s="8" t="s">
        <v>209</v>
      </c>
      <c r="E294" s="8">
        <v>10</v>
      </c>
      <c r="F294" s="82" t="s">
        <v>460</v>
      </c>
      <c r="G294" s="8" t="s">
        <v>196</v>
      </c>
      <c r="H294" s="79">
        <v>945</v>
      </c>
      <c r="I294" s="81">
        <v>850</v>
      </c>
      <c r="J294" s="81"/>
      <c r="K294" s="90"/>
      <c r="L294" s="93" t="s">
        <v>461</v>
      </c>
    </row>
    <row r="295" spans="1:12" ht="30">
      <c r="A295" s="6" t="s">
        <v>370</v>
      </c>
      <c r="B295" s="6">
        <v>530</v>
      </c>
      <c r="C295" s="6">
        <v>5</v>
      </c>
      <c r="D295" s="6" t="s">
        <v>209</v>
      </c>
      <c r="E295" s="6"/>
      <c r="F295" s="53" t="s">
        <v>336</v>
      </c>
      <c r="G295" s="6" t="s">
        <v>196</v>
      </c>
      <c r="H295" s="14">
        <v>1430</v>
      </c>
      <c r="I295" s="70">
        <f>H295*0.9</f>
        <v>1287</v>
      </c>
      <c r="J295" s="70"/>
      <c r="K295" s="83"/>
      <c r="L295" s="9"/>
    </row>
    <row r="296" spans="1:12" ht="32.25" customHeight="1">
      <c r="A296" s="6" t="s">
        <v>369</v>
      </c>
      <c r="B296" s="6">
        <v>560</v>
      </c>
      <c r="C296" s="6">
        <v>6</v>
      </c>
      <c r="D296" s="6" t="s">
        <v>209</v>
      </c>
      <c r="E296" s="6"/>
      <c r="F296" s="53" t="s">
        <v>335</v>
      </c>
      <c r="G296" s="6" t="s">
        <v>196</v>
      </c>
      <c r="H296" s="14">
        <v>1590</v>
      </c>
      <c r="I296" s="70">
        <f>H296*0.9</f>
        <v>1431</v>
      </c>
      <c r="J296" s="70"/>
      <c r="K296" s="83"/>
      <c r="L296" s="9"/>
    </row>
    <row r="297" spans="1:12" ht="30">
      <c r="A297" s="7" t="s">
        <v>530</v>
      </c>
      <c r="B297" s="7">
        <v>600</v>
      </c>
      <c r="C297" s="7">
        <v>4</v>
      </c>
      <c r="D297" s="7" t="s">
        <v>209</v>
      </c>
      <c r="E297" s="7"/>
      <c r="F297" s="72" t="s">
        <v>1212</v>
      </c>
      <c r="G297" s="7">
        <v>10</v>
      </c>
      <c r="H297" s="30"/>
      <c r="I297" s="71">
        <v>1050</v>
      </c>
      <c r="J297" s="71"/>
      <c r="K297" s="78"/>
      <c r="L297" s="40"/>
    </row>
  </sheetData>
  <autoFilter ref="A2:I297"/>
  <mergeCells count="27">
    <mergeCell ref="A88:A89"/>
    <mergeCell ref="L77:L78"/>
    <mergeCell ref="A1:L1"/>
    <mergeCell ref="K3:K4"/>
    <mergeCell ref="K7:K8"/>
    <mergeCell ref="K9:K10"/>
    <mergeCell ref="K11:K12"/>
    <mergeCell ref="L3:L4"/>
    <mergeCell ref="L7:L8"/>
    <mergeCell ref="L9:L10"/>
    <mergeCell ref="L11:L12"/>
    <mergeCell ref="L291:L292"/>
    <mergeCell ref="L261:L262"/>
    <mergeCell ref="L263:L264"/>
    <mergeCell ref="K5:K6"/>
    <mergeCell ref="K13:K14"/>
    <mergeCell ref="K15:K16"/>
    <mergeCell ref="K17:K18"/>
    <mergeCell ref="K19:K20"/>
    <mergeCell ref="K91:K92"/>
    <mergeCell ref="L91:L92"/>
    <mergeCell ref="L5:L6"/>
    <mergeCell ref="L19:L20"/>
    <mergeCell ref="L17:L18"/>
    <mergeCell ref="L13:L14"/>
    <mergeCell ref="L15:L16"/>
    <mergeCell ref="L88:L89"/>
  </mergeCells>
  <hyperlinks>
    <hyperlink ref="L294" r:id="rId1"/>
    <hyperlink ref="L91" r:id="rId2"/>
    <hyperlink ref="L87" r:id="rId3"/>
    <hyperlink ref="L7" r:id="rId4"/>
    <hyperlink ref="L100" r:id="rId5"/>
    <hyperlink ref="L116" r:id="rId6"/>
    <hyperlink ref="L115" r:id="rId7"/>
    <hyperlink ref="L114" r:id="rId8"/>
    <hyperlink ref="L102" r:id="rId9"/>
    <hyperlink ref="L104" r:id="rId10"/>
    <hyperlink ref="L88" r:id="rId11"/>
    <hyperlink ref="L113" r:id="rId12"/>
    <hyperlink ref="L19" r:id="rId13"/>
    <hyperlink ref="L117" r:id="rId14"/>
    <hyperlink ref="L286" r:id="rId15"/>
    <hyperlink ref="L291" r:id="rId16"/>
    <hyperlink ref="L98" r:id="rId17"/>
    <hyperlink ref="L97" r:id="rId18"/>
    <hyperlink ref="L99" r:id="rId19"/>
    <hyperlink ref="L5" r:id="rId20"/>
    <hyperlink ref="L11" r:id="rId21"/>
    <hyperlink ref="L13" r:id="rId22"/>
    <hyperlink ref="L17" r:id="rId23"/>
    <hyperlink ref="L15" r:id="rId24"/>
    <hyperlink ref="L261" r:id="rId25"/>
    <hyperlink ref="L9" r:id="rId26"/>
    <hyperlink ref="L3" r:id="rId27"/>
    <hyperlink ref="L263" r:id="rId28"/>
    <hyperlink ref="L90" r:id="rId29"/>
    <hyperlink ref="L101" r:id="rId30"/>
    <hyperlink ref="L293" r:id="rId31"/>
    <hyperlink ref="L105" r:id="rId32"/>
    <hyperlink ref="L21" r:id="rId33"/>
    <hyperlink ref="L103" r:id="rId34"/>
    <hyperlink ref="L267" r:id="rId35"/>
    <hyperlink ref="L269" r:id="rId36"/>
    <hyperlink ref="L23" r:id="rId37"/>
    <hyperlink ref="L24" r:id="rId38"/>
    <hyperlink ref="L54" r:id="rId39"/>
    <hyperlink ref="L55" r:id="rId40"/>
    <hyperlink ref="L156" r:id="rId41"/>
    <hyperlink ref="L160" r:id="rId42"/>
    <hyperlink ref="L272" r:id="rId43"/>
    <hyperlink ref="L270" r:id="rId44"/>
    <hyperlink ref="L184" r:id="rId45"/>
    <hyperlink ref="L185" r:id="rId46"/>
    <hyperlink ref="L190" r:id="rId47"/>
    <hyperlink ref="L191" r:id="rId48"/>
    <hyperlink ref="L196" r:id="rId49"/>
    <hyperlink ref="L197" r:id="rId50"/>
    <hyperlink ref="L219" r:id="rId51"/>
    <hyperlink ref="L138" r:id="rId52"/>
    <hyperlink ref="L139" r:id="rId53"/>
    <hyperlink ref="L201" r:id="rId54"/>
    <hyperlink ref="L202" r:id="rId55"/>
    <hyperlink ref="L204" r:id="rId56"/>
    <hyperlink ref="L205" r:id="rId57"/>
    <hyperlink ref="L207" r:id="rId58"/>
    <hyperlink ref="L208" r:id="rId59"/>
    <hyperlink ref="L284" r:id="rId60"/>
    <hyperlink ref="L283" r:id="rId61"/>
    <hyperlink ref="L285" r:id="rId62"/>
    <hyperlink ref="L282" r:id="rId63"/>
    <hyperlink ref="L119" r:id="rId64"/>
    <hyperlink ref="L120" r:id="rId65"/>
    <hyperlink ref="L118" r:id="rId66"/>
    <hyperlink ref="L254" r:id="rId67"/>
    <hyperlink ref="L256" r:id="rId68"/>
    <hyperlink ref="L257" r:id="rId69"/>
    <hyperlink ref="L255" r:id="rId70"/>
    <hyperlink ref="L220" r:id="rId71"/>
    <hyperlink ref="L223" r:id="rId72"/>
    <hyperlink ref="L132" r:id="rId73"/>
    <hyperlink ref="L186" r:id="rId74"/>
    <hyperlink ref="L187" r:id="rId75"/>
    <hyperlink ref="L183" r:id="rId76"/>
    <hyperlink ref="L121" r:id="rId77"/>
    <hyperlink ref="L57" r:id="rId78"/>
    <hyperlink ref="L58" r:id="rId79"/>
    <hyperlink ref="L60" r:id="rId80"/>
    <hyperlink ref="L64" r:id="rId81"/>
    <hyperlink ref="L174" r:id="rId82"/>
    <hyperlink ref="L63" r:id="rId83"/>
    <hyperlink ref="L83" r:id="rId84"/>
    <hyperlink ref="L82" r:id="rId85"/>
    <hyperlink ref="L244" r:id="rId86"/>
    <hyperlink ref="L245" r:id="rId87"/>
    <hyperlink ref="L246" r:id="rId88"/>
    <hyperlink ref="L247" r:id="rId89"/>
    <hyperlink ref="L248" r:id="rId90"/>
    <hyperlink ref="L249" r:id="rId91"/>
    <hyperlink ref="L251" r:id="rId92"/>
    <hyperlink ref="L66" r:id="rId93"/>
    <hyperlink ref="L107" r:id="rId94"/>
    <hyperlink ref="L59" r:id="rId95"/>
    <hyperlink ref="F29" r:id="rId96" display="https://steelagro.com.ua/ua/p2556931933-kostrovaya-chasha-kozak.html"/>
    <hyperlink ref="L125" r:id="rId97"/>
    <hyperlink ref="L235" r:id="rId98"/>
    <hyperlink ref="L228" r:id="rId99"/>
    <hyperlink ref="L227" r:id="rId100"/>
    <hyperlink ref="L28" r:id="rId101"/>
  </hyperlinks>
  <pageMargins left="0.25" right="0.25" top="0.75" bottom="0.75" header="0.3" footer="0.3"/>
  <pageSetup paperSize="9" scale="50" fitToHeight="0" orientation="portrait" r:id="rId102"/>
  <drawing r:id="rId10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K19"/>
  <sheetViews>
    <sheetView workbookViewId="0">
      <selection sqref="A1:J1"/>
    </sheetView>
  </sheetViews>
  <sheetFormatPr defaultRowHeight="15"/>
  <cols>
    <col min="1" max="1" width="14.42578125" customWidth="1"/>
    <col min="4" max="4" width="11.7109375" customWidth="1"/>
    <col min="5" max="5" width="6" customWidth="1"/>
    <col min="6" max="6" width="40.7109375" customWidth="1"/>
    <col min="7" max="7" width="15.5703125" customWidth="1"/>
  </cols>
  <sheetData>
    <row r="1" spans="1:11" ht="36.75" customHeight="1" thickBot="1">
      <c r="A1" s="195" t="str">
        <f>'Диски до борін'!A1:J1</f>
        <v>ЦІНИ ВКАЗАНІ СТАНОМ НА 01.09.2026 року        КУПУЙ УКРАЇНСЬКЕ!!!</v>
      </c>
      <c r="B1" s="196"/>
      <c r="C1" s="196"/>
      <c r="D1" s="196"/>
      <c r="E1" s="196"/>
      <c r="F1" s="196"/>
      <c r="G1" s="196"/>
      <c r="H1" s="196"/>
      <c r="I1" s="196"/>
      <c r="J1" s="197"/>
      <c r="K1" s="219" t="s">
        <v>459</v>
      </c>
    </row>
    <row r="2" spans="1:11" ht="60.75" thickBot="1">
      <c r="A2" s="33" t="s">
        <v>205</v>
      </c>
      <c r="B2" s="32" t="s">
        <v>211</v>
      </c>
      <c r="C2" s="32" t="s">
        <v>210</v>
      </c>
      <c r="D2" s="32" t="s">
        <v>212</v>
      </c>
      <c r="E2" s="32" t="s">
        <v>640</v>
      </c>
      <c r="F2" s="34" t="s">
        <v>201</v>
      </c>
      <c r="G2" s="34" t="str">
        <f>'Диски до борін'!G2</f>
        <v>в наявності на складі, штук</v>
      </c>
      <c r="H2" s="35" t="s">
        <v>202</v>
      </c>
      <c r="I2" s="35" t="s">
        <v>203</v>
      </c>
      <c r="J2" s="59" t="s">
        <v>204</v>
      </c>
      <c r="K2" s="199"/>
    </row>
    <row r="3" spans="1:11" ht="36" customHeight="1">
      <c r="A3" s="6"/>
      <c r="B3" s="6"/>
      <c r="C3" s="6">
        <v>10</v>
      </c>
      <c r="D3" s="6" t="s">
        <v>192</v>
      </c>
      <c r="E3" s="6"/>
      <c r="F3" s="53" t="s">
        <v>106</v>
      </c>
      <c r="G3" s="6" t="s">
        <v>196</v>
      </c>
      <c r="H3" s="14">
        <v>403</v>
      </c>
      <c r="I3" s="15">
        <f t="shared" ref="I3:I8" si="0">H3*0.92</f>
        <v>370.76</v>
      </c>
      <c r="J3" s="70">
        <f>H3*0.9</f>
        <v>362.7</v>
      </c>
      <c r="K3" s="68"/>
    </row>
    <row r="4" spans="1:11" ht="33.75" customHeight="1">
      <c r="A4" s="7"/>
      <c r="B4" s="7">
        <v>240</v>
      </c>
      <c r="C4" s="7"/>
      <c r="D4" s="7" t="s">
        <v>193</v>
      </c>
      <c r="E4" s="7"/>
      <c r="F4" s="29" t="s">
        <v>331</v>
      </c>
      <c r="G4" s="7">
        <v>1763</v>
      </c>
      <c r="H4" s="30">
        <v>220</v>
      </c>
      <c r="I4" s="31">
        <f>H4*0.92</f>
        <v>202.4</v>
      </c>
      <c r="J4" s="71">
        <v>187</v>
      </c>
      <c r="K4" s="69"/>
    </row>
    <row r="5" spans="1:11" ht="33.75" customHeight="1">
      <c r="A5" s="7"/>
      <c r="B5" s="7"/>
      <c r="C5" s="7"/>
      <c r="D5" s="7" t="s">
        <v>788</v>
      </c>
      <c r="E5" s="7"/>
      <c r="F5" s="29" t="s">
        <v>789</v>
      </c>
      <c r="G5" s="7">
        <v>1000</v>
      </c>
      <c r="H5" s="30">
        <v>170</v>
      </c>
      <c r="I5" s="31">
        <f t="shared" si="0"/>
        <v>156.4</v>
      </c>
      <c r="J5" s="71">
        <v>142</v>
      </c>
      <c r="K5" s="69"/>
    </row>
    <row r="6" spans="1:11" ht="62.25" customHeight="1">
      <c r="A6" s="7"/>
      <c r="B6" s="7">
        <v>130</v>
      </c>
      <c r="C6" s="7" t="s">
        <v>787</v>
      </c>
      <c r="D6" s="7" t="s">
        <v>786</v>
      </c>
      <c r="E6" s="7">
        <v>0.18</v>
      </c>
      <c r="F6" s="29" t="s">
        <v>785</v>
      </c>
      <c r="G6" s="7">
        <v>1000</v>
      </c>
      <c r="H6" s="30">
        <v>45</v>
      </c>
      <c r="I6" s="31">
        <f t="shared" si="0"/>
        <v>41.4</v>
      </c>
      <c r="J6" s="71">
        <v>40</v>
      </c>
      <c r="K6" s="69"/>
    </row>
    <row r="7" spans="1:11" ht="32.25" customHeight="1">
      <c r="A7" s="7"/>
      <c r="B7" s="7">
        <v>205</v>
      </c>
      <c r="C7" s="7"/>
      <c r="D7" s="7" t="s">
        <v>390</v>
      </c>
      <c r="E7" s="7"/>
      <c r="F7" s="29" t="s">
        <v>388</v>
      </c>
      <c r="G7" s="7">
        <v>1500</v>
      </c>
      <c r="H7" s="30">
        <v>62</v>
      </c>
      <c r="I7" s="31">
        <f t="shared" si="0"/>
        <v>57.04</v>
      </c>
      <c r="J7" s="71">
        <v>55</v>
      </c>
      <c r="K7" s="69"/>
    </row>
    <row r="8" spans="1:11" ht="46.5" customHeight="1">
      <c r="A8" s="7"/>
      <c r="B8" s="7">
        <v>215</v>
      </c>
      <c r="C8" s="7"/>
      <c r="D8" s="7" t="s">
        <v>390</v>
      </c>
      <c r="E8" s="7"/>
      <c r="F8" s="29" t="s">
        <v>389</v>
      </c>
      <c r="G8" s="7">
        <v>1500</v>
      </c>
      <c r="H8" s="30">
        <v>62</v>
      </c>
      <c r="I8" s="31">
        <f t="shared" si="0"/>
        <v>57.04</v>
      </c>
      <c r="J8" s="71">
        <v>55</v>
      </c>
      <c r="K8" s="69"/>
    </row>
    <row r="9" spans="1:11" ht="36" customHeight="1">
      <c r="A9" s="7"/>
      <c r="B9" s="7"/>
      <c r="C9" s="7"/>
      <c r="D9" s="7" t="s">
        <v>343</v>
      </c>
      <c r="E9" s="7"/>
      <c r="F9" s="29" t="s">
        <v>342</v>
      </c>
      <c r="G9" s="7">
        <v>1</v>
      </c>
      <c r="H9" s="30">
        <v>144</v>
      </c>
      <c r="I9" s="31">
        <v>137</v>
      </c>
      <c r="J9" s="71">
        <v>144</v>
      </c>
      <c r="K9" s="69"/>
    </row>
    <row r="10" spans="1:11" ht="33" customHeight="1">
      <c r="A10" s="8"/>
      <c r="B10" s="8"/>
      <c r="C10" s="8">
        <v>10</v>
      </c>
      <c r="D10" s="8" t="s">
        <v>194</v>
      </c>
      <c r="E10" s="8"/>
      <c r="F10" s="74" t="s">
        <v>332</v>
      </c>
      <c r="G10" s="8" t="s">
        <v>196</v>
      </c>
      <c r="H10" s="79">
        <v>780</v>
      </c>
      <c r="I10" s="80">
        <f t="shared" ref="I10:I19" si="1">H10*0.92</f>
        <v>717.6</v>
      </c>
      <c r="J10" s="81">
        <f t="shared" ref="J10:J19" si="2">H10*0.9</f>
        <v>702</v>
      </c>
      <c r="K10" s="77"/>
    </row>
    <row r="11" spans="1:11" ht="33" customHeight="1">
      <c r="A11" s="7"/>
      <c r="B11" s="7"/>
      <c r="C11" s="7">
        <v>14</v>
      </c>
      <c r="D11" s="7"/>
      <c r="E11" s="7"/>
      <c r="F11" s="72" t="s">
        <v>1062</v>
      </c>
      <c r="G11" s="7">
        <v>18</v>
      </c>
      <c r="H11" s="30"/>
      <c r="I11" s="31"/>
      <c r="J11" s="71"/>
      <c r="K11" s="69"/>
    </row>
    <row r="12" spans="1:11" ht="31.5" customHeight="1">
      <c r="A12" s="7"/>
      <c r="B12" s="7"/>
      <c r="C12" s="7">
        <v>8</v>
      </c>
      <c r="D12" s="7" t="s">
        <v>192</v>
      </c>
      <c r="E12" s="7"/>
      <c r="F12" s="29" t="s">
        <v>339</v>
      </c>
      <c r="G12" s="7">
        <v>58</v>
      </c>
      <c r="H12" s="30">
        <v>284</v>
      </c>
      <c r="I12" s="31">
        <f t="shared" si="1"/>
        <v>261.28000000000003</v>
      </c>
      <c r="J12" s="71">
        <v>256</v>
      </c>
      <c r="K12" s="69"/>
    </row>
    <row r="13" spans="1:11" ht="30" customHeight="1">
      <c r="A13" s="7"/>
      <c r="B13" s="7"/>
      <c r="C13" s="7">
        <v>8</v>
      </c>
      <c r="D13" s="7" t="s">
        <v>192</v>
      </c>
      <c r="E13" s="7"/>
      <c r="F13" s="29" t="s">
        <v>338</v>
      </c>
      <c r="G13" s="7">
        <v>48</v>
      </c>
      <c r="H13" s="30">
        <v>284</v>
      </c>
      <c r="I13" s="31">
        <f t="shared" si="1"/>
        <v>261.28000000000003</v>
      </c>
      <c r="J13" s="71">
        <v>256</v>
      </c>
      <c r="K13" s="69"/>
    </row>
    <row r="14" spans="1:11" ht="36" customHeight="1">
      <c r="A14" s="7" t="s">
        <v>107</v>
      </c>
      <c r="B14" s="7">
        <v>70</v>
      </c>
      <c r="C14" s="7"/>
      <c r="D14" s="7" t="s">
        <v>123</v>
      </c>
      <c r="E14" s="7"/>
      <c r="F14" s="29" t="s">
        <v>333</v>
      </c>
      <c r="G14" s="7">
        <v>305</v>
      </c>
      <c r="H14" s="30">
        <v>753</v>
      </c>
      <c r="I14" s="31">
        <f t="shared" si="1"/>
        <v>692.76</v>
      </c>
      <c r="J14" s="71">
        <v>678</v>
      </c>
      <c r="K14" s="69"/>
    </row>
    <row r="15" spans="1:11" ht="39" customHeight="1">
      <c r="A15" s="6"/>
      <c r="B15" s="6">
        <v>260</v>
      </c>
      <c r="C15" s="6">
        <v>10</v>
      </c>
      <c r="D15" s="6" t="s">
        <v>173</v>
      </c>
      <c r="E15" s="6"/>
      <c r="F15" s="53" t="s">
        <v>334</v>
      </c>
      <c r="G15" s="6" t="s">
        <v>196</v>
      </c>
      <c r="H15" s="14">
        <v>1040</v>
      </c>
      <c r="I15" s="15">
        <f t="shared" si="1"/>
        <v>956.80000000000007</v>
      </c>
      <c r="J15" s="70">
        <f t="shared" si="2"/>
        <v>936</v>
      </c>
      <c r="K15" s="68"/>
    </row>
    <row r="16" spans="1:11" ht="39" customHeight="1">
      <c r="A16" s="7"/>
      <c r="B16" s="7"/>
      <c r="C16" s="7"/>
      <c r="D16" s="7"/>
      <c r="E16" s="7"/>
      <c r="F16" s="72" t="s">
        <v>1344</v>
      </c>
      <c r="G16" s="7">
        <v>166</v>
      </c>
      <c r="H16" s="30"/>
      <c r="I16" s="31"/>
      <c r="J16" s="71"/>
      <c r="K16" s="69"/>
    </row>
    <row r="17" spans="1:11" ht="39" customHeight="1">
      <c r="A17" s="7"/>
      <c r="B17" s="7"/>
      <c r="C17" s="7"/>
      <c r="D17" s="7"/>
      <c r="E17" s="7"/>
      <c r="F17" s="72" t="s">
        <v>584</v>
      </c>
      <c r="G17" s="7">
        <v>5</v>
      </c>
      <c r="H17" s="30">
        <v>1490</v>
      </c>
      <c r="I17" s="31">
        <f t="shared" si="1"/>
        <v>1370.8</v>
      </c>
      <c r="J17" s="71">
        <f t="shared" si="2"/>
        <v>1341</v>
      </c>
      <c r="K17" s="69"/>
    </row>
    <row r="18" spans="1:11" ht="39" customHeight="1">
      <c r="A18" s="7" t="s">
        <v>108</v>
      </c>
      <c r="B18" s="7"/>
      <c r="C18" s="7">
        <v>5</v>
      </c>
      <c r="D18" s="7" t="s">
        <v>178</v>
      </c>
      <c r="E18" s="7"/>
      <c r="F18" s="72" t="s">
        <v>783</v>
      </c>
      <c r="G18" s="7">
        <v>53</v>
      </c>
      <c r="H18" s="30">
        <v>1092</v>
      </c>
      <c r="I18" s="31">
        <f t="shared" si="1"/>
        <v>1004.6400000000001</v>
      </c>
      <c r="J18" s="71">
        <f>H18*0.9</f>
        <v>982.80000000000007</v>
      </c>
      <c r="K18" s="69"/>
    </row>
    <row r="19" spans="1:11" ht="34.5" customHeight="1">
      <c r="A19" s="7" t="s">
        <v>108</v>
      </c>
      <c r="B19" s="7"/>
      <c r="C19" s="7">
        <v>5</v>
      </c>
      <c r="D19" s="7" t="s">
        <v>178</v>
      </c>
      <c r="E19" s="7"/>
      <c r="F19" s="29" t="s">
        <v>784</v>
      </c>
      <c r="G19" s="7">
        <v>48</v>
      </c>
      <c r="H19" s="30">
        <v>1092</v>
      </c>
      <c r="I19" s="31">
        <f t="shared" si="1"/>
        <v>1004.6400000000001</v>
      </c>
      <c r="J19" s="71">
        <f t="shared" si="2"/>
        <v>982.80000000000007</v>
      </c>
      <c r="K19" s="69"/>
    </row>
  </sheetData>
  <mergeCells count="2">
    <mergeCell ref="A1:J1"/>
    <mergeCell ref="K1:K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Диски до борін</vt:lpstr>
      <vt:lpstr>Диски до сівалок</vt:lpstr>
      <vt:lpstr>Лапи культиваторів</vt:lpstr>
      <vt:lpstr>Ножі</vt:lpstr>
      <vt:lpstr>Товари для відпочинку</vt:lpstr>
      <vt:lpstr>Різне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Irina</cp:lastModifiedBy>
  <cp:lastPrinted>2026-08-14T07:56:05Z</cp:lastPrinted>
  <dcterms:created xsi:type="dcterms:W3CDTF">2021-03-02T21:26:43Z</dcterms:created>
  <dcterms:modified xsi:type="dcterms:W3CDTF">2026-09-02T12:49:54Z</dcterms:modified>
</cp:coreProperties>
</file>