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99.95\luxcom\ПРАЙС Люкском\"/>
    </mc:Choice>
  </mc:AlternateContent>
  <xr:revisionPtr revIDLastSave="0" documentId="13_ncr:1_{8005F1C6-3F8C-4BA3-9B35-A40B2BE9B107}" xr6:coauthVersionLast="47" xr6:coauthVersionMax="47" xr10:uidLastSave="{00000000-0000-0000-0000-000000000000}"/>
  <workbookProtection workbookAlgorithmName="SHA-512" workbookHashValue="+3Ju7HUoV46dDmMke+xxAsuQWX6efQb90V9T804MfhNnNcfrQerEK9hbsv7vRAKMOwW+z/BFMhul072A9ZY3TA==" workbookSaltValue="17ZGuUDO4QgMmLZU5sXIvQ==" workbookSpinCount="100000" lockStructure="1"/>
  <bookViews>
    <workbookView xWindow="-108" yWindow="-108" windowWidth="23256" windowHeight="12576" tabRatio="713" xr2:uid="{00000000-000D-0000-FFFF-FFFF00000000}"/>
  </bookViews>
  <sheets>
    <sheet name="Зміст" sheetId="2" r:id="rId1"/>
    <sheet name="Мідна труба+фітинги" sheetId="5" r:id="rId2"/>
    <sheet name="Ізоляція" sheetId="6" r:id="rId3"/>
    <sheet name="Дренаж" sheetId="12" r:id="rId4"/>
    <sheet name="Каналізація" sheetId="17" r:id="rId5"/>
    <sheet name="Матер. для кондиціонування" sheetId="7" r:id="rId6"/>
    <sheet name="Решітки" sheetId="8" r:id="rId7"/>
    <sheet name="Електроприводи BELIMO" sheetId="16" r:id="rId8"/>
    <sheet name="Повітропроводи" sheetId="9" r:id="rId9"/>
    <sheet name="Стрічки" sheetId="13" r:id="rId10"/>
    <sheet name="Кріпильні матеріали" sheetId="10" r:id="rId11"/>
    <sheet name="WALRAVEN " sheetId="15" r:id="rId12"/>
    <sheet name="Інструменти" sheetId="11" r:id="rId13"/>
    <sheet name="Інструмент холодильний" sheetId="19" r:id="rId14"/>
  </sheets>
  <definedNames>
    <definedName name="_xlnm.Print_Area" localSheetId="11">'WALRAVEN '!$A$1:$L$102</definedName>
    <definedName name="_xlnm.Print_Area" localSheetId="3">Дренаж!$A$1:$L$226</definedName>
    <definedName name="_xlnm.Print_Area" localSheetId="7">'Електроприводи BELIMO'!$A$1:$K$133</definedName>
    <definedName name="_xlnm.Print_Area" localSheetId="0">Зміст!$A$1:$L$201</definedName>
    <definedName name="_xlnm.Print_Area" localSheetId="2">Ізоляція!$A$1:$L$134</definedName>
    <definedName name="_xlnm.Print_Area" localSheetId="13">'Інструмент холодильний'!$A$1:$L$160</definedName>
    <definedName name="_xlnm.Print_Area" localSheetId="12">Інструменти!$A$1:$L$228</definedName>
    <definedName name="_xlnm.Print_Area" localSheetId="4">Каналізація!$A$1:$L$46</definedName>
    <definedName name="_xlnm.Print_Area" localSheetId="10">'Кріпильні матеріали'!$A$1:$L$337</definedName>
    <definedName name="_xlnm.Print_Area" localSheetId="5">'Матер. для кондиціонування'!$A$1:$L$386</definedName>
    <definedName name="_xlnm.Print_Area" localSheetId="1">'Мідна труба+фітинги'!$A$1:$L$386</definedName>
    <definedName name="_xlnm.Print_Area" localSheetId="8">Повітропроводи!$A$1:$L$179</definedName>
    <definedName name="_xlnm.Print_Area" localSheetId="6">Решітки!$A$1:$L$167</definedName>
    <definedName name="_xlnm.Print_Area" localSheetId="9">Стрічки!$A$1:$L$79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8" i="5" l="1"/>
  <c r="L122" i="5" s="1"/>
  <c r="L117" i="5"/>
  <c r="K155" i="19"/>
  <c r="K159" i="19" s="1"/>
  <c r="L20" i="12"/>
  <c r="L21" i="12" s="1"/>
  <c r="L18" i="12"/>
  <c r="L19" i="12" s="1"/>
  <c r="L306" i="7"/>
  <c r="L311" i="7" s="1"/>
  <c r="K149" i="19"/>
  <c r="K151" i="19" s="1"/>
  <c r="L151" i="19" s="1"/>
  <c r="L87" i="10"/>
  <c r="L106" i="10"/>
  <c r="L144" i="12"/>
  <c r="K152" i="19"/>
  <c r="K154" i="19" s="1"/>
  <c r="K140" i="19"/>
  <c r="K142" i="19" s="1"/>
  <c r="K120" i="19"/>
  <c r="K122" i="19" s="1"/>
  <c r="K104" i="19"/>
  <c r="K107" i="19" s="1"/>
  <c r="K98" i="19"/>
  <c r="K101" i="19" s="1"/>
  <c r="K79" i="19"/>
  <c r="K85" i="19" s="1"/>
  <c r="K63" i="19"/>
  <c r="K71" i="19" s="1"/>
  <c r="K58" i="19"/>
  <c r="K61" i="19" s="1"/>
  <c r="K46" i="19"/>
  <c r="K50" i="19" s="1"/>
  <c r="K29" i="19"/>
  <c r="K32" i="19" s="1"/>
  <c r="K27" i="19"/>
  <c r="K28" i="19" s="1"/>
  <c r="K12" i="19"/>
  <c r="K19" i="19" s="1"/>
  <c r="L19" i="19" s="1"/>
  <c r="K8" i="19"/>
  <c r="K9" i="19" s="1"/>
  <c r="K4" i="19"/>
  <c r="K6" i="19" s="1"/>
  <c r="L90" i="11"/>
  <c r="L351" i="7"/>
  <c r="L356" i="7" s="1"/>
  <c r="G351" i="7"/>
  <c r="G356" i="7" s="1"/>
  <c r="L320" i="7"/>
  <c r="L328" i="7" s="1"/>
  <c r="L53" i="5"/>
  <c r="L60" i="5" s="1"/>
  <c r="L67" i="5" s="1"/>
  <c r="L345" i="7"/>
  <c r="L348" i="7" s="1"/>
  <c r="L57" i="7"/>
  <c r="L60" i="7" s="1"/>
  <c r="L227" i="11"/>
  <c r="L124" i="9"/>
  <c r="L72" i="9"/>
  <c r="L75" i="9" s="1"/>
  <c r="L27" i="8"/>
  <c r="L30" i="8" s="1"/>
  <c r="L149" i="5"/>
  <c r="L153" i="5" s="1"/>
  <c r="L58" i="15"/>
  <c r="L50" i="15"/>
  <c r="G55" i="15" s="1"/>
  <c r="L41" i="15"/>
  <c r="L33" i="15"/>
  <c r="L29" i="15"/>
  <c r="L24" i="15"/>
  <c r="L21" i="15"/>
  <c r="L13" i="15"/>
  <c r="L3" i="15"/>
  <c r="L42" i="7"/>
  <c r="L43" i="7" s="1"/>
  <c r="L136" i="7"/>
  <c r="L120" i="5" l="1"/>
  <c r="L125" i="5"/>
  <c r="L121" i="5"/>
  <c r="L128" i="5"/>
  <c r="L124" i="5"/>
  <c r="L127" i="5"/>
  <c r="L123" i="5"/>
  <c r="L126" i="5"/>
  <c r="K153" i="19"/>
  <c r="K158" i="19"/>
  <c r="K157" i="19"/>
  <c r="K160" i="19"/>
  <c r="K156" i="19"/>
  <c r="L310" i="7"/>
  <c r="L318" i="7"/>
  <c r="L317" i="7"/>
  <c r="L309" i="7"/>
  <c r="L308" i="7"/>
  <c r="L315" i="7"/>
  <c r="K49" i="19"/>
  <c r="L319" i="7"/>
  <c r="L314" i="7"/>
  <c r="L313" i="7"/>
  <c r="L307" i="7"/>
  <c r="L316" i="7"/>
  <c r="L312" i="7"/>
  <c r="K150" i="19"/>
  <c r="L150" i="19" s="1"/>
  <c r="K26" i="19"/>
  <c r="L26" i="19" s="1"/>
  <c r="K33" i="19"/>
  <c r="L33" i="19" s="1"/>
  <c r="L156" i="5"/>
  <c r="K22" i="19"/>
  <c r="L22" i="19" s="1"/>
  <c r="L155" i="5"/>
  <c r="L151" i="5"/>
  <c r="K40" i="19"/>
  <c r="L40" i="19" s="1"/>
  <c r="L101" i="9"/>
  <c r="L104" i="9"/>
  <c r="L100" i="9"/>
  <c r="L107" i="9"/>
  <c r="L109" i="9"/>
  <c r="L108" i="9"/>
  <c r="L99" i="9"/>
  <c r="L106" i="9"/>
  <c r="L103" i="9"/>
  <c r="L105" i="9"/>
  <c r="K64" i="19"/>
  <c r="K65" i="19"/>
  <c r="L112" i="9"/>
  <c r="L111" i="9"/>
  <c r="L118" i="9"/>
  <c r="L115" i="9"/>
  <c r="L123" i="9"/>
  <c r="L114" i="9"/>
  <c r="L122" i="9"/>
  <c r="L116" i="9"/>
  <c r="L113" i="9"/>
  <c r="L121" i="9"/>
  <c r="L120" i="9"/>
  <c r="L119" i="9"/>
  <c r="L65" i="5"/>
  <c r="L66" i="5"/>
  <c r="K56" i="19"/>
  <c r="K73" i="19"/>
  <c r="L73" i="19" s="1"/>
  <c r="K76" i="19"/>
  <c r="L76" i="19" s="1"/>
  <c r="K25" i="19"/>
  <c r="L25" i="19" s="1"/>
  <c r="K57" i="19"/>
  <c r="K43" i="19"/>
  <c r="K69" i="19"/>
  <c r="K70" i="19"/>
  <c r="K68" i="19"/>
  <c r="K30" i="19"/>
  <c r="K23" i="19"/>
  <c r="L23" i="19" s="1"/>
  <c r="K34" i="19"/>
  <c r="L34" i="19" s="1"/>
  <c r="K78" i="19"/>
  <c r="K90" i="19"/>
  <c r="K114" i="19"/>
  <c r="K131" i="19"/>
  <c r="K7" i="19"/>
  <c r="K16" i="19"/>
  <c r="K37" i="19"/>
  <c r="L37" i="19" s="1"/>
  <c r="K62" i="19"/>
  <c r="K93" i="19"/>
  <c r="L93" i="19" s="1"/>
  <c r="K118" i="19"/>
  <c r="K135" i="19"/>
  <c r="K20" i="19"/>
  <c r="L20" i="19" s="1"/>
  <c r="K44" i="19"/>
  <c r="K36" i="19"/>
  <c r="L36" i="19" s="1"/>
  <c r="K72" i="19"/>
  <c r="K84" i="19"/>
  <c r="K110" i="19"/>
  <c r="K127" i="19"/>
  <c r="K5" i="19"/>
  <c r="L5" i="19" s="1"/>
  <c r="K18" i="19"/>
  <c r="K41" i="19"/>
  <c r="K31" i="19"/>
  <c r="K81" i="19"/>
  <c r="K102" i="19"/>
  <c r="K139" i="19"/>
  <c r="K123" i="19"/>
  <c r="K14" i="19"/>
  <c r="K53" i="19"/>
  <c r="K48" i="19"/>
  <c r="K60" i="19"/>
  <c r="K75" i="19"/>
  <c r="L75" i="19" s="1"/>
  <c r="K67" i="19"/>
  <c r="K96" i="19"/>
  <c r="K92" i="19"/>
  <c r="K88" i="19"/>
  <c r="K83" i="19"/>
  <c r="K103" i="19"/>
  <c r="K100" i="19"/>
  <c r="L100" i="19" s="1"/>
  <c r="K108" i="19"/>
  <c r="K116" i="19"/>
  <c r="K112" i="19"/>
  <c r="K106" i="19"/>
  <c r="K137" i="19"/>
  <c r="K133" i="19"/>
  <c r="K129" i="19"/>
  <c r="L129" i="19" s="1"/>
  <c r="K125" i="19"/>
  <c r="K141" i="19"/>
  <c r="K145" i="19"/>
  <c r="K55" i="19"/>
  <c r="K10" i="19"/>
  <c r="K15" i="19"/>
  <c r="K21" i="19"/>
  <c r="L21" i="19" s="1"/>
  <c r="K17" i="19"/>
  <c r="K45" i="19"/>
  <c r="K39" i="19"/>
  <c r="L39" i="19" s="1"/>
  <c r="K35" i="19"/>
  <c r="L35" i="19" s="1"/>
  <c r="K47" i="19"/>
  <c r="K52" i="19"/>
  <c r="K59" i="19"/>
  <c r="K74" i="19"/>
  <c r="L74" i="19" s="1"/>
  <c r="K66" i="19"/>
  <c r="K95" i="19"/>
  <c r="K94" i="19"/>
  <c r="K87" i="19"/>
  <c r="K82" i="19"/>
  <c r="K105" i="19"/>
  <c r="K119" i="19"/>
  <c r="K115" i="19"/>
  <c r="K111" i="19"/>
  <c r="K121" i="19"/>
  <c r="L121" i="19" s="1"/>
  <c r="K136" i="19"/>
  <c r="K132" i="19"/>
  <c r="L132" i="19" s="1"/>
  <c r="K128" i="19"/>
  <c r="K124" i="19"/>
  <c r="K148" i="19"/>
  <c r="K144" i="19"/>
  <c r="K11" i="19"/>
  <c r="K51" i="19"/>
  <c r="K147" i="19"/>
  <c r="K143" i="19"/>
  <c r="K24" i="19"/>
  <c r="L24" i="19" s="1"/>
  <c r="K42" i="19"/>
  <c r="K38" i="19"/>
  <c r="L38" i="19" s="1"/>
  <c r="K54" i="19"/>
  <c r="K77" i="19"/>
  <c r="L77" i="19" s="1"/>
  <c r="K97" i="19"/>
  <c r="K91" i="19"/>
  <c r="L91" i="19" s="1"/>
  <c r="K86" i="19"/>
  <c r="L86" i="19" s="1"/>
  <c r="K99" i="19"/>
  <c r="K109" i="19"/>
  <c r="K117" i="19"/>
  <c r="K113" i="19"/>
  <c r="K138" i="19"/>
  <c r="K134" i="19"/>
  <c r="K130" i="19"/>
  <c r="K126" i="19"/>
  <c r="K146" i="19"/>
  <c r="L353" i="7"/>
  <c r="G353" i="7"/>
  <c r="G358" i="7"/>
  <c r="G354" i="7"/>
  <c r="G359" i="7"/>
  <c r="L354" i="7"/>
  <c r="G355" i="7"/>
  <c r="G352" i="7"/>
  <c r="L355" i="7"/>
  <c r="L352" i="7"/>
  <c r="L321" i="7"/>
  <c r="L322" i="7"/>
  <c r="L326" i="7"/>
  <c r="L327" i="7"/>
  <c r="L323" i="7"/>
  <c r="L329" i="7"/>
  <c r="L325" i="7"/>
  <c r="L330" i="7"/>
  <c r="L324" i="7"/>
  <c r="L62" i="5"/>
  <c r="L61" i="5"/>
  <c r="L64" i="5"/>
  <c r="L63" i="5"/>
  <c r="L55" i="5"/>
  <c r="L347" i="7"/>
  <c r="L346" i="7"/>
  <c r="L349" i="7"/>
  <c r="L58" i="7"/>
  <c r="L59" i="7"/>
  <c r="L97" i="9"/>
  <c r="L96" i="9"/>
  <c r="L95" i="9"/>
  <c r="L98" i="9"/>
  <c r="L91" i="9"/>
  <c r="L88" i="9"/>
  <c r="L90" i="9"/>
  <c r="L92" i="9"/>
  <c r="L93" i="9"/>
  <c r="L89" i="9"/>
  <c r="L85" i="9"/>
  <c r="L84" i="9"/>
  <c r="L81" i="9"/>
  <c r="L83" i="9"/>
  <c r="L86" i="9"/>
  <c r="L82" i="9"/>
  <c r="L74" i="9"/>
  <c r="L79" i="9"/>
  <c r="L78" i="9"/>
  <c r="L77" i="9"/>
  <c r="L76" i="9"/>
  <c r="L29" i="8"/>
  <c r="L28" i="8"/>
  <c r="L152" i="5"/>
  <c r="L154" i="5"/>
  <c r="L47" i="7"/>
  <c r="L44" i="7"/>
  <c r="L45" i="7"/>
  <c r="L46" i="7"/>
  <c r="L119" i="5" l="1"/>
  <c r="L58" i="5"/>
  <c r="L59" i="5"/>
  <c r="L57" i="5"/>
  <c r="L56" i="5"/>
  <c r="L45" i="17"/>
  <c r="L46" i="17" s="1"/>
  <c r="L14" i="17"/>
  <c r="L3" i="17"/>
  <c r="L7" i="17" s="1"/>
  <c r="L296" i="7"/>
  <c r="L298" i="7" s="1"/>
  <c r="L290" i="7"/>
  <c r="L292" i="7" s="1"/>
  <c r="K121" i="16"/>
  <c r="K129" i="16" s="1"/>
  <c r="K74" i="16"/>
  <c r="K117" i="16" s="1"/>
  <c r="K4" i="16"/>
  <c r="K73" i="16" s="1"/>
  <c r="L39" i="17" l="1"/>
  <c r="L40" i="17"/>
  <c r="L36" i="17"/>
  <c r="L38" i="17"/>
  <c r="L6" i="17"/>
  <c r="L4" i="17"/>
  <c r="L8" i="17"/>
  <c r="L12" i="17"/>
  <c r="L44" i="17"/>
  <c r="L10" i="17"/>
  <c r="L19" i="17"/>
  <c r="L25" i="17"/>
  <c r="L31" i="17"/>
  <c r="L13" i="17"/>
  <c r="L9" i="17"/>
  <c r="L5" i="17"/>
  <c r="L20" i="17"/>
  <c r="L26" i="17"/>
  <c r="L32" i="17"/>
  <c r="L42" i="17"/>
  <c r="L17" i="17"/>
  <c r="L22" i="17"/>
  <c r="L28" i="17"/>
  <c r="L34" i="17"/>
  <c r="L11" i="17"/>
  <c r="L16" i="17"/>
  <c r="L23" i="17"/>
  <c r="L29" i="17"/>
  <c r="K43" i="16"/>
  <c r="K6" i="16"/>
  <c r="K52" i="16"/>
  <c r="K10" i="16"/>
  <c r="K34" i="16"/>
  <c r="K18" i="16"/>
  <c r="K28" i="16"/>
  <c r="K50" i="16"/>
  <c r="K67" i="16"/>
  <c r="K21" i="16"/>
  <c r="K27" i="16"/>
  <c r="K64" i="16"/>
  <c r="K12" i="16"/>
  <c r="K35" i="16"/>
  <c r="K48" i="16"/>
  <c r="K58" i="16"/>
  <c r="K14" i="16"/>
  <c r="K22" i="16"/>
  <c r="K32" i="16"/>
  <c r="K46" i="16"/>
  <c r="K59" i="16"/>
  <c r="K90" i="16"/>
  <c r="K15" i="16"/>
  <c r="K8" i="16"/>
  <c r="K20" i="16"/>
  <c r="K30" i="16"/>
  <c r="K47" i="16"/>
  <c r="K40" i="16"/>
  <c r="K60" i="16"/>
  <c r="K54" i="16"/>
  <c r="K68" i="16"/>
  <c r="K42" i="16"/>
  <c r="K63" i="16"/>
  <c r="K55" i="16"/>
  <c r="K69" i="16"/>
  <c r="L297" i="7"/>
  <c r="K89" i="16"/>
  <c r="K109" i="16"/>
  <c r="K76" i="16"/>
  <c r="K97" i="16"/>
  <c r="K111" i="16"/>
  <c r="K80" i="16"/>
  <c r="K100" i="16"/>
  <c r="K118" i="16"/>
  <c r="K16" i="16"/>
  <c r="K11" i="16"/>
  <c r="K19" i="16"/>
  <c r="K26" i="16"/>
  <c r="K31" i="16"/>
  <c r="K37" i="16"/>
  <c r="K44" i="16"/>
  <c r="K39" i="16"/>
  <c r="K62" i="16"/>
  <c r="K56" i="16"/>
  <c r="K66" i="16"/>
  <c r="K72" i="16"/>
  <c r="K85" i="16"/>
  <c r="K104" i="16"/>
  <c r="L291" i="7"/>
  <c r="K125" i="16"/>
  <c r="K131" i="16"/>
  <c r="K77" i="16"/>
  <c r="K81" i="16"/>
  <c r="K86" i="16"/>
  <c r="K92" i="16"/>
  <c r="K96" i="16"/>
  <c r="K101" i="16"/>
  <c r="K103" i="16"/>
  <c r="K114" i="16"/>
  <c r="K110" i="16"/>
  <c r="K120" i="16"/>
  <c r="K127" i="16"/>
  <c r="K132" i="16"/>
  <c r="K7" i="16"/>
  <c r="K13" i="16"/>
  <c r="K9" i="16"/>
  <c r="K23" i="16"/>
  <c r="K25" i="16"/>
  <c r="K33" i="16"/>
  <c r="K29" i="16"/>
  <c r="K38" i="16"/>
  <c r="K45" i="16"/>
  <c r="K41" i="16"/>
  <c r="K51" i="16"/>
  <c r="K61" i="16"/>
  <c r="K57" i="16"/>
  <c r="K53" i="16"/>
  <c r="K70" i="16"/>
  <c r="K78" i="16"/>
  <c r="K82" i="16"/>
  <c r="K87" i="16"/>
  <c r="K93" i="16"/>
  <c r="K95" i="16"/>
  <c r="K106" i="16"/>
  <c r="K102" i="16"/>
  <c r="K113" i="16"/>
  <c r="K116" i="16"/>
  <c r="K123" i="16"/>
  <c r="K128" i="16"/>
  <c r="K133" i="16"/>
  <c r="K79" i="16"/>
  <c r="K83" i="16"/>
  <c r="K88" i="16"/>
  <c r="K98" i="16"/>
  <c r="K94" i="16"/>
  <c r="K105" i="16"/>
  <c r="K108" i="16"/>
  <c r="K112" i="16"/>
  <c r="K124" i="16"/>
  <c r="L130" i="5"/>
  <c r="L142" i="5" s="1"/>
  <c r="L26" i="6"/>
  <c r="L28" i="6" s="1"/>
  <c r="L33" i="12"/>
  <c r="L37" i="12"/>
  <c r="L43" i="12" s="1"/>
  <c r="L88" i="11"/>
  <c r="L89" i="11" s="1"/>
  <c r="L15" i="15"/>
  <c r="L16" i="15"/>
  <c r="L17" i="15"/>
  <c r="L18" i="15"/>
  <c r="L19" i="15"/>
  <c r="L20" i="15"/>
  <c r="L14" i="15"/>
  <c r="L45" i="15"/>
  <c r="L37" i="15"/>
  <c r="L26" i="15"/>
  <c r="L22" i="15"/>
  <c r="L149" i="11"/>
  <c r="L150" i="11" s="1"/>
  <c r="L84" i="11"/>
  <c r="L87" i="11" s="1"/>
  <c r="L43" i="10"/>
  <c r="L49" i="10" s="1"/>
  <c r="L73" i="10"/>
  <c r="L75" i="10" s="1"/>
  <c r="L228" i="11"/>
  <c r="L211" i="11"/>
  <c r="L209" i="11"/>
  <c r="L210" i="11" s="1"/>
  <c r="L207" i="11"/>
  <c r="L194" i="11"/>
  <c r="L205" i="11" s="1"/>
  <c r="L181" i="11"/>
  <c r="L192" i="11" s="1"/>
  <c r="L171" i="11"/>
  <c r="L179" i="11" s="1"/>
  <c r="L160" i="11"/>
  <c r="L170" i="11" s="1"/>
  <c r="L154" i="11"/>
  <c r="L155" i="11" s="1"/>
  <c r="L151" i="11"/>
  <c r="L139" i="11"/>
  <c r="L120" i="11"/>
  <c r="L91" i="11"/>
  <c r="L65" i="11"/>
  <c r="L57" i="11"/>
  <c r="L59" i="11" s="1"/>
  <c r="L40" i="11"/>
  <c r="L56" i="11" s="1"/>
  <c r="L37" i="11"/>
  <c r="L28" i="11"/>
  <c r="L32" i="11" s="1"/>
  <c r="L18" i="11"/>
  <c r="L24" i="11" s="1"/>
  <c r="L4" i="11"/>
  <c r="L303" i="10"/>
  <c r="L306" i="10" s="1"/>
  <c r="L319" i="10"/>
  <c r="L293" i="10"/>
  <c r="L286" i="10"/>
  <c r="L287" i="10" s="1"/>
  <c r="L149" i="10"/>
  <c r="L260" i="10" s="1"/>
  <c r="L142" i="10"/>
  <c r="L140" i="10"/>
  <c r="L137" i="10"/>
  <c r="L133" i="10"/>
  <c r="L128" i="10"/>
  <c r="L120" i="10"/>
  <c r="L80" i="10"/>
  <c r="L76" i="10"/>
  <c r="L77" i="10" s="1"/>
  <c r="L67" i="10"/>
  <c r="L64" i="10"/>
  <c r="L61" i="10"/>
  <c r="L63" i="10" s="1"/>
  <c r="L56" i="10"/>
  <c r="L38" i="10"/>
  <c r="L40" i="10" s="1"/>
  <c r="L8" i="10"/>
  <c r="L3" i="10"/>
  <c r="L77" i="13"/>
  <c r="L75" i="13"/>
  <c r="L73" i="13"/>
  <c r="L68" i="13"/>
  <c r="L60" i="13"/>
  <c r="L52" i="13"/>
  <c r="L44" i="13"/>
  <c r="L23" i="13"/>
  <c r="L13" i="13"/>
  <c r="L20" i="13" s="1"/>
  <c r="L6" i="13"/>
  <c r="L4" i="13"/>
  <c r="L177" i="9"/>
  <c r="L173" i="9"/>
  <c r="L166" i="9"/>
  <c r="L162" i="9"/>
  <c r="L155" i="9"/>
  <c r="L149" i="9"/>
  <c r="L141" i="9"/>
  <c r="L132" i="9"/>
  <c r="L64" i="9"/>
  <c r="L67" i="9" s="1"/>
  <c r="L30" i="9"/>
  <c r="L62" i="9" s="1"/>
  <c r="L3" i="9"/>
  <c r="L20" i="9" s="1"/>
  <c r="L151" i="8"/>
  <c r="L131" i="8"/>
  <c r="L109" i="8"/>
  <c r="L57" i="8"/>
  <c r="L101" i="8" s="1"/>
  <c r="L49" i="8"/>
  <c r="L42" i="8"/>
  <c r="L37" i="8"/>
  <c r="L31" i="8"/>
  <c r="L22" i="8"/>
  <c r="L15" i="8"/>
  <c r="L3" i="8"/>
  <c r="L12" i="8" s="1"/>
  <c r="L360" i="7"/>
  <c r="L331" i="7"/>
  <c r="L333" i="7" s="1"/>
  <c r="L299" i="7"/>
  <c r="L293" i="7"/>
  <c r="L285" i="7"/>
  <c r="L275" i="7"/>
  <c r="L273" i="7"/>
  <c r="L242" i="7"/>
  <c r="L223" i="7"/>
  <c r="L220" i="7"/>
  <c r="L182" i="7"/>
  <c r="L172" i="7"/>
  <c r="L163" i="7"/>
  <c r="L85" i="7"/>
  <c r="L78" i="7"/>
  <c r="L84" i="7" s="1"/>
  <c r="L76" i="7"/>
  <c r="L61" i="7"/>
  <c r="L48" i="7"/>
  <c r="L37" i="7"/>
  <c r="L41" i="7" s="1"/>
  <c r="L12" i="7"/>
  <c r="L3" i="7"/>
  <c r="L7" i="7" s="1"/>
  <c r="L224" i="12"/>
  <c r="L195" i="12"/>
  <c r="L150" i="12"/>
  <c r="L137" i="12"/>
  <c r="L99" i="12"/>
  <c r="L94" i="12"/>
  <c r="L63" i="12"/>
  <c r="L58" i="12"/>
  <c r="L50" i="12"/>
  <c r="L47" i="12"/>
  <c r="L44" i="12"/>
  <c r="L27" i="12"/>
  <c r="L30" i="12" s="1"/>
  <c r="L22" i="12"/>
  <c r="L25" i="12" s="1"/>
  <c r="L14" i="12"/>
  <c r="F18" i="12"/>
  <c r="L10" i="12"/>
  <c r="L4" i="12"/>
  <c r="L5" i="12" s="1"/>
  <c r="L38" i="6"/>
  <c r="L42" i="6" s="1"/>
  <c r="F104" i="6"/>
  <c r="F113" i="6" s="1"/>
  <c r="L73" i="6"/>
  <c r="L44" i="6"/>
  <c r="L60" i="6" s="1"/>
  <c r="L32" i="6"/>
  <c r="L29" i="6"/>
  <c r="L30" i="6" s="1"/>
  <c r="L22" i="6"/>
  <c r="L17" i="6"/>
  <c r="L11" i="6"/>
  <c r="L3" i="6"/>
  <c r="L10" i="6" s="1"/>
  <c r="L382" i="5"/>
  <c r="L383" i="5" s="1"/>
  <c r="L355" i="5"/>
  <c r="L233" i="5"/>
  <c r="F337" i="5" s="1"/>
  <c r="L171" i="5"/>
  <c r="I226" i="5" s="1"/>
  <c r="L158" i="5"/>
  <c r="L69" i="5"/>
  <c r="C107" i="5" s="1"/>
  <c r="L3" i="5"/>
  <c r="L45" i="5" s="1"/>
  <c r="L270" i="7" l="1"/>
  <c r="L272" i="7"/>
  <c r="L13" i="12"/>
  <c r="L12" i="12"/>
  <c r="F16" i="12"/>
  <c r="L17" i="12"/>
  <c r="L16" i="12"/>
  <c r="F15" i="12"/>
  <c r="L55" i="7"/>
  <c r="L56" i="7"/>
  <c r="L368" i="7"/>
  <c r="L386" i="7"/>
  <c r="L380" i="7"/>
  <c r="L28" i="7"/>
  <c r="L25" i="7"/>
  <c r="L22" i="7"/>
  <c r="L43" i="13"/>
  <c r="L28" i="13"/>
  <c r="L58" i="13"/>
  <c r="L59" i="13"/>
  <c r="L30" i="13"/>
  <c r="L37" i="13"/>
  <c r="L63" i="13"/>
  <c r="L64" i="13"/>
  <c r="L299" i="10"/>
  <c r="G298" i="10"/>
  <c r="L93" i="12"/>
  <c r="L90" i="12"/>
  <c r="L140" i="11"/>
  <c r="L144" i="11"/>
  <c r="L147" i="12"/>
  <c r="L146" i="12"/>
  <c r="L149" i="12"/>
  <c r="L145" i="12"/>
  <c r="L148" i="12"/>
  <c r="L139" i="12"/>
  <c r="L104" i="10"/>
  <c r="L100" i="10"/>
  <c r="L96" i="10"/>
  <c r="L91" i="10"/>
  <c r="L89" i="10"/>
  <c r="L103" i="10"/>
  <c r="L99" i="10"/>
  <c r="L95" i="10"/>
  <c r="L92" i="10"/>
  <c r="L102" i="10"/>
  <c r="L98" i="10"/>
  <c r="L94" i="10"/>
  <c r="L90" i="10"/>
  <c r="L105" i="10"/>
  <c r="L101" i="10"/>
  <c r="L97" i="10"/>
  <c r="L93" i="10"/>
  <c r="L88" i="10"/>
  <c r="L128" i="11"/>
  <c r="L136" i="11"/>
  <c r="L55" i="12"/>
  <c r="L52" i="12"/>
  <c r="L22" i="13"/>
  <c r="L17" i="13"/>
  <c r="L12" i="13"/>
  <c r="L7" i="13"/>
  <c r="L171" i="7"/>
  <c r="L169" i="7"/>
  <c r="L170" i="7"/>
  <c r="L17" i="8"/>
  <c r="L16" i="8"/>
  <c r="L206" i="11"/>
  <c r="L202" i="11"/>
  <c r="L41" i="9"/>
  <c r="L43" i="9"/>
  <c r="L34" i="9"/>
  <c r="L38" i="9"/>
  <c r="L167" i="7"/>
  <c r="L168" i="7"/>
  <c r="L116" i="10"/>
  <c r="L108" i="10"/>
  <c r="L73" i="7"/>
  <c r="L66" i="7"/>
  <c r="L63" i="7"/>
  <c r="L64" i="7"/>
  <c r="L62" i="7"/>
  <c r="L67" i="7"/>
  <c r="L65" i="7"/>
  <c r="L71" i="7"/>
  <c r="L40" i="9"/>
  <c r="L48" i="9"/>
  <c r="L49" i="9"/>
  <c r="L63" i="9"/>
  <c r="L50" i="9"/>
  <c r="L53" i="9"/>
  <c r="L56" i="9"/>
  <c r="L59" i="9"/>
  <c r="L51" i="9"/>
  <c r="L54" i="9"/>
  <c r="L57" i="9"/>
  <c r="L60" i="9"/>
  <c r="L52" i="9"/>
  <c r="L55" i="9"/>
  <c r="L58" i="9"/>
  <c r="L61" i="9"/>
  <c r="L365" i="7"/>
  <c r="L364" i="7"/>
  <c r="L81" i="7"/>
  <c r="L82" i="7"/>
  <c r="L35" i="9"/>
  <c r="L34" i="6"/>
  <c r="L33" i="6"/>
  <c r="L35" i="6"/>
  <c r="L107" i="10"/>
  <c r="L110" i="10"/>
  <c r="L114" i="10"/>
  <c r="L119" i="10"/>
  <c r="L113" i="10"/>
  <c r="L118" i="10"/>
  <c r="L111" i="10"/>
  <c r="L115" i="10"/>
  <c r="L112" i="10"/>
  <c r="L117" i="10"/>
  <c r="L259" i="10"/>
  <c r="L188" i="10"/>
  <c r="L214" i="11"/>
  <c r="L215" i="11"/>
  <c r="L6" i="11"/>
  <c r="L17" i="11"/>
  <c r="L178" i="11"/>
  <c r="L177" i="11"/>
  <c r="L114" i="12"/>
  <c r="L120" i="12"/>
  <c r="L280" i="7"/>
  <c r="L279" i="7"/>
  <c r="L278" i="7"/>
  <c r="L277" i="7"/>
  <c r="L152" i="10"/>
  <c r="L258" i="10"/>
  <c r="L374" i="7"/>
  <c r="L382" i="7"/>
  <c r="L135" i="7"/>
  <c r="L128" i="7"/>
  <c r="L134" i="7"/>
  <c r="L133" i="7"/>
  <c r="L132" i="7"/>
  <c r="L32" i="7"/>
  <c r="L33" i="7"/>
  <c r="L31" i="7"/>
  <c r="L17" i="7"/>
  <c r="L23" i="7"/>
  <c r="L27" i="7"/>
  <c r="L24" i="7"/>
  <c r="L92" i="12"/>
  <c r="L91" i="12"/>
  <c r="L145" i="7"/>
  <c r="L146" i="7"/>
  <c r="L367" i="5"/>
  <c r="L365" i="5"/>
  <c r="L25" i="13"/>
  <c r="L27" i="13"/>
  <c r="L158" i="10"/>
  <c r="L186" i="10"/>
  <c r="L39" i="12"/>
  <c r="L27" i="6"/>
  <c r="L40" i="12"/>
  <c r="L75" i="7"/>
  <c r="L159" i="7"/>
  <c r="L132" i="5"/>
  <c r="L136" i="5"/>
  <c r="L133" i="5"/>
  <c r="L137" i="5"/>
  <c r="L134" i="5"/>
  <c r="L135" i="5"/>
  <c r="L364" i="5"/>
  <c r="L369" i="5"/>
  <c r="L370" i="5"/>
  <c r="L363" i="5"/>
  <c r="L380" i="5"/>
  <c r="L161" i="7"/>
  <c r="L147" i="7"/>
  <c r="L138" i="7"/>
  <c r="L148" i="7"/>
  <c r="L144" i="7"/>
  <c r="L371" i="5"/>
  <c r="L366" i="5"/>
  <c r="L360" i="5"/>
  <c r="L42" i="12"/>
  <c r="L48" i="15"/>
  <c r="L44" i="15"/>
  <c r="G57" i="15"/>
  <c r="L47" i="15"/>
  <c r="L43" i="15"/>
  <c r="L53" i="15"/>
  <c r="L42" i="15"/>
  <c r="L46" i="15"/>
  <c r="G53" i="15"/>
  <c r="L55" i="15"/>
  <c r="L49" i="15"/>
  <c r="L375" i="7"/>
  <c r="L32" i="15"/>
  <c r="L31" i="15"/>
  <c r="L38" i="15"/>
  <c r="L23" i="15"/>
  <c r="L40" i="15"/>
  <c r="L39" i="15"/>
  <c r="L34" i="15"/>
  <c r="L36" i="15"/>
  <c r="L10" i="15"/>
  <c r="L7" i="15"/>
  <c r="L4" i="15"/>
  <c r="L6" i="15"/>
  <c r="L11" i="15"/>
  <c r="L27" i="15"/>
  <c r="L8" i="15"/>
  <c r="L12" i="15"/>
  <c r="G102" i="15"/>
  <c r="G98" i="15"/>
  <c r="G95" i="15"/>
  <c r="G93" i="15"/>
  <c r="G91" i="15"/>
  <c r="G89" i="15"/>
  <c r="G87" i="15"/>
  <c r="G85" i="15"/>
  <c r="G83" i="15"/>
  <c r="G81" i="15"/>
  <c r="L78" i="15"/>
  <c r="L76" i="15"/>
  <c r="L74" i="15"/>
  <c r="L72" i="15"/>
  <c r="L70" i="15"/>
  <c r="L68" i="15"/>
  <c r="L66" i="15"/>
  <c r="L64" i="15"/>
  <c r="L62" i="15"/>
  <c r="G101" i="15"/>
  <c r="G97" i="15"/>
  <c r="L94" i="15"/>
  <c r="L92" i="15"/>
  <c r="L90" i="15"/>
  <c r="L88" i="15"/>
  <c r="L86" i="15"/>
  <c r="L84" i="15"/>
  <c r="L82" i="15"/>
  <c r="L80" i="15"/>
  <c r="G78" i="15"/>
  <c r="G76" i="15"/>
  <c r="G74" i="15"/>
  <c r="G72" i="15"/>
  <c r="G70" i="15"/>
  <c r="G68" i="15"/>
  <c r="G66" i="15"/>
  <c r="G64" i="15"/>
  <c r="G62" i="15"/>
  <c r="G100" i="15"/>
  <c r="G99" i="15"/>
  <c r="G65" i="15"/>
  <c r="G69" i="15"/>
  <c r="G73" i="15"/>
  <c r="G77" i="15"/>
  <c r="L81" i="15"/>
  <c r="L85" i="15"/>
  <c r="L89" i="15"/>
  <c r="L93" i="15"/>
  <c r="L28" i="15"/>
  <c r="L5" i="15"/>
  <c r="L30" i="15"/>
  <c r="L61" i="15"/>
  <c r="L65" i="15"/>
  <c r="L69" i="15"/>
  <c r="L73" i="15"/>
  <c r="L77" i="15"/>
  <c r="G82" i="15"/>
  <c r="G86" i="15"/>
  <c r="G90" i="15"/>
  <c r="G94" i="15"/>
  <c r="L25" i="15"/>
  <c r="L9" i="15"/>
  <c r="G63" i="15"/>
  <c r="G67" i="15"/>
  <c r="G71" i="15"/>
  <c r="G75" i="15"/>
  <c r="G79" i="15"/>
  <c r="L83" i="15"/>
  <c r="L87" i="15"/>
  <c r="L91" i="15"/>
  <c r="L95" i="15"/>
  <c r="L63" i="15"/>
  <c r="L67" i="15"/>
  <c r="L71" i="15"/>
  <c r="L75" i="15"/>
  <c r="L79" i="15"/>
  <c r="G84" i="15"/>
  <c r="G88" i="15"/>
  <c r="G92" i="15"/>
  <c r="G96" i="15"/>
  <c r="L35" i="15"/>
  <c r="L11" i="8"/>
  <c r="L19" i="11"/>
  <c r="L85" i="11"/>
  <c r="L86" i="11"/>
  <c r="L24" i="13"/>
  <c r="L186" i="11"/>
  <c r="L189" i="11"/>
  <c r="L190" i="11"/>
  <c r="L188" i="11"/>
  <c r="L191" i="11"/>
  <c r="L187" i="11"/>
  <c r="L29" i="5"/>
  <c r="L289" i="10"/>
  <c r="L171" i="10"/>
  <c r="L5" i="8"/>
  <c r="L10" i="8"/>
  <c r="L41" i="6"/>
  <c r="L68" i="8"/>
  <c r="L92" i="8"/>
  <c r="L104" i="8"/>
  <c r="L8" i="8"/>
  <c r="L14" i="8"/>
  <c r="L59" i="8"/>
  <c r="L75" i="8"/>
  <c r="L71" i="8"/>
  <c r="L67" i="8"/>
  <c r="L63" i="8"/>
  <c r="L80" i="8"/>
  <c r="L95" i="8"/>
  <c r="L91" i="8"/>
  <c r="L87" i="8"/>
  <c r="L83" i="8"/>
  <c r="L107" i="8"/>
  <c r="L103" i="8"/>
  <c r="L76" i="8"/>
  <c r="L64" i="8"/>
  <c r="L96" i="8"/>
  <c r="L84" i="8"/>
  <c r="L100" i="8"/>
  <c r="L7" i="8"/>
  <c r="L13" i="8"/>
  <c r="L70" i="8"/>
  <c r="L66" i="8"/>
  <c r="L62" i="8"/>
  <c r="L81" i="8"/>
  <c r="L94" i="8"/>
  <c r="L90" i="8"/>
  <c r="L86" i="8"/>
  <c r="L82" i="8"/>
  <c r="L106" i="8"/>
  <c r="L102" i="8"/>
  <c r="L72" i="8"/>
  <c r="L60" i="8"/>
  <c r="L88" i="8"/>
  <c r="L108" i="8"/>
  <c r="L6" i="8"/>
  <c r="L73" i="8"/>
  <c r="L69" i="8"/>
  <c r="L65" i="8"/>
  <c r="L97" i="8"/>
  <c r="L93" i="8"/>
  <c r="L89" i="8"/>
  <c r="L85" i="8"/>
  <c r="L99" i="8"/>
  <c r="L105" i="8"/>
  <c r="L74" i="10"/>
  <c r="L63" i="11"/>
  <c r="L58" i="11"/>
  <c r="L61" i="11"/>
  <c r="L64" i="11"/>
  <c r="L60" i="11"/>
  <c r="L62" i="11"/>
  <c r="L158" i="7"/>
  <c r="L166" i="7"/>
  <c r="L156" i="7"/>
  <c r="L131" i="10"/>
  <c r="L130" i="10"/>
  <c r="L132" i="10"/>
  <c r="L141" i="7"/>
  <c r="L153" i="7"/>
  <c r="L140" i="7"/>
  <c r="L152" i="7"/>
  <c r="L162" i="7"/>
  <c r="L139" i="7"/>
  <c r="L150" i="7"/>
  <c r="L151" i="7"/>
  <c r="L160" i="7"/>
  <c r="L142" i="7"/>
  <c r="L154" i="7"/>
  <c r="L157" i="7"/>
  <c r="L40" i="6"/>
  <c r="L39" i="6"/>
  <c r="L43" i="6"/>
  <c r="L90" i="6"/>
  <c r="L91" i="6" s="1"/>
  <c r="L288" i="10"/>
  <c r="L36" i="9"/>
  <c r="L44" i="9"/>
  <c r="L14" i="9"/>
  <c r="L10" i="9"/>
  <c r="L6" i="9"/>
  <c r="L27" i="9"/>
  <c r="L23" i="9"/>
  <c r="L19" i="9"/>
  <c r="L5" i="9"/>
  <c r="L13" i="9"/>
  <c r="L9" i="9"/>
  <c r="L18" i="9"/>
  <c r="L26" i="9"/>
  <c r="L22" i="9"/>
  <c r="L32" i="9"/>
  <c r="L42" i="9"/>
  <c r="L16" i="9"/>
  <c r="L12" i="9"/>
  <c r="L8" i="9"/>
  <c r="L29" i="9"/>
  <c r="L25" i="9"/>
  <c r="L21" i="9"/>
  <c r="L46" i="9"/>
  <c r="L39" i="9"/>
  <c r="L33" i="9"/>
  <c r="L65" i="9"/>
  <c r="L15" i="9"/>
  <c r="L11" i="9"/>
  <c r="L7" i="9"/>
  <c r="L28" i="9"/>
  <c r="L24" i="9"/>
  <c r="L45" i="9"/>
  <c r="L37" i="9"/>
  <c r="I280" i="5"/>
  <c r="L145" i="5"/>
  <c r="I337" i="5"/>
  <c r="L144" i="5"/>
  <c r="L39" i="10"/>
  <c r="L42" i="10"/>
  <c r="L41" i="10"/>
  <c r="L70" i="9"/>
  <c r="L66" i="9"/>
  <c r="L69" i="9"/>
  <c r="L68" i="9"/>
  <c r="L71" i="9"/>
  <c r="L165" i="7"/>
  <c r="L164" i="7"/>
  <c r="L208" i="5"/>
  <c r="L214" i="5" s="1"/>
  <c r="I259" i="5"/>
  <c r="D74" i="5"/>
  <c r="F107" i="5"/>
  <c r="F109" i="5" s="1"/>
  <c r="L226" i="5"/>
  <c r="L5" i="5"/>
  <c r="L27" i="5" s="1"/>
  <c r="H74" i="5"/>
  <c r="I107" i="5"/>
  <c r="I110" i="5" s="1"/>
  <c r="I178" i="5"/>
  <c r="I305" i="5"/>
  <c r="L141" i="5"/>
  <c r="I92" i="5"/>
  <c r="L113" i="6"/>
  <c r="L35" i="5"/>
  <c r="L42" i="5" s="1"/>
  <c r="F92" i="5"/>
  <c r="L194" i="5"/>
  <c r="I239" i="5"/>
  <c r="I322" i="5"/>
  <c r="L148" i="5"/>
  <c r="L140" i="5"/>
  <c r="C112" i="5"/>
  <c r="C116" i="5"/>
  <c r="C110" i="5"/>
  <c r="C109" i="5"/>
  <c r="C113" i="5"/>
  <c r="C108" i="5"/>
  <c r="C114" i="5"/>
  <c r="C111" i="5"/>
  <c r="C115" i="5"/>
  <c r="F343" i="5"/>
  <c r="F345" i="5"/>
  <c r="F342" i="5"/>
  <c r="F340" i="5"/>
  <c r="F344" i="5"/>
  <c r="F341" i="5"/>
  <c r="F339" i="5"/>
  <c r="L67" i="6"/>
  <c r="C194" i="5"/>
  <c r="C226" i="5"/>
  <c r="L239" i="5"/>
  <c r="L280" i="5"/>
  <c r="L305" i="5"/>
  <c r="L337" i="5"/>
  <c r="L74" i="5"/>
  <c r="L83" i="5" s="1"/>
  <c r="L92" i="5"/>
  <c r="L107" i="5"/>
  <c r="C178" i="5"/>
  <c r="F194" i="5"/>
  <c r="F208" i="5"/>
  <c r="F226" i="5"/>
  <c r="C239" i="5"/>
  <c r="C259" i="5"/>
  <c r="C280" i="5"/>
  <c r="C305" i="5"/>
  <c r="C322" i="5"/>
  <c r="C337" i="5"/>
  <c r="L147" i="5"/>
  <c r="L143" i="5"/>
  <c r="L139" i="5"/>
  <c r="L53" i="6"/>
  <c r="L81" i="6"/>
  <c r="L9" i="6"/>
  <c r="C208" i="5"/>
  <c r="F209" i="5" s="1"/>
  <c r="L259" i="5"/>
  <c r="L322" i="5"/>
  <c r="L45" i="6"/>
  <c r="L74" i="6"/>
  <c r="L31" i="6"/>
  <c r="C92" i="5"/>
  <c r="F178" i="5"/>
  <c r="I194" i="5"/>
  <c r="I208" i="5"/>
  <c r="F239" i="5"/>
  <c r="F259" i="5"/>
  <c r="F280" i="5"/>
  <c r="F305" i="5"/>
  <c r="F322" i="5"/>
  <c r="L146" i="5"/>
  <c r="L385" i="5"/>
  <c r="L386" i="5"/>
  <c r="L384" i="5"/>
  <c r="L15" i="12"/>
  <c r="F17" i="12"/>
  <c r="L5" i="11"/>
  <c r="L318" i="10"/>
  <c r="L337" i="10"/>
  <c r="L163" i="10"/>
  <c r="L148" i="10"/>
  <c r="L125" i="10"/>
  <c r="L79" i="10"/>
  <c r="L66" i="10"/>
  <c r="L60" i="10"/>
  <c r="L5" i="10"/>
  <c r="L65" i="13"/>
  <c r="L76" i="13"/>
  <c r="L70" i="13"/>
  <c r="L50" i="13"/>
  <c r="L15" i="13"/>
  <c r="L5" i="13"/>
  <c r="L178" i="9"/>
  <c r="L145" i="9"/>
  <c r="L165" i="8"/>
  <c r="L135" i="8"/>
  <c r="L23" i="8"/>
  <c r="L305" i="7"/>
  <c r="L274" i="7"/>
  <c r="L241" i="7"/>
  <c r="L222" i="7"/>
  <c r="L208" i="7"/>
  <c r="L180" i="7"/>
  <c r="L77" i="7"/>
  <c r="L165" i="12"/>
  <c r="L53" i="12"/>
  <c r="L26" i="12"/>
  <c r="F11" i="12"/>
  <c r="F6" i="12"/>
  <c r="L24" i="6"/>
  <c r="L7" i="6"/>
  <c r="L41" i="5" l="1"/>
  <c r="L36" i="5"/>
  <c r="I99" i="5"/>
  <c r="I96" i="5"/>
  <c r="L40" i="5"/>
  <c r="L37" i="5"/>
  <c r="L38" i="5"/>
  <c r="L39" i="5"/>
  <c r="L31" i="5"/>
  <c r="L32" i="5"/>
  <c r="L33" i="5"/>
  <c r="L30" i="5"/>
  <c r="L28" i="5"/>
  <c r="L24" i="5"/>
  <c r="I93" i="5"/>
  <c r="F108" i="5"/>
  <c r="L86" i="5"/>
  <c r="F116" i="5"/>
  <c r="I115" i="5"/>
  <c r="F115" i="5"/>
  <c r="L81" i="5"/>
  <c r="F114" i="5"/>
  <c r="I109" i="5"/>
  <c r="I108" i="5"/>
  <c r="I112" i="5"/>
  <c r="F113" i="5"/>
  <c r="F111" i="5"/>
  <c r="F110" i="5"/>
  <c r="I94" i="5"/>
  <c r="I98" i="5"/>
  <c r="I95" i="5"/>
  <c r="I113" i="5"/>
  <c r="I111" i="5"/>
  <c r="I114" i="5"/>
  <c r="I100" i="5"/>
  <c r="I97" i="5"/>
  <c r="F112" i="5"/>
  <c r="L80" i="5"/>
  <c r="L85" i="5"/>
  <c r="L79" i="5"/>
  <c r="L84" i="5"/>
  <c r="L78" i="5"/>
  <c r="L113" i="5"/>
  <c r="L108" i="5"/>
  <c r="L110" i="5"/>
  <c r="L114" i="5"/>
  <c r="L111" i="5"/>
  <c r="L109" i="5"/>
  <c r="L112" i="5"/>
  <c r="L76" i="5"/>
  <c r="L87" i="5"/>
  <c r="L340" i="5"/>
  <c r="L344" i="5"/>
  <c r="L342" i="5"/>
  <c r="L339" i="5"/>
  <c r="L341" i="5"/>
  <c r="L343" i="5"/>
  <c r="L77" i="5"/>
  <c r="L82" i="5"/>
  <c r="L75" i="5"/>
  <c r="L96" i="5"/>
  <c r="L100" i="5"/>
  <c r="L94" i="5"/>
  <c r="L102" i="5"/>
  <c r="L95" i="5"/>
  <c r="L97" i="5"/>
  <c r="L101" i="5"/>
  <c r="L98" i="5"/>
  <c r="L99" i="5"/>
  <c r="L93" i="5"/>
  <c r="L53" i="13"/>
  <c r="L54" i="13"/>
  <c r="L96" i="7"/>
  <c r="L86" i="7"/>
  <c r="L89" i="7"/>
  <c r="L87" i="7"/>
  <c r="L90" i="7"/>
  <c r="L88" i="7"/>
  <c r="L373" i="5"/>
  <c r="L361" i="5"/>
  <c r="L217" i="12"/>
  <c r="L222" i="12"/>
  <c r="L223" i="12"/>
  <c r="L221" i="12"/>
  <c r="L26" i="10"/>
  <c r="L247" i="7"/>
  <c r="L34" i="13"/>
  <c r="L26" i="13"/>
  <c r="L303" i="7"/>
  <c r="L302" i="7"/>
  <c r="L367" i="7"/>
  <c r="L362" i="7"/>
  <c r="L370" i="7"/>
  <c r="L36" i="11"/>
  <c r="L35" i="11"/>
  <c r="L261" i="7"/>
  <c r="L246" i="7"/>
  <c r="G301" i="10"/>
  <c r="G302" i="10"/>
  <c r="L42" i="13"/>
  <c r="L39" i="13"/>
  <c r="L8" i="13"/>
  <c r="L130" i="8"/>
  <c r="L119" i="8"/>
  <c r="L301" i="10"/>
  <c r="L302" i="10"/>
  <c r="L32" i="12"/>
  <c r="F31" i="12"/>
  <c r="L283" i="7"/>
  <c r="L284" i="7"/>
  <c r="L282" i="7"/>
  <c r="L35" i="12"/>
  <c r="F36" i="12"/>
  <c r="L34" i="12"/>
  <c r="L378" i="5"/>
  <c r="L377" i="5"/>
  <c r="L381" i="5"/>
  <c r="L375" i="5"/>
  <c r="L379" i="5"/>
  <c r="L376" i="5"/>
  <c r="L27" i="10"/>
  <c r="L242" i="10"/>
  <c r="L251" i="10"/>
  <c r="L243" i="10"/>
  <c r="L247" i="10"/>
  <c r="L239" i="10"/>
  <c r="L241" i="10"/>
  <c r="L246" i="10"/>
  <c r="L240" i="10"/>
  <c r="L244" i="10"/>
  <c r="L248" i="10"/>
  <c r="L245" i="10"/>
  <c r="L249" i="10"/>
  <c r="L250" i="10"/>
  <c r="L158" i="8"/>
  <c r="L162" i="8"/>
  <c r="L157" i="8"/>
  <c r="L156" i="8"/>
  <c r="L129" i="8"/>
  <c r="L124" i="8"/>
  <c r="L114" i="8"/>
  <c r="L127" i="8"/>
  <c r="L123" i="8"/>
  <c r="L126" i="8"/>
  <c r="L122" i="8"/>
  <c r="L125" i="8"/>
  <c r="L252" i="10"/>
  <c r="L253" i="10"/>
  <c r="L193" i="10"/>
  <c r="L197" i="10"/>
  <c r="L201" i="10"/>
  <c r="L205" i="10"/>
  <c r="L209" i="10"/>
  <c r="L213" i="10"/>
  <c r="L204" i="10"/>
  <c r="L194" i="10"/>
  <c r="L198" i="10"/>
  <c r="L202" i="10"/>
  <c r="L206" i="10"/>
  <c r="L210" i="10"/>
  <c r="L192" i="10"/>
  <c r="L200" i="10"/>
  <c r="L208" i="10"/>
  <c r="L195" i="10"/>
  <c r="L199" i="10"/>
  <c r="L203" i="10"/>
  <c r="L207" i="10"/>
  <c r="L211" i="10"/>
  <c r="L196" i="10"/>
  <c r="L212" i="10"/>
  <c r="L150" i="10"/>
  <c r="L153" i="10"/>
  <c r="L157" i="10"/>
  <c r="L154" i="10"/>
  <c r="L156" i="10"/>
  <c r="L155" i="10"/>
  <c r="L159" i="10"/>
  <c r="L151" i="10"/>
  <c r="L267" i="10"/>
  <c r="L271" i="10"/>
  <c r="L274" i="10"/>
  <c r="L273" i="10"/>
  <c r="L270" i="10"/>
  <c r="L275" i="10"/>
  <c r="L268" i="10"/>
  <c r="L272" i="10"/>
  <c r="L266" i="10"/>
  <c r="L269" i="10"/>
  <c r="L261" i="10"/>
  <c r="L79" i="7"/>
  <c r="L80" i="7"/>
  <c r="L67" i="13"/>
  <c r="L25" i="6"/>
  <c r="L66" i="13"/>
  <c r="L209" i="5"/>
  <c r="L212" i="11"/>
  <c r="L216" i="11"/>
  <c r="L219" i="11"/>
  <c r="L223" i="11"/>
  <c r="L217" i="11"/>
  <c r="L224" i="11"/>
  <c r="L213" i="11"/>
  <c r="L221" i="11"/>
  <c r="L218" i="11"/>
  <c r="L222" i="11"/>
  <c r="L226" i="11"/>
  <c r="L220" i="11"/>
  <c r="L225" i="11"/>
  <c r="L208" i="11"/>
  <c r="L108" i="11"/>
  <c r="L199" i="11"/>
  <c r="L165" i="11"/>
  <c r="L182" i="10"/>
  <c r="L31" i="12"/>
  <c r="L147" i="10"/>
  <c r="L264" i="10"/>
  <c r="L283" i="10"/>
  <c r="L59" i="10"/>
  <c r="L280" i="10"/>
  <c r="L257" i="10"/>
  <c r="L276" i="10"/>
  <c r="L22" i="10"/>
  <c r="L78" i="10"/>
  <c r="L25" i="10"/>
  <c r="L21" i="10"/>
  <c r="L17" i="10"/>
  <c r="L13" i="10"/>
  <c r="L10" i="10"/>
  <c r="L58" i="10"/>
  <c r="L256" i="10"/>
  <c r="L284" i="10"/>
  <c r="L279" i="10"/>
  <c r="L263" i="10"/>
  <c r="L14" i="10"/>
  <c r="L24" i="10"/>
  <c r="L20" i="10"/>
  <c r="L16" i="10"/>
  <c r="L12" i="10"/>
  <c r="L57" i="10"/>
  <c r="L65" i="10"/>
  <c r="L144" i="10"/>
  <c r="L255" i="10"/>
  <c r="L282" i="10"/>
  <c r="L278" i="10"/>
  <c r="L262" i="10"/>
  <c r="L18" i="10"/>
  <c r="L23" i="10"/>
  <c r="L19" i="10"/>
  <c r="L15" i="10"/>
  <c r="L11" i="10"/>
  <c r="L285" i="10"/>
  <c r="L281" i="10"/>
  <c r="L277" i="10"/>
  <c r="L265" i="10"/>
  <c r="L158" i="12"/>
  <c r="L154" i="12"/>
  <c r="L167" i="12"/>
  <c r="L157" i="12"/>
  <c r="L166" i="12"/>
  <c r="L29" i="13"/>
  <c r="L159" i="12"/>
  <c r="L196" i="7"/>
  <c r="L31" i="13"/>
  <c r="F9" i="12"/>
  <c r="L152" i="12"/>
  <c r="L162" i="12"/>
  <c r="L164" i="12"/>
  <c r="L23" i="6"/>
  <c r="L9" i="12"/>
  <c r="L155" i="12"/>
  <c r="L161" i="12"/>
  <c r="L168" i="12"/>
  <c r="L61" i="13"/>
  <c r="L24" i="12"/>
  <c r="L197" i="12"/>
  <c r="L202" i="12"/>
  <c r="L215" i="12"/>
  <c r="L219" i="12"/>
  <c r="L19" i="13"/>
  <c r="F185" i="5"/>
  <c r="L8" i="12"/>
  <c r="F8" i="12"/>
  <c r="L201" i="12"/>
  <c r="L209" i="12"/>
  <c r="L214" i="12"/>
  <c r="L218" i="12"/>
  <c r="L215" i="7"/>
  <c r="L201" i="7"/>
  <c r="L18" i="13"/>
  <c r="L36" i="13"/>
  <c r="L40" i="13"/>
  <c r="L7" i="12"/>
  <c r="F7" i="12"/>
  <c r="L23" i="12"/>
  <c r="L198" i="12"/>
  <c r="L204" i="12"/>
  <c r="L210" i="12"/>
  <c r="L213" i="12"/>
  <c r="L186" i="7"/>
  <c r="L212" i="7"/>
  <c r="L35" i="13"/>
  <c r="L41" i="13"/>
  <c r="F5" i="12"/>
  <c r="L6" i="12"/>
  <c r="L153" i="12"/>
  <c r="L160" i="12"/>
  <c r="L169" i="12"/>
  <c r="L200" i="12"/>
  <c r="L205" i="12"/>
  <c r="L212" i="12"/>
  <c r="L83" i="7"/>
  <c r="L189" i="7"/>
  <c r="L216" i="7"/>
  <c r="L33" i="13"/>
  <c r="L62" i="13"/>
  <c r="L69" i="13"/>
  <c r="L47" i="13"/>
  <c r="L48" i="13"/>
  <c r="L57" i="13"/>
  <c r="L10" i="13"/>
  <c r="L14" i="13"/>
  <c r="L16" i="13"/>
  <c r="L46" i="13"/>
  <c r="L49" i="13"/>
  <c r="L56" i="13"/>
  <c r="L72" i="13"/>
  <c r="L9" i="13"/>
  <c r="L21" i="13"/>
  <c r="L38" i="13"/>
  <c r="L32" i="13"/>
  <c r="L51" i="13"/>
  <c r="L55" i="13"/>
  <c r="L71" i="13"/>
  <c r="L11" i="13"/>
  <c r="L45" i="13"/>
  <c r="L301" i="7"/>
  <c r="L232" i="7"/>
  <c r="L238" i="7"/>
  <c r="L234" i="7"/>
  <c r="L229" i="7"/>
  <c r="L235" i="7"/>
  <c r="L225" i="7"/>
  <c r="L240" i="7"/>
  <c r="L228" i="7"/>
  <c r="L237" i="7"/>
  <c r="L193" i="7"/>
  <c r="L197" i="7"/>
  <c r="L184" i="7"/>
  <c r="L191" i="7"/>
  <c r="L112" i="7"/>
  <c r="L124" i="7"/>
  <c r="L108" i="7"/>
  <c r="L92" i="7"/>
  <c r="L120" i="7"/>
  <c r="L104" i="7"/>
  <c r="L116" i="7"/>
  <c r="L100" i="7"/>
  <c r="L199" i="7"/>
  <c r="L210" i="7"/>
  <c r="L206" i="7"/>
  <c r="L218" i="7"/>
  <c r="L214" i="7"/>
  <c r="L300" i="7"/>
  <c r="L131" i="7"/>
  <c r="L127" i="7"/>
  <c r="L123" i="7"/>
  <c r="L119" i="7"/>
  <c r="L115" i="7"/>
  <c r="L111" i="7"/>
  <c r="L107" i="7"/>
  <c r="L103" i="7"/>
  <c r="L99" i="7"/>
  <c r="L95" i="7"/>
  <c r="L185" i="7"/>
  <c r="L192" i="7"/>
  <c r="L202" i="7"/>
  <c r="L198" i="7"/>
  <c r="L209" i="7"/>
  <c r="L205" i="7"/>
  <c r="L217" i="7"/>
  <c r="L213" i="7"/>
  <c r="L226" i="7"/>
  <c r="L231" i="7"/>
  <c r="L304" i="7"/>
  <c r="L130" i="7"/>
  <c r="L126" i="7"/>
  <c r="L122" i="7"/>
  <c r="L118" i="7"/>
  <c r="L114" i="7"/>
  <c r="L110" i="7"/>
  <c r="L106" i="7"/>
  <c r="L102" i="7"/>
  <c r="L98" i="7"/>
  <c r="L94" i="7"/>
  <c r="L91" i="7"/>
  <c r="L221" i="7"/>
  <c r="L129" i="7"/>
  <c r="L125" i="7"/>
  <c r="L121" i="7"/>
  <c r="L117" i="7"/>
  <c r="L113" i="7"/>
  <c r="L109" i="7"/>
  <c r="L105" i="7"/>
  <c r="L101" i="7"/>
  <c r="L97" i="7"/>
  <c r="L93" i="7"/>
  <c r="L187" i="7"/>
  <c r="L194" i="7"/>
  <c r="L190" i="7"/>
  <c r="L200" i="7"/>
  <c r="L204" i="7"/>
  <c r="L207" i="7"/>
  <c r="L219" i="7"/>
  <c r="L6" i="6"/>
  <c r="L5" i="6"/>
  <c r="I181" i="5"/>
  <c r="L231" i="5"/>
  <c r="I201" i="5"/>
  <c r="C229" i="5"/>
  <c r="C185" i="5"/>
  <c r="I229" i="5"/>
  <c r="C197" i="5"/>
  <c r="F212" i="5"/>
  <c r="L10" i="5"/>
  <c r="L216" i="5"/>
  <c r="L213" i="5"/>
  <c r="L215" i="5"/>
  <c r="L210" i="5"/>
  <c r="L212" i="5"/>
  <c r="L211" i="5"/>
  <c r="L78" i="13"/>
  <c r="L74" i="13"/>
  <c r="L53" i="7"/>
  <c r="L40" i="7"/>
  <c r="L9" i="5"/>
  <c r="L8" i="5"/>
  <c r="L7" i="5"/>
  <c r="L13" i="5"/>
  <c r="L12" i="5"/>
  <c r="L11" i="5"/>
  <c r="L16" i="5"/>
  <c r="L15" i="5"/>
  <c r="L14" i="5"/>
  <c r="L19" i="5"/>
  <c r="L18" i="5"/>
  <c r="L17" i="5"/>
  <c r="L22" i="5"/>
  <c r="L21" i="5"/>
  <c r="L20" i="5"/>
  <c r="L25" i="5"/>
  <c r="L23" i="5"/>
  <c r="L26" i="5"/>
  <c r="L6" i="5"/>
  <c r="L43" i="11"/>
  <c r="L39" i="11"/>
  <c r="L29" i="11"/>
  <c r="L26" i="11"/>
  <c r="L298" i="10"/>
  <c r="G290" i="10"/>
  <c r="L309" i="10"/>
  <c r="L325" i="10"/>
  <c r="L141" i="10"/>
  <c r="L139" i="10"/>
  <c r="L134" i="10"/>
  <c r="L122" i="10"/>
  <c r="L82" i="10"/>
  <c r="L72" i="10"/>
  <c r="L62" i="10"/>
  <c r="L170" i="9"/>
  <c r="L164" i="9"/>
  <c r="L152" i="9"/>
  <c r="L134" i="9"/>
  <c r="L129" i="9"/>
  <c r="L154" i="8"/>
  <c r="L143" i="8"/>
  <c r="L117" i="8"/>
  <c r="L54" i="8"/>
  <c r="L39" i="8"/>
  <c r="L48" i="8"/>
  <c r="L35" i="8"/>
  <c r="L18" i="8"/>
  <c r="L371" i="7"/>
  <c r="L340" i="7"/>
  <c r="L295" i="7"/>
  <c r="L289" i="7"/>
  <c r="L244" i="7"/>
  <c r="L20" i="7"/>
  <c r="L9" i="7"/>
  <c r="L225" i="12"/>
  <c r="L142" i="12"/>
  <c r="L61" i="12"/>
  <c r="L57" i="12"/>
  <c r="L49" i="12"/>
  <c r="L36" i="12"/>
  <c r="L45" i="12"/>
  <c r="L28" i="12"/>
  <c r="F19" i="12"/>
  <c r="F12" i="12"/>
  <c r="L116" i="6"/>
  <c r="F116" i="6"/>
  <c r="F110" i="6"/>
  <c r="L83" i="6"/>
  <c r="L72" i="6"/>
  <c r="L49" i="6"/>
  <c r="L48" i="5"/>
  <c r="L123" i="11" l="1"/>
  <c r="L138" i="11"/>
  <c r="L198" i="11"/>
  <c r="L197" i="11"/>
  <c r="F94" i="5"/>
  <c r="F98" i="5"/>
  <c r="F95" i="5"/>
  <c r="F99" i="5"/>
  <c r="F96" i="5"/>
  <c r="F100" i="5"/>
  <c r="F97" i="5"/>
  <c r="F93" i="5"/>
  <c r="H76" i="5"/>
  <c r="H80" i="5"/>
  <c r="H84" i="5"/>
  <c r="H77" i="5"/>
  <c r="H81" i="5"/>
  <c r="H85" i="5"/>
  <c r="H78" i="5"/>
  <c r="H82" i="5"/>
  <c r="H86" i="5"/>
  <c r="H79" i="5"/>
  <c r="H83" i="5"/>
  <c r="H75" i="5"/>
  <c r="F198" i="5"/>
  <c r="F201" i="5"/>
  <c r="D76" i="5"/>
  <c r="D80" i="5"/>
  <c r="D84" i="5"/>
  <c r="D77" i="5"/>
  <c r="D81" i="5"/>
  <c r="D85" i="5"/>
  <c r="D79" i="5"/>
  <c r="D75" i="5"/>
  <c r="D78" i="5"/>
  <c r="D82" i="5"/>
  <c r="D86" i="5"/>
  <c r="D83" i="5"/>
  <c r="C94" i="5"/>
  <c r="C98" i="5"/>
  <c r="C95" i="5"/>
  <c r="C99" i="5"/>
  <c r="C96" i="5"/>
  <c r="C100" i="5"/>
  <c r="C97" i="5"/>
  <c r="C93" i="5"/>
  <c r="I199" i="5"/>
  <c r="I196" i="5"/>
  <c r="L152" i="11"/>
  <c r="L153" i="11"/>
  <c r="I211" i="5"/>
  <c r="L199" i="5"/>
  <c r="L201" i="5"/>
  <c r="L196" i="5"/>
  <c r="L200" i="5"/>
  <c r="L197" i="5"/>
  <c r="L198" i="5"/>
  <c r="L195" i="5"/>
  <c r="L229" i="5"/>
  <c r="C228" i="5"/>
  <c r="F184" i="5"/>
  <c r="F183" i="5"/>
  <c r="F180" i="5"/>
  <c r="C227" i="5"/>
  <c r="I187" i="5"/>
  <c r="F187" i="5"/>
  <c r="F181" i="5"/>
  <c r="F210" i="5"/>
  <c r="L164" i="11"/>
  <c r="L168" i="11"/>
  <c r="L166" i="11"/>
  <c r="L169" i="11"/>
  <c r="L162" i="11"/>
  <c r="L161" i="11"/>
  <c r="L163" i="11"/>
  <c r="L167" i="11"/>
  <c r="L158" i="11"/>
  <c r="L157" i="11"/>
  <c r="L159" i="11"/>
  <c r="L156" i="11"/>
  <c r="L126" i="11"/>
  <c r="L131" i="11"/>
  <c r="L135" i="11"/>
  <c r="L122" i="11"/>
  <c r="L132" i="11"/>
  <c r="L124" i="11"/>
  <c r="L129" i="11"/>
  <c r="L121" i="11"/>
  <c r="L125" i="11"/>
  <c r="L130" i="11"/>
  <c r="L134" i="11"/>
  <c r="L127" i="11"/>
  <c r="L137" i="11"/>
  <c r="L133" i="11"/>
  <c r="L184" i="11"/>
  <c r="L193" i="11"/>
  <c r="L183" i="11"/>
  <c r="L182" i="11"/>
  <c r="L185" i="11"/>
  <c r="L54" i="11"/>
  <c r="L49" i="11"/>
  <c r="L47" i="11"/>
  <c r="L44" i="11"/>
  <c r="L55" i="11"/>
  <c r="L45" i="11"/>
  <c r="L52" i="11"/>
  <c r="L46" i="11"/>
  <c r="L50" i="11"/>
  <c r="L42" i="11"/>
  <c r="L51" i="11"/>
  <c r="L203" i="11"/>
  <c r="L204" i="11"/>
  <c r="L200" i="11"/>
  <c r="L201" i="11"/>
  <c r="L196" i="11"/>
  <c r="L195" i="11"/>
  <c r="L173" i="11"/>
  <c r="L176" i="11"/>
  <c r="L174" i="11"/>
  <c r="L180" i="11"/>
  <c r="L172" i="11"/>
  <c r="L175" i="11"/>
  <c r="L94" i="11"/>
  <c r="L97" i="11"/>
  <c r="L102" i="11"/>
  <c r="L106" i="11"/>
  <c r="L111" i="11"/>
  <c r="L116" i="11"/>
  <c r="L93" i="11"/>
  <c r="L103" i="11"/>
  <c r="L112" i="11"/>
  <c r="L99" i="11"/>
  <c r="L109" i="11"/>
  <c r="L118" i="11"/>
  <c r="L96" i="11"/>
  <c r="L101" i="11"/>
  <c r="L105" i="11"/>
  <c r="L110" i="11"/>
  <c r="L115" i="11"/>
  <c r="L119" i="11"/>
  <c r="L98" i="11"/>
  <c r="L107" i="11"/>
  <c r="L117" i="11"/>
  <c r="L95" i="11"/>
  <c r="L104" i="11"/>
  <c r="L113" i="11"/>
  <c r="L145" i="11"/>
  <c r="L141" i="11"/>
  <c r="L142" i="11"/>
  <c r="L143" i="11"/>
  <c r="L148" i="11"/>
  <c r="L146" i="11"/>
  <c r="L147" i="11"/>
  <c r="C184" i="5"/>
  <c r="C182" i="5"/>
  <c r="I182" i="5"/>
  <c r="C186" i="5"/>
  <c r="C199" i="5"/>
  <c r="C181" i="5"/>
  <c r="C183" i="5"/>
  <c r="I180" i="5"/>
  <c r="I184" i="5"/>
  <c r="C179" i="5"/>
  <c r="C180" i="5"/>
  <c r="C231" i="5"/>
  <c r="F186" i="5"/>
  <c r="C230" i="5"/>
  <c r="I183" i="5"/>
  <c r="F179" i="5"/>
  <c r="F228" i="5"/>
  <c r="I186" i="5"/>
  <c r="I179" i="5"/>
  <c r="F231" i="5"/>
  <c r="F229" i="5"/>
  <c r="L227" i="5"/>
  <c r="I227" i="5"/>
  <c r="L230" i="5"/>
  <c r="I185" i="5"/>
  <c r="L228" i="5"/>
  <c r="I231" i="5"/>
  <c r="F182" i="5"/>
  <c r="C232" i="5"/>
  <c r="F196" i="5"/>
  <c r="F215" i="5"/>
  <c r="I200" i="5"/>
  <c r="I215" i="5"/>
  <c r="C216" i="5"/>
  <c r="F216" i="5"/>
  <c r="F214" i="5"/>
  <c r="C215" i="5"/>
  <c r="I217" i="5"/>
  <c r="F197" i="5"/>
  <c r="I195" i="5"/>
  <c r="F195" i="5"/>
  <c r="I216" i="5"/>
  <c r="I212" i="5"/>
  <c r="F232" i="5"/>
  <c r="I214" i="5"/>
  <c r="I228" i="5"/>
  <c r="F230" i="5"/>
  <c r="C213" i="5"/>
  <c r="C214" i="5"/>
  <c r="C209" i="5"/>
  <c r="C218" i="5"/>
  <c r="I213" i="5"/>
  <c r="I197" i="5"/>
  <c r="C212" i="5"/>
  <c r="I230" i="5"/>
  <c r="L232" i="5"/>
  <c r="F227" i="5"/>
  <c r="F199" i="5"/>
  <c r="F200" i="5"/>
  <c r="I210" i="5"/>
  <c r="I209" i="5"/>
  <c r="I198" i="5"/>
  <c r="F213" i="5"/>
  <c r="C219" i="5"/>
  <c r="F217" i="5"/>
  <c r="C200" i="5"/>
  <c r="C198" i="5"/>
  <c r="C195" i="5"/>
  <c r="C201" i="5"/>
  <c r="C196" i="5"/>
  <c r="C217" i="5"/>
  <c r="F219" i="5"/>
  <c r="C210" i="5"/>
  <c r="C211" i="5"/>
  <c r="F218" i="5"/>
  <c r="F211" i="5"/>
  <c r="L48" i="10"/>
  <c r="L55" i="10"/>
  <c r="L54" i="10"/>
  <c r="L53" i="10"/>
  <c r="L52" i="10"/>
  <c r="L146" i="9"/>
  <c r="L148" i="9"/>
  <c r="L331" i="5"/>
  <c r="F338" i="5"/>
  <c r="L338" i="5"/>
  <c r="L372" i="5"/>
  <c r="L358" i="5"/>
  <c r="L359" i="5"/>
  <c r="L357" i="5"/>
  <c r="L36" i="10"/>
  <c r="L37" i="10"/>
  <c r="L35" i="10"/>
  <c r="L33" i="10"/>
  <c r="L32" i="10"/>
  <c r="L34" i="10"/>
  <c r="L31" i="10"/>
  <c r="L220" i="10"/>
  <c r="L223" i="10"/>
  <c r="L219" i="10"/>
  <c r="L222" i="10"/>
  <c r="L218" i="10"/>
  <c r="L221" i="10"/>
  <c r="L214" i="10"/>
  <c r="L217" i="10"/>
  <c r="L176" i="10"/>
  <c r="L181" i="10"/>
  <c r="L175" i="10"/>
  <c r="L177" i="10"/>
  <c r="L173" i="10"/>
  <c r="L174" i="10"/>
  <c r="L172" i="10"/>
  <c r="L67" i="11"/>
  <c r="L71" i="11"/>
  <c r="L75" i="11"/>
  <c r="L79" i="11"/>
  <c r="L83" i="11"/>
  <c r="L73" i="11"/>
  <c r="L78" i="11"/>
  <c r="L66" i="11"/>
  <c r="L68" i="11"/>
  <c r="L72" i="11"/>
  <c r="L76" i="11"/>
  <c r="L80" i="11"/>
  <c r="L69" i="11"/>
  <c r="L77" i="11"/>
  <c r="L81" i="11"/>
  <c r="L70" i="11"/>
  <c r="L74" i="11"/>
  <c r="L82" i="11"/>
  <c r="L230" i="10"/>
  <c r="L162" i="10"/>
  <c r="L165" i="10"/>
  <c r="L164" i="10"/>
  <c r="L161" i="10"/>
  <c r="L160" i="10"/>
  <c r="L238" i="10"/>
  <c r="L233" i="10"/>
  <c r="L232" i="10"/>
  <c r="L170" i="10"/>
  <c r="L184" i="10"/>
  <c r="L191" i="10"/>
  <c r="L190" i="10"/>
  <c r="L189" i="10"/>
  <c r="L34" i="11"/>
  <c r="L50" i="7"/>
  <c r="L54" i="7"/>
  <c r="L52" i="7"/>
  <c r="L35" i="7"/>
  <c r="L337" i="7"/>
  <c r="L36" i="7"/>
  <c r="L15" i="11"/>
  <c r="L14" i="11"/>
  <c r="L11" i="11"/>
  <c r="L27" i="11"/>
  <c r="L9" i="11"/>
  <c r="L22" i="11"/>
  <c r="L10" i="11"/>
  <c r="L13" i="11"/>
  <c r="L16" i="11"/>
  <c r="L12" i="11"/>
  <c r="L79" i="13"/>
  <c r="L7" i="11"/>
  <c r="L8" i="11"/>
  <c r="L231" i="10"/>
  <c r="L138" i="10"/>
  <c r="L44" i="5"/>
  <c r="L169" i="5"/>
  <c r="L162" i="5"/>
  <c r="L160" i="5"/>
  <c r="L170" i="5"/>
  <c r="L163" i="5"/>
  <c r="L13" i="6"/>
  <c r="L14" i="6"/>
  <c r="L12" i="6"/>
  <c r="L15" i="6"/>
  <c r="L56" i="6"/>
  <c r="L54" i="6"/>
  <c r="L57" i="6"/>
  <c r="L58" i="6"/>
  <c r="L55" i="6"/>
  <c r="L165" i="5"/>
  <c r="L49" i="5"/>
  <c r="L46" i="5"/>
  <c r="L50" i="5"/>
  <c r="L47" i="5"/>
  <c r="L19" i="6"/>
  <c r="L20" i="6"/>
  <c r="L21" i="6"/>
  <c r="L18" i="6"/>
  <c r="L69" i="6"/>
  <c r="L68" i="6"/>
  <c r="L70" i="6"/>
  <c r="L71" i="6"/>
  <c r="L84" i="6"/>
  <c r="L82" i="6"/>
  <c r="L85" i="6"/>
  <c r="L87" i="6"/>
  <c r="L86" i="6"/>
  <c r="L175" i="9"/>
  <c r="L174" i="9"/>
  <c r="L176" i="9"/>
  <c r="L43" i="5"/>
  <c r="L52" i="5"/>
  <c r="L161" i="5"/>
  <c r="L168" i="5"/>
  <c r="L65" i="6"/>
  <c r="L62" i="6"/>
  <c r="L66" i="6"/>
  <c r="L63" i="6"/>
  <c r="L61" i="6"/>
  <c r="L64" i="6"/>
  <c r="L79" i="6"/>
  <c r="L76" i="6"/>
  <c r="L80" i="6"/>
  <c r="L77" i="6"/>
  <c r="L75" i="6"/>
  <c r="L78" i="6"/>
  <c r="L143" i="10"/>
  <c r="L146" i="10"/>
  <c r="L145" i="10"/>
  <c r="L164" i="5"/>
  <c r="L50" i="6"/>
  <c r="L47" i="6"/>
  <c r="L51" i="6"/>
  <c r="L48" i="6"/>
  <c r="L52" i="6"/>
  <c r="L46" i="6"/>
  <c r="F107" i="6"/>
  <c r="F111" i="6"/>
  <c r="F108" i="6"/>
  <c r="F112" i="6"/>
  <c r="F109" i="6"/>
  <c r="F105" i="6"/>
  <c r="F106" i="6"/>
  <c r="L130" i="12"/>
  <c r="L128" i="12"/>
  <c r="L179" i="9"/>
  <c r="L51" i="5"/>
  <c r="L167" i="5"/>
  <c r="L16" i="6"/>
  <c r="L59" i="6"/>
  <c r="L136" i="10"/>
  <c r="L135" i="10"/>
  <c r="L167" i="10"/>
  <c r="L179" i="10"/>
  <c r="L215" i="10"/>
  <c r="L187" i="10"/>
  <c r="L226" i="10"/>
  <c r="L235" i="10"/>
  <c r="L168" i="10"/>
  <c r="L180" i="10"/>
  <c r="L216" i="10"/>
  <c r="L185" i="10"/>
  <c r="L227" i="10"/>
  <c r="L236" i="10"/>
  <c r="L254" i="10"/>
  <c r="L169" i="10"/>
  <c r="L183" i="10"/>
  <c r="L229" i="10"/>
  <c r="L224" i="10"/>
  <c r="L228" i="10"/>
  <c r="L237" i="10"/>
  <c r="L234" i="10"/>
  <c r="L178" i="10"/>
  <c r="L225" i="10"/>
  <c r="L166" i="10"/>
  <c r="L38" i="7"/>
  <c r="L49" i="7"/>
  <c r="L39" i="7"/>
  <c r="L51" i="7"/>
  <c r="L287" i="7"/>
  <c r="L69" i="7"/>
  <c r="L29" i="7"/>
  <c r="L19" i="7"/>
  <c r="L74" i="7"/>
  <c r="L70" i="7"/>
  <c r="L288" i="7"/>
  <c r="L26" i="7"/>
  <c r="L15" i="7"/>
  <c r="L68" i="7"/>
  <c r="L286" i="7"/>
  <c r="L294" i="7"/>
  <c r="L16" i="7"/>
  <c r="L14" i="7"/>
  <c r="L72" i="7"/>
  <c r="L59" i="12"/>
  <c r="L106" i="12"/>
  <c r="L111" i="12"/>
  <c r="L60" i="12"/>
  <c r="L118" i="12"/>
  <c r="L107" i="12"/>
  <c r="L134" i="12"/>
  <c r="L101" i="12"/>
  <c r="L117" i="12"/>
  <c r="L123" i="12"/>
  <c r="L133" i="12"/>
  <c r="L51" i="12"/>
  <c r="L102" i="12"/>
  <c r="L112" i="12"/>
  <c r="L124" i="12"/>
  <c r="L129" i="12"/>
  <c r="L62" i="12"/>
  <c r="L104" i="12"/>
  <c r="L121" i="12"/>
  <c r="L115" i="12"/>
  <c r="L110" i="12"/>
  <c r="L126" i="12"/>
  <c r="L136" i="12"/>
  <c r="L131" i="12"/>
  <c r="L48" i="12"/>
  <c r="L103" i="12"/>
  <c r="L119" i="12"/>
  <c r="L113" i="12"/>
  <c r="L108" i="12"/>
  <c r="L125" i="12"/>
  <c r="L135" i="12"/>
  <c r="L25" i="11"/>
  <c r="L33" i="11"/>
  <c r="L23" i="11"/>
  <c r="L31" i="11"/>
  <c r="L20" i="11"/>
  <c r="L21" i="11"/>
  <c r="L30" i="11"/>
  <c r="L38" i="11"/>
  <c r="F35" i="12"/>
  <c r="L29" i="12"/>
  <c r="F29" i="12"/>
  <c r="F30" i="12"/>
  <c r="F32" i="12"/>
  <c r="F28" i="12"/>
  <c r="L185" i="12"/>
  <c r="L171" i="12"/>
  <c r="L193" i="12"/>
  <c r="L189" i="12"/>
  <c r="L95" i="12"/>
  <c r="L172" i="12"/>
  <c r="L180" i="12"/>
  <c r="L174" i="12"/>
  <c r="L176" i="12"/>
  <c r="L184" i="12"/>
  <c r="L179" i="12"/>
  <c r="L192" i="12"/>
  <c r="L188" i="12"/>
  <c r="L97" i="12"/>
  <c r="L173" i="12"/>
  <c r="L182" i="12"/>
  <c r="L187" i="12"/>
  <c r="L191" i="12"/>
  <c r="L178" i="12"/>
  <c r="L181" i="12"/>
  <c r="L194" i="12"/>
  <c r="L190" i="12"/>
  <c r="L67" i="12"/>
  <c r="L87" i="12"/>
  <c r="L82" i="12"/>
  <c r="L72" i="12"/>
  <c r="L77" i="12"/>
  <c r="L66" i="12"/>
  <c r="L76" i="12"/>
  <c r="L86" i="12"/>
  <c r="L65" i="12"/>
  <c r="L70" i="12"/>
  <c r="L75" i="12"/>
  <c r="L80" i="12"/>
  <c r="L85" i="12"/>
  <c r="L71" i="12"/>
  <c r="L81" i="12"/>
  <c r="L68" i="12"/>
  <c r="L73" i="12"/>
  <c r="L78" i="12"/>
  <c r="L83" i="12"/>
  <c r="L88" i="12"/>
  <c r="L98" i="12"/>
  <c r="L96" i="12"/>
  <c r="L226" i="12"/>
  <c r="L143" i="12"/>
  <c r="L140" i="12"/>
  <c r="F34" i="12"/>
  <c r="L141" i="12"/>
  <c r="L138" i="12"/>
  <c r="L54" i="12"/>
  <c r="L56" i="12"/>
  <c r="F20" i="12"/>
  <c r="L335" i="7"/>
  <c r="F21" i="12"/>
  <c r="F13" i="12"/>
  <c r="L11" i="12"/>
  <c r="L379" i="7"/>
  <c r="L384" i="7"/>
  <c r="L109" i="10"/>
  <c r="L51" i="10"/>
  <c r="L324" i="10"/>
  <c r="L137" i="9"/>
  <c r="L335" i="10"/>
  <c r="L50" i="10"/>
  <c r="L71" i="10"/>
  <c r="L332" i="10"/>
  <c r="L47" i="10"/>
  <c r="L70" i="10"/>
  <c r="L328" i="10"/>
  <c r="L295" i="10"/>
  <c r="L133" i="9"/>
  <c r="L86" i="10"/>
  <c r="L336" i="10"/>
  <c r="L327" i="10"/>
  <c r="L297" i="10"/>
  <c r="L151" i="9"/>
  <c r="L168" i="9"/>
  <c r="L129" i="10"/>
  <c r="L312" i="10"/>
  <c r="L142" i="9"/>
  <c r="L167" i="9"/>
  <c r="L311" i="10"/>
  <c r="L150" i="9"/>
  <c r="L144" i="9"/>
  <c r="L172" i="9"/>
  <c r="L316" i="10"/>
  <c r="L308" i="10"/>
  <c r="G299" i="10"/>
  <c r="L154" i="9"/>
  <c r="L143" i="9"/>
  <c r="L169" i="9"/>
  <c r="L44" i="10"/>
  <c r="L46" i="10"/>
  <c r="L127" i="10"/>
  <c r="L331" i="10"/>
  <c r="L323" i="10"/>
  <c r="L315" i="10"/>
  <c r="L307" i="10"/>
  <c r="L296" i="10"/>
  <c r="L157" i="9"/>
  <c r="L161" i="9"/>
  <c r="L158" i="9"/>
  <c r="L156" i="9"/>
  <c r="L159" i="9"/>
  <c r="L160" i="9"/>
  <c r="L126" i="9"/>
  <c r="L130" i="9"/>
  <c r="L128" i="9"/>
  <c r="L127" i="9"/>
  <c r="L131" i="9"/>
  <c r="L125" i="9"/>
  <c r="L7" i="10"/>
  <c r="L4" i="10"/>
  <c r="L83" i="10"/>
  <c r="L81" i="10"/>
  <c r="L84" i="10"/>
  <c r="L85" i="10"/>
  <c r="L123" i="10"/>
  <c r="L121" i="10"/>
  <c r="L126" i="10"/>
  <c r="L124" i="10"/>
  <c r="G291" i="10"/>
  <c r="G289" i="10"/>
  <c r="G288" i="10"/>
  <c r="G292" i="10"/>
  <c r="G287" i="10"/>
  <c r="L290" i="10"/>
  <c r="L6" i="10"/>
  <c r="L292" i="10"/>
  <c r="L140" i="9"/>
  <c r="L294" i="10"/>
  <c r="G297" i="10"/>
  <c r="L139" i="9"/>
  <c r="L135" i="9"/>
  <c r="L153" i="9"/>
  <c r="L147" i="9"/>
  <c r="L165" i="9"/>
  <c r="L171" i="9"/>
  <c r="L29" i="10"/>
  <c r="L45" i="10"/>
  <c r="L68" i="10"/>
  <c r="L69" i="10"/>
  <c r="L334" i="10"/>
  <c r="L330" i="10"/>
  <c r="L326" i="10"/>
  <c r="L322" i="10"/>
  <c r="L313" i="10"/>
  <c r="L314" i="10"/>
  <c r="L310" i="10"/>
  <c r="G300" i="10"/>
  <c r="G296" i="10"/>
  <c r="L300" i="10"/>
  <c r="L136" i="9"/>
  <c r="L163" i="9"/>
  <c r="L30" i="10"/>
  <c r="L336" i="7"/>
  <c r="L38" i="8"/>
  <c r="L164" i="8"/>
  <c r="L138" i="9"/>
  <c r="L321" i="10"/>
  <c r="L333" i="10"/>
  <c r="L329" i="10"/>
  <c r="L305" i="10"/>
  <c r="L317" i="10"/>
  <c r="G294" i="10"/>
  <c r="G295" i="10"/>
  <c r="L21" i="8"/>
  <c r="L50" i="8"/>
  <c r="L118" i="8"/>
  <c r="L32" i="8"/>
  <c r="L53" i="8"/>
  <c r="L160" i="8"/>
  <c r="L34" i="8"/>
  <c r="L26" i="8"/>
  <c r="L120" i="8"/>
  <c r="L153" i="8"/>
  <c r="L344" i="7"/>
  <c r="L266" i="7"/>
  <c r="L253" i="7"/>
  <c r="L46" i="8"/>
  <c r="L137" i="8"/>
  <c r="L146" i="8"/>
  <c r="L264" i="7"/>
  <c r="L256" i="7"/>
  <c r="L252" i="7"/>
  <c r="L248" i="7"/>
  <c r="L343" i="7"/>
  <c r="L339" i="7"/>
  <c r="L334" i="7"/>
  <c r="L20" i="8"/>
  <c r="L33" i="8"/>
  <c r="L45" i="8"/>
  <c r="L41" i="8"/>
  <c r="L56" i="8"/>
  <c r="L52" i="8"/>
  <c r="L25" i="8"/>
  <c r="L116" i="8"/>
  <c r="L112" i="8"/>
  <c r="L133" i="8"/>
  <c r="L136" i="8"/>
  <c r="L149" i="8"/>
  <c r="L145" i="8"/>
  <c r="L141" i="8"/>
  <c r="L167" i="8"/>
  <c r="L163" i="8"/>
  <c r="L159" i="8"/>
  <c r="L249" i="7"/>
  <c r="L150" i="8"/>
  <c r="L142" i="8"/>
  <c r="L263" i="7"/>
  <c r="L268" i="7"/>
  <c r="L259" i="7"/>
  <c r="L255" i="7"/>
  <c r="L251" i="7"/>
  <c r="L245" i="7"/>
  <c r="L342" i="7"/>
  <c r="L338" i="7"/>
  <c r="L19" i="8"/>
  <c r="L36" i="8"/>
  <c r="L43" i="8"/>
  <c r="L44" i="8"/>
  <c r="L40" i="8"/>
  <c r="L55" i="8"/>
  <c r="L51" i="8"/>
  <c r="L24" i="8"/>
  <c r="L115" i="8"/>
  <c r="L113" i="8"/>
  <c r="L111" i="8"/>
  <c r="L134" i="8"/>
  <c r="L148" i="8"/>
  <c r="L144" i="8"/>
  <c r="L152" i="8"/>
  <c r="L166" i="8"/>
  <c r="L155" i="8"/>
  <c r="L258" i="7"/>
  <c r="L267" i="7"/>
  <c r="L260" i="7"/>
  <c r="L254" i="7"/>
  <c r="L250" i="7"/>
  <c r="L332" i="7"/>
  <c r="L341" i="7"/>
  <c r="L47" i="8"/>
  <c r="L110" i="8"/>
  <c r="L121" i="8"/>
  <c r="L128" i="8"/>
  <c r="L140" i="8"/>
  <c r="L147" i="8"/>
  <c r="L161" i="8"/>
  <c r="L378" i="7"/>
  <c r="L366" i="7"/>
  <c r="L176" i="7"/>
  <c r="L11" i="7"/>
  <c r="L6" i="7"/>
  <c r="L373" i="7"/>
  <c r="L179" i="7"/>
  <c r="L175" i="7"/>
  <c r="L8" i="7"/>
  <c r="L4" i="7"/>
  <c r="L10" i="7"/>
  <c r="L372" i="7"/>
  <c r="L376" i="7"/>
  <c r="L178" i="7"/>
  <c r="L181" i="7"/>
  <c r="L174" i="7"/>
  <c r="L5" i="7"/>
  <c r="L381" i="7"/>
  <c r="L177" i="7"/>
  <c r="L126" i="6"/>
  <c r="L122" i="6"/>
  <c r="L133" i="6"/>
  <c r="L130" i="6"/>
  <c r="L115" i="6"/>
  <c r="L92" i="6"/>
  <c r="L96" i="6"/>
  <c r="L100" i="6"/>
  <c r="L104" i="6"/>
  <c r="L108" i="6"/>
  <c r="L111" i="6"/>
  <c r="L93" i="6"/>
  <c r="L97" i="6"/>
  <c r="L101" i="6"/>
  <c r="L105" i="6"/>
  <c r="L109" i="6"/>
  <c r="L112" i="6"/>
  <c r="L94" i="6"/>
  <c r="L98" i="6"/>
  <c r="L102" i="6"/>
  <c r="L106" i="6"/>
  <c r="L95" i="6"/>
  <c r="L110" i="6"/>
  <c r="L99" i="6"/>
  <c r="L103" i="6"/>
  <c r="L107" i="6"/>
  <c r="L114" i="6"/>
  <c r="L129" i="6"/>
  <c r="L125" i="6"/>
  <c r="L121" i="6"/>
  <c r="L118" i="6"/>
  <c r="L134" i="6"/>
  <c r="L132" i="6"/>
  <c r="L128" i="6"/>
  <c r="L124" i="6"/>
  <c r="L120" i="6"/>
  <c r="L117" i="6"/>
  <c r="L131" i="6"/>
  <c r="L127" i="6"/>
  <c r="L123" i="6"/>
  <c r="L119" i="6"/>
  <c r="L37" i="6"/>
  <c r="F132" i="6"/>
  <c r="F126" i="6"/>
  <c r="F122" i="6"/>
  <c r="F118" i="6"/>
  <c r="F130" i="6"/>
  <c r="F123" i="6"/>
  <c r="F115" i="6"/>
  <c r="L36" i="6"/>
  <c r="F129" i="6"/>
  <c r="F125" i="6"/>
  <c r="F121" i="6"/>
  <c r="F117" i="6"/>
  <c r="F133" i="6"/>
  <c r="F127" i="6"/>
  <c r="F119" i="6"/>
  <c r="F114" i="6"/>
  <c r="F131" i="6"/>
  <c r="F128" i="6"/>
  <c r="F124" i="6"/>
  <c r="F120" i="6"/>
  <c r="F260" i="5" l="1"/>
  <c r="F261" i="5"/>
  <c r="F262" i="5"/>
  <c r="I261" i="5"/>
  <c r="I265" i="5"/>
  <c r="I269" i="5"/>
  <c r="I260" i="5"/>
  <c r="I262" i="5"/>
  <c r="I267" i="5"/>
  <c r="I272" i="5"/>
  <c r="I266" i="5"/>
  <c r="I268" i="5"/>
  <c r="I263" i="5"/>
  <c r="I270" i="5"/>
  <c r="I264" i="5"/>
  <c r="I271" i="5"/>
  <c r="F267" i="5"/>
  <c r="F263" i="5"/>
  <c r="F268" i="5"/>
  <c r="F264" i="5"/>
  <c r="F270" i="5"/>
  <c r="F265" i="5"/>
  <c r="F266" i="5"/>
  <c r="F269" i="5"/>
  <c r="I326" i="5"/>
  <c r="I330" i="5"/>
  <c r="L325" i="5"/>
  <c r="L329" i="5"/>
  <c r="C324" i="5"/>
  <c r="C328" i="5"/>
  <c r="F323" i="5"/>
  <c r="F327" i="5"/>
  <c r="F331" i="5"/>
  <c r="I328" i="5"/>
  <c r="L324" i="5"/>
  <c r="L330" i="5"/>
  <c r="C326" i="5"/>
  <c r="C331" i="5"/>
  <c r="F328" i="5"/>
  <c r="I324" i="5"/>
  <c r="I331" i="5"/>
  <c r="L328" i="5"/>
  <c r="C327" i="5"/>
  <c r="F325" i="5"/>
  <c r="C323" i="5"/>
  <c r="I325" i="5"/>
  <c r="L323" i="5"/>
  <c r="C329" i="5"/>
  <c r="F326" i="5"/>
  <c r="I327" i="5"/>
  <c r="L326" i="5"/>
  <c r="I323" i="5"/>
  <c r="C330" i="5"/>
  <c r="F329" i="5"/>
  <c r="F324" i="5"/>
  <c r="I329" i="5"/>
  <c r="F330" i="5"/>
  <c r="L327" i="5"/>
  <c r="C325" i="5"/>
  <c r="L244" i="5"/>
  <c r="L248" i="5"/>
  <c r="L252" i="5"/>
  <c r="L241" i="5"/>
  <c r="L246" i="5"/>
  <c r="L251" i="5"/>
  <c r="L245" i="5"/>
  <c r="L253" i="5"/>
  <c r="L247" i="5"/>
  <c r="L240" i="5"/>
  <c r="L242" i="5"/>
  <c r="L249" i="5"/>
  <c r="L243" i="5"/>
  <c r="L250" i="5"/>
  <c r="C243" i="5"/>
  <c r="C247" i="5"/>
  <c r="C251" i="5"/>
  <c r="C241" i="5"/>
  <c r="C246" i="5"/>
  <c r="C252" i="5"/>
  <c r="C248" i="5"/>
  <c r="C240" i="5"/>
  <c r="C242" i="5"/>
  <c r="C249" i="5"/>
  <c r="C244" i="5"/>
  <c r="C250" i="5"/>
  <c r="C245" i="5"/>
  <c r="C253" i="5"/>
  <c r="C341" i="5"/>
  <c r="C345" i="5"/>
  <c r="C349" i="5"/>
  <c r="C353" i="5"/>
  <c r="C340" i="5"/>
  <c r="C346" i="5"/>
  <c r="C351" i="5"/>
  <c r="C342" i="5"/>
  <c r="C347" i="5"/>
  <c r="C352" i="5"/>
  <c r="C348" i="5"/>
  <c r="C339" i="5"/>
  <c r="C350" i="5"/>
  <c r="C343" i="5"/>
  <c r="C354" i="5"/>
  <c r="C344" i="5"/>
  <c r="C338" i="5"/>
  <c r="F241" i="5"/>
  <c r="F245" i="5"/>
  <c r="F249" i="5"/>
  <c r="F243" i="5"/>
  <c r="F248" i="5"/>
  <c r="F240" i="5"/>
  <c r="F247" i="5"/>
  <c r="F242" i="5"/>
  <c r="F250" i="5"/>
  <c r="F244" i="5"/>
  <c r="F251" i="5"/>
  <c r="F246" i="5"/>
  <c r="F252" i="5"/>
  <c r="I296" i="5"/>
  <c r="L281" i="5"/>
  <c r="L288" i="5"/>
  <c r="L292" i="5"/>
  <c r="L296" i="5"/>
  <c r="L299" i="5"/>
  <c r="F292" i="5"/>
  <c r="F296" i="5"/>
  <c r="I281" i="5"/>
  <c r="I285" i="5"/>
  <c r="I287" i="5"/>
  <c r="I290" i="5"/>
  <c r="I294" i="5"/>
  <c r="C284" i="5"/>
  <c r="C288" i="5"/>
  <c r="C292" i="5"/>
  <c r="C295" i="5"/>
  <c r="C299" i="5"/>
  <c r="F284" i="5"/>
  <c r="F288" i="5"/>
  <c r="I297" i="5"/>
  <c r="L283" i="5"/>
  <c r="L287" i="5"/>
  <c r="L293" i="5"/>
  <c r="F291" i="5"/>
  <c r="F297" i="5"/>
  <c r="I283" i="5"/>
  <c r="I291" i="5"/>
  <c r="C282" i="5"/>
  <c r="C287" i="5"/>
  <c r="C293" i="5"/>
  <c r="C297" i="5"/>
  <c r="F283" i="5"/>
  <c r="C281" i="5"/>
  <c r="I298" i="5"/>
  <c r="L285" i="5"/>
  <c r="L291" i="5"/>
  <c r="L298" i="5"/>
  <c r="F294" i="5"/>
  <c r="I282" i="5"/>
  <c r="I288" i="5"/>
  <c r="I293" i="5"/>
  <c r="C286" i="5"/>
  <c r="F281" i="5"/>
  <c r="F287" i="5"/>
  <c r="I299" i="5"/>
  <c r="L286" i="5"/>
  <c r="L294" i="5"/>
  <c r="I295" i="5"/>
  <c r="F295" i="5"/>
  <c r="I284" i="5"/>
  <c r="F289" i="5"/>
  <c r="C289" i="5"/>
  <c r="C294" i="5"/>
  <c r="F282" i="5"/>
  <c r="L282" i="5"/>
  <c r="L289" i="5"/>
  <c r="L295" i="5"/>
  <c r="F290" i="5"/>
  <c r="F298" i="5"/>
  <c r="I289" i="5"/>
  <c r="C283" i="5"/>
  <c r="C290" i="5"/>
  <c r="C296" i="5"/>
  <c r="F285" i="5"/>
  <c r="L284" i="5"/>
  <c r="L290" i="5"/>
  <c r="I286" i="5"/>
  <c r="C298" i="5"/>
  <c r="L297" i="5"/>
  <c r="I292" i="5"/>
  <c r="F286" i="5"/>
  <c r="F293" i="5"/>
  <c r="C285" i="5"/>
  <c r="F299" i="5"/>
  <c r="C291" i="5"/>
  <c r="L262" i="5"/>
  <c r="L265" i="5"/>
  <c r="L269" i="5"/>
  <c r="L273" i="5"/>
  <c r="L263" i="5"/>
  <c r="L267" i="5"/>
  <c r="L272" i="5"/>
  <c r="L264" i="5"/>
  <c r="L271" i="5"/>
  <c r="L266" i="5"/>
  <c r="L274" i="5"/>
  <c r="L261" i="5"/>
  <c r="L268" i="5"/>
  <c r="L270" i="5"/>
  <c r="L260" i="5"/>
  <c r="I341" i="5"/>
  <c r="I340" i="5"/>
  <c r="I338" i="5"/>
  <c r="I339" i="5"/>
  <c r="I342" i="5"/>
  <c r="C263" i="5"/>
  <c r="C267" i="5"/>
  <c r="C271" i="5"/>
  <c r="C265" i="5"/>
  <c r="C270" i="5"/>
  <c r="C266" i="5"/>
  <c r="C273" i="5"/>
  <c r="C261" i="5"/>
  <c r="C268" i="5"/>
  <c r="C260" i="5"/>
  <c r="C262" i="5"/>
  <c r="C269" i="5"/>
  <c r="C264" i="5"/>
  <c r="C272" i="5"/>
  <c r="I244" i="5"/>
  <c r="I248" i="5"/>
  <c r="I252" i="5"/>
  <c r="I242" i="5"/>
  <c r="I247" i="5"/>
  <c r="I240" i="5"/>
  <c r="I246" i="5"/>
  <c r="I241" i="5"/>
  <c r="I249" i="5"/>
  <c r="I243" i="5"/>
  <c r="I250" i="5"/>
  <c r="I251" i="5"/>
  <c r="I245" i="5"/>
  <c r="I316" i="5"/>
  <c r="L309" i="5"/>
  <c r="L313" i="5"/>
  <c r="F313" i="5"/>
  <c r="I306" i="5"/>
  <c r="I310" i="5"/>
  <c r="F310" i="5"/>
  <c r="C310" i="5"/>
  <c r="C314" i="5"/>
  <c r="F307" i="5"/>
  <c r="I315" i="5"/>
  <c r="L310" i="5"/>
  <c r="F312" i="5"/>
  <c r="I307" i="5"/>
  <c r="I312" i="5"/>
  <c r="C309" i="5"/>
  <c r="C315" i="5"/>
  <c r="F309" i="5"/>
  <c r="L306" i="5"/>
  <c r="L312" i="5"/>
  <c r="F311" i="5"/>
  <c r="I308" i="5"/>
  <c r="C307" i="5"/>
  <c r="C313" i="5"/>
  <c r="C306" i="5"/>
  <c r="L307" i="5"/>
  <c r="L314" i="5"/>
  <c r="F314" i="5"/>
  <c r="I309" i="5"/>
  <c r="C308" i="5"/>
  <c r="C316" i="5"/>
  <c r="L308" i="5"/>
  <c r="F315" i="5"/>
  <c r="I311" i="5"/>
  <c r="C311" i="5"/>
  <c r="F306" i="5"/>
  <c r="L311" i="5"/>
  <c r="I314" i="5"/>
  <c r="F316" i="5"/>
  <c r="I313" i="5"/>
  <c r="C312" i="5"/>
  <c r="F308" i="5"/>
</calcChain>
</file>

<file path=xl/sharedStrings.xml><?xml version="1.0" encoding="utf-8"?>
<sst xmlns="http://schemas.openxmlformats.org/spreadsheetml/2006/main" count="5730" uniqueCount="2844">
  <si>
    <t>Струбцина</t>
  </si>
  <si>
    <t>1/8" (3,18*0,76) бухта 15,25 м</t>
  </si>
  <si>
    <t>м</t>
  </si>
  <si>
    <t>3/8" (9,53*0,81) бухта 15 м</t>
  </si>
  <si>
    <t>1/2" (12,7*0,81) бухта 15 м</t>
  </si>
  <si>
    <t>5/8" (15,88*0,89) бухта 15 м</t>
  </si>
  <si>
    <t>3/4" (19,05*0,89) бухта 15 м</t>
  </si>
  <si>
    <t>3/4" (19,05*1,07) бухта 15 м</t>
  </si>
  <si>
    <t>7/8" (22,23*1,14) бухта 15 м</t>
  </si>
  <si>
    <t>7/8" (22,23*1,14)</t>
  </si>
  <si>
    <t>1.1/8" (28,58*1,27)</t>
  </si>
  <si>
    <t>1.3/8" (34,93*1,40)</t>
  </si>
  <si>
    <t>1.5/8" (41,28*1,52)</t>
  </si>
  <si>
    <t>2.1/8" (53,98*1,78)</t>
  </si>
  <si>
    <t>2.5/8" (66,68*2,03)</t>
  </si>
  <si>
    <t>3.1/8" (79,38*2,29)</t>
  </si>
  <si>
    <t>1.1/8" (28,58*1,00)</t>
  </si>
  <si>
    <t>1.3/8" (34,93*1,02)</t>
  </si>
  <si>
    <t>1.5/8" (41,28*1,25)</t>
  </si>
  <si>
    <t>2.1/8" (53,98*1,25)</t>
  </si>
  <si>
    <t>2.5/8" (66,68*1,65)</t>
  </si>
  <si>
    <t>7/8" (22,23*1,00)</t>
  </si>
  <si>
    <t>1/4" (6,35*0,76) бухта 30 м</t>
  </si>
  <si>
    <t xml:space="preserve">Муфта </t>
  </si>
  <si>
    <t>Заглушка</t>
  </si>
  <si>
    <t>прайс</t>
  </si>
  <si>
    <t xml:space="preserve">3/8" </t>
  </si>
  <si>
    <t xml:space="preserve">1/2" </t>
  </si>
  <si>
    <t>5/8"</t>
  </si>
  <si>
    <t xml:space="preserve">3/4" </t>
  </si>
  <si>
    <t>7/8"</t>
  </si>
  <si>
    <t xml:space="preserve">1.1/8" </t>
  </si>
  <si>
    <t xml:space="preserve">1.3/8" </t>
  </si>
  <si>
    <t>1.5/8"</t>
  </si>
  <si>
    <t xml:space="preserve">2.1/8" </t>
  </si>
  <si>
    <t xml:space="preserve">2.5/8" </t>
  </si>
  <si>
    <t xml:space="preserve">3.1/8" </t>
  </si>
  <si>
    <t>Редуктор</t>
  </si>
  <si>
    <t>1/2"-3/8"</t>
  </si>
  <si>
    <t>7/8"-5/8"</t>
  </si>
  <si>
    <t>1.5/8"-7/8"</t>
  </si>
  <si>
    <t>5/8"-3/8"</t>
  </si>
  <si>
    <t>7/8"-3/4"</t>
  </si>
  <si>
    <t>1.5/8"-1.1/8"</t>
  </si>
  <si>
    <t>5/8"-1/2"</t>
  </si>
  <si>
    <t>1.1/8"-5/8"</t>
  </si>
  <si>
    <t>1.5/8"-1.3/8"</t>
  </si>
  <si>
    <t>3/4"-3/8"</t>
  </si>
  <si>
    <t>1.1/8"-3/4"</t>
  </si>
  <si>
    <t>2.1/8"-1.5/8"</t>
  </si>
  <si>
    <t>3/4"-1/2"</t>
  </si>
  <si>
    <t>1.1/8"-7/8"</t>
  </si>
  <si>
    <t>2.5/8"-2.1/8"</t>
  </si>
  <si>
    <t>3/4"-5/8"</t>
  </si>
  <si>
    <t>1.3/8"-7/8"</t>
  </si>
  <si>
    <t>3.1/8"-2.5/8"</t>
  </si>
  <si>
    <t>7/8"-1/2"</t>
  </si>
  <si>
    <t>1.3/8"-1.1/8"</t>
  </si>
  <si>
    <t xml:space="preserve">10 мм  *1,0 </t>
  </si>
  <si>
    <t>12 мм  *1,0</t>
  </si>
  <si>
    <t>15 мм  *1,0</t>
  </si>
  <si>
    <t>18 мм  *1,0</t>
  </si>
  <si>
    <t>35 мм  *1,5</t>
  </si>
  <si>
    <t>54 мм  *2,0</t>
  </si>
  <si>
    <t>64 мм *2,0</t>
  </si>
  <si>
    <t>76,1 мм *2,0</t>
  </si>
  <si>
    <t>88,9 мм *2,0</t>
  </si>
  <si>
    <t>108 мм *2,5</t>
  </si>
  <si>
    <t xml:space="preserve">06 мм  *1,0 </t>
  </si>
  <si>
    <t xml:space="preserve">08 мм  *1,0 </t>
  </si>
  <si>
    <t>5001a</t>
  </si>
  <si>
    <t>5002 a</t>
  </si>
  <si>
    <t>10 мм</t>
  </si>
  <si>
    <t>8 мм</t>
  </si>
  <si>
    <t>12 мм</t>
  </si>
  <si>
    <t>15 мм</t>
  </si>
  <si>
    <t>18 мм</t>
  </si>
  <si>
    <t>22 мм</t>
  </si>
  <si>
    <t>28 мм</t>
  </si>
  <si>
    <t>35 мм</t>
  </si>
  <si>
    <t>42 мм</t>
  </si>
  <si>
    <t>54 мм</t>
  </si>
  <si>
    <t>64 мм</t>
  </si>
  <si>
    <t>76 мм</t>
  </si>
  <si>
    <t>89 мм</t>
  </si>
  <si>
    <t>108 мм</t>
  </si>
  <si>
    <t>133 мм</t>
  </si>
  <si>
    <t>108мм</t>
  </si>
  <si>
    <t>Абз.-муфта ВПхНП</t>
  </si>
  <si>
    <t>5359g /*5240g</t>
  </si>
  <si>
    <t>10*6</t>
  </si>
  <si>
    <t>12х1/2"</t>
  </si>
  <si>
    <t>10*12*10</t>
  </si>
  <si>
    <t>28*22*15</t>
  </si>
  <si>
    <t>10*8</t>
  </si>
  <si>
    <t>14х1/2"</t>
  </si>
  <si>
    <t>10*15*10</t>
  </si>
  <si>
    <t>28*22*22</t>
  </si>
  <si>
    <t>12*6</t>
  </si>
  <si>
    <t>15х1/2"</t>
  </si>
  <si>
    <t>12*10*10</t>
  </si>
  <si>
    <t>28*22*28</t>
  </si>
  <si>
    <t>12*10</t>
  </si>
  <si>
    <t>12*8</t>
  </si>
  <si>
    <t>18х1/2"</t>
  </si>
  <si>
    <t>12*10*12</t>
  </si>
  <si>
    <t>28*28*15</t>
  </si>
  <si>
    <t>15*10</t>
  </si>
  <si>
    <t>15х3/4"</t>
  </si>
  <si>
    <t>12*12*10</t>
  </si>
  <si>
    <t>28*28*18</t>
  </si>
  <si>
    <t>15*12</t>
  </si>
  <si>
    <t>18х3/4"</t>
  </si>
  <si>
    <t>12*15*12</t>
  </si>
  <si>
    <t>28*28*22</t>
  </si>
  <si>
    <t>18*10</t>
  </si>
  <si>
    <t>15*10*12</t>
  </si>
  <si>
    <t>28*35*28</t>
  </si>
  <si>
    <t>18*12</t>
  </si>
  <si>
    <t>15*14</t>
  </si>
  <si>
    <t>22х3/4"</t>
  </si>
  <si>
    <t>15*10*15</t>
  </si>
  <si>
    <t>35*15*35</t>
  </si>
  <si>
    <t>18*15</t>
  </si>
  <si>
    <t>22х1"</t>
  </si>
  <si>
    <t>15*12*12</t>
  </si>
  <si>
    <t>22*12</t>
  </si>
  <si>
    <t>15*12*15</t>
  </si>
  <si>
    <t>35*18*35</t>
  </si>
  <si>
    <t>22*15</t>
  </si>
  <si>
    <t>22*18</t>
  </si>
  <si>
    <t>28*15</t>
  </si>
  <si>
    <t>28*18</t>
  </si>
  <si>
    <t>28*22</t>
  </si>
  <si>
    <t>35*15</t>
  </si>
  <si>
    <t>35*18</t>
  </si>
  <si>
    <t>35*22</t>
  </si>
  <si>
    <t>35*28</t>
  </si>
  <si>
    <t>42*15</t>
  </si>
  <si>
    <t>42*18</t>
  </si>
  <si>
    <t>42*22</t>
  </si>
  <si>
    <t>42*28</t>
  </si>
  <si>
    <t>42*35</t>
  </si>
  <si>
    <t>54*22</t>
  </si>
  <si>
    <t>54*28</t>
  </si>
  <si>
    <t>54*35</t>
  </si>
  <si>
    <t>54*42</t>
  </si>
  <si>
    <t>64*35</t>
  </si>
  <si>
    <t>64*42</t>
  </si>
  <si>
    <t>64*54</t>
  </si>
  <si>
    <t>76*35</t>
  </si>
  <si>
    <t>76*42</t>
  </si>
  <si>
    <t>76*54</t>
  </si>
  <si>
    <t>76*64</t>
  </si>
  <si>
    <t>89*76</t>
  </si>
  <si>
    <t>89*54</t>
  </si>
  <si>
    <t>108*89</t>
  </si>
  <si>
    <t>89*64</t>
  </si>
  <si>
    <t>108*54</t>
  </si>
  <si>
    <t>108*64</t>
  </si>
  <si>
    <t>108*76</t>
  </si>
  <si>
    <t>15*15*12</t>
  </si>
  <si>
    <t>35*22*28</t>
  </si>
  <si>
    <t>15*18*15</t>
  </si>
  <si>
    <t>35*22*35</t>
  </si>
  <si>
    <t>15*22*15</t>
  </si>
  <si>
    <t>35*28*28</t>
  </si>
  <si>
    <t>18*10*18</t>
  </si>
  <si>
    <t>35*28*35</t>
  </si>
  <si>
    <t>18*12*18</t>
  </si>
  <si>
    <t>35*35*22</t>
  </si>
  <si>
    <t>18*15*15</t>
  </si>
  <si>
    <t>35*35*28</t>
  </si>
  <si>
    <t>18*15*18</t>
  </si>
  <si>
    <t>35*42*35</t>
  </si>
  <si>
    <t>18*18*15</t>
  </si>
  <si>
    <t>42*15*42</t>
  </si>
  <si>
    <t>18*22*15</t>
  </si>
  <si>
    <t>42*18*42</t>
  </si>
  <si>
    <t>18*22*18</t>
  </si>
  <si>
    <t>42*22*42</t>
  </si>
  <si>
    <t>22*12*22</t>
  </si>
  <si>
    <t>42*28*28</t>
  </si>
  <si>
    <t>22*15*15</t>
  </si>
  <si>
    <t>42*28*35</t>
  </si>
  <si>
    <t>22*15*18</t>
  </si>
  <si>
    <t>42*28*42</t>
  </si>
  <si>
    <t>22*15*22</t>
  </si>
  <si>
    <t>42*35*35</t>
  </si>
  <si>
    <t>22*18*15</t>
  </si>
  <si>
    <t>42*35*42</t>
  </si>
  <si>
    <t>22*18*18</t>
  </si>
  <si>
    <t>42*54*42</t>
  </si>
  <si>
    <t>22*18*22</t>
  </si>
  <si>
    <t>54*22*54</t>
  </si>
  <si>
    <t>22*22*15</t>
  </si>
  <si>
    <t>22*22*18</t>
  </si>
  <si>
    <t>54*28*54</t>
  </si>
  <si>
    <t>22*28*22</t>
  </si>
  <si>
    <t>54*35*54</t>
  </si>
  <si>
    <t>28*15*22</t>
  </si>
  <si>
    <t>54*42*42</t>
  </si>
  <si>
    <t>28*15*28</t>
  </si>
  <si>
    <t>54*42*54</t>
  </si>
  <si>
    <t>28*18*18</t>
  </si>
  <si>
    <t>64*35*64</t>
  </si>
  <si>
    <t>28*18*22</t>
  </si>
  <si>
    <t>64*42*64</t>
  </si>
  <si>
    <t>28*18*28</t>
  </si>
  <si>
    <t>64*54*64</t>
  </si>
  <si>
    <t xml:space="preserve"> 6 мм</t>
  </si>
  <si>
    <t xml:space="preserve"> 8 мм</t>
  </si>
  <si>
    <t>14 мм</t>
  </si>
  <si>
    <t>5002g</t>
  </si>
  <si>
    <t>гайка 1/4" (SN2-04)</t>
  </si>
  <si>
    <t>шт</t>
  </si>
  <si>
    <t>гайка 3/8"  (SN2-06)</t>
  </si>
  <si>
    <t>гайка 1/2" (SN2-08)</t>
  </si>
  <si>
    <t>м2</t>
  </si>
  <si>
    <t>6*06 (бухта 30 м)</t>
  </si>
  <si>
    <t>6*10 (бухта 30 м)</t>
  </si>
  <si>
    <t>6*12 (бухта 30 м)</t>
  </si>
  <si>
    <t>6*20 (бухта 30 м)</t>
  </si>
  <si>
    <t>1/4" (6,35*0,76) бухта 15 м</t>
  </si>
  <si>
    <t>6*6 мм</t>
  </si>
  <si>
    <t>6*10 мм</t>
  </si>
  <si>
    <t>6*12 мм</t>
  </si>
  <si>
    <t>6*15 мм</t>
  </si>
  <si>
    <t>6*18 мм</t>
  </si>
  <si>
    <t>6*22 мм</t>
  </si>
  <si>
    <t>6*28 мм</t>
  </si>
  <si>
    <t>6*35 мм</t>
  </si>
  <si>
    <t>9*06 мм</t>
  </si>
  <si>
    <t>9*10 мм</t>
  </si>
  <si>
    <t>9*12 мм</t>
  </si>
  <si>
    <t>9*15 мм</t>
  </si>
  <si>
    <t>9*18 мм</t>
  </si>
  <si>
    <t>9*22 мм</t>
  </si>
  <si>
    <t>9*28 мм</t>
  </si>
  <si>
    <t>9*35 мм</t>
  </si>
  <si>
    <t>9*42 мм</t>
  </si>
  <si>
    <t>9*48 мм</t>
  </si>
  <si>
    <t>9*54 мм</t>
  </si>
  <si>
    <t>9*57 мм</t>
  </si>
  <si>
    <t>9*60 мм</t>
  </si>
  <si>
    <t>9*64 мм</t>
  </si>
  <si>
    <t>9*76 мм</t>
  </si>
  <si>
    <t>9*89 мм</t>
  </si>
  <si>
    <t>9*108 мм</t>
  </si>
  <si>
    <t>9*114 мм</t>
  </si>
  <si>
    <t>9*140 мм</t>
  </si>
  <si>
    <t>9*160 мм</t>
  </si>
  <si>
    <t>13*10 мм</t>
  </si>
  <si>
    <t>13*12 мм</t>
  </si>
  <si>
    <t>13*15 мм</t>
  </si>
  <si>
    <t>13*18 мм</t>
  </si>
  <si>
    <t>13*22 мм</t>
  </si>
  <si>
    <t>13*28 мм</t>
  </si>
  <si>
    <t>13*35 мм</t>
  </si>
  <si>
    <t>13*42 мм</t>
  </si>
  <si>
    <t>13*48 мм</t>
  </si>
  <si>
    <t>13*54 мм</t>
  </si>
  <si>
    <t>13*57 мм</t>
  </si>
  <si>
    <t>13*60 мм</t>
  </si>
  <si>
    <t>13*64 мм</t>
  </si>
  <si>
    <t>13*76 мм</t>
  </si>
  <si>
    <t>13*89 мм</t>
  </si>
  <si>
    <t>13*102 мм</t>
  </si>
  <si>
    <t>13*108 мм</t>
  </si>
  <si>
    <t>13*114 мм</t>
  </si>
  <si>
    <t>13*133 мм</t>
  </si>
  <si>
    <t>13*140 мм</t>
  </si>
  <si>
    <t>13*160 мм</t>
  </si>
  <si>
    <t>19*10 мм</t>
  </si>
  <si>
    <t>19*12 мм</t>
  </si>
  <si>
    <t>19*15 мм</t>
  </si>
  <si>
    <t>19*18 мм</t>
  </si>
  <si>
    <t>19*22 мм</t>
  </si>
  <si>
    <t>19*28 мм</t>
  </si>
  <si>
    <t>19*35 мм</t>
  </si>
  <si>
    <t>19*42 мм</t>
  </si>
  <si>
    <t>19*48 мм</t>
  </si>
  <si>
    <t>19*54 мм</t>
  </si>
  <si>
    <t>19*57 мм</t>
  </si>
  <si>
    <t>19*60 мм</t>
  </si>
  <si>
    <t>19*64 мм</t>
  </si>
  <si>
    <t>19*76 мм</t>
  </si>
  <si>
    <t>19*80 мм</t>
  </si>
  <si>
    <t>19*89 мм</t>
  </si>
  <si>
    <t>19*102 мм</t>
  </si>
  <si>
    <t>19*108 мм</t>
  </si>
  <si>
    <t>19*114 мм</t>
  </si>
  <si>
    <t>19*133 мм</t>
  </si>
  <si>
    <t>19*160 мм</t>
  </si>
  <si>
    <t xml:space="preserve"> </t>
  </si>
  <si>
    <t>Муфта  П-П</t>
  </si>
  <si>
    <t>кг</t>
  </si>
  <si>
    <t>пара</t>
  </si>
  <si>
    <t>бал</t>
  </si>
  <si>
    <t>анкер APS-H 10/160 + шуруп 6гр</t>
  </si>
  <si>
    <t>анкер APS-H 10/100 + шуруп 6гр</t>
  </si>
  <si>
    <t>анкер APS-H 10/115 + шуруп 6гр</t>
  </si>
  <si>
    <t>анкер T88/V 10/185 + шуруп 6гр</t>
  </si>
  <si>
    <t xml:space="preserve">дюбель N 12*200 нейлон </t>
  </si>
  <si>
    <t>ШВВП 2*0,75</t>
  </si>
  <si>
    <t>ПВС 2*1,5</t>
  </si>
  <si>
    <t>ПВС 3*1</t>
  </si>
  <si>
    <t>ПВС 3*1,5</t>
  </si>
  <si>
    <t>ПВС 3*2,5</t>
  </si>
  <si>
    <t>ПВС 4*1</t>
  </si>
  <si>
    <t>ПВС 4*1,5</t>
  </si>
  <si>
    <t>ПВС 4*2,5</t>
  </si>
  <si>
    <t>ПВС 5*1</t>
  </si>
  <si>
    <t>ПВС 5*1,5</t>
  </si>
  <si>
    <t>ПВС 5*2,5</t>
  </si>
  <si>
    <t xml:space="preserve">ВВГ нг 3*1,5 </t>
  </si>
  <si>
    <t xml:space="preserve">ВВГ нг 4*1,5 </t>
  </si>
  <si>
    <t>Гріючий кабель силікон 6,5х4,5мм 230V 30Wt/m</t>
  </si>
  <si>
    <t xml:space="preserve">Комплект монтажний 6.5x4.5mm; Sedes Group (Італія) </t>
  </si>
  <si>
    <t>Maxi Orange</t>
  </si>
  <si>
    <t>Mini Aqua</t>
  </si>
  <si>
    <t>Hi Flow Max</t>
  </si>
  <si>
    <t>Mini Tank</t>
  </si>
  <si>
    <t>50 мкФ 440В</t>
  </si>
  <si>
    <t>55 мкФ 440В</t>
  </si>
  <si>
    <t>60 мкФ 440В</t>
  </si>
  <si>
    <t>20 мм</t>
  </si>
  <si>
    <t>Муфта</t>
  </si>
  <si>
    <t>Муфта ПВХ</t>
  </si>
  <si>
    <t>пак</t>
  </si>
  <si>
    <t>110*110 мм</t>
  </si>
  <si>
    <t>220*110 мм</t>
  </si>
  <si>
    <t>330*110 мм</t>
  </si>
  <si>
    <t>440*110 мм</t>
  </si>
  <si>
    <t>550*110 мм</t>
  </si>
  <si>
    <t>660*110 мм</t>
  </si>
  <si>
    <t>300*150 мм</t>
  </si>
  <si>
    <t>400*150 мм</t>
  </si>
  <si>
    <t>200*200 мм</t>
  </si>
  <si>
    <t>300*200 мм</t>
  </si>
  <si>
    <t>400*200 мм</t>
  </si>
  <si>
    <t>500*200 мм</t>
  </si>
  <si>
    <t>600*200 мм</t>
  </si>
  <si>
    <t>220*220 мм</t>
  </si>
  <si>
    <t>330*220 мм</t>
  </si>
  <si>
    <t>440*220 мм</t>
  </si>
  <si>
    <t>550*220 мм</t>
  </si>
  <si>
    <t>660*220 мм</t>
  </si>
  <si>
    <t>300*300 мм</t>
  </si>
  <si>
    <t>450*300 мм</t>
  </si>
  <si>
    <t>660*220*8"</t>
  </si>
  <si>
    <t>400*400 мм</t>
  </si>
  <si>
    <t>520*520 мм</t>
  </si>
  <si>
    <t>110*440 мм</t>
  </si>
  <si>
    <t>6,3"/160 мм  (упак.10 м)</t>
  </si>
  <si>
    <t>10"/254 мм  (упак.10 м)</t>
  </si>
  <si>
    <t>12"/305 мм  (упак.10 м)</t>
  </si>
  <si>
    <t>12,5"/317 мм  (упак.10 м)</t>
  </si>
  <si>
    <t>6,3"/160 мм  (упак.7,6 м)</t>
  </si>
  <si>
    <t>10"/254 мм  (упак.7,6 м)</t>
  </si>
  <si>
    <t>12"/305 мм  (упак.7,6 м)</t>
  </si>
  <si>
    <t>12,5"/317 мм  (упак.7,6 м)</t>
  </si>
  <si>
    <t>4"/102 мм  (упак.10 м)</t>
  </si>
  <si>
    <t>5"/127 мм  (упак.10 м)</t>
  </si>
  <si>
    <t>6"/152 мм  (упак.10 м)</t>
  </si>
  <si>
    <t>8"/203 мм  (упак.10 м)</t>
  </si>
  <si>
    <t>КОМ 100 мм</t>
  </si>
  <si>
    <t>КОМ 125 мм</t>
  </si>
  <si>
    <t>КОМ 150 мм</t>
  </si>
  <si>
    <t>КОМ 160 мм</t>
  </si>
  <si>
    <t>КОМ 200 мм</t>
  </si>
  <si>
    <t>КОМ 250 мм</t>
  </si>
  <si>
    <t>КОМ 315 мм</t>
  </si>
  <si>
    <t>RSK 100 мм</t>
  </si>
  <si>
    <t>RSK 125 мм</t>
  </si>
  <si>
    <t>RSK 150 мм</t>
  </si>
  <si>
    <t>RSK 160 мм</t>
  </si>
  <si>
    <t>RSK 200 мм</t>
  </si>
  <si>
    <t>RSK 250 мм</t>
  </si>
  <si>
    <t>RSK 315 мм</t>
  </si>
  <si>
    <t>RSK 355 мм</t>
  </si>
  <si>
    <t>4"</t>
  </si>
  <si>
    <t>6"</t>
  </si>
  <si>
    <t>8"</t>
  </si>
  <si>
    <t>10"</t>
  </si>
  <si>
    <t>12"</t>
  </si>
  <si>
    <t>ДК 125 мм</t>
  </si>
  <si>
    <t>ДК 150 мм</t>
  </si>
  <si>
    <t>ДК 200мм</t>
  </si>
  <si>
    <t>ДК 250 мм</t>
  </si>
  <si>
    <t>OPAL ZCDK-207 зонал.контрол.</t>
  </si>
  <si>
    <t>LM230A-TP</t>
  </si>
  <si>
    <t>LF230</t>
  </si>
  <si>
    <t>LF24</t>
  </si>
  <si>
    <t>Метал.ручка (комплект) KS-145</t>
  </si>
  <si>
    <t>Метал.ручка (комплект) KS-195</t>
  </si>
  <si>
    <t>100 шт</t>
  </si>
  <si>
    <t>уп.</t>
  </si>
  <si>
    <t>Шпилька</t>
  </si>
  <si>
    <t xml:space="preserve">6 мм*1000 </t>
  </si>
  <si>
    <t>6 мм*2000</t>
  </si>
  <si>
    <t>8 мм*1000</t>
  </si>
  <si>
    <t>8 мм*2000</t>
  </si>
  <si>
    <t>10 мм*1000</t>
  </si>
  <si>
    <t>10 мм*2000</t>
  </si>
  <si>
    <t>12 мм*1000</t>
  </si>
  <si>
    <t>12 мм*2000</t>
  </si>
  <si>
    <t>SDS-plus 06x160 Twister Plus</t>
  </si>
  <si>
    <t>SDS-plus 08x160 Twister Plus</t>
  </si>
  <si>
    <t>SDS-plus 10x110 Twister Plus</t>
  </si>
  <si>
    <t>SDS-plus 10x160 Twister Plus</t>
  </si>
  <si>
    <t>SDS-plus 06x110 Twister Plus</t>
  </si>
  <si>
    <t>SDS-plus 10x310 Twister Plus</t>
  </si>
  <si>
    <t>SDS-plus 12x160 Twister Plus</t>
  </si>
  <si>
    <t>SDS-plus 12x310 Twister Plus</t>
  </si>
  <si>
    <t>SDS-plus 12x410 Twister Plus</t>
  </si>
  <si>
    <t>SDS-plus 10x260 Twister Plus</t>
  </si>
  <si>
    <t>1.1/4" (32 мм)</t>
  </si>
  <si>
    <t>1.3/4" (42 мм)</t>
  </si>
  <si>
    <t>2" (51 мм)</t>
  </si>
  <si>
    <t>2,5" (63 мм)</t>
  </si>
  <si>
    <t>4,5" (114 мм)</t>
  </si>
  <si>
    <t>27*18*1,2 (2,5 м)</t>
  </si>
  <si>
    <t>30*20*1,2 (2,5 м)</t>
  </si>
  <si>
    <t>30*20*1,4 (2,5 м)</t>
  </si>
  <si>
    <t>30*30*1,4 (2,5 м)</t>
  </si>
  <si>
    <t>30*30*1,8 (2,5 м)</t>
  </si>
  <si>
    <t>41*41*2,0 (2,5 м)</t>
  </si>
  <si>
    <t xml:space="preserve">м </t>
  </si>
  <si>
    <t>20 мм * 0,6 *2,5 м</t>
  </si>
  <si>
    <t>30 мм * 0,65 *2,5 м</t>
  </si>
  <si>
    <t>30 мм</t>
  </si>
  <si>
    <t>уп</t>
  </si>
  <si>
    <t>REDIBOLT-N 10х100/М8/50</t>
  </si>
  <si>
    <t>REDIBOLT-N 10х120/М8/70</t>
  </si>
  <si>
    <t>REDIBOLT-N 12х100/М10/35</t>
  </si>
  <si>
    <t>REDIBOLT-N 12х80/М10/15</t>
  </si>
  <si>
    <t>Гайка М6</t>
  </si>
  <si>
    <t>Гайка М8</t>
  </si>
  <si>
    <t>Гайка М10</t>
  </si>
  <si>
    <t>Гайка М12</t>
  </si>
  <si>
    <t>Гайка М8/10</t>
  </si>
  <si>
    <t>100 мм</t>
  </si>
  <si>
    <t>125 мм</t>
  </si>
  <si>
    <t>150 мм</t>
  </si>
  <si>
    <t>160 мм</t>
  </si>
  <si>
    <t>180 мм</t>
  </si>
  <si>
    <t>200 мм</t>
  </si>
  <si>
    <t>225 мм</t>
  </si>
  <si>
    <t>250 мм</t>
  </si>
  <si>
    <t>280 мм</t>
  </si>
  <si>
    <t>300 мм</t>
  </si>
  <si>
    <t>315 мм</t>
  </si>
  <si>
    <t>355 мм</t>
  </si>
  <si>
    <t>400 мм</t>
  </si>
  <si>
    <t>450 мм</t>
  </si>
  <si>
    <t>500 мм</t>
  </si>
  <si>
    <t>560 мм</t>
  </si>
  <si>
    <t>1/2" (21-26 мм)</t>
  </si>
  <si>
    <t xml:space="preserve">3/4" (26-30мм) </t>
  </si>
  <si>
    <t>1"  (33-37 мм)</t>
  </si>
  <si>
    <t>1.1/4" (40-46 мм)</t>
  </si>
  <si>
    <t>1.1/2" (48-53 мм)</t>
  </si>
  <si>
    <t>2" (60-66 мм)</t>
  </si>
  <si>
    <t>2.1/2" (75-84 мм)</t>
  </si>
  <si>
    <t>3" (87-96 мм)</t>
  </si>
  <si>
    <t>4" (108-118 мм)</t>
  </si>
  <si>
    <t>External Герметик Errecom (Italy)</t>
  </si>
  <si>
    <t>Extreme Ultra герметик 6ml Errecom (Italy)</t>
  </si>
  <si>
    <t>Герметик SealUp Errecom (Italy)</t>
  </si>
  <si>
    <t>OZON арт.7-030 KN</t>
  </si>
  <si>
    <t>OZON арт.7-051 A/F</t>
  </si>
  <si>
    <t xml:space="preserve">Пульт КТ-E08 QUNDA  </t>
  </si>
  <si>
    <t>Пульт КТ-518</t>
  </si>
  <si>
    <t>M(6,9,12)/L(18,24,30)</t>
  </si>
  <si>
    <t>50 мм * 50 м * 30 мкр  (Китай)</t>
  </si>
  <si>
    <t>ЗМІСТ</t>
  </si>
  <si>
    <t>1. Труба мідна, фітинги</t>
  </si>
  <si>
    <t>Труба мідна для кондиціонерів  Halcor (Греція)</t>
  </si>
  <si>
    <t>Припій мідно-фосфорний з вмістом срібла</t>
  </si>
  <si>
    <t>2. Термоізолятор</t>
  </si>
  <si>
    <t>Термоізолятор синтетичний каучук "ОЛІГОПЕН" (Україна)</t>
  </si>
  <si>
    <t>Аксесуари для термоізоляції</t>
  </si>
  <si>
    <t>Листовий термоізолятор синтетичний каучук K-Flex (Італія)</t>
  </si>
  <si>
    <t>Трубний термоізолятор синтетичний каучук</t>
  </si>
  <si>
    <t>Кронштейни для зовнішнього блоку</t>
  </si>
  <si>
    <t>Фреони</t>
  </si>
  <si>
    <t>Кабель-канали</t>
  </si>
  <si>
    <t>Нагрівач дренажу</t>
  </si>
  <si>
    <t>Сифони для дренажу</t>
  </si>
  <si>
    <t>Труба гнучка спіральна</t>
  </si>
  <si>
    <t>Клей і очисник для дренажу</t>
  </si>
  <si>
    <t>Капілярна трубка</t>
  </si>
  <si>
    <t>Дифузори алюмінієві (Китай)</t>
  </si>
  <si>
    <t>Пластикові решітки "TWITOPLAST LTD" (Ізраїль)</t>
  </si>
  <si>
    <t>Дросель-клапани оцинковані з ручним регулюванням</t>
  </si>
  <si>
    <t>Ручки для дросель-клапанів</t>
  </si>
  <si>
    <t>Фільтруючий матеріал</t>
  </si>
  <si>
    <t>Перфострічка</t>
  </si>
  <si>
    <t xml:space="preserve">Стяжки пластикові </t>
  </si>
  <si>
    <t>Шпилька оцинкована</t>
  </si>
  <si>
    <t xml:space="preserve">Гнучка вставка </t>
  </si>
  <si>
    <t>Стяжки металеві</t>
  </si>
  <si>
    <t>Герметик, силікон</t>
  </si>
  <si>
    <t>Піна монтажна</t>
  </si>
  <si>
    <t>Перфорований монтажний профіль</t>
  </si>
  <si>
    <t>Кронштейни для повітропроводів</t>
  </si>
  <si>
    <t>Кутник для профілю</t>
  </si>
  <si>
    <t>Ущільнювач для профілю</t>
  </si>
  <si>
    <t>Зажим з болтом для профілю</t>
  </si>
  <si>
    <t>Метизи (болти, шайби, гайки, саморізи, дюбелі)</t>
  </si>
  <si>
    <t>Труборізи</t>
  </si>
  <si>
    <t>Трубозгиначі</t>
  </si>
  <si>
    <t>Респіратори</t>
  </si>
  <si>
    <t>Автоматичні вимикачі</t>
  </si>
  <si>
    <t>Коліно 45 М-М</t>
  </si>
  <si>
    <t>Коліно 90 М-М</t>
  </si>
  <si>
    <t>Трійник М-М-М</t>
  </si>
  <si>
    <t>Коліно 180 М-М</t>
  </si>
  <si>
    <t>Петля маслоз`ємна</t>
  </si>
  <si>
    <t>діам.</t>
  </si>
  <si>
    <t>Труба у відрізках по 5 м (2,5м)</t>
  </si>
  <si>
    <t>Труба в бухтах (50м)</t>
  </si>
  <si>
    <t>Коліно 45° М-М</t>
  </si>
  <si>
    <t>Коліно 90° коротке П-М</t>
  </si>
  <si>
    <t>Перехідник ВПхВП</t>
  </si>
  <si>
    <t>Трійник редукційний</t>
  </si>
  <si>
    <t>Накидна  гайка</t>
  </si>
  <si>
    <t>Трійник  П-П-П</t>
  </si>
  <si>
    <t>З'єднувачі різьбові</t>
  </si>
  <si>
    <t>з'єднувач 1/4"SAE Mx1/4'' SAE M</t>
  </si>
  <si>
    <t>з'єднувач 1/2"SAE Mx1/2'' SAE M</t>
  </si>
  <si>
    <t>з'єднувач 5/8"SAE Mx5/8'' SAE M</t>
  </si>
  <si>
    <t>Клей для ізолятора 0,5 л</t>
  </si>
  <si>
    <t>очисник/розчинник</t>
  </si>
  <si>
    <t>шило монтажне К-FLEX</t>
  </si>
  <si>
    <t>заклепки пластикові</t>
  </si>
  <si>
    <t>товщ. 6 мм*1,5 м (рулон 45м2)</t>
  </si>
  <si>
    <t>товщ. 10 мм*1,5 м (рулон 30м2)</t>
  </si>
  <si>
    <t>товщ. 8 мм*1,5 м (рулон 37,5м2)</t>
  </si>
  <si>
    <t>товщ. 15 мм*1,5 м (рулон 18м2)</t>
  </si>
  <si>
    <t>товщ. 20 мм*1,5 м (рулон 15м2)</t>
  </si>
  <si>
    <t>Товщина стінки 6 мм, довжина 2 м</t>
  </si>
  <si>
    <t>Товщина стінки 9 мм, довжина 2 м</t>
  </si>
  <si>
    <t>Товщина стінки 13 мм, довжина 2 м</t>
  </si>
  <si>
    <t>Товщина стінки 19 мм, довжина 2 м</t>
  </si>
  <si>
    <t>Анкери для кронштейнів</t>
  </si>
  <si>
    <t>шуруп кільце 8.0x50/90 цб</t>
  </si>
  <si>
    <t xml:space="preserve">Штуцер з трубкою 6 мм R22 (Italy) </t>
  </si>
  <si>
    <t>Вилка євро з/з пряма</t>
  </si>
  <si>
    <t>Вилка євро з/з кутова</t>
  </si>
  <si>
    <t>Відрізки по 2 м</t>
  </si>
  <si>
    <t>ШВВП 2*0,75 чорний</t>
  </si>
  <si>
    <t>Насоси збору конденсату ECKERLE (Німеччина)</t>
  </si>
  <si>
    <t>Трійник</t>
  </si>
  <si>
    <t>Тримач</t>
  </si>
  <si>
    <t>Перехідне кільце</t>
  </si>
  <si>
    <t>Трійник ПВХ</t>
  </si>
  <si>
    <t>Втулка редукційна ПВХ</t>
  </si>
  <si>
    <t>Квадратні без демпфера</t>
  </si>
  <si>
    <t>Круглі з демпфером</t>
  </si>
  <si>
    <t>375*375 мм (підкл.225*225)</t>
  </si>
  <si>
    <t xml:space="preserve">діам.257 мм (підкл.150 мм) </t>
  </si>
  <si>
    <t xml:space="preserve">діам.309 мм (підкл.200 мм) </t>
  </si>
  <si>
    <t xml:space="preserve">діам.362 мм (підкл.250 мм) </t>
  </si>
  <si>
    <t xml:space="preserve">діам.415 мм (підкл.300 мм) </t>
  </si>
  <si>
    <t xml:space="preserve">діам.459 мм (підкл.350 мм) </t>
  </si>
  <si>
    <t>діам.100 мм</t>
  </si>
  <si>
    <t>діам.125 мм</t>
  </si>
  <si>
    <t>діам.150 мм</t>
  </si>
  <si>
    <t>діам.160 мм</t>
  </si>
  <si>
    <t>діам.200 мм</t>
  </si>
  <si>
    <t>діам.250 мм</t>
  </si>
  <si>
    <t>діам.315 мм</t>
  </si>
  <si>
    <t>діам.400 мм</t>
  </si>
  <si>
    <t>Анемостати пластикові припливно-витяжні ВЕНТС (Україна)</t>
  </si>
  <si>
    <t>діам.330 мм (підкл.250) з адаптером 6"</t>
  </si>
  <si>
    <t>діам.330 мм (підкл.250) з адаптером 8"</t>
  </si>
  <si>
    <t>діам.330 мм (підкл.250) з адаптером 10"</t>
  </si>
  <si>
    <t>діам.330 мм (підкл.250) з демпфером і адаптером 8"</t>
  </si>
  <si>
    <t>діам.440 мм (підкл.250) з демпфером і адаптером 8"</t>
  </si>
  <si>
    <t>діам.440 мм (підкл.250) з демпфером і адаптером 10"</t>
  </si>
  <si>
    <t>діам.330 мм (підкл.250) з демпфером і адаптером 10"</t>
  </si>
  <si>
    <t>діам.330 мм (підкл.250) з демпфером і адаптером 6"</t>
  </si>
  <si>
    <t>Неізольовані (металізований поліестр)</t>
  </si>
  <si>
    <t>Ізольовані (поліефірне волокно)</t>
  </si>
  <si>
    <t>Дросель-клапани пластик "TWITOPLAST" (Ізраїль)</t>
  </si>
  <si>
    <t>Управління для дросель-клапанів "TWITOPLAST" (Ізраїль)</t>
  </si>
  <si>
    <t>Блоки живлення для дросель-клапанів "TWITOPLAST" (Ізраїль)</t>
  </si>
  <si>
    <t>Привід для повітряного клапану</t>
  </si>
  <si>
    <t>OPAL EL BOX електр. внутрішній</t>
  </si>
  <si>
    <t>OPAL EL WALL електр. зовнішній</t>
  </si>
  <si>
    <t>OPAL 128 DD термостатичний</t>
  </si>
  <si>
    <t>OPAL 650 DD термостатичний</t>
  </si>
  <si>
    <t>OPAL RC11ДУ термостат. з ДУ</t>
  </si>
  <si>
    <t>Блок живлення для 2-х систем</t>
  </si>
  <si>
    <t>Блок живлення для 4-х систем</t>
  </si>
  <si>
    <t>Блок живлення для 1-ї системи</t>
  </si>
  <si>
    <t>Пластикова ручка (комплект)</t>
  </si>
  <si>
    <t>G4, товщина 10мм</t>
  </si>
  <si>
    <t>50 мм * 50 м * 40 мкр HPX (Бельгія)</t>
  </si>
  <si>
    <t>75 мм * 50 м * 40 мкр НРХ (Бельгія)</t>
  </si>
  <si>
    <t>Малярна стрічка</t>
  </si>
  <si>
    <t xml:space="preserve">Стрічка малярна 48мм*40 (23м) </t>
  </si>
  <si>
    <t>20 мм*25 м*0,6  (Україна)</t>
  </si>
  <si>
    <t>20 мм*25 м*0,8 (Україна)</t>
  </si>
  <si>
    <t>Пластикові стяжки</t>
  </si>
  <si>
    <t>площадка 19/19 біла</t>
  </si>
  <si>
    <t>Гнучка вставка поліестер</t>
  </si>
  <si>
    <t xml:space="preserve">    Бури DIAGER</t>
  </si>
  <si>
    <t>Цвяхи самоклеючі з притиском</t>
  </si>
  <si>
    <t>Віброгасник з шайбою М8</t>
  </si>
  <si>
    <t>Перфорований монтажний профіль Walraven (Нідерланди)</t>
  </si>
  <si>
    <t>Профіль фланцевий (шинорейка)</t>
  </si>
  <si>
    <t>Зажим для профілю з болтом</t>
  </si>
  <si>
    <t>Метизи</t>
  </si>
  <si>
    <t>10*5 (рулон 10 м, чорний)</t>
  </si>
  <si>
    <t>12*6 (рулон 100 м, білий)</t>
  </si>
  <si>
    <t>12*8 (рулон 100 м, білий)</t>
  </si>
  <si>
    <t xml:space="preserve">магніт подовж. М13 д/6гр.                      </t>
  </si>
  <si>
    <t>магніт подовж. М7 д/6гр.</t>
  </si>
  <si>
    <t>Хомути під шпильку з резинкою (Туреччина)</t>
  </si>
  <si>
    <t>Замок універс.для хомутів MCL 50</t>
  </si>
  <si>
    <t>Піна монтаж. SOUDAL 500 мл</t>
  </si>
  <si>
    <t>Піна монтаж. SOUDAL 750 мл</t>
  </si>
  <si>
    <t>Піна монтаж.  750 мл під пістолет</t>
  </si>
  <si>
    <t>Очисник  С45 укр 450 мл</t>
  </si>
  <si>
    <t>Пістолет д/піни метал</t>
  </si>
  <si>
    <t>Belnet промивна рідина 750ml Errecom(Italy)</t>
  </si>
  <si>
    <t>Рукавиці</t>
  </si>
  <si>
    <t>Окуляри захисні</t>
  </si>
  <si>
    <t>Мішки/Плівка</t>
  </si>
  <si>
    <t>Мішки 40 кг 90х55 (45 г)</t>
  </si>
  <si>
    <t xml:space="preserve">Набір маркерів 2шт. </t>
  </si>
  <si>
    <t>Універсальні пульти</t>
  </si>
  <si>
    <t>Маски одноразові  укр</t>
  </si>
  <si>
    <t>Свердла</t>
  </si>
  <si>
    <t>Ключі</t>
  </si>
  <si>
    <t>Піна пожеж. SOUDAFOAM FR 750 мл</t>
  </si>
  <si>
    <t>Силові вилки VIKO (Туреччина)</t>
  </si>
  <si>
    <t>Конденсатори пускові</t>
  </si>
  <si>
    <t>1/4" (6,35*0,76) бухта 50 м</t>
  </si>
  <si>
    <t>3/8" (9,53*0,81) бухта 50 м</t>
  </si>
  <si>
    <t>3/8" (9,53*0,81) бухта 30 м</t>
  </si>
  <si>
    <t>1/2" (12,7*0,81) бухта 50 м</t>
  </si>
  <si>
    <t>1/2" (12,7*0,81) бухта 30 м</t>
  </si>
  <si>
    <t>5/8" (15,88*0,89) бухта 50 м</t>
  </si>
  <si>
    <t>5/8" (15,88*0,89) бухта 30 м</t>
  </si>
  <si>
    <t>3/4" (19,05*0,89) бухта 50 м</t>
  </si>
  <si>
    <t>3/4" (19,05*1,07) бухта 50 м</t>
  </si>
  <si>
    <t>товщ. 12 мм*1,5 м (рулон 22,5м2)</t>
  </si>
  <si>
    <t>75 мм * 50 м * 30 мкр  (Китай)</t>
  </si>
  <si>
    <t>SC-1 1.5 HP багаторазовий</t>
  </si>
  <si>
    <t>Чохли для миття кондиціонерів</t>
  </si>
  <si>
    <t>ІНСТРУМЕНТИ Stanley, Dnipro-M, Tactik</t>
  </si>
  <si>
    <t>Викрутки</t>
  </si>
  <si>
    <t>0-64-930 викрутка "Cushion Grip" (+) Ph 0 60мм прецизійна</t>
  </si>
  <si>
    <t>0-64-931 викрутка "Cushion Grip" (+) Ph 1 45мм</t>
  </si>
  <si>
    <t xml:space="preserve">0-64-932 викрутка "Cushion Grip" (+) Ph 1 75мм </t>
  </si>
  <si>
    <t xml:space="preserve">0-66-358 викрутка укорочена "Stanley® Multibit Ratchet Stubby" реверсивна + 6 біт ск </t>
  </si>
  <si>
    <t>0-68-010 викрутка "Dynagrip" + 10 біт реверсивна</t>
  </si>
  <si>
    <t xml:space="preserve">0-68-012 викрутка "Dynagrip" 4 насадки </t>
  </si>
  <si>
    <t>викрутка діелектрична Dnipro-M хрестова PH2х100, S2</t>
  </si>
  <si>
    <t>викрутка індикаторна Dnipro-M 110-250 В</t>
  </si>
  <si>
    <t>викрутка ударна Dnipro-M хрестова PH2 6*100,Cr-V</t>
  </si>
  <si>
    <t>викрутка ударна Dnipro-M хрестова PH2 6*150,Cr-V</t>
  </si>
  <si>
    <t>викрутка ударна Dnipro-M хрестова PH3 8*200,Cr-V</t>
  </si>
  <si>
    <t>викрутка SL 3.0 х75 мм ТС (пряма) 205001</t>
  </si>
  <si>
    <t>викрутка РН 0 х75 мм ТС (хрестова) 205032</t>
  </si>
  <si>
    <t>викрутка РН 1 х75 мм ТС (хрестова) 205033</t>
  </si>
  <si>
    <t>викрутка РН 2 х100 мм ТС (хрестова) 205037</t>
  </si>
  <si>
    <t>викрутка РН 2 х38 мм ТС (хрестова) 205035</t>
  </si>
  <si>
    <t>ключ розвідний 150мм, прорез. ТС</t>
  </si>
  <si>
    <t>ключ розвідний 250 мм мет.ТС</t>
  </si>
  <si>
    <t xml:space="preserve">4-87-988 ключ універсальний 8-14мм </t>
  </si>
  <si>
    <t xml:space="preserve">4-87-989 ключ універсальний 13-19 мм </t>
  </si>
  <si>
    <t xml:space="preserve">4-87-990 ключ універсальний 17-24 мм </t>
  </si>
  <si>
    <t>ключ рожк.-накидн. 13 мм TC</t>
  </si>
  <si>
    <t>ключ рожк.-накидн. 13 мм з тріск.ТС</t>
  </si>
  <si>
    <t>Пасатижі, бокорізи</t>
  </si>
  <si>
    <t>0-89-871 пасатижі 160 мм "FatMax®" подовжені вигнуті</t>
  </si>
  <si>
    <t>STHT0-74363 пасатижі 150 мм подовжені "Control Grip"</t>
  </si>
  <si>
    <t>STHT0-74454 пасатижі 180 мм "Control Grip" ск</t>
  </si>
  <si>
    <t>STHT0-75065 пасатижі 150 мм подовжені вигнуті</t>
  </si>
  <si>
    <t>STHT0-74455 гострозубці бокові 180мм "Control Grip" ск</t>
  </si>
  <si>
    <t>бокорізи Dnipro-M для точних робіт 115 мм</t>
  </si>
  <si>
    <t>бокорізи силові Dnipro-M ULTRA 190 мм</t>
  </si>
  <si>
    <t>Труборіз для ПВХ труб</t>
  </si>
  <si>
    <t>Молотки</t>
  </si>
  <si>
    <t>1-55-119 Молоток багатофункциональний 4 в 1, 1100г (молоток, гвоздодер, ломик, захват) FUBAR</t>
  </si>
  <si>
    <t>STHT0-51906 Молоток 200г "DIN 1041" з руків`ям з скловолокна</t>
  </si>
  <si>
    <t>STHT0-51908 молоток 500г "DIN 1041" з руків`ям з скловолокна</t>
  </si>
  <si>
    <t>молоток слюсарний Dnipro-M ULTRA 200 г</t>
  </si>
  <si>
    <t>молоток слюсарний Dnipro-M ULTRA 500 г</t>
  </si>
  <si>
    <t>молоток столярний 200 гфіб.ТС</t>
  </si>
  <si>
    <t>молоток столярний 300 гфіб.ТС</t>
  </si>
  <si>
    <t>молоток столярний Dnipro-M ULTRA 450 г</t>
  </si>
  <si>
    <t>Ножиці по металу</t>
  </si>
  <si>
    <t>2-14-564 ножиці для металу 250мм праві (зелені)</t>
  </si>
  <si>
    <t>ножиці д/мет. 250мм прямі ТС</t>
  </si>
  <si>
    <t>Рулетки</t>
  </si>
  <si>
    <t>рулетка 5м*19 мм противоуд. ТС</t>
  </si>
  <si>
    <t>Рівні</t>
  </si>
  <si>
    <t xml:space="preserve">STHT1-43103 рівень 60см STANLEY CLASSIC </t>
  </si>
  <si>
    <t xml:space="preserve">STHT1-43111 рівень 60см STANLEY CLASSIC з магнітом </t>
  </si>
  <si>
    <t xml:space="preserve">STHT1-43112 рівень 80см STANLEY CLASSIC з магнітом </t>
  </si>
  <si>
    <t>STHT1-77148 Рівень лазерний побудовник площин з двома колбами</t>
  </si>
  <si>
    <t>Ножі, пилки</t>
  </si>
  <si>
    <t>Ящики, сумки для інструментів</t>
  </si>
  <si>
    <t>STST1-71963 Ящик для інструментів (касетниця) двостороній 3 в 1 420х225х310 мм</t>
  </si>
  <si>
    <t>набір органайзерів з'єдн., 3 шт. TC 320027</t>
  </si>
  <si>
    <t>Ящик-органайзер з полікарбоновою кришкою та регульованням роздільниками (350X435X118мм)</t>
  </si>
  <si>
    <t>76*42*76</t>
  </si>
  <si>
    <t>76*54*76</t>
  </si>
  <si>
    <t>76*64*76</t>
  </si>
  <si>
    <t>89*54*89</t>
  </si>
  <si>
    <t>89*64*89</t>
  </si>
  <si>
    <t>89*76*89</t>
  </si>
  <si>
    <t>108*64*108</t>
  </si>
  <si>
    <t>108*76*108</t>
  </si>
  <si>
    <t>6*16 (бухта 30 м)</t>
  </si>
  <si>
    <t xml:space="preserve">Пістолет зі шлангом для Belnet Errecom(Italy) </t>
  </si>
  <si>
    <t>14"/356 мм  (упак.10 м)</t>
  </si>
  <si>
    <t>16"/406 мм  (упак.10 м)</t>
  </si>
  <si>
    <t>18"/457 мм  (упак.10 м)</t>
  </si>
  <si>
    <t>20"/508 мм  (упак.10 м)</t>
  </si>
  <si>
    <t>4"/102 мм  (упак.7,6 м)</t>
  </si>
  <si>
    <t>5"/127 мм  (упак.7,6 м)</t>
  </si>
  <si>
    <t>6"/152 мм  (упак.7,6 м)</t>
  </si>
  <si>
    <t>8"/203 мм  (упак.7,6 м)</t>
  </si>
  <si>
    <t>14"/356 мм  (упак.7,6 м)</t>
  </si>
  <si>
    <t>16"/406 мм  (упак.7,6 м)</t>
  </si>
  <si>
    <t>18"/457 мм  (упак.7,6 м)</t>
  </si>
  <si>
    <t>20"/508 мм  (упак.7,6 м)</t>
  </si>
  <si>
    <t>1/4" (13-20 мм)</t>
  </si>
  <si>
    <t>3/8" (17-23 мм)</t>
  </si>
  <si>
    <t>плоскогубці 190 мм CrNi TC 200011</t>
  </si>
  <si>
    <t>Насоси збору конденсату ASPEN</t>
  </si>
  <si>
    <t>Труба для зливу конденсату</t>
  </si>
  <si>
    <t>Насоси збору конденсату</t>
  </si>
  <si>
    <t>Фітинги для електротехнічної труби ПВХ</t>
  </si>
  <si>
    <t>Водопровідна  труба ПВХ (Китай) 2  м</t>
  </si>
  <si>
    <t>3. Дренаж</t>
  </si>
  <si>
    <t>Водопровідна труба ПВХ (Китай)</t>
  </si>
  <si>
    <t xml:space="preserve">Насос  Eco Flowatch </t>
  </si>
  <si>
    <t xml:space="preserve">Насос  Eco Line </t>
  </si>
  <si>
    <t xml:space="preserve">            Труба мідна для кондиціонерів Halcor (Греція)</t>
  </si>
  <si>
    <t>Дросель-клапан з ручним регулюванням</t>
  </si>
  <si>
    <t>Труба мідна для холодильної техніки Halcor (Греція)</t>
  </si>
  <si>
    <t>Засоби для чищення і дезінфекції кондиціонерів</t>
  </si>
  <si>
    <t>Хомути під шпильку з ущільнюючою резинкою (Туреччина)</t>
  </si>
  <si>
    <t>Мішки, плівка</t>
  </si>
  <si>
    <t>Інструменти Stanley, Dnipro-M, Tactik</t>
  </si>
  <si>
    <t>3/4" (19,05*0,89) бухта 30 м</t>
  </si>
  <si>
    <t>Стрічка безпеки бар'єрна 50мм х 100м</t>
  </si>
  <si>
    <t>Трубний термоізолятор синтетичний каучук "L'isolante K-Flex" (Італія)</t>
  </si>
  <si>
    <t>Фітинги для водопровідної труби (Китай)</t>
  </si>
  <si>
    <t>ВИТРАТНІ МАТЕРІАЛИ</t>
  </si>
  <si>
    <t>Обмотувальні стрічки</t>
  </si>
  <si>
    <t>Скотч</t>
  </si>
  <si>
    <t>Каучукові стрічки</t>
  </si>
  <si>
    <t>Стрічки ПВХ армовані</t>
  </si>
  <si>
    <t>Стрічка металізована</t>
  </si>
  <si>
    <t>Стрічки алюмінієві неармовані</t>
  </si>
  <si>
    <t>Стрічки алюмінієві армовані</t>
  </si>
  <si>
    <t>Стрічки алюмінієві</t>
  </si>
  <si>
    <t>Неармовані</t>
  </si>
  <si>
    <t>Армовані</t>
  </si>
  <si>
    <t>Мідні фітинги під пайку метричні IBP (Іспанія)</t>
  </si>
  <si>
    <t>5002a</t>
  </si>
  <si>
    <t>Дуга (2м) 90°</t>
  </si>
  <si>
    <t xml:space="preserve">Коліно 45° M-N </t>
  </si>
  <si>
    <t>коліно 90* M-N</t>
  </si>
  <si>
    <t>коліно (2м) 90°</t>
  </si>
  <si>
    <t>5001а</t>
  </si>
  <si>
    <t>28*12</t>
  </si>
  <si>
    <t>6 мм</t>
  </si>
  <si>
    <t>12*10*12мм</t>
  </si>
  <si>
    <t>18*10*18мм</t>
  </si>
  <si>
    <t>18*12*18мм</t>
  </si>
  <si>
    <t>22*10*22мм</t>
  </si>
  <si>
    <t>22*18*22мм</t>
  </si>
  <si>
    <t>28*15*28мм</t>
  </si>
  <si>
    <t>комплект лез Dnipro-M 18 мм С60</t>
  </si>
  <si>
    <t>STHT1-43102 рівень  40см STANLEY CLASSIC</t>
  </si>
  <si>
    <t>OZON арт.7-013 A/F</t>
  </si>
  <si>
    <t>Dynamic anti-scratch (затемнені) 9410331</t>
  </si>
  <si>
    <t>Hunter anti-scratch (прозорі) 9410661</t>
  </si>
  <si>
    <t>Hunter anti-scratch (бурштин) 9410671</t>
  </si>
  <si>
    <t>Python anti-scratch (бурштин) 9410631</t>
  </si>
  <si>
    <t>Vulcan anti-scratch (прозорі) 9410451</t>
  </si>
  <si>
    <t>Рукавиці "скляр" 69421</t>
  </si>
  <si>
    <t>Знімач ізоляції</t>
  </si>
  <si>
    <t xml:space="preserve">знімач ізоляції автоматичний Dnipro-M КS-131 PRO, 3 в 1 </t>
  </si>
  <si>
    <t>ключ розвідний 200мм, прорез. ТС</t>
  </si>
  <si>
    <t>ключ розвідний 250мм, прорез. ТС</t>
  </si>
  <si>
    <t>ніж сегментний Dnipro-M К-18 18 мм</t>
  </si>
  <si>
    <t>ящик д/інстр. 13" 33x16x13см TC 320130</t>
  </si>
  <si>
    <t xml:space="preserve">Набір інструментів </t>
  </si>
  <si>
    <t>набір інструментів Dnipro-M Ultra 73 шт. 1/2",1/4"</t>
  </si>
  <si>
    <t>25 мкФ 440В</t>
  </si>
  <si>
    <t>Олівець будівельний Metalvis синій</t>
  </si>
  <si>
    <t>SC-2 3 HP багаторазовий</t>
  </si>
  <si>
    <t>М (касетні 650х650)</t>
  </si>
  <si>
    <r>
      <t>Коліно 90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довге П-М</t>
    </r>
  </si>
  <si>
    <r>
      <t>Коліно 90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довге М-М</t>
    </r>
  </si>
  <si>
    <r>
      <t xml:space="preserve">Коліно 90 </t>
    </r>
    <r>
      <rPr>
        <sz val="11"/>
        <color theme="0"/>
        <rFont val="Calibri"/>
        <family val="2"/>
      </rPr>
      <t xml:space="preserve">° </t>
    </r>
    <r>
      <rPr>
        <sz val="11"/>
        <color theme="0"/>
        <rFont val="Calibri"/>
        <family val="2"/>
        <scheme val="minor"/>
      </rPr>
      <t>коротке М-М</t>
    </r>
  </si>
  <si>
    <r>
      <t>Коліно 45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П-М</t>
    </r>
  </si>
  <si>
    <r>
      <t>Коліно 180</t>
    </r>
    <r>
      <rPr>
        <sz val="11"/>
        <color theme="0"/>
        <rFont val="Calibri"/>
        <family val="2"/>
      </rPr>
      <t>°</t>
    </r>
  </si>
  <si>
    <r>
      <t>Накидна гайка 90</t>
    </r>
    <r>
      <rPr>
        <sz val="11"/>
        <color theme="0"/>
        <rFont val="Calibri"/>
        <family val="2"/>
      </rPr>
      <t>°</t>
    </r>
  </si>
  <si>
    <t>з'єднувач 3/8" SAE Mx3/8'' SAE M</t>
  </si>
  <si>
    <t>ЕЕ300</t>
  </si>
  <si>
    <t>ЕЕ1000</t>
  </si>
  <si>
    <t>PUMPKIN10</t>
  </si>
  <si>
    <t>"MICRO" (Італія)</t>
  </si>
  <si>
    <t>"MINI" (Італія)</t>
  </si>
  <si>
    <t>"DOUBLE" (Італія)</t>
  </si>
  <si>
    <t>лист ПВХ K-FLEX 0,30 1х25 PVC RS 590, 25м</t>
  </si>
  <si>
    <r>
      <t xml:space="preserve">Очисник для піни  </t>
    </r>
    <r>
      <rPr>
        <sz val="10"/>
        <color indexed="8"/>
        <rFont val="Calibri"/>
        <family val="2"/>
        <scheme val="minor"/>
      </rPr>
      <t>PU REMOVER 100мл</t>
    </r>
  </si>
  <si>
    <t>ECOFIX  хіманкер 300мл</t>
  </si>
  <si>
    <t>Гайка М16</t>
  </si>
  <si>
    <t>DIN6334 гайка М8х24 подовжувач цб</t>
  </si>
  <si>
    <t>DIN6334 гайка М6x18 подовжувач цб</t>
  </si>
  <si>
    <t>DIN6334 гайка М10х30 подовжувач цб</t>
  </si>
  <si>
    <t>DIN6334 гайка  М12х36 подовжувач цб</t>
  </si>
  <si>
    <t>Зажим  30х20 м товщина 2,5 мм з болтом</t>
  </si>
  <si>
    <t>REDIBOLT-N 16х200/М12/115</t>
  </si>
  <si>
    <t xml:space="preserve">REDIBOLT-N 10х60/М8/7 </t>
  </si>
  <si>
    <t xml:space="preserve">REDIBOLT-N 10х80/М8/30 </t>
  </si>
  <si>
    <t>анкер APS-H 10/135 + шуруп 6гр</t>
  </si>
  <si>
    <t>анкер APS-H 10/80 + шуруп 6гр</t>
  </si>
  <si>
    <t>анкер FCA-H 10/160/90 нейлон</t>
  </si>
  <si>
    <t>Болт М12х35 5.8 цб пр</t>
  </si>
  <si>
    <t>Болт М12х50 5.8 цб пр</t>
  </si>
  <si>
    <t>Болт М16х120 5.8 цб чр</t>
  </si>
  <si>
    <t>Болт М16х100 8.8 цб пр</t>
  </si>
  <si>
    <t xml:space="preserve">Болт М 16х70 5.8 цб пр </t>
  </si>
  <si>
    <t xml:space="preserve">Болт М 6х20 5.8 цб пр </t>
  </si>
  <si>
    <t xml:space="preserve">Болт М 8х16 5.8 цб пр </t>
  </si>
  <si>
    <t>Болт М8х25 5.8 цб пр</t>
  </si>
  <si>
    <t>Болт М8х30 5.8 цб пр</t>
  </si>
  <si>
    <t>Болт М 8х35 5.8 цб пр</t>
  </si>
  <si>
    <t xml:space="preserve">Болт М 8х50 5.8 цб пр </t>
  </si>
  <si>
    <t>Болт М10х30 5.8 цб пр</t>
  </si>
  <si>
    <t>Болт М10х35 5,8 цб пр</t>
  </si>
  <si>
    <t>SDS-plus 08x110 Twister Plus</t>
  </si>
  <si>
    <t>SDS-plus 10x210 Twister Plus</t>
  </si>
  <si>
    <t>SDS-plus 12x210 Twister Plus</t>
  </si>
  <si>
    <t>SDS-plus 12x260 Twister Plus</t>
  </si>
  <si>
    <t>SDS-plus 12x610 Twister Plus</t>
  </si>
  <si>
    <t>SDS-plus 14x260 Twister Plus</t>
  </si>
  <si>
    <t>SDS-plus 14x310 Booster Plus</t>
  </si>
  <si>
    <t>SDS-plus 16x310 Twister Plus</t>
  </si>
  <si>
    <t>дюбель N 12*160 нейлон</t>
  </si>
  <si>
    <t>дюбель N 12*60 нейлон</t>
  </si>
  <si>
    <t>дюбель N 14*120 нейлон U</t>
  </si>
  <si>
    <t>дюбель N 14*140 нейлон U</t>
  </si>
  <si>
    <t>дюбель N 14*75 нейлон</t>
  </si>
  <si>
    <t>дюбель N 12*100 нейлон U</t>
  </si>
  <si>
    <t>дюбель N 12*120 нейлон U</t>
  </si>
  <si>
    <t>дюбель N 12*140 нейлон U</t>
  </si>
  <si>
    <t>дюбель N 12*180 нейлон U</t>
  </si>
  <si>
    <t>дюбель N 14*100 нейлон U</t>
  </si>
  <si>
    <t>дюбель N 14*200 нейлон U</t>
  </si>
  <si>
    <t>DIN 125 шайба плоска М8 цб</t>
  </si>
  <si>
    <t>DIN 125 шайба плоска 12 цб</t>
  </si>
  <si>
    <t>DIN125  шайба плоска 16 цб</t>
  </si>
  <si>
    <t>DIN 125 шайба плоска М6 цб</t>
  </si>
  <si>
    <t>DIN 125 шайба плоска М10 цб</t>
  </si>
  <si>
    <t>DIN 9021 шайба збільшена М6</t>
  </si>
  <si>
    <t>DIN 9021 шайба збільшена М8</t>
  </si>
  <si>
    <t>DIN 9021 шайба збільшена М10</t>
  </si>
  <si>
    <t>DIN 9021 шайба збільшена М12</t>
  </si>
  <si>
    <t>DIN 9021 шайба збільшена М14</t>
  </si>
  <si>
    <t>DIN 9021 шайба збільшена М16</t>
  </si>
  <si>
    <t>Мідні фітинги під пайку дюймові IBP (Іспанія)</t>
  </si>
  <si>
    <t>06 мм  *1,0</t>
  </si>
  <si>
    <t>08 мм  *1,0</t>
  </si>
  <si>
    <t>22 мм  *1,0</t>
  </si>
  <si>
    <t>28 мм  *1,0</t>
  </si>
  <si>
    <t>35 мм  *1,0</t>
  </si>
  <si>
    <t>42 мм  *1,5</t>
  </si>
  <si>
    <t>54 мм  *1,5</t>
  </si>
  <si>
    <t>Насоси збору конденсату Siccom (Франція)</t>
  </si>
  <si>
    <t>З'єднувальна муфта</t>
  </si>
  <si>
    <t>Редуктор-муфта</t>
  </si>
  <si>
    <t>Редуктор-трiйник</t>
  </si>
  <si>
    <t>d 20 мм</t>
  </si>
  <si>
    <t>d 25 мм</t>
  </si>
  <si>
    <t>d 32 мм</t>
  </si>
  <si>
    <t>d 40 мм</t>
  </si>
  <si>
    <r>
      <t xml:space="preserve">Фітинги для водопровідної труби ПВХ (Китай)
</t>
    </r>
    <r>
      <rPr>
        <sz val="12"/>
        <color theme="0"/>
        <rFont val="Calibri"/>
        <family val="2"/>
        <charset val="204"/>
        <scheme val="minor"/>
      </rPr>
      <t>(Підходять також до електротехнічної труби)</t>
    </r>
  </si>
  <si>
    <t>Коліно 45°</t>
  </si>
  <si>
    <t>Редуктор 90°</t>
  </si>
  <si>
    <t>Коліно 90° довге</t>
  </si>
  <si>
    <t>Коліно 90° коротке</t>
  </si>
  <si>
    <t>Коліно 90°</t>
  </si>
  <si>
    <t>Трійник редукційний ПВХ</t>
  </si>
  <si>
    <t>d 32 мм ERA (Китай)</t>
  </si>
  <si>
    <t>d 25 мм ERA (Китай)</t>
  </si>
  <si>
    <t>d 20 мм ERA (Китай)</t>
  </si>
  <si>
    <t>d 32 мм GIV FIP (Італія)</t>
  </si>
  <si>
    <t xml:space="preserve">d 20 ERA (Китай) </t>
  </si>
  <si>
    <t>d 32 ERA (Китай)</t>
  </si>
  <si>
    <t>d 25-20-16 мм RIV FIP (Італія)</t>
  </si>
  <si>
    <t>d 32-25-20 мм RIV FIP (Італія)</t>
  </si>
  <si>
    <t>Інші фітинги ПВХ</t>
  </si>
  <si>
    <t>Втулка перехідна</t>
  </si>
  <si>
    <t>d 16 мм</t>
  </si>
  <si>
    <t>Металопластикова труба  Aqua-Pexall (Україна)</t>
  </si>
  <si>
    <t xml:space="preserve">d 16 мм товщ. 2 мм </t>
  </si>
  <si>
    <t xml:space="preserve">d 20 мм товщ. 2 мм </t>
  </si>
  <si>
    <t>Електротехнічна труба з розтрубом ПВХ (Німеччина), 3 м</t>
  </si>
  <si>
    <t>Кут 45°</t>
  </si>
  <si>
    <t>Кут 90°</t>
  </si>
  <si>
    <t>d 1/2" SDR-13.5 (310057P)</t>
  </si>
  <si>
    <t>d 3/4" SDR-21 (310077P)</t>
  </si>
  <si>
    <t>d 1" SDR-21 (310107P)</t>
  </si>
  <si>
    <t>d 1 1/4" SCH40 (310117P)</t>
  </si>
  <si>
    <t>d 1 1/2" SCH40 (70011)</t>
  </si>
  <si>
    <t>d 2" SCH40 (70021)</t>
  </si>
  <si>
    <t>d 1/2" (30605)</t>
  </si>
  <si>
    <t>d 3/4" (30607)</t>
  </si>
  <si>
    <t>d 1" (30610)</t>
  </si>
  <si>
    <t>d 1 1/4" (30614)</t>
  </si>
  <si>
    <t>d 1/2" (30705)</t>
  </si>
  <si>
    <t>d 1" (30710)</t>
  </si>
  <si>
    <t>d 1 1/2" (30715)</t>
  </si>
  <si>
    <t>d 2" (30720)</t>
  </si>
  <si>
    <t>d 3/4" (30707)</t>
  </si>
  <si>
    <t>d 1 1/4" (30714)</t>
  </si>
  <si>
    <t xml:space="preserve">d 1/2" (31405) </t>
  </si>
  <si>
    <t xml:space="preserve">d 3/4"(31407) </t>
  </si>
  <si>
    <t>d 1" (31410)</t>
  </si>
  <si>
    <t xml:space="preserve">d 1 1/2" (31415) </t>
  </si>
  <si>
    <t xml:space="preserve">d 1/2" (30105)  </t>
  </si>
  <si>
    <t xml:space="preserve">d 3/4" (30107)   </t>
  </si>
  <si>
    <t xml:space="preserve">d 1" (30110)   </t>
  </si>
  <si>
    <t xml:space="preserve">d 1 1/4" (30114)   </t>
  </si>
  <si>
    <t xml:space="preserve">d 2" (30120)   </t>
  </si>
  <si>
    <t xml:space="preserve">d 1 1/2" (30115)  </t>
  </si>
  <si>
    <t>d 1" х 1/2" (30215)</t>
  </si>
  <si>
    <t>d 1" х 3/4" (30217)</t>
  </si>
  <si>
    <t>d 3/4" х 1/2" (30275)</t>
  </si>
  <si>
    <t>d 2" х 1 1/4" (30224)</t>
  </si>
  <si>
    <t>d 1 1/4"x 1" (30240)</t>
  </si>
  <si>
    <t>d 1 1/4"x 1/2" (30245)</t>
  </si>
  <si>
    <t>d 1 1/4"x 3/4" (30247)</t>
  </si>
  <si>
    <t>d 1 1/2" х 1 1/4" (30254)</t>
  </si>
  <si>
    <t>d 1.1/4" х 1.1/4"х 3/4" (31491)</t>
  </si>
  <si>
    <t xml:space="preserve">d 3/4" x 3/4"х 1/2" (31471)  </t>
  </si>
  <si>
    <t>d 20 мм - 16 мм FIP (Італія)</t>
  </si>
  <si>
    <t>d 25 мм - 20 мм  ERA (Китай)</t>
  </si>
  <si>
    <t>d 32 мм - 20 мм FIP (Італія)</t>
  </si>
  <si>
    <t>d 32 мм - 25 мм  ERA (Китай)</t>
  </si>
  <si>
    <t>Муфта з внутрішньою різьбою ПВХ</t>
  </si>
  <si>
    <t>Муфта редукційна ПВХ</t>
  </si>
  <si>
    <t>d 1/2" (30305)</t>
  </si>
  <si>
    <t xml:space="preserve">d 3/4" (30307) </t>
  </si>
  <si>
    <t>d 1" (30310)</t>
  </si>
  <si>
    <t xml:space="preserve">d 1.1/2" (30315) </t>
  </si>
  <si>
    <t>d 3/4" х 1/2" (30175)</t>
  </si>
  <si>
    <t xml:space="preserve">d 20 мм </t>
  </si>
  <si>
    <t xml:space="preserve">d 25*20 мм </t>
  </si>
  <si>
    <t xml:space="preserve">d 32*20 мм </t>
  </si>
  <si>
    <t xml:space="preserve">d 32*25 мм </t>
  </si>
  <si>
    <t>d 32*25 мм</t>
  </si>
  <si>
    <t>d 25*20 мм</t>
  </si>
  <si>
    <t>d 32*20 мм</t>
  </si>
  <si>
    <t>d 20  мм</t>
  </si>
  <si>
    <t>d 40*32 мм</t>
  </si>
  <si>
    <t>d 40*20 мм</t>
  </si>
  <si>
    <t>d 40  мм</t>
  </si>
  <si>
    <t>d 16 мм 30 м (Греція)</t>
  </si>
  <si>
    <t>d 20 мм 30 м (Греція)</t>
  </si>
  <si>
    <t>d 25 мм 30 м (Греція)</t>
  </si>
  <si>
    <t>d 32 мм 30 м (Греція)</t>
  </si>
  <si>
    <t>d 16 мм 20 м (Україна)</t>
  </si>
  <si>
    <t>Мідно-фосфорний, 1 кг (Німеччина)</t>
  </si>
  <si>
    <t>20% срібла з флюсом, 21 г (Італія)</t>
  </si>
  <si>
    <t>30% срібла з флюсом, 22 г (Італія)</t>
  </si>
  <si>
    <t xml:space="preserve">Газовий балон МАPP </t>
  </si>
  <si>
    <t>Пальники газові</t>
  </si>
  <si>
    <t>RTM-1660 (зі шлангом і без п'єзопідпалу)</t>
  </si>
  <si>
    <t>16*16 (Китай)</t>
  </si>
  <si>
    <t>25*25 (Китай)</t>
  </si>
  <si>
    <t>40*40 (Китай)</t>
  </si>
  <si>
    <t>60*40 (Китай)</t>
  </si>
  <si>
    <t>60*60</t>
  </si>
  <si>
    <t>100*60</t>
  </si>
  <si>
    <t>Заглушка для короба</t>
  </si>
  <si>
    <t>20*10 (Китай)</t>
  </si>
  <si>
    <t>60*60 (Китай)</t>
  </si>
  <si>
    <t>Трійник для короба</t>
  </si>
  <si>
    <t>100*40 (Китай)</t>
  </si>
  <si>
    <t>Кут внутрішній для короба</t>
  </si>
  <si>
    <t>Кут зовнішній для короба</t>
  </si>
  <si>
    <t>Кут плаский для короба</t>
  </si>
  <si>
    <t>100*60 (Китай)</t>
  </si>
  <si>
    <t xml:space="preserve">МКЕШ нг  2х0,75 </t>
  </si>
  <si>
    <t>МКЕШ нг  2х1</t>
  </si>
  <si>
    <t xml:space="preserve">МКЕШ нг  3х0,75 </t>
  </si>
  <si>
    <t>KL № 5</t>
  </si>
  <si>
    <t>KL №12</t>
  </si>
  <si>
    <t>анкер KPR-H 12х260/190 нейлон гвинт 6гр</t>
  </si>
  <si>
    <t>анкер KPR-H 12х300/230 нейлон гвинт 6гр</t>
  </si>
  <si>
    <t>гвинт 6,0х60 д/дер 6гр цб DIN571</t>
  </si>
  <si>
    <t>гвинт 8,0х60 д/дер 6гр цб DIN571</t>
  </si>
  <si>
    <t>гвинт 8,0х80 д/дер 6гр цб DIN571</t>
  </si>
  <si>
    <t>гвинт 8,0х100 д/дер 6гр цб DIN571</t>
  </si>
  <si>
    <t>гвинт 8,0х120 д/дер 6гр цб DIN571</t>
  </si>
  <si>
    <t>гвинт 8,0х160 д/дер 6гр цб DIN571</t>
  </si>
  <si>
    <t>гвинт 8,0х180 д/дер 6гр цб DIN571</t>
  </si>
  <si>
    <t>гвинт 8,0х200 д/дер 6гр цб DIN571</t>
  </si>
  <si>
    <t>гвинт 8,0х260 д/дер 6гр цб DIN571</t>
  </si>
  <si>
    <t>гвинт 8,0х300 д/дер 6гр цб DIN571</t>
  </si>
  <si>
    <t>гвинт 10х100 д/дерева 6гр цб DIN571</t>
  </si>
  <si>
    <t>гвинт 10х60 д/дерева 6гр цб DIN571</t>
  </si>
  <si>
    <t>гвинт 10х80 д/дерева 6гр цб DIN571</t>
  </si>
  <si>
    <t>гвинт 10х120 д/дерева 6гр цб DIN571</t>
  </si>
  <si>
    <t>гвинт 10х140 д/дерева 6гр цб DIN571</t>
  </si>
  <si>
    <t>гвинт 10х160 д/дерева 6гр цб DIN571</t>
  </si>
  <si>
    <t>гвинт 10х180  д/дерева 6гр цб DIN571</t>
  </si>
  <si>
    <t>гвинт 10х200 д/дерева 6гр цб DIN571</t>
  </si>
  <si>
    <t>гвинт 10х240 д/дерева 6гр цб DIN571</t>
  </si>
  <si>
    <t>гвинт 10х280 д/дерева 6гр цб DIN571</t>
  </si>
  <si>
    <t>гвинт 10х300  д/дерева 6гр цб DIN571</t>
  </si>
  <si>
    <t>гвинт 10х50 д/дерева 6гр цб DIN571</t>
  </si>
  <si>
    <t>Колодки VIKO (Туреччина)</t>
  </si>
  <si>
    <t>Колодка 3-гн з/з Multi-Let</t>
  </si>
  <si>
    <t>Подовжувач 3-гн 5м з/з Multi-Let</t>
  </si>
  <si>
    <t>Подовжувач 5гн 5м з/з Multi-Let</t>
  </si>
  <si>
    <t>Труба гофра ПВХ з протяжкою</t>
  </si>
  <si>
    <t>д. 16мм Light сіра</t>
  </si>
  <si>
    <t>д. 20мм Light сіра</t>
  </si>
  <si>
    <t>1,5 мкФ 450В</t>
  </si>
  <si>
    <t>2,5 мкФ 450В</t>
  </si>
  <si>
    <t>3 мкФ 450В</t>
  </si>
  <si>
    <t>3,5 мкФ 450В</t>
  </si>
  <si>
    <t>30 мкФ 440В</t>
  </si>
  <si>
    <t>35 мкФ 440В</t>
  </si>
  <si>
    <t>40 мкФ 440В</t>
  </si>
  <si>
    <t>45 мкФ 440В</t>
  </si>
  <si>
    <t xml:space="preserve">діам.200 мм </t>
  </si>
  <si>
    <t>товщ. 6 мм*1 м (рулон 30м2)</t>
  </si>
  <si>
    <t>товщ.10 мм*1 м (рулон 20м2)</t>
  </si>
  <si>
    <t>товщ.13 мм*1 м (рулон 14м2)</t>
  </si>
  <si>
    <t>товщ.16 мм*1 м (рулон 12м2)</t>
  </si>
  <si>
    <t>товщ.19 мм*1 м (рулон 10м2)</t>
  </si>
  <si>
    <t>товщ.25 мм*1 м (рулон 8м2)</t>
  </si>
  <si>
    <t>товщ.32 мм*1 м (рулон 6м2)</t>
  </si>
  <si>
    <t>товщ. 5 мм*1 м (рулон 25м2)</t>
  </si>
  <si>
    <t>товщ. 8 мм*1 м (рулон 15м2)</t>
  </si>
  <si>
    <t>товщ.10 мм*1 м (рулон 15м2)</t>
  </si>
  <si>
    <t>товщ.6 мм*1,5м (рулон 45м2)</t>
  </si>
  <si>
    <t>товщ.8 мм*1,5м (рулон 37,5м2)</t>
  </si>
  <si>
    <t>товщ.10 мм*1,5м (рулон 22,м2)</t>
  </si>
  <si>
    <t>товщ.12 мм*1,5м (рулон 22,5м2)</t>
  </si>
  <si>
    <t>товщ.15 мм*1,5м (рулон 18м2)</t>
  </si>
  <si>
    <t>товщ.20 мм*1,5м (рулон 15м2)</t>
  </si>
  <si>
    <t>товщ.13 мм*1м (рулон 14м2)</t>
  </si>
  <si>
    <t>товщ.19 мм*1м (рулон 10м2)</t>
  </si>
  <si>
    <t>товщ.25 мм*1м (рулон 8м2)</t>
  </si>
  <si>
    <t>товщ.6 мм*1м (рулон 14м2)</t>
  </si>
  <si>
    <t>товщ.8 мм*1м (рулон 12м2)</t>
  </si>
  <si>
    <t>товщ.10 мм*1м (рулон 10м2)</t>
  </si>
  <si>
    <t xml:space="preserve"> Термоізолятор листовий синтетичний каучук NORMAIZOL (Україна)</t>
  </si>
  <si>
    <t>товщ.19 мм*1м(рулон 10м2)</t>
  </si>
  <si>
    <t>товщ.25 мм*1м  (рулон 8м2)</t>
  </si>
  <si>
    <t>Кабель-канали KOPOS, відрізки по 2 м (Чехія)</t>
  </si>
  <si>
    <t>Фітинги до кабель-каналів</t>
  </si>
  <si>
    <t>З'єднувач</t>
  </si>
  <si>
    <t>Кут прямий</t>
  </si>
  <si>
    <t>Кут внутрішній</t>
  </si>
  <si>
    <t>Кут зовнішній</t>
  </si>
  <si>
    <t>ЕКЕ 60*60 (8542)</t>
  </si>
  <si>
    <t>ПВС</t>
  </si>
  <si>
    <t>ВВГ негорючий</t>
  </si>
  <si>
    <t>ШВВП</t>
  </si>
  <si>
    <t>ВВГ нг 3*2,5 МН</t>
  </si>
  <si>
    <t>МКЕШ</t>
  </si>
  <si>
    <t>13 мм</t>
  </si>
  <si>
    <t>Блок термоізоляційний BISOFIX®</t>
  </si>
  <si>
    <t>Хомут без ізоляції 2S</t>
  </si>
  <si>
    <t>12,0 мм (2210012)</t>
  </si>
  <si>
    <t>15-16 мм (2210015)</t>
  </si>
  <si>
    <t>17,2-18 мм (2210017)</t>
  </si>
  <si>
    <t>21,3-22 мм (2210021)</t>
  </si>
  <si>
    <t>26,9-28 мм (2210027)</t>
  </si>
  <si>
    <t>35,0 мм (2210035)</t>
  </si>
  <si>
    <t xml:space="preserve">42,4мм (2210042) </t>
  </si>
  <si>
    <t>48,3мм (2210048)</t>
  </si>
  <si>
    <t xml:space="preserve">54,0мм (2210054) </t>
  </si>
  <si>
    <t>60,3мм (2210060)</t>
  </si>
  <si>
    <t>64,0мм (2210064)</t>
  </si>
  <si>
    <t>70мм (2210070)</t>
  </si>
  <si>
    <t>76,1мм (2210076)</t>
  </si>
  <si>
    <t xml:space="preserve">88,9мм (2210089) </t>
  </si>
  <si>
    <t>101,6мм (2210102)</t>
  </si>
  <si>
    <t>108,0мм (2210108)</t>
  </si>
  <si>
    <t>114,3мм (2210114)</t>
  </si>
  <si>
    <t>219,1мм (2210219)</t>
  </si>
  <si>
    <t>19 мм</t>
  </si>
  <si>
    <t>12мм (2211012)</t>
  </si>
  <si>
    <t>15мм (2211015)</t>
  </si>
  <si>
    <t>17,2-18 мм (2211017)</t>
  </si>
  <si>
    <t>21,3-22мм (2211021)</t>
  </si>
  <si>
    <t>26,9-28мм (2211027)</t>
  </si>
  <si>
    <t>35,0мм (2211035)</t>
  </si>
  <si>
    <t>42,4мм (2211042)</t>
  </si>
  <si>
    <t>48,3мм (2211048)</t>
  </si>
  <si>
    <t>54,0мм (2211054)</t>
  </si>
  <si>
    <t>60,3мм (2211060)</t>
  </si>
  <si>
    <t>64,0мм (2211064)</t>
  </si>
  <si>
    <t>70,0мм (2211070)</t>
  </si>
  <si>
    <t>76,1мм (2211076)</t>
  </si>
  <si>
    <t>88,9мм (2211089)</t>
  </si>
  <si>
    <t>101,6мм (2211102)</t>
  </si>
  <si>
    <t>108мм (2211108)</t>
  </si>
  <si>
    <t>114,3мм (2211114)</t>
  </si>
  <si>
    <t>133,0мм (2211133)</t>
  </si>
  <si>
    <t>139,7мм (2211140)</t>
  </si>
  <si>
    <t>159,0мм (2211159)</t>
  </si>
  <si>
    <t>168,3мм (2211168)</t>
  </si>
  <si>
    <t>219,1мм (2211219)</t>
  </si>
  <si>
    <t>15-19мм М8 (33025019)</t>
  </si>
  <si>
    <t>20-24мм М8 (33025024)</t>
  </si>
  <si>
    <t>25-30мм М8 (33025030)</t>
  </si>
  <si>
    <t>31-37мм М8 (33025037)</t>
  </si>
  <si>
    <t>38-46мм М8 (33025046)</t>
  </si>
  <si>
    <t>47-52мм М8 (33025052)</t>
  </si>
  <si>
    <t>53-61мм М8 (33025061)</t>
  </si>
  <si>
    <t>62-67мм М8 (33025067)</t>
  </si>
  <si>
    <t>10-14мм М8/10 (33035014)</t>
  </si>
  <si>
    <t>15-19мм М8/10 (33035019)</t>
  </si>
  <si>
    <t>20-24мм М8/10 (33035024)</t>
  </si>
  <si>
    <t>25-30мм М8/10 (33035030)</t>
  </si>
  <si>
    <t>31-37мм М8/10 (33035037)</t>
  </si>
  <si>
    <t>38-46мм М8/10 (33035046)</t>
  </si>
  <si>
    <t>47-52мм М8/10 (33035052)</t>
  </si>
  <si>
    <t>53-61мм М8/10 (33035061)</t>
  </si>
  <si>
    <t>62-67мм М8/10 (33035067)</t>
  </si>
  <si>
    <t>68-74мм М8/10 (33035074)</t>
  </si>
  <si>
    <t>75-81мм М8/10 (33035081)</t>
  </si>
  <si>
    <t>82-87мм М8/10 (33035087)</t>
  </si>
  <si>
    <t>88-95мм М8/10 (33035095)</t>
  </si>
  <si>
    <t>96-103мм М8/10 (33035103)</t>
  </si>
  <si>
    <t>104-112мм М8/10 (33035112)</t>
  </si>
  <si>
    <t>113-118мм М8/10 (33035118)</t>
  </si>
  <si>
    <t>119-127мм М8/10 (33035127)</t>
  </si>
  <si>
    <t>128-137мм М8/10 (33035137)</t>
  </si>
  <si>
    <t>138-144мм М8/10 (33035144)</t>
  </si>
  <si>
    <t>145-153мм М8/10 (33035153)</t>
  </si>
  <si>
    <t>154-162мм М8/10 (33035162)</t>
  </si>
  <si>
    <t>163-172мм М8/10 (33035172)</t>
  </si>
  <si>
    <t>173-183мм М8/10 (33035183)</t>
  </si>
  <si>
    <t>184-194мм М8/10 (33035194)</t>
  </si>
  <si>
    <t>195-205мм М8/10 (33035205)</t>
  </si>
  <si>
    <t>206-216мм М8/10 (33035216)</t>
  </si>
  <si>
    <t>217-225мм М8/10 (33035225)</t>
  </si>
  <si>
    <t>тримач стяжки</t>
  </si>
  <si>
    <t>З'єднувачі</t>
  </si>
  <si>
    <t>50мм*товщ.3мм*15м (Бельгія)</t>
  </si>
  <si>
    <t xml:space="preserve"> 50мм*товщ.3мм*15м ODE R-FLEX PRM BANT (Туреччина)</t>
  </si>
  <si>
    <t>50 мм*45м*40мк дрібна сітка DEC (Нідерланди)</t>
  </si>
  <si>
    <t>75мм*45м*40мк дрібна сітка DEC (Нідерланди)</t>
  </si>
  <si>
    <t>48мм*25м чорна матова GB5025 HPX (Бельгія)</t>
  </si>
  <si>
    <t>48мм*50м Universal срібляста DC5050 HPX (Бельгія)</t>
  </si>
  <si>
    <t>48мм*50м DUCT-S-160 сіра (Україна)</t>
  </si>
  <si>
    <t>48мм*25м DUCT-S-160 сіра (Україна)</t>
  </si>
  <si>
    <t>48мм*25м DUCT-HD-240 чорна (Україна)</t>
  </si>
  <si>
    <t>100мм*25м стрічка ПВХ  біла/чорна (Китай)</t>
  </si>
  <si>
    <t>48*200*0.45мм прозорий (Україна)</t>
  </si>
  <si>
    <t>48*66*0.45мм чорний (Україна)</t>
  </si>
  <si>
    <t>25мм*10м двухстороння  стрічка на вспіненій основі MUSTANG STANDARD (Україна)</t>
  </si>
  <si>
    <t>50мм*25м  двухстороння стрічка  на пп основі MUSTANG (Україна)</t>
  </si>
  <si>
    <t>7/8" (22,23*1,14) бухта 45 м</t>
  </si>
  <si>
    <t>1.0" (25,4*1,10)</t>
  </si>
  <si>
    <t>Безпекова стрічка HPX (Бельгія)</t>
  </si>
  <si>
    <t>Спеціальні стрічки HPX (Бельгія)</t>
  </si>
  <si>
    <t>18 мм*25 м*0,5  (Україна)</t>
  </si>
  <si>
    <t>200*3  чорні (Україна)</t>
  </si>
  <si>
    <t>200*3 білі (Україна)</t>
  </si>
  <si>
    <t>200*4 білі (Україна)</t>
  </si>
  <si>
    <t>250*4 білі (Україна)</t>
  </si>
  <si>
    <t>290*4,5 білі (Італія)</t>
  </si>
  <si>
    <t>100*3 білі (Україна)</t>
  </si>
  <si>
    <t>300*4 білі (Україна)</t>
  </si>
  <si>
    <t>350*5 білі (Україна)</t>
  </si>
  <si>
    <t>450*5 білі (Україна)</t>
  </si>
  <si>
    <t>500*5 білі (Україна)</t>
  </si>
  <si>
    <t>200*4,5 білі (Італія)</t>
  </si>
  <si>
    <t>360*4,5 білі (Італія)</t>
  </si>
  <si>
    <t>540*7,5 білі (Італія)</t>
  </si>
  <si>
    <t xml:space="preserve">760*8,8 білі </t>
  </si>
  <si>
    <t>Білі</t>
  </si>
  <si>
    <t>Чорні</t>
  </si>
  <si>
    <t>1168*9 білі</t>
  </si>
  <si>
    <t>100*3 чорні (Україна)</t>
  </si>
  <si>
    <t>150*4 чорні (Україна)</t>
  </si>
  <si>
    <t>200*4 чорні (Україна)</t>
  </si>
  <si>
    <t>250*4 чорні (Україна)</t>
  </si>
  <si>
    <t>300*4 чорні (Україна)</t>
  </si>
  <si>
    <t>200*5 чорні (Україна)</t>
  </si>
  <si>
    <t>450*5 чорні (Україна)</t>
  </si>
  <si>
    <t>500*8 чорні (Україна)</t>
  </si>
  <si>
    <t>150*3,6 білі з отвором (Італія)</t>
  </si>
  <si>
    <t>160*2,6 білі (Італія)</t>
  </si>
  <si>
    <t>200*4,5 білі з отвором (Італія)</t>
  </si>
  <si>
    <t>03,0 HSS PRO</t>
  </si>
  <si>
    <t>06,0 HSS PRO</t>
  </si>
  <si>
    <t>08,0 HSS PRO</t>
  </si>
  <si>
    <t>10,0 HSS PRO</t>
  </si>
  <si>
    <t>12,0 HSS PRO</t>
  </si>
  <si>
    <t>06 Скло і кераміка</t>
  </si>
  <si>
    <t>08 Скло і кераміка</t>
  </si>
  <si>
    <t>10 Скло і кераміка</t>
  </si>
  <si>
    <t>12 Скло і кераміка</t>
  </si>
  <si>
    <t>Свердло HSS PRO DIAGER</t>
  </si>
  <si>
    <t>Свердло скло і кераміка DIAGER</t>
  </si>
  <si>
    <t>Свердло східчасте Dnipro-M P6M5</t>
  </si>
  <si>
    <t xml:space="preserve">біта хрест.PHIL2  25 мм </t>
  </si>
  <si>
    <t>біта хрест.PHIL2  50 мм</t>
  </si>
  <si>
    <t>біта магнітна S8x45 для 6гр/гл</t>
  </si>
  <si>
    <t>біта магнітна S10x45 для 6гр/гл</t>
  </si>
  <si>
    <t>Біти</t>
  </si>
  <si>
    <t xml:space="preserve">4-12 мм шестигр. хвостовик </t>
  </si>
  <si>
    <t xml:space="preserve">4-20 мм шестигр. хвостовик </t>
  </si>
  <si>
    <t xml:space="preserve">4-30 мм трьохгр. хвостовик </t>
  </si>
  <si>
    <t>Ізострічки ПВХ</t>
  </si>
  <si>
    <t>15мм*25м біла MUSTANG (Україна)</t>
  </si>
  <si>
    <t>50мм*30м біла  MUSTANG (Україна)</t>
  </si>
  <si>
    <t xml:space="preserve">50мм*30м чорна UPH (Україна)  </t>
  </si>
  <si>
    <t>Термоізолятор листовий синтетичний каучук K-Flex (Італія)</t>
  </si>
  <si>
    <t xml:space="preserve">Без клейкого шару ST </t>
  </si>
  <si>
    <t>З клейким шаром AD Duct ST</t>
  </si>
  <si>
    <t>З клейким шаром АD Duct ST KRAFT</t>
  </si>
  <si>
    <t xml:space="preserve"> 
Випаровувач конденсату</t>
  </si>
  <si>
    <t>анкер KPR-H 10х200 TX40 нейлон гвинт 6гр</t>
  </si>
  <si>
    <t>Мідні фітинги під пайку метричні SANHA (Німеччина)</t>
  </si>
  <si>
    <t>Фітинги мідні  метричні під пайку IBP (Іспанія)</t>
  </si>
  <si>
    <t>Фітинги мідні дюймові IBP (Іспанія)</t>
  </si>
  <si>
    <t>Фітинги мідні метричні Sanha (Німеччина)</t>
  </si>
  <si>
    <t>Листовий термоізолятор синтетичний каучук NORMAIZOL (Україна)</t>
  </si>
  <si>
    <t>Випаровувач конденсату DISSIPATOR</t>
  </si>
  <si>
    <t>Металопластикова труба Aqua-Pexall (Україна)</t>
  </si>
  <si>
    <t>Водопровідна труба ПВХ US MЕTRIX (Польща)</t>
  </si>
  <si>
    <t>Фітинги US MЕTRIX (Польща)</t>
  </si>
  <si>
    <t>МАПП Газ 750 мл</t>
  </si>
  <si>
    <t>МАПП Газ</t>
  </si>
  <si>
    <t>Кабель-канали KOPOS (Чехія)</t>
  </si>
  <si>
    <t>Фітинги до кабель-каналів KOPOS (Чехія)</t>
  </si>
  <si>
    <t>Анемостати металеві припливні і витяжні (Китай)</t>
  </si>
  <si>
    <t>Анемостати пластикові припливно-витяжні (Китай)</t>
  </si>
  <si>
    <t>Дифузори пластикові припливно-витяжні ВЕНТС (Україна)</t>
  </si>
  <si>
    <t>Анемостати пластикові  припливно-витяжні серії А...ВРФ (Вентс, Україна)</t>
  </si>
  <si>
    <t>Дифузори пластикові припливно-витяжні серії МВ…ПФс (Вентс, Україна)</t>
  </si>
  <si>
    <t>Анемостат металевий припливний SVF (Китай)</t>
  </si>
  <si>
    <t>Повітропроводи гнучкі (Україна)</t>
  </si>
  <si>
    <t>Зворотній клапан ВЕНТС (Україна)</t>
  </si>
  <si>
    <t>Зворотній клапан Salda (Литва)</t>
  </si>
  <si>
    <t>Управління для дросель-клапанів "Twitoplast" (Ізраїль)</t>
  </si>
  <si>
    <t>Дросель-клапани "Twitoplast" пластикові (Ізраїль)</t>
  </si>
  <si>
    <t>Блоки живлення для дросель-клапанів "Twitoplast" (Ізраїль)</t>
  </si>
  <si>
    <t>Ящики для інструментів</t>
  </si>
  <si>
    <t>Бури DIAGER</t>
  </si>
  <si>
    <t xml:space="preserve">коліно 90*  M-N </t>
  </si>
  <si>
    <t>Зовнішні решітки USAV (Китай)</t>
  </si>
  <si>
    <t>50 мм * 50 м * 40 мкр (Україна)</t>
  </si>
  <si>
    <t xml:space="preserve">45*60*45 (упак.25м) </t>
  </si>
  <si>
    <t>Хомути під шпильку з резинкою (Китай)</t>
  </si>
  <si>
    <t>Вогнегасна система "FIX" (Україна)</t>
  </si>
  <si>
    <t>М 45</t>
  </si>
  <si>
    <t>М 60</t>
  </si>
  <si>
    <t>М 150</t>
  </si>
  <si>
    <t>Вогнегасна система "FIX" фольгована (Україна)</t>
  </si>
  <si>
    <t>ДК 315 мм</t>
  </si>
  <si>
    <t xml:space="preserve">Подовжувач на котушці </t>
  </si>
  <si>
    <t>3x1,5мм² 20 м SE4 Dnipro-M</t>
  </si>
  <si>
    <t>Подовжувач на котушці</t>
  </si>
  <si>
    <t>50мм*50м*0,12 (Китай)</t>
  </si>
  <si>
    <t xml:space="preserve">50мм*50м*30мк крупна сітка НРХ (Бельгія) </t>
  </si>
  <si>
    <t>75мм*50м*30 мк  крупна сітка НРХ (Бельгія)</t>
  </si>
  <si>
    <t>75мм*50м*0,12 (Китай)</t>
  </si>
  <si>
    <t>100мм*25м біла Benda Vinil K-Flex (Італія)</t>
  </si>
  <si>
    <t>73 мм*100 м (Ізраїль)</t>
  </si>
  <si>
    <t xml:space="preserve">14 мм*1000 </t>
  </si>
  <si>
    <t xml:space="preserve">14 мм*2000 </t>
  </si>
  <si>
    <t xml:space="preserve">16 мм*1000 </t>
  </si>
  <si>
    <t xml:space="preserve">16 мм*2000 </t>
  </si>
  <si>
    <t>13*6 (рулон 100 м, сірий)</t>
  </si>
  <si>
    <t>13*8 (рулон 100 м, сірий)</t>
  </si>
  <si>
    <t>10*5 (рулон 100 м, сірий)</t>
  </si>
  <si>
    <t xml:space="preserve">З клейким шаром та алюмінієвим покриттям 
AD ALU ST </t>
  </si>
  <si>
    <t xml:space="preserve">Нагрівач дренажу 5м 230V200Wt Sedes Group (Італія) </t>
  </si>
  <si>
    <t>Клапани Шредера</t>
  </si>
  <si>
    <t>Універс. стрічка для хомутів (30м)</t>
  </si>
  <si>
    <t>СМ-с дюбель з уд.ш. 6*40 ПП потай</t>
  </si>
  <si>
    <t>СМ-с дюбель  з уд.ш. 8*60 ПП потай</t>
  </si>
  <si>
    <t>CM-ce дюбель з уд.ш. 8*100 ПП потай</t>
  </si>
  <si>
    <t>401С шуруп 3,5х25 д/гк/дер пот РН (уп.1000 шт)</t>
  </si>
  <si>
    <t>401С шуруп 3,5х35 д/гк/дер пот РН (уп.1000 шт)</t>
  </si>
  <si>
    <t>401С шуруп 3,5х55 д/гк/дер пот РН (уп.500 шт)</t>
  </si>
  <si>
    <t>401С шуруп 3,9х75 д/гк/дер пот РН  (уп.250 шт)</t>
  </si>
  <si>
    <t>401С шуруп 4,2х100д/гк/дер пот РН (уп.200 шт)</t>
  </si>
  <si>
    <t>401С шуруп 3,5х45 д/гк/дер пот РН (уп.500 шт)</t>
  </si>
  <si>
    <t>Хомути під шпильку з ущільнюючою резинкою (Китай)</t>
  </si>
  <si>
    <t>ETIMAT 6 1p C 16A (6kA)</t>
  </si>
  <si>
    <t xml:space="preserve">ETIMAT 6 1p C 20A (6kA)  </t>
  </si>
  <si>
    <t xml:space="preserve">ETIMAT 6 1p C 25A (6kA)  </t>
  </si>
  <si>
    <t>e.mcb.stand.45.1. C20 1p 20A C 4.5kA ENEXT</t>
  </si>
  <si>
    <t>e.mcb.stand.45.1. C25 1p 25A C 4.5kA ENEXT</t>
  </si>
  <si>
    <t>STHT0-70885 викрутка + 32 насадки.(1/4“, 25mm - SL - 3, 3.5, 4.5, 5, 6, 7 мм; Ph - 0, 1х2од</t>
  </si>
  <si>
    <t>d 1 1/4" (31414)</t>
  </si>
  <si>
    <t>50мм*25 м срібло HPX (Бельгія)</t>
  </si>
  <si>
    <t>25мм*25м сіра/чорна K-Flex (Італія)</t>
  </si>
  <si>
    <t>38мм*25м сіра/чорна K-Flex (Італія)</t>
  </si>
  <si>
    <t>50мм*25м сіра/чорна K-Flex (Італія)</t>
  </si>
  <si>
    <t>50мм*20м сіра/чорна НРХ (Бельгія)</t>
  </si>
  <si>
    <t>50мм*20м  червона НРХ (Бельгія)</t>
  </si>
  <si>
    <t>50мм*33м сіра/чорна НРХ (Бельгія)</t>
  </si>
  <si>
    <t>48мм*25м біла CW 5025 HPX (Бельгія)</t>
  </si>
  <si>
    <t>Стрічка двостороння MEMBRANA TAPE 15мм х 25м  MEM1525</t>
  </si>
  <si>
    <t>Стрічка для герметизації шву  38мм*1,5 м прозора</t>
  </si>
  <si>
    <t>20 мм * 0,5 *2,5 м</t>
  </si>
  <si>
    <t>1 1/2" з гайкою М8/М10 (48-53 мм)</t>
  </si>
  <si>
    <t>Плівка стрейч 500х20мкр (220 м)</t>
  </si>
  <si>
    <t>Плівка стрейч чорна 500х20мкр (220 м)</t>
  </si>
  <si>
    <t>товщ.6 мм*1м (рулон 15м2)</t>
  </si>
  <si>
    <t>R 141 В (промивний) 13,6 кг</t>
  </si>
  <si>
    <t>R 134 А (Китай) 12 кг</t>
  </si>
  <si>
    <t>R 410 А  (Китай) 10 кг</t>
  </si>
  <si>
    <t>Самоклейний не фольгований RUBBER С</t>
  </si>
  <si>
    <t>Самоклейний фольгований АЛЮФОМ RC</t>
  </si>
  <si>
    <t>Електричний інструмент</t>
  </si>
  <si>
    <t>Акумуляторний дриль-шуруповерт 
Dnipro-M CD-12CX Compact</t>
  </si>
  <si>
    <t>5/8" D</t>
  </si>
  <si>
    <t>7/8" D</t>
  </si>
  <si>
    <t>1" D</t>
  </si>
  <si>
    <t>1.1/8" D</t>
  </si>
  <si>
    <t xml:space="preserve">4.1/8" </t>
  </si>
  <si>
    <t>1"</t>
  </si>
  <si>
    <t xml:space="preserve">1" </t>
  </si>
  <si>
    <t>2.1/8"-1.1/8"</t>
  </si>
  <si>
    <t>2.1/8"-1.3/8"</t>
  </si>
  <si>
    <t>2.5/8"-1.1/8"</t>
  </si>
  <si>
    <t>2.5/8"-1.3/8"</t>
  </si>
  <si>
    <t>2.5/8"-1.5/8"</t>
  </si>
  <si>
    <t>3.1/8"-1.5/8"</t>
  </si>
  <si>
    <t>Коліно (2м) 45°</t>
  </si>
  <si>
    <t>Коліно (2м)</t>
  </si>
  <si>
    <t xml:space="preserve">
м. Київ, вул. Чистяківська, 30
м. Київ, вул. Азербайджанська, 25
м. Одеса, вул. Червонослобідська, 1/12
</t>
  </si>
  <si>
    <t>sale@luxcom.kiev.ua
luxcom@ukr.net</t>
  </si>
  <si>
    <t xml:space="preserve">
044 337 00 22; 068 337 00 22
066 337 00 22; 073 337 00 22
048 701 00 22 
</t>
  </si>
  <si>
    <t>редуктор 3/8" SAE Mx1/4'' SAE М</t>
  </si>
  <si>
    <t xml:space="preserve">редуктор 1/2" SAE Mx3/8'' SAE F </t>
  </si>
  <si>
    <t xml:space="preserve">редуктор 1/2" SAE Mx3/8'' SAE M </t>
  </si>
  <si>
    <t>редуктор 5/8" SAE Mx1/2'' SAE F</t>
  </si>
  <si>
    <t>редуктор 5/8" SAE Mx1/2'' SAE М</t>
  </si>
  <si>
    <t>редуктор 3/4" SAE Mx5/8'' SAE М</t>
  </si>
  <si>
    <t>Перехід</t>
  </si>
  <si>
    <t>5130R</t>
  </si>
  <si>
    <t>Аерфом (Україна)</t>
  </si>
  <si>
    <t>товщ. 8 мм*1 м (рулон 25м2)</t>
  </si>
  <si>
    <t>товщ. 10 мм*1 м (рулон 25м2)</t>
  </si>
  <si>
    <t>Захисне покриття з алюмінієм  Алюхолст AL+PET NORMAIZOL (Україна)</t>
  </si>
  <si>
    <t>140 кг/м.куб (рулон 50м2)</t>
  </si>
  <si>
    <t xml:space="preserve">140 кг/м.куб з клеєм (рулон 50м2) </t>
  </si>
  <si>
    <t>RTM 1 S 6 (без шланга і з п'єзопідпалом)</t>
  </si>
  <si>
    <t>16*16/2000 мм STEP (Україна)</t>
  </si>
  <si>
    <t>25*25/2000 мм STEP (Україна)</t>
  </si>
  <si>
    <t>40*40/2000 мм STEP (Україна)</t>
  </si>
  <si>
    <t>60*40/2000 мм STEP (Україна)</t>
  </si>
  <si>
    <t>60*60/2000 мм STEP (Україна)</t>
  </si>
  <si>
    <t>80*60/2000 мм STEP (Україна)</t>
  </si>
  <si>
    <t>100*40/2000 мм STEP (Україна)</t>
  </si>
  <si>
    <t>100*60/2000 мм STEP (Україна)</t>
  </si>
  <si>
    <t xml:space="preserve">ВВГ нг 5*2,5 </t>
  </si>
  <si>
    <t>Кріплення для кабелю</t>
  </si>
  <si>
    <t>Скоби кріпильні</t>
  </si>
  <si>
    <t>Дюбель-ялинка</t>
  </si>
  <si>
    <t>8 мм д/кругл. кабелю</t>
  </si>
  <si>
    <t>10 мм д/кругл. кабелю</t>
  </si>
  <si>
    <t>12 мм д/кругл. кабелю</t>
  </si>
  <si>
    <t>Термостат захисту від замерзання в корпусі, арт. ARTH093 (ТС-3)</t>
  </si>
  <si>
    <t xml:space="preserve">Нагрівач дренажу 3м 230V120Wt Sedes Group (Італія) </t>
  </si>
  <si>
    <t>220*110*4"  V</t>
  </si>
  <si>
    <t>220*110*6" V</t>
  </si>
  <si>
    <t>220*220*8" NT</t>
  </si>
  <si>
    <t>300*150*8" V</t>
  </si>
  <si>
    <t>300*200*8" V</t>
  </si>
  <si>
    <t>300*300*8" V</t>
  </si>
  <si>
    <t>300*300*10" V</t>
  </si>
  <si>
    <t>330*110*8" NT</t>
  </si>
  <si>
    <t>330*220*8" V</t>
  </si>
  <si>
    <t>440*110*6" V</t>
  </si>
  <si>
    <t>440*110*10" NT</t>
  </si>
  <si>
    <t>440*220*6" V</t>
  </si>
  <si>
    <t>440*220*8" NT</t>
  </si>
  <si>
    <t>440*440*8" NT</t>
  </si>
  <si>
    <t>500*200*10"</t>
  </si>
  <si>
    <t>550*220*10"</t>
  </si>
  <si>
    <t>540*540*10"</t>
  </si>
  <si>
    <t>600*200*8"</t>
  </si>
  <si>
    <t>660*220*10"</t>
  </si>
  <si>
    <t>97*1000*8"(45) чорн.овал</t>
  </si>
  <si>
    <t>330*330 мм (підкл.220*220) б/адаптера</t>
  </si>
  <si>
    <t xml:space="preserve">440*440 мм (підкл.305*305) б/адаптера </t>
  </si>
  <si>
    <t xml:space="preserve">600*600 мм (підкл.305*305) б/адаптера </t>
  </si>
  <si>
    <t xml:space="preserve">600*600 мм (підкл.385*385)  б/адаптера </t>
  </si>
  <si>
    <t>Квадратні  (код 1150, 1151)</t>
  </si>
  <si>
    <t>Круглі  (код 1160)</t>
  </si>
  <si>
    <t>діам.330 мм (підкл.250) б/адаптера</t>
  </si>
  <si>
    <t>діам.440 мм (підкл.250) б/адаптера</t>
  </si>
  <si>
    <t>діам.585 мм (підкл.350) б/адаптера</t>
  </si>
  <si>
    <t xml:space="preserve">600*600 мм (підкл.385*385) з демп. 8"/10" </t>
  </si>
  <si>
    <t>440*440 мм (підкл.305*305) з демп. 8"/10"</t>
  </si>
  <si>
    <t>225*225*6"/45° NT</t>
  </si>
  <si>
    <t>225*225*8"/45° NT</t>
  </si>
  <si>
    <t>225*225*6"/60° NT</t>
  </si>
  <si>
    <t>225*225*8"/60° NT</t>
  </si>
  <si>
    <t>225*225*6" V</t>
  </si>
  <si>
    <t>225*225*8" V</t>
  </si>
  <si>
    <t>225*225*6"/60° V</t>
  </si>
  <si>
    <t>305*305*6" V</t>
  </si>
  <si>
    <t>305*305*8" V</t>
  </si>
  <si>
    <t>305*305*10" V</t>
  </si>
  <si>
    <t>305*305*8"/60° V</t>
  </si>
  <si>
    <t>385*385*8" V</t>
  </si>
  <si>
    <t>385*385*10" V</t>
  </si>
  <si>
    <t>385*385*12" V</t>
  </si>
  <si>
    <t>385*385*8"/60° V</t>
  </si>
  <si>
    <t>385*385*10"/60° V</t>
  </si>
  <si>
    <t>110*220 мм</t>
  </si>
  <si>
    <t>110*330 мм</t>
  </si>
  <si>
    <t>220*330 мм</t>
  </si>
  <si>
    <t>220*440 мм</t>
  </si>
  <si>
    <t>400*800 мм</t>
  </si>
  <si>
    <t>595*595 мм</t>
  </si>
  <si>
    <t>Решітки витяжні, один ряд жалюзі, (код 1180)</t>
  </si>
  <si>
    <t>110*660 мм</t>
  </si>
  <si>
    <t>150*200 мм</t>
  </si>
  <si>
    <t>150*300 мм</t>
  </si>
  <si>
    <t>150*350 мм</t>
  </si>
  <si>
    <t>150*400 мм</t>
  </si>
  <si>
    <t>220*550 мм</t>
  </si>
  <si>
    <t>220*660 мм</t>
  </si>
  <si>
    <t>440*440 мм</t>
  </si>
  <si>
    <t>600*600 мм</t>
  </si>
  <si>
    <t>майданчик до хомутів CTH-2B чорний (уп.100 шт)</t>
  </si>
  <si>
    <t>Гвинт 9TL 4,2x25 цб (уп.1000 шт)</t>
  </si>
  <si>
    <t>Пістолет для монтажної піни Dnipro-M TF-3</t>
  </si>
  <si>
    <t xml:space="preserve">Герметики </t>
  </si>
  <si>
    <t>0-30-487 рулетка 3м STANLEY</t>
  </si>
  <si>
    <t>0-30-497 рулетка 5м*19 мм STANLEY</t>
  </si>
  <si>
    <t>0-30-687 рулетка 3м STANLEY</t>
  </si>
  <si>
    <t>рулетка 5 м*19 мм Profit  Dnipro-M</t>
  </si>
  <si>
    <t>0-15-206 пилка вузька по гіпсокартону STANLEY</t>
  </si>
  <si>
    <t xml:space="preserve">Si-20 Omega Pack </t>
  </si>
  <si>
    <t xml:space="preserve">Si 27 </t>
  </si>
  <si>
    <t>www.luxkom.com</t>
  </si>
  <si>
    <t>External Errecom (Italy)</t>
  </si>
  <si>
    <t>Extreme Ultra 6ml Errecom (Italy)</t>
  </si>
  <si>
    <t>SealUp Errecom (Italy)</t>
  </si>
  <si>
    <t>Насоси збору конденсату Sauermann (Франція)</t>
  </si>
  <si>
    <t xml:space="preserve">
</t>
  </si>
  <si>
    <t>сифон Smart (Україна)</t>
  </si>
  <si>
    <t>HL21 крапельна воронка DN 32 (Австрія)</t>
  </si>
  <si>
    <t>HL 136N зі зворотнім клапаном DN 40 (Австрія)</t>
  </si>
  <si>
    <t>SPLIT 162 (Італія)</t>
  </si>
  <si>
    <t>Листовий вспіненений поліетилен (пінофол) з клейким шаром і алюмінієвим покриттям</t>
  </si>
  <si>
    <t>Порошкове фарбування</t>
  </si>
  <si>
    <t xml:space="preserve">К1 (до 40 кг) </t>
  </si>
  <si>
    <t>Нержавіючі</t>
  </si>
  <si>
    <t>Поліамідні</t>
  </si>
  <si>
    <t>Решітки припливні з регулятором подачі 
(два ряди жалюзі) код 1101</t>
  </si>
  <si>
    <t>Кріпильні рами WALRAVEN (Нідерланди)</t>
  </si>
  <si>
    <t>Встановлюються на незахищених від вітру майданчиках (покрівлях)</t>
  </si>
  <si>
    <t>Герметики</t>
  </si>
  <si>
    <t>Листовий термоізолятор вспіненений поліетилен (пінофол)</t>
  </si>
  <si>
    <t>Електротехнічна труба ПВХ з розтрубом (Німеччина)</t>
  </si>
  <si>
    <t>Латунні фітинги</t>
  </si>
  <si>
    <t>Дифузори пластикові припливні "TWITOPLAST LTD" (Ізраїль)</t>
  </si>
  <si>
    <t>Адаптери пластикові до решіток "TWITOPLAST LTD" (Ізраїль)</t>
  </si>
  <si>
    <t>Адаптери пластикові до дифузорів "TWITOPLAST LTD" (Ізраїль)</t>
  </si>
  <si>
    <t>Віброгасники</t>
  </si>
  <si>
    <t>FMHT0-96230 кліщі зачистні для дроту автоматичні FatMax Stanley</t>
  </si>
  <si>
    <t xml:space="preserve">Масляне фарбування </t>
  </si>
  <si>
    <t>Встановлюються в захищеному від вітру місці 
(біля будинку, паркану і т.п.)</t>
  </si>
  <si>
    <t xml:space="preserve">
         м. Київ, вул. Чистяківська, 30
         м. Київ, вул. Азербайджанська, 25
         м. Одеса, вул. Червонослобідська, 1/12
</t>
  </si>
  <si>
    <t xml:space="preserve">         sale@luxcom.kiev.ua
         luxcom@ukr.net</t>
  </si>
  <si>
    <t xml:space="preserve">42 мм </t>
  </si>
  <si>
    <t xml:space="preserve">12 мм </t>
  </si>
  <si>
    <t>50мм*25м сіра REGA (Нідерланди)</t>
  </si>
  <si>
    <t>20 мм*25 м*0,4 (Україна)</t>
  </si>
  <si>
    <t>1020*9 білі</t>
  </si>
  <si>
    <t>акриловий сірий 
280 мл SOUDAL (Бельгія)</t>
  </si>
  <si>
    <t>силікон. GASKETSEAL /t&lt;285 SOUDAL (Бельгія)</t>
  </si>
  <si>
    <t>Піна-клей SOUDABOND EASY GUN 750мл пістолет SOUDAL (Бельгія)</t>
  </si>
  <si>
    <t>герметик п/урет SOUDAFLEX 40 білий/сірий 300 мл (уп.12 шт) SOUDAL (Бельгія)</t>
  </si>
  <si>
    <t>герметик жаростійкий чорний 310 мл Penosil (Естонія)</t>
  </si>
  <si>
    <t>OZON арт.7-031 KN</t>
  </si>
  <si>
    <t>ключ рожк.-накидн. 8 мм тріск.ТС</t>
  </si>
  <si>
    <t>пояс д/інстр. 3 кармани TC</t>
  </si>
  <si>
    <t>04,0 HSS PRO</t>
  </si>
  <si>
    <t>630 мм</t>
  </si>
  <si>
    <t>Взуття</t>
  </si>
  <si>
    <t>Напівчеревики COUGAR S1 р.41, 42, 43</t>
  </si>
  <si>
    <t>ПВС 2*2,5</t>
  </si>
  <si>
    <t>ПВС 3*0,75 чорний</t>
  </si>
  <si>
    <t>18мм*30м біла (Україна)</t>
  </si>
  <si>
    <t>Повітряний клапан під привід круглий Salda (Литва)</t>
  </si>
  <si>
    <t>SKG 100 мм</t>
  </si>
  <si>
    <t>SKG 125 мм</t>
  </si>
  <si>
    <t>SKG 160 мм</t>
  </si>
  <si>
    <t>SKG 200 мм</t>
  </si>
  <si>
    <t>SKG 250 мм</t>
  </si>
  <si>
    <t>SKG 315 мм</t>
  </si>
  <si>
    <t>50мм*20м біла НРХ (Бельгія)</t>
  </si>
  <si>
    <t>Олівець Dnipro-M синій-червоний (уп. 2шт)</t>
  </si>
  <si>
    <t>Олівець Dnipro-M столярний (уп. 2шт)</t>
  </si>
  <si>
    <t>4-91-444 набір ключів комбінованих 6 од.
з тріск. та карданом (8-10-12-13-17-19 мм)</t>
  </si>
  <si>
    <t>0-90-947 ключ розвідний 150мм  "MaxSteel"</t>
  </si>
  <si>
    <t xml:space="preserve">0-90-948 ключ розвідний 200мм "MaxSteel" </t>
  </si>
  <si>
    <t xml:space="preserve">0-90-949 ключ розвідний 33 Х 250мм "MaxSteel" </t>
  </si>
  <si>
    <t>0-10-151 ніж 18мм пластик 160мм (з блістером) STANLEY</t>
  </si>
  <si>
    <t>1-10-151 ніж 18мм пластик 160мм STANLEY</t>
  </si>
  <si>
    <t>0-11-301 лезо ножа сегментоване 18мм 10шт. 
(з блістером) STANLEY</t>
  </si>
  <si>
    <t>1-11-301 лезо ножа сегментоване 18мм 10шт. STANLEY</t>
  </si>
  <si>
    <t>компл</t>
  </si>
  <si>
    <t>Рукавиці з нітриловим покр., жовті</t>
  </si>
  <si>
    <t>Рукавиці п/е поліуретан р.9,10 чорні</t>
  </si>
  <si>
    <t>5" (134-147 мм)</t>
  </si>
  <si>
    <t>з'єднувач 3/4"SAE Mx3/4'' SAE M</t>
  </si>
  <si>
    <t>гайка 3/4" (N-12)</t>
  </si>
  <si>
    <t xml:space="preserve">гайка 5/8" (SN2-10)       </t>
  </si>
  <si>
    <t>ДК 160 мм</t>
  </si>
  <si>
    <t>д. 14/20мм  чорна стійка до ультрофіолету (50 м)</t>
  </si>
  <si>
    <t>д. 19/25мм  чорна стійка до ультрофіолету (50 м)</t>
  </si>
  <si>
    <t>д. 25мм Light сіра</t>
  </si>
  <si>
    <t>G4, 1,5х80 м SAWALOOM (6354)</t>
  </si>
  <si>
    <t>хомут  CT-CLIP 16-32</t>
  </si>
  <si>
    <t>STANLEY</t>
  </si>
  <si>
    <t>Dnipro-M</t>
  </si>
  <si>
    <t>викрутка гнучкий стрижень S2</t>
  </si>
  <si>
    <t>викрутка хрестова фосфат. накінечник PH0 3х75, S2</t>
  </si>
  <si>
    <t>викрутка хрестова фосфат. накінечник PH1 5х100, S2</t>
  </si>
  <si>
    <t>викрутка хрестова фосфат. накінечник PH1 5х75, S2</t>
  </si>
  <si>
    <t>викрутка хрестова фосфат. накінечник PH2 6х38, S2</t>
  </si>
  <si>
    <t>викрутка шліцьова фосфат. накінечник SL 3х75, S2</t>
  </si>
  <si>
    <t>викрутка шліцьова фосфат. накінечник SL 5х75, S2</t>
  </si>
  <si>
    <t>Викрутка з насадками реверсивна з тріскачкою S2 (7 шт)</t>
  </si>
  <si>
    <t>TACTIX</t>
  </si>
  <si>
    <t>0-69-253 набір ключів 6-ти гран. 1.5-10мм (10шт)</t>
  </si>
  <si>
    <t>Набір ключів 6-ти гран., подовжені Dnipro-M TORX (9 шт)</t>
  </si>
  <si>
    <t>100мм*25м біла Benda Vinil (Італія)</t>
  </si>
  <si>
    <t>OZON арт.7-011 A/F</t>
  </si>
  <si>
    <t xml:space="preserve">ПВС 2*1 </t>
  </si>
  <si>
    <t xml:space="preserve">Болт М 16х70 8.8 цб пр </t>
  </si>
  <si>
    <t>Кріплення для труб</t>
  </si>
  <si>
    <t>Колодка 4-гн з/з Multi-Let</t>
  </si>
  <si>
    <t>Клапан Шредера CF-1/4 X 6 мм (Китай)</t>
  </si>
  <si>
    <t>Штуцер під пайку  R410 Саstel (без трубки) (Італія)</t>
  </si>
  <si>
    <t>KL № 7</t>
  </si>
  <si>
    <t>295*295 мм (підкл.145*145)</t>
  </si>
  <si>
    <t>445*445 мм (підкл.295*295)</t>
  </si>
  <si>
    <t>595*595 мм (підкл.445*445)</t>
  </si>
  <si>
    <t>молоток слюсарний Dnipro-M ULTRA 300 г</t>
  </si>
  <si>
    <t>Si 82</t>
  </si>
  <si>
    <t>Si 33</t>
  </si>
  <si>
    <t>ЕКЕ 60*60 (8541)</t>
  </si>
  <si>
    <t>ЕКЕ 60*60 (8543)</t>
  </si>
  <si>
    <t>ЕКЕ 60*60 (8544)</t>
  </si>
  <si>
    <t>ЕКЕ 60*60 (8545)</t>
  </si>
  <si>
    <t>ЕКЕ 60*60 (8546)</t>
  </si>
  <si>
    <t>ЕКЕ 100*60 (8551)</t>
  </si>
  <si>
    <t>ЕКЕ 100*60 (8552)</t>
  </si>
  <si>
    <t>ЕКЕ 100*60 (8553)</t>
  </si>
  <si>
    <t>ЕКЕ 100*60 (8554)</t>
  </si>
  <si>
    <t>ЕКЕ 100*60 (8555)</t>
  </si>
  <si>
    <t>ЕКЕ 100*60 (8556)</t>
  </si>
  <si>
    <t>Труба мідна для холодильної техніки TECTUBE®_cips HME/KME (Німеччина)</t>
  </si>
  <si>
    <t>Клей, очисник для дренажу</t>
  </si>
  <si>
    <t>Аксесуари до стяжок пластикових</t>
  </si>
  <si>
    <t>Анемостати металеві припливні KN і витяжні KW  з фланцем на різьбі (Китай)</t>
  </si>
  <si>
    <t>Анемостати металеві припливні SVF (Китай)</t>
  </si>
  <si>
    <t>Адаптери пластикові до решіток (код 1200)</t>
  </si>
  <si>
    <t>Решітки пластикові "TWITOPLAST LTD" (Ізраїль)</t>
  </si>
  <si>
    <t>Аксесуари до пластикових стяжок</t>
  </si>
  <si>
    <t>Круги відрізні</t>
  </si>
  <si>
    <t>Анемостати пластикові припливно-витяжні з фланцем на різьбі (Китай)</t>
  </si>
  <si>
    <t>Адаптери пластикові до дифузорів (код 1201)</t>
  </si>
  <si>
    <t>Дифузори пластикові припливні  "TWITOPLAST LTD" (Ізраїль)</t>
  </si>
  <si>
    <t>DISSIPATOR вирішує проблему «капання» спліт-системи.
Принцип дії: збирає конденсат, утворений в спліт-системі, та випаровує його в навколишнє середовище. Споживає 0.8 кВт/год електроенергії. Час роботи - близько 20 хв./день (вмикається тільки коли накопичиться конденсат)</t>
  </si>
  <si>
    <t xml:space="preserve">044 337 00 22; 068 337 00 22
066 337 00 22; 073 337 00 22
048 701 00 22 
</t>
  </si>
  <si>
    <t>Решітки витяжні з фільтром, один ряд жалюзі (код 1184)</t>
  </si>
  <si>
    <t>Неізольовані (алюмінієвий шар та поліестерол)</t>
  </si>
  <si>
    <t>Ізольовані (мінеральна вата та алюмінієвий шар)</t>
  </si>
  <si>
    <t xml:space="preserve">Опорна пластина (підп'ятник) </t>
  </si>
  <si>
    <t>з гайкою М8 Ascelic (Туреччина)</t>
  </si>
  <si>
    <t>з гайкою М10 Ascelic (Туреччина)</t>
  </si>
  <si>
    <t>з гайкою М8 (Україна)</t>
  </si>
  <si>
    <t>Мережевий</t>
  </si>
  <si>
    <t>М8 (Китай)</t>
  </si>
  <si>
    <t>М10 (Китай)</t>
  </si>
  <si>
    <t>М10 M+F Walraven (4125006)</t>
  </si>
  <si>
    <t xml:space="preserve">М8 BIS VM1-30 40х30мм (4125009)   </t>
  </si>
  <si>
    <t>М8 BIS Strut 40х30мм 
(4125010)</t>
  </si>
  <si>
    <t>100х100х450 COEXTRUDED</t>
  </si>
  <si>
    <t>BIS Yeti 480х480мм (67685001)</t>
  </si>
  <si>
    <t>BIS Yeti 480х480мм гориз. (67685101)</t>
  </si>
  <si>
    <t>BIS Yeti 130 130х130мм (67685130)</t>
  </si>
  <si>
    <t>BIS Yeti 335х335мм (67685201)</t>
  </si>
  <si>
    <t>BIS Yeti 280х280мм (67685280)</t>
  </si>
  <si>
    <r>
      <t xml:space="preserve">Саморіз зі свердлом з прешайбою 3,9*11 </t>
    </r>
    <r>
      <rPr>
        <sz val="11"/>
        <color indexed="8"/>
        <rFont val="Calibri (Основной текст)"/>
        <charset val="204"/>
      </rPr>
      <t>(</t>
    </r>
    <r>
      <rPr>
        <sz val="11"/>
        <color rgb="FF000000"/>
        <rFont val="Calibri"/>
        <family val="2"/>
        <charset val="204"/>
        <scheme val="minor"/>
      </rPr>
      <t>уп.1000 шт</t>
    </r>
    <r>
      <rPr>
        <sz val="11"/>
        <color indexed="8"/>
        <rFont val="Calibri (Основной текст)"/>
        <charset val="204"/>
      </rPr>
      <t>)</t>
    </r>
  </si>
  <si>
    <r>
      <t xml:space="preserve">Саморіз зі свердлом з прешайбою 4,2*16 </t>
    </r>
    <r>
      <rPr>
        <sz val="11"/>
        <color rgb="FF000000"/>
        <rFont val="Calibri"/>
        <family val="2"/>
        <charset val="204"/>
        <scheme val="minor"/>
      </rPr>
      <t>(уп. 1000 шт)</t>
    </r>
  </si>
  <si>
    <t>HL 136.3 зі зворотнім клапаном DN 40 (Австрія)</t>
  </si>
  <si>
    <t>Повітропроводи спірально-навивні з оцинкованої сталі</t>
  </si>
  <si>
    <r>
      <t>100 мм*25м ПВХ чорна/</t>
    </r>
    <r>
      <rPr>
        <sz val="11"/>
        <rFont val="Calibri"/>
        <family val="2"/>
        <scheme val="minor"/>
      </rPr>
      <t>біла/сіра</t>
    </r>
    <r>
      <rPr>
        <sz val="11"/>
        <color theme="1"/>
        <rFont val="Calibri"/>
        <family val="2"/>
        <scheme val="minor"/>
      </rPr>
      <t xml:space="preserve"> (Литва)</t>
    </r>
  </si>
  <si>
    <t>Опорна пластина (підп'ятник)</t>
  </si>
  <si>
    <t>L подібний (Китай)</t>
  </si>
  <si>
    <t>Z подібний (Китай)</t>
  </si>
  <si>
    <t>V подібний (Китай)</t>
  </si>
  <si>
    <t>50мм*товщ.3мм*10м RFTP-R армов. (Китай)</t>
  </si>
  <si>
    <t>Болт М10х30 8.8 цб пр</t>
  </si>
  <si>
    <t>Клей-герметик FIX ALL Crystal 290мл</t>
  </si>
  <si>
    <t xml:space="preserve">DIN 440 шайба д/дер М6х22 цб </t>
  </si>
  <si>
    <t>70*100*70 ROX-25 (упак. 25 м)</t>
  </si>
  <si>
    <t>рулетка 10 м*25 мм Multi Fix Dnipro-M</t>
  </si>
  <si>
    <t>Термостат F2000 (-30С..+30С), довжина капіляра 1,75 м)</t>
  </si>
  <si>
    <t>3/4" (19,05*1,07) бухта 30 м</t>
  </si>
  <si>
    <t>7/8" (22,23*1,14) бухта 30 м</t>
  </si>
  <si>
    <t>сифон для зливу конденсату Nano (Україна)</t>
  </si>
  <si>
    <t>13*06 мм</t>
  </si>
  <si>
    <t>Пістолет для монтажної піни Dnipro-M TN-5</t>
  </si>
  <si>
    <t>Респіратор РОСТОК 2ПК FFP2</t>
  </si>
  <si>
    <t>Мат ламельний SWEETONDALE (Україна)</t>
  </si>
  <si>
    <t>18мм*20м біла/чорна/синя (Китай)</t>
  </si>
  <si>
    <t>Рукавиці п/е поліуретан р.9 білі</t>
  </si>
  <si>
    <t>пар</t>
  </si>
  <si>
    <t>1/4" (6,35*0,71) бухта 50 м</t>
  </si>
  <si>
    <t>3/8" (9,52*0,71) бухта 50 м</t>
  </si>
  <si>
    <t>1/2" (12,7*0,71) бухта 50 м</t>
  </si>
  <si>
    <t>5/8" (15,88*0,76) бухта 50 м</t>
  </si>
  <si>
    <t>Труба мідна у бухтах</t>
  </si>
  <si>
    <t>Труба мідна у відрізках</t>
  </si>
  <si>
    <r>
      <t xml:space="preserve">Труба в бухтах 15 м, 30 м, 50 м </t>
    </r>
    <r>
      <rPr>
        <b/>
        <u/>
        <sz val="12"/>
        <color theme="0"/>
        <rFont val="Calibri"/>
        <family val="2"/>
        <charset val="204"/>
        <scheme val="minor"/>
      </rPr>
      <t>ASTM B280</t>
    </r>
  </si>
  <si>
    <t>Dnipro-M Profit 300мм з магнітом</t>
  </si>
  <si>
    <t>Dnipro-M Profit 600мм з магнітом</t>
  </si>
  <si>
    <t>Dnipro-M Profit 800мм з магнітом</t>
  </si>
  <si>
    <t>Dnipro-M ProVision 1500мм з магніт., бокове вікно</t>
  </si>
  <si>
    <t>Dnipro-M ProVision 1200мм з магніт., бокове вікно</t>
  </si>
  <si>
    <t>Dnipro-M ProVision 800мм з магніт., бокове вікно</t>
  </si>
  <si>
    <t>Dnipro-M ProVision 600мм з магніт., бокове вікно</t>
  </si>
  <si>
    <t>Зубило Dnipro-M</t>
  </si>
  <si>
    <t>14*250*20 мм мале плоске, SDS+</t>
  </si>
  <si>
    <t>14x250x30 мм велике плоске, SDS+</t>
  </si>
  <si>
    <t>14х250х50 мм велике плоске, SDS+</t>
  </si>
  <si>
    <t>48мм*66м*0,40 мм білий (Україна)</t>
  </si>
  <si>
    <t>R 410 А  (Китай) 11,3 кг</t>
  </si>
  <si>
    <t>Захисна плівка будівельна 4*5м 7мкр SIGMA</t>
  </si>
  <si>
    <t>Кліщі</t>
  </si>
  <si>
    <t>Кліщі Dnipro-M ULTRA 200 мм</t>
  </si>
  <si>
    <t>Струбцина Walraven (Нідерланди)</t>
  </si>
  <si>
    <t xml:space="preserve">Опорна пластина (підп'ятник) Walraven (Нідерланди) </t>
  </si>
  <si>
    <t>Кріпильні рами</t>
  </si>
  <si>
    <t>Опори напольні WALRAVEN (Нідерланди)</t>
  </si>
  <si>
    <t>Опори напольні</t>
  </si>
  <si>
    <t xml:space="preserve">Хомути термоізоляційні </t>
  </si>
  <si>
    <t xml:space="preserve">Перфорований монтажний профіль </t>
  </si>
  <si>
    <t>Кронштейни для повітропроводів Walraven (Нідерланди)</t>
  </si>
  <si>
    <t>Z подібний BIS (4125003)</t>
  </si>
  <si>
    <t>V подібний BIS (4125004)</t>
  </si>
  <si>
    <t>A подібний BIS (4125005)</t>
  </si>
  <si>
    <t>L подібний BIS (4125001)</t>
  </si>
  <si>
    <t>BIS підвіска трапеція для профнастилу М8/VdS (6785008)</t>
  </si>
  <si>
    <t>Подвіска  М8 BIS (6788008)</t>
  </si>
  <si>
    <t>M8/23мм (6003008)</t>
  </si>
  <si>
    <t>M10/20мм (6003010)</t>
  </si>
  <si>
    <t>з гайкою М8  (6703008)</t>
  </si>
  <si>
    <t>з гайкою М8 для великих навантажень  (6713008)</t>
  </si>
  <si>
    <t>з гайкою М10  (6703010)</t>
  </si>
  <si>
    <r>
      <t xml:space="preserve">
*Зверніть увагу! Хомути термоізоляційні WALRAVEN складаються з двох частин - термоізоляційний блок BISOFIX та хомут без ізоляції 2S. Дані позиції доступні до продажу лише в </t>
    </r>
    <r>
      <rPr>
        <b/>
        <u/>
        <sz val="12"/>
        <color rgb="FFFF0000"/>
        <rFont val="Calibri"/>
        <family val="2"/>
        <scheme val="minor"/>
      </rPr>
      <t>комплекті</t>
    </r>
  </si>
  <si>
    <t>Консолі та тримачі Walraven (Нідерланди)</t>
  </si>
  <si>
    <t>BIS RapidRail консоль стінова 30х15х200мм (66031520)</t>
  </si>
  <si>
    <t>BIS RapidRail консоль стінова 30х30х300мм (66033030)</t>
  </si>
  <si>
    <t>BIS RapidRail консоль стінова 30х30х400мм (66033040)</t>
  </si>
  <si>
    <t>BIS RapidRail WM0-30 тримач стіновий (6613200)</t>
  </si>
  <si>
    <t>RapidStrut  41x21х2,5мм (6505225)</t>
  </si>
  <si>
    <t>RapidStrut  41x21х1,5мм (6505224)</t>
  </si>
  <si>
    <t xml:space="preserve">RapidStrut 41x21х2,0 мм (6505222) </t>
  </si>
  <si>
    <t>BIS RapidRail консоль стінова 30х30х500мм (66033050)</t>
  </si>
  <si>
    <t>BIS RapidStrut тримач стіновий 90мм BUP G2 (665885400)</t>
  </si>
  <si>
    <t>Mini White Silent</t>
  </si>
  <si>
    <t>BIS Ursus  250 мм (67687250)</t>
  </si>
  <si>
    <t>BIS Ursus  400 мм (67687400)</t>
  </si>
  <si>
    <t>BIS Ursus  600 мм (67687601)</t>
  </si>
  <si>
    <t>з гайкою М12 для великих навантажень  (6713012)</t>
  </si>
  <si>
    <t xml:space="preserve">Коронки </t>
  </si>
  <si>
    <t>Dnipro-M ULTRA з адаптером M22, SDS+ 68 мм</t>
  </si>
  <si>
    <t>RapidStrut 41x41х2,5мм (65018647)</t>
  </si>
  <si>
    <t>RapidStrut 41x41х2,0мм (6505342)</t>
  </si>
  <si>
    <t>RapidStrut 41x62х2,5мм (6505665)</t>
  </si>
  <si>
    <t>RapidRail WM1 30x15х2,0м(650530152)</t>
  </si>
  <si>
    <t>RapidRail WM2 30x30х2,0м (650530302)</t>
  </si>
  <si>
    <t>RapidStrut 41x41х1,5мм (6505242)</t>
  </si>
  <si>
    <t>BIS підвіска трапеція для профнастилу М10/VdS (6785010)</t>
  </si>
  <si>
    <t>945х425х45 мм</t>
  </si>
  <si>
    <t>790х390х40 мм</t>
  </si>
  <si>
    <t>5/16" (7,94*0,81) бухта 50 м</t>
  </si>
  <si>
    <t>Шнур теплоізоляційний базальтовий</t>
  </si>
  <si>
    <t>БТШ-10</t>
  </si>
  <si>
    <t>БТШ-20</t>
  </si>
  <si>
    <t>клей для ПВХ GEВ універсальний, 118 мл USTM (Польща)</t>
  </si>
  <si>
    <t>клей для ПВХ, 125 мл NIBCO (Польща)</t>
  </si>
  <si>
    <t>клей для ПВХ, 250 мл NIBCO (Польща)</t>
  </si>
  <si>
    <t>очисник для ПВХ, 125 мл NIBCO (Польща)</t>
  </si>
  <si>
    <t>2% срібла, 1 кг (Німеччина)</t>
  </si>
  <si>
    <t>5% срібла, 1 кг (Німеччина)</t>
  </si>
  <si>
    <r>
      <t>К2 (до 100 кг)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>з кріпленням</t>
    </r>
  </si>
  <si>
    <r>
      <t xml:space="preserve">К3 (до 120 кг) </t>
    </r>
    <r>
      <rPr>
        <sz val="11"/>
        <color theme="1"/>
        <rFont val="Calibri"/>
        <family val="2"/>
        <charset val="204"/>
        <scheme val="minor"/>
      </rPr>
      <t xml:space="preserve"> з кріпленням</t>
    </r>
  </si>
  <si>
    <t>К1 (до 50 кг) з кріпленням</t>
  </si>
  <si>
    <t>19мм*25м чорна/біла Stenson (Китай)</t>
  </si>
  <si>
    <t xml:space="preserve">Гайки з'єднувальні Shine Year (Тайвань) </t>
  </si>
  <si>
    <t xml:space="preserve">З'єднувачі різьбові Shine Year (Тайвань) </t>
  </si>
  <si>
    <t xml:space="preserve">Редуктор різьбовий Shine Year (Тайвань) </t>
  </si>
  <si>
    <t>Гайки накидні (Китай)</t>
  </si>
  <si>
    <t xml:space="preserve">гайка накидна 1/4 XM-FN-02  </t>
  </si>
  <si>
    <t>гайка накидна 3/8 XM-FN-03</t>
  </si>
  <si>
    <t xml:space="preserve">гайка накидна 5/8 XM-FN-05 </t>
  </si>
  <si>
    <t xml:space="preserve">гайка накидна 3/4 XM-FN-06 </t>
  </si>
  <si>
    <t>Фітинги латунні дюймові для мідних труб</t>
  </si>
  <si>
    <t>Латунні фітинги для мідних труб дюймові</t>
  </si>
  <si>
    <t xml:space="preserve">Латунні фітинги </t>
  </si>
  <si>
    <t>Гайки з'єднувальні Shine Year (Тайвань)</t>
  </si>
  <si>
    <t>З'єднувачі різьбові Shine Year (Тайвань)</t>
  </si>
  <si>
    <t>Редуктор різьбовий Shine Year (Тайвань)</t>
  </si>
  <si>
    <t>редуктор 5/8" x1/2'' М (Китай)</t>
  </si>
  <si>
    <r>
      <t>Дренажний піддон з підігрівом для зовнішнього блоку (</t>
    </r>
    <r>
      <rPr>
        <u/>
        <sz val="12"/>
        <color theme="0"/>
        <rFont val="Calibri"/>
        <family val="2"/>
        <charset val="204"/>
        <scheme val="minor"/>
      </rPr>
      <t>під замовлення</t>
    </r>
    <r>
      <rPr>
        <sz val="12"/>
        <color theme="0"/>
        <rFont val="Calibri"/>
        <family val="2"/>
        <scheme val="minor"/>
      </rPr>
      <t>)</t>
    </r>
  </si>
  <si>
    <t>Аксесуари для дренажу</t>
  </si>
  <si>
    <t>Захист від комах</t>
  </si>
  <si>
    <t>16 мм (жовтий) VECAMCO</t>
  </si>
  <si>
    <t>20 мм (синій) VECAMCO</t>
  </si>
  <si>
    <t xml:space="preserve"> R 507 (Китай) 10 кг</t>
  </si>
  <si>
    <t xml:space="preserve"> R 507 (Китай) 11,3 кг</t>
  </si>
  <si>
    <t>Аксесуари для дренажу: захист від комах, дренажний піддон з підігрівом</t>
  </si>
  <si>
    <t>Електроприводи повітряних засувок BELIMO (Швейцарія)</t>
  </si>
  <si>
    <t>Серія UM…, зусилля 1 Нм, площа засувки до ~0,2 м2</t>
  </si>
  <si>
    <t>UM24Y-L.1</t>
  </si>
  <si>
    <t>24 В AC/DC, керув. - відкр./закр. або триточкове, 22 с  / 90град, оберт. ліворуч, 100 шт в мультипакуванні</t>
  </si>
  <si>
    <t>UM24Y-R.1</t>
  </si>
  <si>
    <t>24 В AC/DC, керув. - відкр./закр. або триточкове, 22 с  / 90град, оберт. праворуч, 100 шт в мультипакуванні</t>
  </si>
  <si>
    <t>UM230Y-L.1</t>
  </si>
  <si>
    <t>230 В AC, керув. - відкр./закр. або триточкове, 22 с  / 90град, оберт. ліворуч, 100 шт в мультипакуванні</t>
  </si>
  <si>
    <t>UM230Y-R.1</t>
  </si>
  <si>
    <t>230 В AC, керув. - відкр./закр. або триточкове, 22 с  / 90град, оберт. праворуч, 100 шт в мультипакуванні</t>
  </si>
  <si>
    <t>UM24Y-SR-L.1</t>
  </si>
  <si>
    <t>24 В AC/DC, аналогове керування 0…10 В, 75 с / 90град, оберт. ліворуч, 100 шт в мультипакуванні</t>
  </si>
  <si>
    <t>UM24Y-SR-R.1</t>
  </si>
  <si>
    <t>24 В AC/DC, аналогове керування 0…10 В, 75 с / 90град, оберт. праворуч, 100 шт в мультипакуванні</t>
  </si>
  <si>
    <t>Z-C230UM</t>
  </si>
  <si>
    <t>Кабель для UM230Y…, замовляється додатково, 1 шт</t>
  </si>
  <si>
    <t>Z-C24UM</t>
  </si>
  <si>
    <t>Кабель для UM24Y…, замовляється додатково, 1 шт</t>
  </si>
  <si>
    <t>Z-C24UM-SR</t>
  </si>
  <si>
    <t>Кабель для UM24Y-SR…, замовляється додатково, 1 шт</t>
  </si>
  <si>
    <t>Z-ARCM</t>
  </si>
  <si>
    <t>монтажна пластина для UM…, замовляється додатково, 1 шт</t>
  </si>
  <si>
    <t>Z-ARCM.1</t>
  </si>
  <si>
    <t>монтажна пластина для UM…, замовляється додатково, 20 шт в пакуванні</t>
  </si>
  <si>
    <t>Серія CM…, зусилля 2 Нм, площа засувки до 0,4 м2</t>
  </si>
  <si>
    <t>CM24-L</t>
  </si>
  <si>
    <t>24 В AC/DC,  керування - відкр./закр. або триточкове, 75 с  / 90град, оберт. ліворуч</t>
  </si>
  <si>
    <t>CM24-R</t>
  </si>
  <si>
    <t>24 В AC/DC,  керування - відкр./закр. або триточкове, 75 с / 90град, оберт. праворуч</t>
  </si>
  <si>
    <t>CM230-L</t>
  </si>
  <si>
    <t>230 В АС,      керування - відкр./закр. або триточкове, 75 с / 90град, оберт. ліворуч</t>
  </si>
  <si>
    <t>CM230-R</t>
  </si>
  <si>
    <t>230 В АС,      керування - відкр./закр. або триточкове, 75с / 90град, оберт. праворуч</t>
  </si>
  <si>
    <t>CM24-SR-L</t>
  </si>
  <si>
    <t>24 В AC/DC, аналогове керування 0…10 В, 75 с / 90град, оберт. ліворуч</t>
  </si>
  <si>
    <t>CM24-SR-R</t>
  </si>
  <si>
    <t>24 В AC/DC, аналогове керування 0…10 В, 75 с / 90град, оберт. праворуч</t>
  </si>
  <si>
    <t>Серія LM…, зусилля 5 Нм, площа засувки до 1,0 м2</t>
  </si>
  <si>
    <t>LM24A-TP</t>
  </si>
  <si>
    <t>24 В AC/DC,  керування - відкр./закр. або триточкове, 150  с / 90град</t>
  </si>
  <si>
    <t>LM24A-S-TP</t>
  </si>
  <si>
    <t>24 В AC/DC,  керування - відкр./закр. або триточкове, 1 дод. конт., 150 с / 90град</t>
  </si>
  <si>
    <t>LMC24A</t>
  </si>
  <si>
    <t>24 В AC/DC,  керування - відкр./закр. або триточкове, 35 с / 90град</t>
  </si>
  <si>
    <t>LM24AP5</t>
  </si>
  <si>
    <t>24 В AC/DC,  керув. - відкр./закр. або триточкове., 150 с / 90град, потенціом. звор. зв'язку 5 КОм</t>
  </si>
  <si>
    <t>230 В АС,       керування - відкр./закр. або триточкове, 150 с / 90град</t>
  </si>
  <si>
    <t>LM230A-S-TP</t>
  </si>
  <si>
    <t>230 В АС,       керування - відкр./закр. або триточкове, 1 дод. конт., 150 с / 90град</t>
  </si>
  <si>
    <t>LMC230A</t>
  </si>
  <si>
    <t>230 В АС,       керування - відкр./закр. або триточкове, 35 с / 90град</t>
  </si>
  <si>
    <t>LM24A-SR-TP</t>
  </si>
  <si>
    <t>24 В AC/DC,  аналогове керування 0…10 В, 150 с / 90град</t>
  </si>
  <si>
    <t>LMC24A-SR</t>
  </si>
  <si>
    <t>24 В AC/DC,  аналогове керування 0…10 В, 35 с / 90град</t>
  </si>
  <si>
    <t>LM24A-MP</t>
  </si>
  <si>
    <t>24 В AC/DC,  програмований MP-Bus / 2…10 В / триточкове / відкр.-закр., 35…150 с / 90град</t>
  </si>
  <si>
    <t>LM230ASR-TP</t>
  </si>
  <si>
    <t>230 В АС,      аналогове керування 0…10 В, 150 с / 90град</t>
  </si>
  <si>
    <t>Серія NM…, зусилля 10 Нм, площа засувки до 2,0 м2</t>
  </si>
  <si>
    <t>NM24A-TP</t>
  </si>
  <si>
    <t>24 В AC/DC,  керування - відкр./закр. або триточкове, 150 с / 90град</t>
  </si>
  <si>
    <t>NM24A-S-TP</t>
  </si>
  <si>
    <t>NM24AX NMA 000 101 004</t>
  </si>
  <si>
    <t>24 В AC/DC,  керування - відкр./закр. або триточкове, 45 с / 90град</t>
  </si>
  <si>
    <t>NM24AP5</t>
  </si>
  <si>
    <t>NM230A-TP</t>
  </si>
  <si>
    <t>NM230A-S-TP</t>
  </si>
  <si>
    <t>NM230AX NMA 060 101 004</t>
  </si>
  <si>
    <t>230 В АС,       керування - відкр./закр. або триточкове, 45 с / 90град</t>
  </si>
  <si>
    <t>NMD230A</t>
  </si>
  <si>
    <t>230 В АС,       керування - відкр./закр. або триточкове, 20 с / 90град, зусилля 8 Нм!</t>
  </si>
  <si>
    <t>NM24A-SR-TP</t>
  </si>
  <si>
    <t>NM24AX-SR NMA 030 101 004</t>
  </si>
  <si>
    <t>24 В AC/DC,  аналогове керування 0…10 В, 45 с / 90град</t>
  </si>
  <si>
    <t>NM24A-MP</t>
  </si>
  <si>
    <t>24 В AC/DC,  програмований MP-Bus / 2…10 В / триточкове / відкр.-закр., 45…173 с / 90град</t>
  </si>
  <si>
    <t>NM230ASR-TP</t>
  </si>
  <si>
    <t>Серія SM…, зусилля 20 Нм, площа засувки до 4,0 м2</t>
  </si>
  <si>
    <t>SM24A-TP</t>
  </si>
  <si>
    <t>SM24A-S-TP</t>
  </si>
  <si>
    <t>SM24AX SMA 000 201 002</t>
  </si>
  <si>
    <t>24 В AC/DC,  керування - відкр./закр. або триточкове, 90 с / 90град</t>
  </si>
  <si>
    <t>SMD24A</t>
  </si>
  <si>
    <t>24 В AC/DC,  керування - відкр./закр. або триточкове, 20 с / 90град, зусилля 16 Нм!</t>
  </si>
  <si>
    <t>SM24AP5</t>
  </si>
  <si>
    <t>SM230A-TP</t>
  </si>
  <si>
    <t>SM230A-S-TP</t>
  </si>
  <si>
    <t>230 В АС,       керування - відкр./закр. або триточкове, 90 с / 90град</t>
  </si>
  <si>
    <t>SMD230A</t>
  </si>
  <si>
    <t>230 В АС,       керування - відкр./закр. або триточкове, 20 с / 90град, зусилля 16 Нм!</t>
  </si>
  <si>
    <t>SM24A-SR-TP</t>
  </si>
  <si>
    <t>SM24A-MA</t>
  </si>
  <si>
    <t>SM24AX-SR SMA 030 201 002</t>
  </si>
  <si>
    <t>24 В AC/DC,  аналогове керування 0…10 В, 90 с / 90град</t>
  </si>
  <si>
    <t>SM24A-MP</t>
  </si>
  <si>
    <t>24 В AC/DC,  програмований MP-Bus / 2…10 В / триточкове / відкр.-закр., 86…346 с / 90град</t>
  </si>
  <si>
    <t>SMC24A-MP</t>
  </si>
  <si>
    <t>SM230ASR-TP</t>
  </si>
  <si>
    <t>Серія GM…, зусилля 40 Нм, площа засувки до 8,0 м2</t>
  </si>
  <si>
    <t>GM24A</t>
  </si>
  <si>
    <t>GM230A-TP</t>
  </si>
  <si>
    <t>GMC230A</t>
  </si>
  <si>
    <t>GM24A-SR</t>
  </si>
  <si>
    <t>GM24A-MF</t>
  </si>
  <si>
    <t>24 В AC/DC,  програмований 0…10 В / триточкове / відкр.-закр., 75…290 с / 90град</t>
  </si>
  <si>
    <t>Серія PMCA…, зусилля 160 Нм</t>
  </si>
  <si>
    <t>PMCA-S2-T</t>
  </si>
  <si>
    <t>PMCA-BAC-S2-T</t>
  </si>
  <si>
    <t>Серія TF…, зусилля 2,5 Нм, площа засувки до 0,5 м2</t>
  </si>
  <si>
    <t>TF24</t>
  </si>
  <si>
    <t>24 В AC/DC,  керування - відкр./закр., двигун &lt;75 с, пружина &lt;25 с</t>
  </si>
  <si>
    <t>TF24-S</t>
  </si>
  <si>
    <t xml:space="preserve">24 В AC/DC,  керування - відкр./закр., двигун &lt;75 с, пружина &lt;25 с, 1 дод. контакт </t>
  </si>
  <si>
    <t>TF24-3</t>
  </si>
  <si>
    <t>24 В AC/DC,  керування - триточкове., двигун &lt;75 с, пружина &lt;25 с</t>
  </si>
  <si>
    <t>TF230</t>
  </si>
  <si>
    <t>230 В АС,      керування - відкр./закр., двигун &lt;75 с, пружина &lt;25 с</t>
  </si>
  <si>
    <t>TF230-S</t>
  </si>
  <si>
    <t xml:space="preserve">230 В АС,      керування - відкр./закр., двигун &lt;75 с, пружина &lt;25 с, 1 дод. контакт </t>
  </si>
  <si>
    <t>TF24-SR</t>
  </si>
  <si>
    <t>24 В AC/DC, аналогове керування 0…10 В, двигун &lt;150 с, пружина &lt;25 с</t>
  </si>
  <si>
    <t>TF24-MFT</t>
  </si>
  <si>
    <t>24 В AC/DC, програмований 0…10 В / триточкове / відкр.-закр., двиг. &lt;150 с, пруж. &lt;25 с</t>
  </si>
  <si>
    <t>TF230-SR</t>
  </si>
  <si>
    <t>230 В АС,      аналогове керування 0…10 В, двигун &lt;150 с, пружина &lt;25 с</t>
  </si>
  <si>
    <t>Серія LF…, зусилля 4 Нм, площа засувки до 0,8 м2</t>
  </si>
  <si>
    <t>24 В AC/DC,  керування - відкр./закр., двигун 40...75 с, пружина &lt;20 с</t>
  </si>
  <si>
    <t>LF24-S</t>
  </si>
  <si>
    <t xml:space="preserve">24 В AC/DC,  керування - відкр./закр., двигун 40...75 с, пружина &lt;20 с, 1 дод. контакт </t>
  </si>
  <si>
    <t>230 В АС,      керування - відкр./закр., двигун 40...75 с, пружина &lt;20 с</t>
  </si>
  <si>
    <t>LF230-S</t>
  </si>
  <si>
    <t xml:space="preserve">230 В АС,      керування - відкр./закр., двигун 40...75 с, пружина &lt;20 с, 1 дод. контакт </t>
  </si>
  <si>
    <t>LF24-SR</t>
  </si>
  <si>
    <t>24 В AC/DC, аналогове керування 0…10 В, двигун 150 с, пружина &lt;20 с</t>
  </si>
  <si>
    <t>LF24-MFT2</t>
  </si>
  <si>
    <t>24 В AC/DC, прогр. 0…10 В / триточкове / відкр.-закр., двиг. 75…300 с, пруж. &lt;20 с</t>
  </si>
  <si>
    <t>Серія NF…, зусилля 10 Нм, площа засувки до 2,0 м2</t>
  </si>
  <si>
    <t>NFA</t>
  </si>
  <si>
    <t>24…240 В AC/24…125 B DC, керування - відкр./закр., двигун &lt;75 с, пружина &lt;20 с</t>
  </si>
  <si>
    <t>NFA-S2</t>
  </si>
  <si>
    <t>24…240 В AC/24…125 B DC, керування - відкр./закр., двигун &lt;75 с, пружина &lt;20 с, два дод. конт. (1й-10%, 2й-10…90%)</t>
  </si>
  <si>
    <t>NF24A</t>
  </si>
  <si>
    <t>24 В AC/DC,  керування - відкр./закр., двигун &lt;75 с, пружина &lt;20 с</t>
  </si>
  <si>
    <t>NF24A-S2</t>
  </si>
  <si>
    <t>24 В AC/DC,  керув. - відкр./закр., двиг. &lt;75 с, пруж. &lt;20 с, два дод. конт. (1й-10%, 2й-10…90%)</t>
  </si>
  <si>
    <t>NF24A-SR</t>
  </si>
  <si>
    <t>24 В AC/DC, аналогове керування 0…10 В, двигун &lt;150 с, пружина &lt;20 с</t>
  </si>
  <si>
    <t>NF24A-SR-S2</t>
  </si>
  <si>
    <t>24 В AC/DC, аналог. керув. 0…10 В, двиг. &lt;150 с, пруж. &lt;20 с, два дод. конт. (1й-10%, 2й-10…90%)</t>
  </si>
  <si>
    <t>NF24A-MP</t>
  </si>
  <si>
    <t>24 В AC/DC, прогр. MP-Bus / 2…10 В / триточкове / відкр.-закр., двиг. 40…150 с, пруж. &lt;20 с</t>
  </si>
  <si>
    <t>Серія SF…, зусилля 20 Нм, площа засувки до 4,0 м2</t>
  </si>
  <si>
    <t>SFA</t>
  </si>
  <si>
    <t>SFA-S2</t>
  </si>
  <si>
    <t>SF24A</t>
  </si>
  <si>
    <t>SF24A-S2</t>
  </si>
  <si>
    <t>SF24A-SR</t>
  </si>
  <si>
    <t>SF24A-SR-S2</t>
  </si>
  <si>
    <t>SF24A-MF</t>
  </si>
  <si>
    <t>24 В AC/DC, прогр. 0…10 В / триточкове / відкр.-закр., двиг. 70…220 с, пруж. &lt;20 с</t>
  </si>
  <si>
    <t>Серія EF…, зусилля 30 Нм, площа засувки до 6,0 м2</t>
  </si>
  <si>
    <t>EF24A</t>
  </si>
  <si>
    <t>EF24A-S2</t>
  </si>
  <si>
    <t>EF230A</t>
  </si>
  <si>
    <t>230 В АС,      керування - відкр./закр., двигун &lt;75 с, пружина &lt;20 с</t>
  </si>
  <si>
    <t>EF230A-S2</t>
  </si>
  <si>
    <t>230 В АС,      керув. - відкр./закр., двиг. &lt;75 с, пруж. &lt;20 с, два дод. конт. (1й-10%, 2й-10…90%)</t>
  </si>
  <si>
    <t>EF24A-SR</t>
  </si>
  <si>
    <t>EF24A-SR-S2</t>
  </si>
  <si>
    <t>EF24A-MF</t>
  </si>
  <si>
    <t>24 В AC/DC, прогр. 0…10 В / трехточечное / відкр.-закр., двиг. 60…150 с, пруж. &lt;20 с</t>
  </si>
  <si>
    <t>Серія GK…, зусилля 40 Нм, площа засувки до 8,0 м2, конденсаторне повернення</t>
  </si>
  <si>
    <t>GK24A-1</t>
  </si>
  <si>
    <t>24 В AC/DC,  керування - відкр./закр., двигун 150 с, конденсаторне повернення 35 с</t>
  </si>
  <si>
    <t>GK24A-SR</t>
  </si>
  <si>
    <t>24 В AC/DC, аналогове керування 0…10 В, двигун 150 с, конденсаторне повернення 35 с</t>
  </si>
  <si>
    <t>GK24A-MP</t>
  </si>
  <si>
    <t>24 В AC/DC, прогр. MP-Bus / 2…10 В / триточкове / відкр.-закр., двиг. 90…150 с, конд. поверн. 35 с</t>
  </si>
  <si>
    <t>Серія PKCA…, зусилля 160 Нм</t>
  </si>
  <si>
    <t>PKCA-BAC-S2-T</t>
  </si>
  <si>
    <t>Електроприводи без вбудованої пружини, прискорені (…Q…-Серія)</t>
  </si>
  <si>
    <t>Серія LMQ…, зусилля 4 Нм, площа засувки до 0,8 м2</t>
  </si>
  <si>
    <t>LMQ24A</t>
  </si>
  <si>
    <t>24 В AC/DC,  керування - відкр./закр., 2,5 с / 90град</t>
  </si>
  <si>
    <t>LMQ24A-SR</t>
  </si>
  <si>
    <t>24 В AC/DC,  аналогове керування 0…10 В, 2,5 с / 90град</t>
  </si>
  <si>
    <t>LMQ24A-MF</t>
  </si>
  <si>
    <t>24 В AC/DC,  програмований 0…10 В / відкр.-закр., 2,5…10 с / 90град</t>
  </si>
  <si>
    <t>Серія NMQ…, зусилля 8 Нм, площа засувки до 1,5 м2</t>
  </si>
  <si>
    <t>NMQ24A</t>
  </si>
  <si>
    <t>24 В AC/DC,  керування - відкр./закр., 4 с / 90град</t>
  </si>
  <si>
    <t>NMQ24A-SR</t>
  </si>
  <si>
    <t>24 В AC/DC,  аналогове керування 0…10 В, 4 с / 90град</t>
  </si>
  <si>
    <t>NMQ24A-MF</t>
  </si>
  <si>
    <t>24 В AC/DC,  програмований 0…10 В / відкр.-закр., 4…20 с / 90град</t>
  </si>
  <si>
    <t>Серія SMQ…, зусилля 16 Нм, площа засувки до 3,0 м2</t>
  </si>
  <si>
    <t>SMQ24A</t>
  </si>
  <si>
    <t>24 В AC/DC,  керування - відкр./закр., 7 с / 90град</t>
  </si>
  <si>
    <t>SMQ24A-SR</t>
  </si>
  <si>
    <t>24 В AC/DC,  аналогове керування 0…10 В, 7 с / 90град</t>
  </si>
  <si>
    <t>SMQ24A-MF</t>
  </si>
  <si>
    <t>24 В AC/DC,  програмований 0…10 В / відкр.-закр., 7…40 с / 90град</t>
  </si>
  <si>
    <r>
      <t xml:space="preserve">Електроприводи </t>
    </r>
    <r>
      <rPr>
        <b/>
        <u/>
        <sz val="11"/>
        <color theme="0"/>
        <rFont val="Calibri"/>
        <family val="2"/>
        <charset val="204"/>
        <scheme val="minor"/>
      </rPr>
      <t>без вбудованої пружини</t>
    </r>
    <r>
      <rPr>
        <b/>
        <sz val="11"/>
        <color theme="0"/>
        <rFont val="Calibri"/>
        <family val="2"/>
        <charset val="204"/>
        <scheme val="minor"/>
      </rPr>
      <t>, стандартна швидкодія</t>
    </r>
  </si>
  <si>
    <r>
      <t>Електроприводи</t>
    </r>
    <r>
      <rPr>
        <b/>
        <u/>
        <sz val="12"/>
        <color theme="0"/>
        <rFont val="Calibri"/>
        <family val="2"/>
        <charset val="204"/>
        <scheme val="minor"/>
      </rPr>
      <t xml:space="preserve"> з вбудованою пружиною</t>
    </r>
    <r>
      <rPr>
        <b/>
        <sz val="12"/>
        <color theme="0"/>
        <rFont val="Calibri"/>
        <family val="2"/>
        <charset val="204"/>
        <scheme val="minor"/>
      </rPr>
      <t>, стандартна швидкодія</t>
    </r>
  </si>
  <si>
    <t>SM230AX-TP SMA-T60 2TP 002</t>
  </si>
  <si>
    <r>
      <t xml:space="preserve">24 В AC/DC,  аналогове керування </t>
    </r>
    <r>
      <rPr>
        <b/>
        <u/>
        <sz val="11"/>
        <rFont val="Calibri"/>
        <family val="2"/>
        <charset val="204"/>
        <scheme val="minor"/>
      </rPr>
      <t>4…20 мА</t>
    </r>
    <r>
      <rPr>
        <sz val="11"/>
        <rFont val="Calibri"/>
        <family val="2"/>
        <charset val="204"/>
        <scheme val="minor"/>
      </rPr>
      <t>, 85…353 с / 90град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</si>
  <si>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керув. - відкр./закр. або триточкове, 35 с / 90град, IP66/67, 2 дод. конт.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</si>
  <si>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керув. - 0…10 В / BACnet MS/TP / Modbus RTU / MP-Bus, 35 с, IP66/67, 2 дод. конт.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</si>
  <si>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 0…10 В / BACnet MS/TP / Modbus RTU / MP-Bus, 35 с двиг./ 30 c конд., IP66/67, 2 дод. конт.</t>
    </r>
  </si>
  <si>
    <t>19мм*20м біла, чорна жовто/зелена, червона, синя НРХ (Бельгія)</t>
  </si>
  <si>
    <t>Гвинт 9TL 4,2x19 цб (уп.1000 шт)</t>
  </si>
  <si>
    <t>д. 11/16мм чорна стійка до ультрофіолету (25 м)</t>
  </si>
  <si>
    <t>Електроприводи без вбудованої пружини (cерії UM, CM, LM, NM, SM, GM, PMCA)</t>
  </si>
  <si>
    <t xml:space="preserve">Електроприводи з вбудованою пружиною (cерії TF, LF, NF, SF, EF, GK) </t>
  </si>
  <si>
    <t>Електроприводи без вбудованої пружини, прискорені (серії LMQ, NMQ, SMQ)</t>
  </si>
  <si>
    <t>Саморіз  4,2*16 с 6гр/гл (уп. 1000 шт)</t>
  </si>
  <si>
    <t>Гвинт ТЕХ-Н 4,8/19 6гр/гл. Цб (уп. 1000 шт)</t>
  </si>
  <si>
    <t>Гвинт ТЕХ-Н 5,5х25 6гр цб (уп. 500 шт)</t>
  </si>
  <si>
    <t>Гвинт ТЕХ-Н 5,5х50 6гр цб (уп. 500 шт)</t>
  </si>
  <si>
    <t>Гвинт 6,0х60 д/дер 6гр цб DIN571</t>
  </si>
  <si>
    <t>Гвинт 8,0х60 д/дер 6гр цб DIN571</t>
  </si>
  <si>
    <t>Гвинт 8,0х80 д/дер 6гр цб DIN571</t>
  </si>
  <si>
    <t>Гвинт 8,0х100 д/дер 6гр цб DIN571</t>
  </si>
  <si>
    <t>Гвинт 8,0х120 д/дер 6гр цб DIN571</t>
  </si>
  <si>
    <t>Гвинт 8,0х160 д/дер 6гр цб DIN571</t>
  </si>
  <si>
    <t>Гвинт 8,0х180 д/дер 6гр цб DIN571</t>
  </si>
  <si>
    <t>Гвинт 8,0х200 д/дер 6гр цб DIN571</t>
  </si>
  <si>
    <t>Гвинт 8,0х260 д/дер 6гр цб DIN571</t>
  </si>
  <si>
    <t>Гвинт 8,0х300 д/дер 6гр цб DIN571</t>
  </si>
  <si>
    <t>Гвинт 10х50 д/дерева 6гр цб DIN571</t>
  </si>
  <si>
    <t>Гвинт 10х60 д/дерева 6гр цб DIN571</t>
  </si>
  <si>
    <t>Гвинт 10х80 д/дерева 6гр цб DIN571</t>
  </si>
  <si>
    <t>Гвинт 10х100 д/дерева 6гр цб DIN571</t>
  </si>
  <si>
    <t>Гвинт 10х120 д/дерева 6гр цб DIN571</t>
  </si>
  <si>
    <t>Гвинт 10х140 д/дерева 6гр цб DIN571</t>
  </si>
  <si>
    <t>Гвинт 10х160 д/дерева 6гр цб DIN571</t>
  </si>
  <si>
    <t>Гвинт 10х180  д/дерева 6гр цб DIN571</t>
  </si>
  <si>
    <t>Гвинт 10х200 д/дерева 6гр цб DIN571</t>
  </si>
  <si>
    <t>Гвинт 10х240 д/дерева 6гр цб DIN571</t>
  </si>
  <si>
    <t>Гвинт 10х280 д/дерева 6гр цб DIN571</t>
  </si>
  <si>
    <t>Гвинт 10х300  д/дерева 6гр цб DIN571</t>
  </si>
  <si>
    <t>Гвинт/шуруп М8х80 комбін. torx</t>
  </si>
  <si>
    <t>Гвинт/шуруп М8х100 комбін.</t>
  </si>
  <si>
    <t>Гвинт/шуруп М8х200 комбін.</t>
  </si>
  <si>
    <t>Гвинт/шуруп М10х100 комбін.</t>
  </si>
  <si>
    <t xml:space="preserve">Дюбель ЕТО М 6х23 d8 латунь </t>
  </si>
  <si>
    <t>Дюбель ЕТО М 8x28 d10 латунь</t>
  </si>
  <si>
    <t>Дюбель ЕТО М12х38 d15 латунь</t>
  </si>
  <si>
    <t>Дюбель ЕТО М10х32 d12 латунь</t>
  </si>
  <si>
    <t>Дюбель 6/40 BIERBAX</t>
  </si>
  <si>
    <t xml:space="preserve">Дюбель DRIVA 14х28д/гк </t>
  </si>
  <si>
    <t>Дюбель DRIVA 14х38д/гк</t>
  </si>
  <si>
    <t>Дюбель 10x35 ALFA  д/лгк (уп. 250 шт)</t>
  </si>
  <si>
    <t>Дюбель N 12*60 нейлон</t>
  </si>
  <si>
    <t>Дюбель N 12*100 нейлон U</t>
  </si>
  <si>
    <t>Дюбель N 12*120 нейлон U</t>
  </si>
  <si>
    <t>Дюбель N 12*140 нейлон U</t>
  </si>
  <si>
    <t>Дюбель N 12*160 нейлон</t>
  </si>
  <si>
    <t>Дюбель N 12*180 нейлон U</t>
  </si>
  <si>
    <t xml:space="preserve">Дюбель N 12*200 нейлон </t>
  </si>
  <si>
    <t>Дюбель N 14*75 нейлон</t>
  </si>
  <si>
    <t>Дюбель N 14*100 нейлон U</t>
  </si>
  <si>
    <t>Дюбель N 14*120 нейлон U</t>
  </si>
  <si>
    <t>Дюбель N 14*140 нейлон U</t>
  </si>
  <si>
    <t>Дюбель N 14*160 нейлон U</t>
  </si>
  <si>
    <t>Дюбель N 14*200 нейлон U</t>
  </si>
  <si>
    <t>Дюбель пласт.забивний з бурт. 6*40</t>
  </si>
  <si>
    <t>Дюбель пласт.забивний з бурт. 6*60</t>
  </si>
  <si>
    <t>Дюбель пласт.забивний з бурт. 6*80</t>
  </si>
  <si>
    <t>Дюбель КПО 12/80 трьохрозпір. ПП</t>
  </si>
  <si>
    <t>Дюбель КП 8x40 поліпроп. потай</t>
  </si>
  <si>
    <t>Дюбель КП 12х60 поліпроп. потай</t>
  </si>
  <si>
    <t>Дюбель КП 14х80 поліпроп. потай</t>
  </si>
  <si>
    <t>Дюбель TPFC 8х51 ПЕ НЕФАС</t>
  </si>
  <si>
    <t>Анкер APS-H 10/80 + шуруп 6гр</t>
  </si>
  <si>
    <t>Анкер APS-H 10/100 + шуруп 6гр</t>
  </si>
  <si>
    <t>Анкер APS-H 10/160 + шуруп 6гр</t>
  </si>
  <si>
    <t>Анкер APS-H 10/115 + шуруп 6гр</t>
  </si>
  <si>
    <t>Анкер APS-H 10/135 + шуруп 6гр</t>
  </si>
  <si>
    <t>Анкер T88/V 10/185 + шуруп 6гр</t>
  </si>
  <si>
    <t>Анкер FCA-H 10/160/90 нейлон</t>
  </si>
  <si>
    <t>Анкер KPR-H 10х200 TX40 нейлон гвинт 6гр</t>
  </si>
  <si>
    <t>Анкер KPR-H 12х260/190 нейлон гвинт 6гр</t>
  </si>
  <si>
    <t>Анкер KPR-H 12х300/230 нейлон гвинт 6гр</t>
  </si>
  <si>
    <t>Анкер MOLLY 4х38/8-15</t>
  </si>
  <si>
    <t>Анкер MOLLY 5х52/3-16</t>
  </si>
  <si>
    <t xml:space="preserve">Анкер MOLLY 6х65/14-32 </t>
  </si>
  <si>
    <t xml:space="preserve">Біта хрест.PHIL2  25 мм </t>
  </si>
  <si>
    <t>Біта хрест.PHIL2  50 мм</t>
  </si>
  <si>
    <t>Біта магнітна S8x45 для 6гр/гл</t>
  </si>
  <si>
    <t>Біта магнітна S10x45 для 6гр/гл</t>
  </si>
  <si>
    <t>Магніт подовж. М7 д/6гр.</t>
  </si>
  <si>
    <t xml:space="preserve">Магніт подовж. М13 д/6гр.                      </t>
  </si>
  <si>
    <t>Магніт.подовжув. 10/60 для бит</t>
  </si>
  <si>
    <t>Колодки каучукові</t>
  </si>
  <si>
    <t>2P+PE з захисними кришками тримісна 16А IP44</t>
  </si>
  <si>
    <t>2P+PE з захисними кришками чотиримісна 16А IP44</t>
  </si>
  <si>
    <t>Розподільчі коробки</t>
  </si>
  <si>
    <t>TY-RA 80*80*50</t>
  </si>
  <si>
    <t>UAtmo 100*100*50 (упак.10шт)</t>
  </si>
  <si>
    <t>рулетка 10 м*25 мм Profit Dnipro-M</t>
  </si>
  <si>
    <t xml:space="preserve">Болт М 8х20 5.8 цб пр </t>
  </si>
  <si>
    <t>40% срібла з флюсом, 22 г (Італія)</t>
  </si>
  <si>
    <t>гайка накидна 1/2 XM-FN-04</t>
  </si>
  <si>
    <t>RTM 1S660 (зі шлангом і п'єзопідпалом)</t>
  </si>
  <si>
    <t>Засоби для очищення і дезінфекції кондиціонерів</t>
  </si>
  <si>
    <t>Micro - V i4 EU</t>
  </si>
  <si>
    <t>d 20 мм VECAMCO</t>
  </si>
  <si>
    <t>d 25 мм VECAMCO</t>
  </si>
  <si>
    <t>Труба каналізаційна VSplast (Україна)</t>
  </si>
  <si>
    <t>Фітинги до каналізаційної труби (Україна)</t>
  </si>
  <si>
    <t>Відвід (коліно) 45°</t>
  </si>
  <si>
    <t xml:space="preserve">d 32 мм білий </t>
  </si>
  <si>
    <t>d 50 мм сірий</t>
  </si>
  <si>
    <t>Відвід (коліно) 90°</t>
  </si>
  <si>
    <t>d 32 мм біла</t>
  </si>
  <si>
    <t>d 50 мм сіра</t>
  </si>
  <si>
    <t>Трійник 45°</t>
  </si>
  <si>
    <t>Трійник 90°</t>
  </si>
  <si>
    <t>Редукція коротка 90°</t>
  </si>
  <si>
    <t>Редукція довга 180°</t>
  </si>
  <si>
    <t>Ревізія</t>
  </si>
  <si>
    <t>Редукція гумова</t>
  </si>
  <si>
    <t>Аксесуари до каналізаційної труби</t>
  </si>
  <si>
    <t>Силіконова паста Super Glidex UA (2400/pll) 50 г</t>
  </si>
  <si>
    <t>Компенсаційний патрубок</t>
  </si>
  <si>
    <t>d 32x1,8 мм 500 мм біла</t>
  </si>
  <si>
    <t>d 32x1,8 мм 250 мм біла</t>
  </si>
  <si>
    <t>d 32x1,8 мм 1000 мм біла</t>
  </si>
  <si>
    <t>d 32x1,8 мм 1500 мм біла</t>
  </si>
  <si>
    <t>d 32x1,8 мм 2000 мм біла</t>
  </si>
  <si>
    <t>d 50x1,8 мм 250 мм сіра</t>
  </si>
  <si>
    <t>d 50x1,8 мм 500 мм сіра</t>
  </si>
  <si>
    <t>d 50x1,8 мм 1000 мм сіра</t>
  </si>
  <si>
    <t>d 50x1,8 мм 1500 мм сіра</t>
  </si>
  <si>
    <t>d 50x1,8 мм 2000 мм сіра</t>
  </si>
  <si>
    <t>Каналізаційна труба Vsplast (Україна)</t>
  </si>
  <si>
    <t>Аксесуари для каналізаційної труби</t>
  </si>
  <si>
    <t>5. Матеріали для кондиціювання</t>
  </si>
  <si>
    <t xml:space="preserve">К2 (до 60 кг) </t>
  </si>
  <si>
    <t xml:space="preserve">К3 (до 120 кг) з кріпленням 750 мм, подовжений </t>
  </si>
  <si>
    <t xml:space="preserve">К1 (до 50 кг) </t>
  </si>
  <si>
    <t xml:space="preserve">К2 (до 100 кг) </t>
  </si>
  <si>
    <t xml:space="preserve">К3 (до 120 кг) </t>
  </si>
  <si>
    <t>450x450 мм KG 110 поліамід</t>
  </si>
  <si>
    <t>520x450 мм KG 90 поліамід</t>
  </si>
  <si>
    <t>К3 (до 150 кг) білий, графіт</t>
  </si>
  <si>
    <t>К4 (до 240 кг) білий, графіт</t>
  </si>
  <si>
    <t>К5 (до 240 кг) білий, графіт</t>
  </si>
  <si>
    <t>ДАК-3-65-70 см (Акрил 3 мм)</t>
  </si>
  <si>
    <t>ДАК-3-75-80 см (Акрил 3 мм)</t>
  </si>
  <si>
    <t>ДАК-3-85-90 см (Акрил 3 мм)</t>
  </si>
  <si>
    <t>ДАК-3-95-100 см (Акрил 3 мм)</t>
  </si>
  <si>
    <t>Засоби для очищення випарників</t>
  </si>
  <si>
    <t>Універсальні очисники</t>
  </si>
  <si>
    <t xml:space="preserve">Vertex, Advanced (Великобританія) </t>
  </si>
  <si>
    <t>Condiclean (Україна)</t>
  </si>
  <si>
    <t xml:space="preserve">CondenCide, Advanced (Великобританія) </t>
  </si>
  <si>
    <t xml:space="preserve">Domo (Україна) </t>
  </si>
  <si>
    <t>• Об’єм - 320 мл
• Час контакту - 30 хвилин
• Для очищення побутових кондиціонерів
• Основа – спиртова, ПАР</t>
  </si>
  <si>
    <t>Jab Errecom (Італія)</t>
  </si>
  <si>
    <t xml:space="preserve">Clench Errecom (Італія) </t>
  </si>
  <si>
    <t>Засоби для очищення конденсаторів</t>
  </si>
  <si>
    <t xml:space="preserve">BCC Errecom (Італія) </t>
  </si>
  <si>
    <t>SuperClean, Advanced (Великобританія)</t>
  </si>
  <si>
    <t>• Об'єм - 5 л
• Час контакту – 10-15 хвилин
• Для антибактеріальної очистки
• Основа - хлоргексидин біглюконат</t>
  </si>
  <si>
    <t>Sanibact Errecom (Італія)</t>
  </si>
  <si>
    <t>шт 
(1 л)</t>
  </si>
  <si>
    <t>шт
(5 л)</t>
  </si>
  <si>
    <t>• Об’єм - 600 мл
• Час контакту - 10 хвилин
• Для очищення та дезінфекції
• Основа – спиртова, ПАР</t>
  </si>
  <si>
    <t xml:space="preserve">Easy Care, Advanced (Великобританія)  </t>
  </si>
  <si>
    <t>Easy Foam, Advanced (Великобританія)</t>
  </si>
  <si>
    <t>• Об’єм - 600 мл 
• Час контакту - 5-10 хвилин
• Для видалення бруду у важкодоступних місцях
• Основа – лужна</t>
  </si>
  <si>
    <t>Climat-Pro (Україна)</t>
  </si>
  <si>
    <t>Drizzle Errecom (Італія)</t>
  </si>
  <si>
    <t>• Об’єм – 1 л
• Час контакту - 5 хвилин
• Високоефективний та швидкодіючий хімічний засіб
• Основа – кислотна</t>
  </si>
  <si>
    <r>
      <t xml:space="preserve">• Об'єм - 5 л
• Час контакту - 5 - 10 хвилин
• Для будь-яких видів забруднень 
• Основа – нейтральна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1:2 до 1:8</t>
    </r>
  </si>
  <si>
    <r>
      <t xml:space="preserve">• Об'єм - 1 л
• Час контакту - 5-7 хвилин
• Для будь-яких видів забруднень 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1:3 до 1:5</t>
    </r>
  </si>
  <si>
    <r>
      <t xml:space="preserve">• Об'єм - 5 л
• Час контакту - 5 хвилин
• Для очищення та дезінфекції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1:4</t>
    </r>
  </si>
  <si>
    <r>
      <t xml:space="preserve">• Об’єм -1 л
• Час контакту - 5 хвилин
• Для очищення та дезінфекції
• Основа – дезінфектори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1:25</t>
    </r>
  </si>
  <si>
    <r>
      <t xml:space="preserve">• Об’єм -1 л, 5 л (концентрат)
• Час контакту - 5 хвилин
• Для потужного очищення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1:6</t>
    </r>
  </si>
  <si>
    <r>
      <t xml:space="preserve">• Об’єм - 5 л 
• Час контакту - 5 хвилин
• Засіб надпотужної дії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від 1:3 до 1:20</t>
    </r>
  </si>
  <si>
    <t>Засоби для очищення дренажних труб</t>
  </si>
  <si>
    <r>
      <t xml:space="preserve">• Об’єм -1 л, 5 л (концентрат)
• Час контакту - 5 хвилин
• Для очищення випарників та пластику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1:5</t>
    </r>
  </si>
  <si>
    <t>шт
(1 л)</t>
  </si>
  <si>
    <t>ДАКП 600 60-70 см (Акрил 3 мм) стельовий</t>
  </si>
  <si>
    <r>
      <t xml:space="preserve">• Об’єм -5 л
• Час контакту - 5 хвилин
• Для очищення із </t>
    </r>
    <r>
      <rPr>
        <sz val="11"/>
        <color theme="1"/>
        <rFont val="Calibri"/>
        <family val="2"/>
        <charset val="204"/>
        <scheme val="minor"/>
      </rPr>
      <t>антикорозійним</t>
    </r>
    <r>
      <rPr>
        <sz val="11"/>
        <color theme="1"/>
        <rFont val="Calibri"/>
        <family val="2"/>
        <scheme val="minor"/>
      </rPr>
      <t xml:space="preserve"> ефектом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1:5</t>
    </r>
  </si>
  <si>
    <t>Ящик для інструментів   Jumbo із органайзером та металевим замком 13" (320x155x187мм) JMT-13</t>
  </si>
  <si>
    <t>Ящик для інструментів  Jumbo із органайзером та металевим замком 16" (413x212x244мм) JMT-16</t>
  </si>
  <si>
    <t>Ящик для інструментів  із органайзером та металевим замком 16" (413x212x186мм) MT-16</t>
  </si>
  <si>
    <t>Ящик для інструментів Jumbo  із органайзером та металевим замком 19" (486x267x320мм) JMT-19</t>
  </si>
  <si>
    <t>Ящик для інструментів Jumbo  із органайзером та металевим замком 22" (564x310x388мм) JMT-22</t>
  </si>
  <si>
    <t>Ящик для інструментів з органайзером та консольними висувними полицями 17" (434x250x238мм) BL.O-17</t>
  </si>
  <si>
    <t>Ящик-органайзер  (420x305x61мм) ORG-18</t>
  </si>
  <si>
    <t>1/4" з гайкою М8/М10 (13-20 мм)</t>
  </si>
  <si>
    <t xml:space="preserve">Консолі та тримачі </t>
  </si>
  <si>
    <t>d 40*25 мм</t>
  </si>
  <si>
    <t>19мм*30м чорна Stenson (Китай)</t>
  </si>
  <si>
    <t xml:space="preserve">CM-b дюбель з уд.ш. 6*40 поліпр. з буртиком </t>
  </si>
  <si>
    <t>KL №10</t>
  </si>
  <si>
    <r>
      <t xml:space="preserve">Труба у відрізках 5,0 м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</si>
  <si>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r>
      <t xml:space="preserve">Труба у бухтах 50 м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</si>
  <si>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t>12 мм  *1,0, 3 м</t>
  </si>
  <si>
    <t>15 мм  *1,0, 3 м</t>
  </si>
  <si>
    <t>18 мм  *1,0, 3 м</t>
  </si>
  <si>
    <t>Труба мідна для медичних газів Halcor (Греція)</t>
  </si>
  <si>
    <t>Труба у відрізках по 3 м</t>
  </si>
  <si>
    <t>Труба у відрізках 5 м (2,5м)</t>
  </si>
  <si>
    <t>Анемостати з нержавіючої сталі VS (Китай)</t>
  </si>
  <si>
    <t>Фасонні вироби з оцинкованої сталі</t>
  </si>
  <si>
    <t>Трійники круглі</t>
  </si>
  <si>
    <t>Відводи 45°</t>
  </si>
  <si>
    <t>d 100 мм</t>
  </si>
  <si>
    <t>d 125 мм</t>
  </si>
  <si>
    <t>d 150 мм</t>
  </si>
  <si>
    <t>d 160 мм</t>
  </si>
  <si>
    <t>d 200 мм</t>
  </si>
  <si>
    <t>d 250 мм</t>
  </si>
  <si>
    <t>Відводи 90°</t>
  </si>
  <si>
    <t>Переходи центральні</t>
  </si>
  <si>
    <t>d 125 - d 100 0,5 мм</t>
  </si>
  <si>
    <t>d 150 - d 100 0,5 мм</t>
  </si>
  <si>
    <t>d 150 - d 125 0,5 мм</t>
  </si>
  <si>
    <t>d 160 - d 125 0,5 мм</t>
  </si>
  <si>
    <t>d 160 - d 150 0,5 мм</t>
  </si>
  <si>
    <t>d 200 - d 125 0,5 мм</t>
  </si>
  <si>
    <t>d 200 - d 150 0,5 мм</t>
  </si>
  <si>
    <t xml:space="preserve">CM-b дюбель з уд.ш. 6*60 поліпр. з буртиком </t>
  </si>
  <si>
    <t>6. Решітки</t>
  </si>
  <si>
    <t>7. Повітропроводи</t>
  </si>
  <si>
    <t>8. Електроприводи BELIMO (Швейцарія)</t>
  </si>
  <si>
    <t>9. Стрічки</t>
  </si>
  <si>
    <t>10. Кріпильні матеріали</t>
  </si>
  <si>
    <t>11. Кріпильна система WALRAVEN (Нідерланди)</t>
  </si>
  <si>
    <t>12. Інструменти</t>
  </si>
  <si>
    <t>молоток покрівельника Dnipro-M ULTRA 600 г</t>
  </si>
  <si>
    <t>d 32 мм*25мм чорна</t>
  </si>
  <si>
    <t>d 32 мм*32 мм білий</t>
  </si>
  <si>
    <t>d 50 мм*50 мм сірий</t>
  </si>
  <si>
    <t>d 32 мм*50 мм біла</t>
  </si>
  <si>
    <t>d 50 мм*32мм чорна</t>
  </si>
  <si>
    <t xml:space="preserve">Повітропроводи гнучкі Air connections (Європа)  </t>
  </si>
  <si>
    <t>Повітропроводи гнучкі Air connections (Європа)</t>
  </si>
  <si>
    <r>
      <t xml:space="preserve">Посилені (порошкове фарбування) </t>
    </r>
    <r>
      <rPr>
        <b/>
        <sz val="13"/>
        <color rgb="FFFF0000"/>
        <rFont val="Calibri"/>
        <family val="2"/>
        <charset val="204"/>
        <scheme val="minor"/>
      </rPr>
      <t>NEW</t>
    </r>
  </si>
  <si>
    <t>Kronenflex 125х1,0х22 по металу</t>
  </si>
  <si>
    <t>Kronenflex 125х1,6х22 по металу</t>
  </si>
  <si>
    <t>NovoAbrasive 125х1,2х22,23 по металу</t>
  </si>
  <si>
    <t>NovoAbrasive 125х1,6х22,23 по металу</t>
  </si>
  <si>
    <t>Wellcut Promo 125х7х22,23 Турбохвиля алмазний</t>
  </si>
  <si>
    <t>NovoAbrasive 230х2,0х22,23 по каменю</t>
  </si>
  <si>
    <t>NovoAbrasive 230х7,0х22,23 алмазний по каменю</t>
  </si>
  <si>
    <t>Адаптер</t>
  </si>
  <si>
    <t xml:space="preserve">V подібний М8 (Туреччина) </t>
  </si>
  <si>
    <t>Ножівка для гіпсокартону</t>
  </si>
  <si>
    <t>BIS RapidStrut консоль стінова 41M 600мм (66084060)</t>
  </si>
  <si>
    <t>SOUDAL 750 пістолет Зимова</t>
  </si>
  <si>
    <t xml:space="preserve">рулетка 7,5 м*25 мм Profit Dnipro-M </t>
  </si>
  <si>
    <t>Насоси збору конденсату ASPEN (Великобританія)</t>
  </si>
  <si>
    <t>Пістолет д/герметика Dnipro-M S-1 PRO</t>
  </si>
  <si>
    <t>рулетка 3 м*19 мм Multi Fix Dnipro-M</t>
  </si>
  <si>
    <t>75мм*45м*40мк TAPE ALU AFSR (Нідерланди)</t>
  </si>
  <si>
    <t>Fitter anti-scratch (прозорі) 9410241</t>
  </si>
  <si>
    <t>Гвинт ТЕХ-Н 4,2/19 6гр/гл. Цб (уп. 1000 шт)</t>
  </si>
  <si>
    <t>d 50 мм*40мм чорна</t>
  </si>
  <si>
    <t>Адаптер R-410a 1/2"-20Fx1/4"M, Mastercool (США)</t>
  </si>
  <si>
    <t xml:space="preserve">Dnipro-M Profi </t>
  </si>
  <si>
    <t>PW22 окуляри закриті</t>
  </si>
  <si>
    <r>
      <t xml:space="preserve">Хомути термоізоляційні WALRAVEN (Нідерланди)
</t>
    </r>
    <r>
      <rPr>
        <sz val="13"/>
        <color theme="0"/>
        <rFont val="Calibri"/>
        <family val="2"/>
        <charset val="204"/>
        <scheme val="minor"/>
      </rPr>
      <t>(</t>
    </r>
    <r>
      <rPr>
        <u/>
        <sz val="13"/>
        <color theme="0"/>
        <rFont val="Calibri"/>
        <family val="2"/>
        <charset val="204"/>
        <scheme val="minor"/>
      </rPr>
      <t>комплект</t>
    </r>
    <r>
      <rPr>
        <sz val="13"/>
        <color theme="0"/>
        <rFont val="Calibri"/>
        <family val="2"/>
        <charset val="204"/>
        <scheme val="minor"/>
      </rPr>
      <t>*: блок термоізоляційний та хомут без ізоляції)</t>
    </r>
  </si>
  <si>
    <t>магніт.подовж. 10/60 для біт</t>
  </si>
  <si>
    <t>STST1-75515 Ящик д/інстр. «ESSENTIAL TB» 32 x 18,8 x 13,2 см пластик, металевий замок</t>
  </si>
  <si>
    <t>STST1-75518 Ящик д/інстр. «ESSENTIAL TB» 41 x 21 x 20 см пластик, металевий замок</t>
  </si>
  <si>
    <t>STST1-75521 Ящик д/інстр. «ESSENTIAL TB» 48 x 25 x 25 см пластик,  металевий замок</t>
  </si>
  <si>
    <t>1.3/8" D</t>
  </si>
  <si>
    <t>D100 мм 0.5 мм L2000 мм</t>
  </si>
  <si>
    <t xml:space="preserve">D125 мм 0.5 мм L2000 мм </t>
  </si>
  <si>
    <t xml:space="preserve">D150 мм 0.5 мм L2000 мм </t>
  </si>
  <si>
    <t>D160 мм 0.5 мм L2000 мм</t>
  </si>
  <si>
    <t xml:space="preserve">D200 мм 0.5 мм L2000 мм </t>
  </si>
  <si>
    <t xml:space="preserve">D250 мм 0.5 мм L2000 мм </t>
  </si>
  <si>
    <t xml:space="preserve">D315 мм 0.5 мм L2000 мм </t>
  </si>
  <si>
    <t>-</t>
  </si>
  <si>
    <t>дюбель N 14*160 нейлон U</t>
  </si>
  <si>
    <t>Віброопори</t>
  </si>
  <si>
    <t>Віброопори CL 40 4 шт</t>
  </si>
  <si>
    <t>Віброопори 30/30-1 М8x23 NK 43 SH A ST37</t>
  </si>
  <si>
    <t>Віброопори 50/40-1 М10x28 NK 55 SH A ST37</t>
  </si>
  <si>
    <t>Віброопори 40/20-2 М8x18 NK 55 SH A ST37</t>
  </si>
  <si>
    <t>Віброопори М8 SEG9525 45Sh</t>
  </si>
  <si>
    <t>Віброопори М8 SEG9525 60Sh</t>
  </si>
  <si>
    <t>Віброопори MNaZc3 ANTIV.MOUNT</t>
  </si>
  <si>
    <t xml:space="preserve">Віброопори 40/30-1 М8х23 NK 55 SH A ST37 </t>
  </si>
  <si>
    <t xml:space="preserve">Віброопори 40/30-2 М8х23 NK 55 SH A ST37 </t>
  </si>
  <si>
    <t xml:space="preserve">Віброопори 40/30-3 М8 NK 55 SH A ST37 </t>
  </si>
  <si>
    <t>Фільтр реверс. 1/2" пайка ALCO CONTROLS BFK-084S</t>
  </si>
  <si>
    <t>Фільтр реверс. 1/4" пайка ALCO CONTROLS BFK-052S</t>
  </si>
  <si>
    <t>Фільтр реверс. 3/8" пайка ALCO CONTROLS BFK-083S</t>
  </si>
  <si>
    <t>Фільтр реверс. 5/8" пайка ALCO CONTROLS BFK-165S</t>
  </si>
  <si>
    <t>RTM 3660 (зі шлангом і п'єзопідпалом)</t>
  </si>
  <si>
    <t>R 32 (Китай) 9,5 кг</t>
  </si>
  <si>
    <t>КД-1 Ш920*В600*Г550 (7-12BTU) білий/графіт</t>
  </si>
  <si>
    <t>КД-2 Ш1000*В650*Г550 (18BTU) білий/графіт</t>
  </si>
  <si>
    <t>КД-3 Ш1100*В800*Г600 (24BTU) білий/графіт</t>
  </si>
  <si>
    <r>
      <t xml:space="preserve">Фільтри-осушувачі </t>
    </r>
    <r>
      <rPr>
        <b/>
        <sz val="14"/>
        <color rgb="FFFF0000"/>
        <rFont val="Calibri"/>
        <family val="2"/>
        <charset val="204"/>
        <scheme val="minor"/>
      </rPr>
      <t>NEW</t>
    </r>
  </si>
  <si>
    <t xml:space="preserve">4"/105 мм  (10 м) ALU NON INSU (Сербія) </t>
  </si>
  <si>
    <t xml:space="preserve">6"/154 мм  (10 м) ALU NON INSU (Сербія) </t>
  </si>
  <si>
    <t>8"/207 мм  (10 м) ALU NON INSU (Сербія)</t>
  </si>
  <si>
    <t>5"/133 мм  (10 м) ISO (Сербія)</t>
  </si>
  <si>
    <t>5"/127 мм  (10 м) Aluconnect Light (Нідерланди)</t>
  </si>
  <si>
    <t>6"/152 мм  (10 м) Aluconnect Light (Нідерланди)</t>
  </si>
  <si>
    <t>6"/152 мм  (10 м) Aluconnect А22 (Нідерланди)</t>
  </si>
  <si>
    <t>8"/203 мм  (10 м) Aluconnect Light (Нідерланди)</t>
  </si>
  <si>
    <t>10"/254 мм  (10 м) Aluconnect Light (Нідерланди)</t>
  </si>
  <si>
    <t>12"/305 мм  (10 м) Aluconnect Light (Нідерланди)</t>
  </si>
  <si>
    <t>12"/305 мм  (10 м) Aluconnect А22 (Нідерланди)</t>
  </si>
  <si>
    <t>14"/357 мм  (10 м) Aluconnect Light (Нідерланди)</t>
  </si>
  <si>
    <t>4"/105 мм  (10 м) Isoconnect B25MP (Нідерланди)</t>
  </si>
  <si>
    <t>4"/102 мм (10 м) Isoconnect А21 (Нідерланди)</t>
  </si>
  <si>
    <t>5"/133 мм  (10 м) Isoconnect B25MP (Нідерланди)</t>
  </si>
  <si>
    <t>6"/154 мм  (10 м) Isoconnect B25MP (Нідерланди)</t>
  </si>
  <si>
    <t>8"/207 мм  (10 м) Isoconnect B25MP (Нідерланди)</t>
  </si>
  <si>
    <t>10"/260 мм  (10 м) Isoconnect B25MP (Нідерланди)</t>
  </si>
  <si>
    <t>12"/305 мм  (10 м) Isoconnect B25MP (Нідерланди)</t>
  </si>
  <si>
    <t>14"/357 мм  (10 м) Isoconnect B25MP (Нідерланди)</t>
  </si>
  <si>
    <t>4"/105 мм (10 м) Izotex A21 (Сербія)</t>
  </si>
  <si>
    <t>5"/133 мм  (10 м) Izotex A21 (Сербія)</t>
  </si>
  <si>
    <t>6"/154 мм  (10 м) Izotex  A21 (Сербія)</t>
  </si>
  <si>
    <t>8"/207 мм  (10 м) Izotex  A21 (Сербія)</t>
  </si>
  <si>
    <t>8"/207 мм  (10 м) ISO (Сербія)</t>
  </si>
  <si>
    <t>10"/260 мм  (10 м) Izotex A21 (Сербія)</t>
  </si>
  <si>
    <t>R 22 (Китай) 13,6 кг</t>
  </si>
  <si>
    <t>ключ розвідний 200 мм мет.ТС</t>
  </si>
  <si>
    <t xml:space="preserve">ETIMAT 6 1p C 32A (6kA)  </t>
  </si>
  <si>
    <t>ETIMAT 6 3p C 16A (6kA)</t>
  </si>
  <si>
    <t>ETIMAT 6 3p C 20A (6kA)</t>
  </si>
  <si>
    <t>ETIMAT 6 3p C 25A (6kA)</t>
  </si>
  <si>
    <t>ETIMAT 6 3p C 32A (6kA)</t>
  </si>
  <si>
    <t>R 407 С  (Китай) 10 кг</t>
  </si>
  <si>
    <t xml:space="preserve">SGP Errecom (Італія) </t>
  </si>
  <si>
    <r>
      <t xml:space="preserve">• Об’єм – 1 л, 5 л (концентрат)
• Час контакту - 5-10 хвилин
• Екологічний, без піноутворення для швидкого полоскання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1:6 до 1:15</t>
    </r>
  </si>
  <si>
    <t>0-10-018 ніж (18мм) метал STANLEY</t>
  </si>
  <si>
    <t>FMHT0-80523 плоскогубці 130 мм міні зігнуті FatMax</t>
  </si>
  <si>
    <t>3/4" (19,05*1,07)</t>
  </si>
  <si>
    <t>5/8" (15,88*0,89)</t>
  </si>
  <si>
    <r>
      <t xml:space="preserve">Труба у відрізках 5,8, 6,0 м </t>
    </r>
    <r>
      <rPr>
        <b/>
        <u/>
        <sz val="12"/>
        <color theme="0"/>
        <rFont val="Calibri"/>
        <family val="2"/>
        <charset val="204"/>
        <scheme val="minor"/>
      </rPr>
      <t>ASTM B280</t>
    </r>
    <r>
      <rPr>
        <sz val="12"/>
        <color theme="0"/>
        <rFont val="Calibri"/>
        <family val="2"/>
        <charset val="204"/>
        <scheme val="minor"/>
      </rPr>
      <t xml:space="preserve">,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</si>
  <si>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t>Труба мідна для холодильної техніки Halcor (Греція), EN12735-1</t>
  </si>
  <si>
    <t>Труба у бухтах по 25 м</t>
  </si>
  <si>
    <t>1/4" (6,35х0,76)</t>
  </si>
  <si>
    <t>3/8" (9,52х0,81)</t>
  </si>
  <si>
    <t xml:space="preserve">3/8" (9,52х0,81) </t>
  </si>
  <si>
    <t>1/2" (12,70х0,81)</t>
  </si>
  <si>
    <t>5/8" (15,88х0,89)</t>
  </si>
  <si>
    <t>Термоізоляція 6 мм</t>
  </si>
  <si>
    <t>Термоізоляція 9 мм</t>
  </si>
  <si>
    <r>
      <t xml:space="preserve">Труба мідна у термоізоляції ECUTHERM Halcor (Греція), EN12735-1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</si>
  <si>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 xml:space="preserve">Труба мідна у термоізоляції ECUTHERM Halcor (Греція)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</si>
  <si>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• Застосовується при монтажі систем </t>
    </r>
    <r>
      <rPr>
        <b/>
        <u/>
        <sz val="11"/>
        <color rgb="FF008080"/>
        <rFont val="Calibri"/>
        <family val="2"/>
        <charset val="204"/>
        <scheme val="minor"/>
      </rPr>
      <t>у медичних закладах</t>
    </r>
    <r>
      <rPr>
        <sz val="11"/>
        <color theme="1"/>
        <rFont val="Calibri"/>
        <family val="2"/>
        <charset val="204"/>
        <scheme val="minor"/>
      </rPr>
      <t xml:space="preserve">
• Використовується для транспортування </t>
    </r>
    <r>
      <rPr>
        <b/>
        <u/>
        <sz val="11"/>
        <color rgb="FF008080"/>
        <rFont val="Calibri"/>
        <family val="2"/>
        <charset val="204"/>
        <scheme val="minor"/>
      </rPr>
      <t>кисню, газу і пару в медичній техніці</t>
    </r>
    <r>
      <rPr>
        <sz val="11"/>
        <color theme="1"/>
        <rFont val="Calibri"/>
        <family val="2"/>
        <charset val="204"/>
        <scheme val="minor"/>
      </rPr>
      <t xml:space="preserve"> 
• Використовується для постачання </t>
    </r>
    <r>
      <rPr>
        <b/>
        <u/>
        <sz val="11"/>
        <color rgb="FF008080"/>
        <rFont val="Calibri"/>
        <family val="2"/>
        <charset val="204"/>
        <scheme val="minor"/>
      </rPr>
      <t>питної, холодної та гарячої води</t>
    </r>
  </si>
  <si>
    <r>
      <t xml:space="preserve">Труба </t>
    </r>
    <r>
      <rPr>
        <b/>
        <u/>
        <sz val="14"/>
        <color theme="0"/>
        <rFont val="Calibri"/>
        <family val="2"/>
        <charset val="204"/>
        <scheme val="minor"/>
      </rPr>
      <t>для медичних газів</t>
    </r>
    <r>
      <rPr>
        <b/>
        <sz val="14"/>
        <color theme="0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MED</t>
    </r>
    <r>
      <rPr>
        <b/>
        <sz val="14"/>
        <color theme="0"/>
        <rFont val="Calibri"/>
        <family val="2"/>
        <scheme val="minor"/>
      </rPr>
      <t xml:space="preserve"> Halcor (Греція), EN13348</t>
    </r>
  </si>
  <si>
    <t xml:space="preserve">2% срібла, 35 г </t>
  </si>
  <si>
    <t xml:space="preserve">5% срібла, 35 г </t>
  </si>
  <si>
    <t>редуктор 5/8" SAE Mx1/2'' SAE M</t>
  </si>
  <si>
    <t>Алюфом НПЕ С (Україна)</t>
  </si>
  <si>
    <t>Віброопори MNaZc2 ANTIV.MOUNT</t>
  </si>
  <si>
    <t>Корзини для кондиціонерів</t>
  </si>
  <si>
    <t>50мм*товщ.3мм*15м N-flex (Україна)</t>
  </si>
  <si>
    <t>2-14-563 ножиці для металу 250мм прямі (блістер)</t>
  </si>
  <si>
    <t>2-14-567 ножиці для металу 250мм ліві вигнуті (черв.)</t>
  </si>
  <si>
    <t>2-14-568 ножиці для металу 250мм праві вигнуті (зел.)</t>
  </si>
  <si>
    <t>Термоізолятор синтетичний каучук "L'isolante K-Flex" (Італія)</t>
  </si>
  <si>
    <t>ПВХ д 12х6х3,0 мм</t>
  </si>
  <si>
    <t>ПВХ д 10х6х2,0 мм</t>
  </si>
  <si>
    <t>ПВХ д 8х6х1,0 мм</t>
  </si>
  <si>
    <t xml:space="preserve">Автоматичні вимикачі </t>
  </si>
  <si>
    <t>Опори підлогові</t>
  </si>
  <si>
    <t>Опори покрівельні</t>
  </si>
  <si>
    <t>90x80x450 COEXTRUDED</t>
  </si>
  <si>
    <t>110x110 мм VECAMCO</t>
  </si>
  <si>
    <t>305х305 мм Big foot, BFS</t>
  </si>
  <si>
    <t>250х90х160 MFT</t>
  </si>
  <si>
    <t>400х90х160 MFT</t>
  </si>
  <si>
    <t>450х90х160 MFT</t>
  </si>
  <si>
    <t>600х90х160 MFT</t>
  </si>
  <si>
    <t>FSP1 350x95x100</t>
  </si>
  <si>
    <t>FSP1 450x95x100</t>
  </si>
  <si>
    <t>FSP1 1000x95x100</t>
  </si>
  <si>
    <t>FSP2 400x70x130</t>
  </si>
  <si>
    <t>Опори для кріплення</t>
  </si>
  <si>
    <t>Опори забезпечують надійне кріплення, зменшуючи вібраційний вплив на ефективну роботу обладнання. 
Використовуються для кріплення зовнішнього блоку кондиціонера та інших установок до підлоги або на рівному даху</t>
  </si>
  <si>
    <t>2 мкФ 450В</t>
  </si>
  <si>
    <t>50 мм * 25 м * 30 мкр чорна матова HPX (Бельгія)</t>
  </si>
  <si>
    <t>Віброопора гумова з шайбою SAB</t>
  </si>
  <si>
    <t>Ваги</t>
  </si>
  <si>
    <t>Вакуумні насоси</t>
  </si>
  <si>
    <t>К-ть ступенів</t>
  </si>
  <si>
    <t>Потужність</t>
  </si>
  <si>
    <t>Вхідний порт</t>
  </si>
  <si>
    <t>Габарити</t>
  </si>
  <si>
    <t>57 л/хв</t>
  </si>
  <si>
    <t>1/4" SAE</t>
  </si>
  <si>
    <t>230 мл</t>
  </si>
  <si>
    <t>51 л/хв</t>
  </si>
  <si>
    <t>250 мл</t>
  </si>
  <si>
    <t>Вага</t>
  </si>
  <si>
    <t>266x121x194 мм</t>
  </si>
  <si>
    <t>3,3 кг</t>
  </si>
  <si>
    <t>6,6 кг</t>
  </si>
  <si>
    <t>290х124х224 мм</t>
  </si>
  <si>
    <t>S1, Wipcool</t>
  </si>
  <si>
    <t>VE-115N, Value</t>
  </si>
  <si>
    <t>VE-125N, Value</t>
  </si>
  <si>
    <t>VE-135N, Value</t>
  </si>
  <si>
    <t>VE-215N, Value</t>
  </si>
  <si>
    <t>VE-225N, Value</t>
  </si>
  <si>
    <t>70 л/хв</t>
  </si>
  <si>
    <t>7,1 кг</t>
  </si>
  <si>
    <t>100 л/хв</t>
  </si>
  <si>
    <t>8 кг</t>
  </si>
  <si>
    <t>316х124х234 мм</t>
  </si>
  <si>
    <t>42 л/хв</t>
  </si>
  <si>
    <t>308х124х224 мм</t>
  </si>
  <si>
    <t>7,5 кг</t>
  </si>
  <si>
    <t>200 мл</t>
  </si>
  <si>
    <t>318х124х234 мм</t>
  </si>
  <si>
    <t>1/4; 3/8 SAE</t>
  </si>
  <si>
    <t>6,5 кг</t>
  </si>
  <si>
    <t>Резерв. для мастила</t>
  </si>
  <si>
    <t>Мінеральне мастило</t>
  </si>
  <si>
    <t xml:space="preserve">Ваги електронні для зважування фреонів з високою точністю вимірів
Допустима вага - до 50 кг </t>
  </si>
  <si>
    <t>MC-90032 VPOil
Mastercool</t>
  </si>
  <si>
    <t>Мінеральне мастило для вакуумних насосів, 946 мл</t>
  </si>
  <si>
    <t>Вальцовки</t>
  </si>
  <si>
    <t>Вальцовка 1/8" - 3/4"  в кейсі</t>
  </si>
  <si>
    <t>MC-70053(275) 
Mastercool</t>
  </si>
  <si>
    <t>Вальцовка 3/16" - 5/8"  в блістері</t>
  </si>
  <si>
    <t>MC-70051 
Mastercool</t>
  </si>
  <si>
    <t>MC-70057-А
Mastercool</t>
  </si>
  <si>
    <t>VFT 808-IS
VALUE</t>
  </si>
  <si>
    <t>VFT-808-I 
Value</t>
  </si>
  <si>
    <t>VFT-808-I-N 
Value</t>
  </si>
  <si>
    <t>VFT-808 MIS
Value</t>
  </si>
  <si>
    <t>VFT-808 MI 
Value</t>
  </si>
  <si>
    <t>VFT-809 I 
Value</t>
  </si>
  <si>
    <t>EF-2
Wipcool</t>
  </si>
  <si>
    <t>EF-2L
Wipcool</t>
  </si>
  <si>
    <t>Вальцовка з ексцентриком 1/4" - 3/4"  в кейсі</t>
  </si>
  <si>
    <t>Вальцовка з ексцентриком 1/4" - 3/4" + труборіз  в кейсі</t>
  </si>
  <si>
    <t xml:space="preserve">Вальцовка з ексцентриком 1/4" - 3/4" в кейсі </t>
  </si>
  <si>
    <t>Вальцовка з ексцентриком 1/4" - 3/4"  в блістері</t>
  </si>
  <si>
    <t xml:space="preserve">Вальцовка з ексцентриком 1/4" - 3/4"/ 6-19 мм + труборіз в кейсі </t>
  </si>
  <si>
    <t>Вальцовка з ексцентриком 1/4" - 3/4"/ 6-19 мм в кейсі</t>
  </si>
  <si>
    <t>309х113х198 мм</t>
  </si>
  <si>
    <t>4,7 кг</t>
  </si>
  <si>
    <t>280 мл</t>
  </si>
  <si>
    <t>2F0, Wipcool
з вакуумметром та соленоїдом</t>
  </si>
  <si>
    <t>2F1, Wipcool
з вакуумметром та соленоїдом</t>
  </si>
  <si>
    <t>71 л/хв</t>
  </si>
  <si>
    <t>2F1.5R, Wipcool
з вакуумметром та соленоїдом</t>
  </si>
  <si>
    <t>85 л/хв</t>
  </si>
  <si>
    <t xml:space="preserve">6,2 кг </t>
  </si>
  <si>
    <t>480 мл</t>
  </si>
  <si>
    <t>339х130х225 мм</t>
  </si>
  <si>
    <t>Вальцовка з ексцентриком 1/4"-3/4" реверсивна з тріскачкою та зворотнім ходом в кейсі</t>
  </si>
  <si>
    <t>Вальцовка з ексцентриком 1/4" - 3/4" + адаптер для дрелі  в кейсі</t>
  </si>
  <si>
    <t>Вентилі</t>
  </si>
  <si>
    <t>MC-90433
Mastercool</t>
  </si>
  <si>
    <t>CT-806AM-F
Zengo</t>
  </si>
  <si>
    <t>Вентиль для заправки кондиціонерів кульовий 1/4"SAE M x5/16"SAE F</t>
  </si>
  <si>
    <t>МС-90328
Mastercool</t>
  </si>
  <si>
    <t xml:space="preserve">Вентиль для заправки кондиціонерів латунь 1/4"SAEx1/4"SAE, 22 </t>
  </si>
  <si>
    <t>МС-90328-5/16
Mastercool</t>
  </si>
  <si>
    <t xml:space="preserve">Вентиль для заправки кондиціонерів латунь 5/16"SAEx5/16"SAE, 410 </t>
  </si>
  <si>
    <t xml:space="preserve">Вентиль для заправки кондиціонерів латунь 1/4 Fx 1/4 M </t>
  </si>
  <si>
    <t>MCV-3
Wipcool</t>
  </si>
  <si>
    <t>MCV-2
Wipcool</t>
  </si>
  <si>
    <t>Вентиль для заправки кондиціонерів латунь 5/16 Fx 1/4 M</t>
  </si>
  <si>
    <t>MCV-1
Wipcool</t>
  </si>
  <si>
    <t>Вентиль для заправки кондиціонерів латунь 5/16 Fx 5/16 M</t>
  </si>
  <si>
    <t>CT-19BV
Zengo</t>
  </si>
  <si>
    <t xml:space="preserve">Пристрій для заміни ніпелів без розгерметизації системи </t>
  </si>
  <si>
    <t>Ключі храпові</t>
  </si>
  <si>
    <t xml:space="preserve">Ключ храповий з вигином 1/4", 3/8", 3/16", 5/16" </t>
  </si>
  <si>
    <t xml:space="preserve">HW-1
Wipcool </t>
  </si>
  <si>
    <t xml:space="preserve">Ключ храповий 1/4", 3/16" квадрат 9/16", 1/2" шестигранник  </t>
  </si>
  <si>
    <t>CT-123
Zengo</t>
  </si>
  <si>
    <t>CT-122L
Zengo</t>
  </si>
  <si>
    <t>Ключ храповий з вигином квадрат 1/4", 3/8", 3/16", 5/16"</t>
  </si>
  <si>
    <t>CT-122
Zengo</t>
  </si>
  <si>
    <t>Ключ храповий квадрат 1/4", 3/8", 3/16", 5/16"</t>
  </si>
  <si>
    <t>Манометрія</t>
  </si>
  <si>
    <t>MC-93661-EB1
Mastercool</t>
  </si>
  <si>
    <t>MC-96261-MB
Mastercool</t>
  </si>
  <si>
    <t>CT-236G-410
Zengo</t>
  </si>
  <si>
    <t>CT-236G-22
Zengo</t>
  </si>
  <si>
    <t>VMG-2-R410A-02 
Value</t>
  </si>
  <si>
    <t>VMG-2-R410A-03 
Value</t>
  </si>
  <si>
    <t xml:space="preserve">Колектор 2-вентильний R-22,407,410A d 80 мм +шланги 3х150см в кейсі </t>
  </si>
  <si>
    <t>Колектор 2-вентильний R-22,134,407,410 d 80 мм BL в блістері</t>
  </si>
  <si>
    <t>Колектор 2-вентильний R-32 в кейсі</t>
  </si>
  <si>
    <t>VMG-2-R32 
Value</t>
  </si>
  <si>
    <t>Набори інструментів</t>
  </si>
  <si>
    <t>Рімери</t>
  </si>
  <si>
    <t xml:space="preserve">Рімер  3/16" - 1 1/2" </t>
  </si>
  <si>
    <t>MC-71685 Reamer
Mastercool</t>
  </si>
  <si>
    <t>Рімер-олівець</t>
  </si>
  <si>
    <t xml:space="preserve">Рімер </t>
  </si>
  <si>
    <t>VRT-301 
Value</t>
  </si>
  <si>
    <t>HD-1
Wipcool</t>
  </si>
  <si>
    <t>Рімер-олівець, 1 запасне лезо в комплекті</t>
  </si>
  <si>
    <t>СТ-208
Китай</t>
  </si>
  <si>
    <t>MRM55
Wipcool</t>
  </si>
  <si>
    <t xml:space="preserve">Станції для утилізації фреону </t>
  </si>
  <si>
    <t xml:space="preserve">Комплект трубозгиначів для мідної труби 1/4", 3/8", 1/2", 5/8" 4 шт </t>
  </si>
  <si>
    <t>9899-850-00
VECAMCO</t>
  </si>
  <si>
    <t>MC-700-series
Mastercool</t>
  </si>
  <si>
    <t>Комплект трубозгиначів 1/4", 5/16", 3/8", 1/2", 5/8"</t>
  </si>
  <si>
    <t xml:space="preserve">CТ-102-00
Zengo </t>
  </si>
  <si>
    <t>Комплект трубозгиначів пружинних 1/4", 3/8", 1/2", 5/8", 3/4"</t>
  </si>
  <si>
    <t xml:space="preserve">Трубозгинач важільний потрійний 1/4", 5/16", 3/8" </t>
  </si>
  <si>
    <t>CT-369A-180
Zengo</t>
  </si>
  <si>
    <t xml:space="preserve">Трубозгинач важільний потрійний 6 мм, 8 мм,10 мм </t>
  </si>
  <si>
    <t>CT-369M-180
Zengo</t>
  </si>
  <si>
    <t xml:space="preserve">Трубозгинач важільний 1/4", 5/16", 3/8" до 180° </t>
  </si>
  <si>
    <t>HB-3
Wipcool</t>
  </si>
  <si>
    <t xml:space="preserve">Трубозгинач важільний 6, 8, 10мм до 180° </t>
  </si>
  <si>
    <t>HB-3М
Wipcool</t>
  </si>
  <si>
    <t xml:space="preserve">Труборіз 3-19 мм (1/8" - 3/4") </t>
  </si>
  <si>
    <t>VTC-19 
Value</t>
  </si>
  <si>
    <t>HC-19
Wipcool</t>
  </si>
  <si>
    <t>Труборіз 3-22 мм (1/8"- 7/8")</t>
  </si>
  <si>
    <t>CT-128 
Zengo</t>
  </si>
  <si>
    <t xml:space="preserve">Труборіз 3-28 мм (1/8"- 1 1/8")  із запасним кільцем </t>
  </si>
  <si>
    <t>CT-274
Zengo</t>
  </si>
  <si>
    <t>MC-70033
Mastercool</t>
  </si>
  <si>
    <t>Труборіз 3-28 мм (1/8"- 1.1/8")</t>
  </si>
  <si>
    <t xml:space="preserve">Труборіз 3-28 мм </t>
  </si>
  <si>
    <t>MC-70029
Mastercool</t>
  </si>
  <si>
    <t xml:space="preserve">Труборіз 4-16 мм </t>
  </si>
  <si>
    <t>MC-70027 
Mastercool</t>
  </si>
  <si>
    <t>Труборіз 4-32 мм (3/16" - 1 1/4")</t>
  </si>
  <si>
    <t>HC-32
Wipcool</t>
  </si>
  <si>
    <t xml:space="preserve">Труборіз 4-32 мм (3/16" - 1 1/4") </t>
  </si>
  <si>
    <t>VTC-32 
Value</t>
  </si>
  <si>
    <t xml:space="preserve">Труборіз 6-41  мм </t>
  </si>
  <si>
    <t>MC-70035
Mastercool</t>
  </si>
  <si>
    <t xml:space="preserve">Труборіз 6-54 мм (1/4" - 2 1/8") </t>
  </si>
  <si>
    <t>HC-54
Wipcool</t>
  </si>
  <si>
    <t xml:space="preserve">Труборіз 6-62 мм (1/4" - 2-5/8") </t>
  </si>
  <si>
    <t>VTC-70 
Value</t>
  </si>
  <si>
    <t xml:space="preserve">Труборіз 6-67  мм </t>
  </si>
  <si>
    <t>MC-70037
Mastercool</t>
  </si>
  <si>
    <t>CT-101
Zengo</t>
  </si>
  <si>
    <t>Кільце труборіза CT-274 Zengo</t>
  </si>
  <si>
    <t>1LJ4F008
Wipcool</t>
  </si>
  <si>
    <t>Кільце труборіза HC-19/32 Wipcool</t>
  </si>
  <si>
    <t>1LJ4F030 
Wipcool</t>
  </si>
  <si>
    <t>Кільце труборіза HC-54 Wipcool</t>
  </si>
  <si>
    <t>MC-70028
Mastercool</t>
  </si>
  <si>
    <t>Кільце труборіза MC-70027 Mastercool</t>
  </si>
  <si>
    <t>Кільце труборіза MC-70029, 70033, 70037, 70033, 70035 Mastercool (США) (MC-70034)</t>
  </si>
  <si>
    <t xml:space="preserve">MC-70034 
Mastercool </t>
  </si>
  <si>
    <t>Труборозширювачі</t>
  </si>
  <si>
    <t xml:space="preserve">Комплект для розширення труб 3/8"- 1 1/8" (7 шт) </t>
  </si>
  <si>
    <t>HE-7
Wipcool</t>
  </si>
  <si>
    <t>CT-100A
Zengo</t>
  </si>
  <si>
    <t xml:space="preserve">Труборозширювач для мідних труб 1/4" - 7/8" </t>
  </si>
  <si>
    <t>CT-23 
Zengo</t>
  </si>
  <si>
    <t>CT-360RYB-B 
Zengo</t>
  </si>
  <si>
    <t>MC-40360
Mastercool</t>
  </si>
  <si>
    <t>MC-40336
Mastercool</t>
  </si>
  <si>
    <t xml:space="preserve">Набір шлангів 3 шт х150 см різьба 1/4"х1/4" </t>
  </si>
  <si>
    <t>VRP-U-RYB 
Value</t>
  </si>
  <si>
    <t>MC-40372 
Mastercool</t>
  </si>
  <si>
    <t>CT-360MRYB-B
Zengo</t>
  </si>
  <si>
    <t>MC-90262-36-E
Mastercool</t>
  </si>
  <si>
    <t xml:space="preserve">Набір шлангів з вентилями 3 шт х120 см різьба 1/4"х1/4" </t>
  </si>
  <si>
    <t>VRP-С-RYB 
Value</t>
  </si>
  <si>
    <t>Набір шлангів преміум WP=56bar з вентилями 3х150 см, різьба 1/4" х 1/4"</t>
  </si>
  <si>
    <t>MC-49262-60-E
Mastercool</t>
  </si>
  <si>
    <t>MC-49262-60-JT-E
Mastercool</t>
  </si>
  <si>
    <t xml:space="preserve">Набір шлангів з вентилями 3 шт х150 см різьба 1/4"х1/4" </t>
  </si>
  <si>
    <t>Набір шлангів з вентилями 3 шт х150 см, різьба 1/4"х 1/4"</t>
  </si>
  <si>
    <t>MC-90262-60-E
Mastercool</t>
  </si>
  <si>
    <t>MC-41602
Mastercool</t>
  </si>
  <si>
    <t>Шланг стандартний 150 см різьба 1/4"х1/4" синій</t>
  </si>
  <si>
    <t>MC-41601
Mastercool</t>
  </si>
  <si>
    <t>Шланг стандартний 150 см різьба 1/4"х1/4" червоний</t>
  </si>
  <si>
    <t>Шланг стандартний 150 см різьба 1/4"х1/4" жовтий</t>
  </si>
  <si>
    <t>MC-41603
Mastercool</t>
  </si>
  <si>
    <t xml:space="preserve">Ущільнювач для шлангів 1/4" (10 шт) </t>
  </si>
  <si>
    <t>MC-42010-10
Mastercool</t>
  </si>
  <si>
    <t>Шланги заправні</t>
  </si>
  <si>
    <t>MC-70085
Mastercool</t>
  </si>
  <si>
    <t>Набір шлангів 3 шт х180 см різьба 1/4"SAE х 1/4"SAE</t>
  </si>
  <si>
    <t>Набір шлангів 3 шт х 150 см різьба 1/4" х 1/4"</t>
  </si>
  <si>
    <t>Набір шлангів 3 шт х 90 см різьба 1/4"SAE х 1/4"SAE</t>
  </si>
  <si>
    <t>Набір шлангів 3 шт х 150 см різьба 1/4"SAE х 1/4"SAE</t>
  </si>
  <si>
    <t xml:space="preserve">Набір шлангів з вентилями 3 шт х 150 см різьба 1/4" х 1/4" </t>
  </si>
  <si>
    <t>Набір шлангів преміум WP=56bar з вентилями 3 шт х150 см, 1/4"х 5/16" SAE</t>
  </si>
  <si>
    <t>Адаптер 5/16" - 1/4" R410A Wipcool (1LJ4G009)</t>
  </si>
  <si>
    <t xml:space="preserve">Колектор 2-вентильний R-22,134,407,410 d 80 мм + шланги 3 шт х 90 см в кейсі </t>
  </si>
  <si>
    <t>Адаптер зі шлангом + вентиль R-410a х 1/4"М Mastercool (MC-90411)</t>
  </si>
  <si>
    <t>Вальцовка з ексцентриком 1/4"-3/4" + зажим для труб 6-19 мм, труборіз та ример в кейсі</t>
  </si>
  <si>
    <t>MC-70038
Mastercool</t>
  </si>
  <si>
    <t>RCS-50
Zengo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</si>
  <si>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rFont val="Calibri"/>
        <family val="2"/>
        <charset val="204"/>
        <scheme val="minor"/>
      </rPr>
      <t xml:space="preserve">
Заправні електронні ваги 
Допустима вага - до 50 кг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</si>
  <si>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rFont val="Calibri"/>
        <family val="2"/>
        <charset val="204"/>
        <scheme val="minor"/>
      </rPr>
      <t xml:space="preserve">
Заправні електронні ваги 
Допустима вага - до 100 кг </t>
    </r>
  </si>
  <si>
    <t>RCS-100
Zengo</t>
  </si>
  <si>
    <t>Термометри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</si>
  <si>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Термометр інфрачервоний дистанційний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</si>
  <si>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Труборіз 6-76  мм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</si>
  <si>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Насадка для HE-7 для труб 1-3/8"</t>
    </r>
  </si>
  <si>
    <t>HE-1-1-3/8"
Wipcool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</si>
  <si>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Насадка для HE-7 для труб 1-5/8"</t>
    </r>
  </si>
  <si>
    <t>HE-1-1-5/8"
Wipcool</t>
  </si>
  <si>
    <t>MG-1L
Wipcool</t>
  </si>
  <si>
    <t>EF-2LK
Wipcool</t>
  </si>
  <si>
    <t>CT-364-08-1/2"
Zengo</t>
  </si>
  <si>
    <t>CT-364-10-5/8"
Zengo</t>
  </si>
  <si>
    <t>CT-364-12-3/4"
Zengo</t>
  </si>
  <si>
    <t>CT-364-14-7/8"
Zengo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</si>
  <si>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Трубозгинач-арбалет в кейсі </t>
    </r>
  </si>
  <si>
    <t>CT-999
Zengo</t>
  </si>
  <si>
    <t xml:space="preserve">VES-50A
Value </t>
  </si>
  <si>
    <t>MC-69400-220
Mastercool</t>
  </si>
  <si>
    <t>MC-69300-220
Mastercool</t>
  </si>
  <si>
    <t>MC-71600-A-S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</si>
  <si>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із гідравлічним приводом із змінними
насадками: 3/8"-1 1/8" (6шт), рімер в комплекті</t>
    </r>
  </si>
  <si>
    <t>MC-71600-A-M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</si>
  <si>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із гідравлічним приводом із змінними
насадками: 10, 12, 15, 16, 18, 22, 28 мм (7шт.), рімер в комплекті</t>
    </r>
  </si>
  <si>
    <t>MC-70070
Mastercool</t>
  </si>
  <si>
    <t>MС-70069-А
Mastercool</t>
  </si>
  <si>
    <t>MС-70069-АM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</si>
  <si>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Пристрій для заміни ніпелів без розгерметизації системи </t>
    </r>
  </si>
  <si>
    <t>МС-91490
Mastercool</t>
  </si>
  <si>
    <t>CT-100M
Zengo</t>
  </si>
  <si>
    <t xml:space="preserve">Комплект для розширення труб 3/8" - 1 1/8" (6 шт) + труборіз та 2 римери 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</si>
  <si>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з насадками 10, 12, 16, 19, 22, 28 мм (6шт). Труборіз та 2 римери в комплекті</t>
    </r>
  </si>
  <si>
    <t>MC-93661-EBC
Mastercool</t>
  </si>
  <si>
    <t>Станції для утилізації фреону</t>
  </si>
  <si>
    <t>Адаптер 1/4" SAE M x 5/16" SAE F, R-410a Zengo 
(AD-410)</t>
  </si>
  <si>
    <t>Адаптер 1/2"-20 F x 1/4" M  R-410a Mastercool
(MC-90413)</t>
  </si>
  <si>
    <t>Екрани-розсіювачі повітря для кондиціонерів (Україна)</t>
  </si>
  <si>
    <t>Екрани-розсіювачі повітря для кондиціонерів</t>
  </si>
  <si>
    <t>4. Каналізаційна труба та фітинги</t>
  </si>
  <si>
    <t>Фільтри-осушувачі</t>
  </si>
  <si>
    <r>
      <t>12. Інструмент холодильний</t>
    </r>
    <r>
      <rPr>
        <b/>
        <sz val="14"/>
        <color rgb="FFFF0000"/>
        <rFont val="Calibri"/>
        <family val="2"/>
        <charset val="204"/>
        <scheme val="minor"/>
      </rPr>
      <t xml:space="preserve"> NEW</t>
    </r>
  </si>
  <si>
    <r>
      <t xml:space="preserve">R 22 (Китай) </t>
    </r>
    <r>
      <rPr>
        <u/>
        <sz val="11"/>
        <color theme="1"/>
        <rFont val="Calibri"/>
        <family val="2"/>
        <charset val="204"/>
        <scheme val="minor"/>
      </rPr>
      <t>0,9 кг</t>
    </r>
  </si>
  <si>
    <r>
      <t xml:space="preserve">R 32 (Китай) </t>
    </r>
    <r>
      <rPr>
        <u/>
        <sz val="11"/>
        <color theme="1"/>
        <rFont val="Calibri"/>
        <family val="2"/>
        <charset val="204"/>
        <scheme val="minor"/>
      </rPr>
      <t>0,75 кг</t>
    </r>
  </si>
  <si>
    <r>
      <t xml:space="preserve">R 134 А (Китай) </t>
    </r>
    <r>
      <rPr>
        <u/>
        <sz val="11"/>
        <color theme="1"/>
        <rFont val="Calibri"/>
        <family val="2"/>
        <charset val="204"/>
        <scheme val="minor"/>
      </rPr>
      <t>0,9 кг</t>
    </r>
  </si>
  <si>
    <r>
      <t xml:space="preserve">R 410 А  (Китай) </t>
    </r>
    <r>
      <rPr>
        <u/>
        <sz val="11"/>
        <color theme="1"/>
        <rFont val="Calibri"/>
        <family val="2"/>
        <charset val="204"/>
        <scheme val="minor"/>
      </rPr>
      <t>0,8 кг</t>
    </r>
  </si>
  <si>
    <t>MC-90059
Mastercool</t>
  </si>
  <si>
    <t>35 л/хв</t>
  </si>
  <si>
    <t>7,25 кг</t>
  </si>
  <si>
    <t>295х115х215 мм</t>
  </si>
  <si>
    <t>342 мл</t>
  </si>
  <si>
    <t>Багаторазовий (S) 7,9,12</t>
  </si>
  <si>
    <t>Багаторазовий (M) 18,24,30</t>
  </si>
  <si>
    <t>Без вентилів</t>
  </si>
  <si>
    <t>З вентилями</t>
  </si>
  <si>
    <t>Набір шлангів з вентилями 3 шт х 90 см різьба 1/4" х 1/4"</t>
  </si>
  <si>
    <t>MG-2K
Wipcool</t>
  </si>
  <si>
    <t>Колектор 2-вентильний R-22, 32, 410A + шланги 3х150см, 2 адаптери 5/16"x1/4", LED підсвітка, в кейсі</t>
  </si>
  <si>
    <r>
      <t xml:space="preserve">ІНСТРУМЕНТ ХОЛОДИЛЬНИЙ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</si>
  <si>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CM-b дюбель з уд.ш. 6*80 поліпр. з буртиком</t>
  </si>
  <si>
    <r>
      <t xml:space="preserve">Під замовлення
</t>
    </r>
    <r>
      <rPr>
        <sz val="11"/>
        <rFont val="Calibri"/>
        <family val="2"/>
        <charset val="204"/>
        <scheme val="minor"/>
      </rPr>
      <t>Вальцовка з ексцентриком 1/4" - 3/4" + труборіз HC-32, рімер HD-1, в кейсі</t>
    </r>
  </si>
  <si>
    <t xml:space="preserve">Колектор 2-вентильний R22, R32, R410a, R404A, R407C + шланги 3х150 см, в кейсі
Оглядове скло. Можливість калібровки манометрів.
</t>
  </si>
  <si>
    <t>MG68-2K
Wipcool</t>
  </si>
  <si>
    <t>Колектор 2-вентильний цифровий манометричний + шланги 3х150 см, 2 адаптера 5/16"x1/4", в кейсі
Працює з усіма фреонами. Має підсвітку,автоматичне вимкнення, перемикач. Максимальний робочий тиск: 55bar</t>
  </si>
  <si>
    <t>MDG-2K
Wipcool</t>
  </si>
  <si>
    <t>Вальцовка з ексцентриком 1/4" - 3/4" / 6-19 мм + труборіз HC-32, рімер HD-1 в кейсі</t>
  </si>
  <si>
    <t>EF-2LMK
Wipcool</t>
  </si>
  <si>
    <t>Трубозгинач важільний 1/2"</t>
  </si>
  <si>
    <t>Трубозгинач важільний 5/8", 16 мм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</si>
  <si>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3/4"</t>
    </r>
    <r>
      <rPr>
        <sz val="11"/>
        <color theme="1"/>
        <rFont val="Calibri"/>
        <family val="2"/>
        <charset val="204"/>
        <scheme val="minor"/>
      </rPr>
      <t>, 19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</si>
  <si>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7/8"</t>
    </r>
    <r>
      <rPr>
        <sz val="11"/>
        <color theme="1"/>
        <rFont val="Calibri"/>
        <family val="2"/>
        <charset val="204"/>
        <scheme val="minor"/>
      </rPr>
      <t>, 22 мм</t>
    </r>
  </si>
  <si>
    <t>QC-H
Zengo</t>
  </si>
  <si>
    <t>QC-L
Zengo</t>
  </si>
  <si>
    <t>Муфта авто а/с для заправки R134А з вентилем LP</t>
  </si>
  <si>
    <t>Муфта авто а/с для заправки R134А з вентилем HP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</si>
  <si>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потрійний 3/16", 1/4", 5/16", 3/8"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</si>
  <si>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потрійний</t>
    </r>
    <r>
      <rPr>
        <sz val="11"/>
        <color theme="1"/>
        <rFont val="Calibri"/>
        <family val="2"/>
        <charset val="204"/>
        <scheme val="minor"/>
      </rPr>
      <t xml:space="preserve"> 6 мм, 8 мм, 10 мм, 12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</si>
  <si>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механічний дюймовий 3/8", 1/2", 5/8", 3/4", 7/8" в кейсі</t>
    </r>
  </si>
  <si>
    <r>
      <rPr>
        <sz val="11"/>
        <color theme="1"/>
        <rFont val="Calibri"/>
        <family val="2"/>
        <scheme val="minor"/>
      </rPr>
      <t xml:space="preserve">Труба мідна  поставляється вже в термоізоляції з товщиною стінки </t>
    </r>
    <r>
      <rPr>
        <b/>
        <u/>
        <sz val="11"/>
        <color rgb="FF008080"/>
        <rFont val="Calibri"/>
        <family val="2"/>
        <charset val="204"/>
        <scheme val="minor"/>
      </rPr>
      <t>6 мм та 9 мм</t>
    </r>
    <r>
      <rPr>
        <sz val="11"/>
        <color theme="1"/>
        <rFont val="Calibri"/>
        <family val="2"/>
        <scheme val="minor"/>
      </rPr>
      <t xml:space="preserve">
• Готове рішення для ефективності, зручності та економії ресурсів
• Найвища якість міді, відповідає стандарту </t>
    </r>
    <r>
      <rPr>
        <b/>
        <u/>
        <sz val="11"/>
        <color rgb="FF008080"/>
        <rFont val="Calibri"/>
        <family val="2"/>
        <charset val="204"/>
        <scheme val="minor"/>
      </rPr>
      <t>EN12735-1</t>
    </r>
    <r>
      <rPr>
        <sz val="11"/>
        <color theme="1"/>
        <rFont val="Calibri"/>
        <family val="2"/>
        <scheme val="minor"/>
      </rPr>
      <t xml:space="preserve">
• Високоякісна термоізоляція з </t>
    </r>
    <r>
      <rPr>
        <b/>
        <u/>
        <sz val="11"/>
        <color rgb="FF008080"/>
        <rFont val="Calibri"/>
        <family val="2"/>
        <charset val="204"/>
        <scheme val="minor"/>
      </rPr>
      <t>поліетилену PE-X</t>
    </r>
  </si>
  <si>
    <t>Колектор 2-вентильний R-22,32,407,410A+шланги 3х150см у блістері</t>
  </si>
  <si>
    <t>Колектор 4-вентильний R-22, 134, 404, 407, 507+шланги 3х150см в кейсі</t>
  </si>
  <si>
    <t>Колектор 2-вентильнийR-22, 134а, 404, 410a +шланги 3х150см у блістері</t>
  </si>
  <si>
    <t>Колектор 2-вентильний R-22,134,404,407 +шланги 3х150см у блістері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</si>
  <si>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Колектор 1-вентильний R-22, 410, 32, оглядове скло, LED підсвітка</t>
    </r>
    <r>
      <rPr>
        <sz val="11"/>
        <color theme="1"/>
        <rFont val="Calibri"/>
        <family val="2"/>
        <charset val="204"/>
        <scheme val="minor"/>
      </rPr>
      <t>, у блістері</t>
    </r>
  </si>
  <si>
    <t>VE-245N, Value</t>
  </si>
  <si>
    <t>128 л/хв</t>
  </si>
  <si>
    <t>338х138х244 мм</t>
  </si>
  <si>
    <t>10,4 кг</t>
  </si>
  <si>
    <t>325 мл</t>
  </si>
  <si>
    <t>Колектор 2-вент. R-134,404,407,410  d 80 мм без шлангів в блістері</t>
  </si>
  <si>
    <t>VMG-2-R410A-05 Value</t>
  </si>
  <si>
    <t>Колектор 2-вент. R-22,134,407,410 + шланги 3х90см BL в блістері</t>
  </si>
  <si>
    <t>VMG-2-R410A-B-02 Value</t>
  </si>
  <si>
    <t xml:space="preserve">Колектор 2-вент. R-22,407,410 d 80 мм +шланги 3х150см в блістері </t>
  </si>
  <si>
    <t>MC-93661-EB
Mastercool</t>
  </si>
  <si>
    <t>1/4" (6,35х0,76) - 3/8" (9,52х0,81)</t>
  </si>
  <si>
    <t>3/8" (9,52х0,81) - 5/8" (15,88х0,89)</t>
  </si>
  <si>
    <t>3/4" (19,05х0,89)</t>
  </si>
  <si>
    <t>лезо сегментне Dnipro-M ULTRA 18мм SK2 чорне 10 шт</t>
  </si>
  <si>
    <t>Врізки</t>
  </si>
  <si>
    <t>Заглушки</t>
  </si>
  <si>
    <t>Ніпелі</t>
  </si>
  <si>
    <t xml:space="preserve"> d 97</t>
  </si>
  <si>
    <t>d 122</t>
  </si>
  <si>
    <t>d 147</t>
  </si>
  <si>
    <t>d 157</t>
  </si>
  <si>
    <t>d 197</t>
  </si>
  <si>
    <t>d 247</t>
  </si>
  <si>
    <t>d 312</t>
  </si>
  <si>
    <t xml:space="preserve">Вальцовка з ексцентр. 1/4" - 3/4" реверсивна з тріскачкою та зворотнім ходом + труборіз  в кейсі </t>
  </si>
  <si>
    <t>VFT-809-IS
VALUE</t>
  </si>
  <si>
    <t>Станція для утилізації фреону 
Новітня технологія у сфері утилізації холодоагентів
Вертикальний органічний дизайн.
Легкий та зручний доступ до обслуговування.
• Компресор 3/4 НР без мастила.
• Вага – 9,5 кг
• Потужність:
Пар - 15 кг/год,
Рідина - 132 кг/год,
push/pull - 390 кг/год
• Працює з усіма видами фреона, включаючи R1234 та R32
• Розміри - 259(Д)х235(Ш)х390(В) мм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</si>
  <si>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Станція для утилізації фреону Mini Twin
• Компресор 1/2 НР без мастила
• Вага – 11 кг
• Потужність
Пар - 12 кг/год
Рідина - 71 кг/год 
push/pull - 326 кг/год
• Для всіх видів холодоагентів, у тому числі горючих
• Розміри -300(Д)х200(Ш)х270(В)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</si>
  <si>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Станція утилізації фреону
• Компресор 1/2 НР без мастила
• Вага – 11 кг
• Розміри -257(Д)х254(Ш)х356(В) мм
• Потужність
Газ - 23 кг/год
Рідина - 186 кг/год 
push/pull - 486 кг/год
• Для всіх видів холодоагентів</t>
    </r>
  </si>
  <si>
    <t>Пожеж. Soudafoam FR gun 750 пістолет</t>
  </si>
  <si>
    <t>5"/133мм (10 м) ALUTEX A23 (Сербія)</t>
  </si>
  <si>
    <t>8"/207 мм (10 м) ALUTEX A23 (Сербія)</t>
  </si>
  <si>
    <t>6"/154 мм (10 м) ALUTEX A23 (Сербія)</t>
  </si>
  <si>
    <t>12"/310 мм (10 м) Izotex  A21 (Сербія)</t>
  </si>
  <si>
    <t>10"/254 мм (10 м) Aluconnect B-Light (Нідерланди)</t>
  </si>
  <si>
    <t>діам.100 мм KN</t>
  </si>
  <si>
    <t>діам.100 мм KW</t>
  </si>
  <si>
    <t>VI-125-R32, Value</t>
  </si>
  <si>
    <t>84 л/хв</t>
  </si>
  <si>
    <t>7,2 кг</t>
  </si>
  <si>
    <t>290х124х255 мм</t>
  </si>
  <si>
    <t>R 404 А (Китай) 10,9 кг</t>
  </si>
  <si>
    <t>50мм*45м*40мк TAPE ALU AFSR (Нідерланди)</t>
  </si>
  <si>
    <t>35 25 мм 10000х1200 (рулон 12 м2)</t>
  </si>
  <si>
    <t>35 30 мм 8000х1200 (рулон 9,6м2)</t>
  </si>
  <si>
    <t>35 50 мм 5000х1200 (рулон 6 м2)</t>
  </si>
  <si>
    <t>35 100 мм 2600х1200 (рулон 3,12 м2)</t>
  </si>
  <si>
    <t>d 16 мм 30 м (Сербія)</t>
  </si>
  <si>
    <t>d 20 мм 25 м (Україна)</t>
  </si>
  <si>
    <t>Труба для холодного водопостачання ПВХ US MЕTRIX, 3м (Польща)</t>
  </si>
  <si>
    <t>Труба для холодного водопостачання Nibco, 3м (США)</t>
  </si>
  <si>
    <t xml:space="preserve">d 1/2" PN 15 (400-105)  </t>
  </si>
  <si>
    <t xml:space="preserve">d 3/4" PN 15 (400-107)  </t>
  </si>
  <si>
    <t xml:space="preserve">d 1" PN 15 (400-110)  </t>
  </si>
  <si>
    <t xml:space="preserve">d 1 1/4" PN 15 (400-112)  </t>
  </si>
  <si>
    <t>d 1 1/2" SCH40 (400-015)</t>
  </si>
  <si>
    <t>10 мм  *1,0, 3 м</t>
  </si>
  <si>
    <t>22 мм  *1,0, 3 м</t>
  </si>
  <si>
    <t>З'єднувачі для профілю 41х41 мм</t>
  </si>
  <si>
    <t>З'єднувач (ZG33)</t>
  </si>
  <si>
    <t>З'єднувач прямий з трьома отворами (ZG02)</t>
  </si>
  <si>
    <t>З'єднувач Т-подібний  80 мм (T80)</t>
  </si>
  <si>
    <t>З'єднувач Т-подібний 100 мм (T100)</t>
  </si>
  <si>
    <t>Кутник з восьма отворами  135 (8HC135)</t>
  </si>
  <si>
    <t>Кутник з восьма отворами  90 (8HC90)</t>
  </si>
  <si>
    <t>Кутник з двома отворами (ZG11)</t>
  </si>
  <si>
    <t>Кутник з трьома отворами  90 (ZG12)</t>
  </si>
  <si>
    <t>Кутник з трьома отворами 135 (ZG29)</t>
  </si>
  <si>
    <t>Кутник з чотирма отворами (4HC)</t>
  </si>
  <si>
    <t>Кутник з чотирма отворами (ZG14)</t>
  </si>
  <si>
    <t>Кутник плоский з трьома отворами (ZG06)</t>
  </si>
  <si>
    <t>Кутник посилений (ZG15)</t>
  </si>
  <si>
    <t>Роз'єм прямий з чотирма отворами (ZG03)</t>
  </si>
  <si>
    <t>Стіновий тримач  80 мм (ZG40)</t>
  </si>
  <si>
    <t>Стіновий тримач  100 мм (ZG40)</t>
  </si>
  <si>
    <t>Трійник з чотирма отворами (ZG07)</t>
  </si>
  <si>
    <t>Хрестовина (CG41)</t>
  </si>
  <si>
    <t>28 мм  *1,0, 3 м</t>
  </si>
  <si>
    <t>d 16 мм VECAMCO</t>
  </si>
  <si>
    <t>d 32 мм VECAMCO</t>
  </si>
  <si>
    <t xml:space="preserve">силіконовий сірий/ прозорий 280мл GP  </t>
  </si>
  <si>
    <t>силікон. санітарний білий 280 мл SOUDAL (Бельгія)</t>
  </si>
  <si>
    <t>ключ рожк.-накидн. 17 мм з тріск.ТС</t>
  </si>
  <si>
    <t>45*66*0.40 мм чорний (Україна)</t>
  </si>
  <si>
    <t>50мм*20м  біла UPH (Україна)</t>
  </si>
  <si>
    <t>100мм*20м  біла/чорна UPH (Україна)</t>
  </si>
  <si>
    <t>Пальник Т-В (без шлангу та п'єзопідпалу)</t>
  </si>
  <si>
    <t>JH-1 (SC-01) (без шлангу та п'єзопідпалу)</t>
  </si>
  <si>
    <t xml:space="preserve">100мм*25м чорна (Китай) </t>
  </si>
  <si>
    <t>100мм*25м чорна Vinyl Tape (Smooth) (Україна)</t>
  </si>
  <si>
    <t>19мм*25м біла/чорна BAUKRAFT (Німеччина)</t>
  </si>
  <si>
    <t>К1 1000х600мм (67685532_k1)</t>
  </si>
  <si>
    <t>К2 2000х1000мм (67685532_k2)</t>
  </si>
  <si>
    <t>К4 2000х2000мм (67685532_k4)</t>
  </si>
  <si>
    <t>К5 1000х600мм (67685532_k5)</t>
  </si>
  <si>
    <t>К6 1000х600мм (67685532_k6)</t>
  </si>
  <si>
    <t>75мм*50м*30 мк (Китай)</t>
  </si>
  <si>
    <t>VET-19LI
Value</t>
  </si>
  <si>
    <r>
      <rPr>
        <b/>
        <sz val="12"/>
        <color rgb="FFFF0000"/>
        <rFont val="Calibri"/>
        <family val="2"/>
        <charset val="204"/>
        <scheme val="minor"/>
      </rPr>
      <t>NEW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Вальцовка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електрична</t>
    </r>
    <r>
      <rPr>
        <sz val="11"/>
        <color theme="1"/>
        <rFont val="Calibri"/>
        <family val="2"/>
        <charset val="204"/>
        <scheme val="minor"/>
      </rPr>
      <t xml:space="preserve"> 1/4" - 3/4" в кейсі </t>
    </r>
  </si>
  <si>
    <t>233х90х190 мм</t>
  </si>
  <si>
    <t>3,2 кг</t>
  </si>
  <si>
    <t>160 мл</t>
  </si>
  <si>
    <t>VRP-2DLI, Value</t>
  </si>
  <si>
    <t xml:space="preserve">VTB-5B-11, Value </t>
  </si>
  <si>
    <t xml:space="preserve">VTB-5B-111,Value </t>
  </si>
  <si>
    <t>У набір входять: вальцовка (з ексцентр. 1/4" - 3/4"), труборіз 1/8" - 1 1/8 (4-28 мм), 
труборіз 1/8"-3/4" (3-19 мм), колектор заправний VMG-2 -R410A, ример-олівець, адаптeр-перехідник. У кейсі</t>
  </si>
  <si>
    <t>У набір входять: вальцовка(з ексцентр. 1/4" - 3/4"), труборіз 1/8" - 1 1/8" (4-28 мм)
труборіз 1/8" - 3/4" (3-19 мм), колектор заправний  VMG-2 -R410A, ример-олівець, адаптeри- перехідники. У кейсі</t>
  </si>
  <si>
    <t>Рукавиці червоні з латексним покриттям</t>
  </si>
  <si>
    <t>Рукавиці мікрокрапка, чорні, р. 10 (9211)</t>
  </si>
  <si>
    <t>Рукавиці "Корона" ПВХ нанесення, чорні (5611)</t>
  </si>
  <si>
    <t>Рукавиці "PREMIUM" ПВХ нанесення, білі (8510)</t>
  </si>
  <si>
    <t>Рукавиці "POWER" чорні, ПВХ нанесення (8711)</t>
  </si>
  <si>
    <t xml:space="preserve">діам.150 мм </t>
  </si>
  <si>
    <t>ДК 100 мм</t>
  </si>
  <si>
    <t>ПВХ д 10х6х2,0 мм CRISTALIX TUBE</t>
  </si>
  <si>
    <t>Кабель ГАЛ-КАТ (Україна)</t>
  </si>
  <si>
    <t>Category 5e F/UTP 4x2x24 AWG</t>
  </si>
  <si>
    <t>Кабель (ГАЛ-КАТ)</t>
  </si>
  <si>
    <t>товщ. 10 мм*1 м (рулон 20м2)</t>
  </si>
  <si>
    <t>товщ. 13 мм*1 м (рулон 14м2)</t>
  </si>
  <si>
    <t>товщ. 16 мм*1 м (рулон 12м2)</t>
  </si>
  <si>
    <t>товщ. 19 мм*1 м (рулон 10м2)</t>
  </si>
  <si>
    <t>Клемна колодка  6 мм2 6А тип Н серії ЕМ біла</t>
  </si>
  <si>
    <t>Клемна колодка  6 мм2 6А тип Н серії ЕМ чорна</t>
  </si>
  <si>
    <t>Клемна колодка 10 мм2 10А тип Н серії ЕМ біла</t>
  </si>
  <si>
    <t>Клемна колодка 10 мм2 10А тип Н серії ЕМ чорна</t>
  </si>
  <si>
    <t>Клемна колодка 16 мм2 30А тип Н серії ЕМ біла</t>
  </si>
  <si>
    <t>Клемна колодка 16 мм2 30А тип Н серії ЕМ чорна</t>
  </si>
  <si>
    <t>Клемна колодка 25 мм2 60А тип Н серії ЕМ біла</t>
  </si>
  <si>
    <t>Клемна колодка 25 мм2 60А тип Н серії ЕМ чорна</t>
  </si>
  <si>
    <t xml:space="preserve">Клема 2-конт 0.2-4 мм2 прозора  221-412 Wago </t>
  </si>
  <si>
    <t xml:space="preserve">Клема 3-конт 0.2-4 мм2 прозора  221-413 Wago </t>
  </si>
  <si>
    <t>Клемна колодка ТВ1504</t>
  </si>
  <si>
    <t>Клемна колодка ТВ2503</t>
  </si>
  <si>
    <t>Клемна колодка ТВ2504</t>
  </si>
  <si>
    <r>
      <t xml:space="preserve">Клеми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</si>
  <si>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Клеми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</si>
  <si>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Насоси збору конденсату Wipcool (Китай)</t>
  </si>
  <si>
    <t>Вентиль для заправки кондиціонерів латунь 5/16"SAE Fx1/4"SAE M</t>
  </si>
  <si>
    <t>МС-90329
Mastercool</t>
  </si>
  <si>
    <t>Ножівка для гіпсокартону 150 мм 266051 ТС</t>
  </si>
  <si>
    <t>FMHT0-20559 ножівка вузька 130мм 8TPI складна FatMax, JetCut, 3 положення по гіпсокартону</t>
  </si>
  <si>
    <t>К1 (до 50 кг) BR</t>
  </si>
  <si>
    <t>К2 (до 100 кг) BR</t>
  </si>
  <si>
    <t>К3 (до 120 кг) BR</t>
  </si>
  <si>
    <t>EasyClean, Advanced (Великобританія)</t>
  </si>
  <si>
    <t>• Об’єм – 600 мл
• Час контакту - 5-10 хвилин
• Безпечний у використанні, ефективно очищує
• Основа – спирти, ПАР</t>
  </si>
  <si>
    <t xml:space="preserve">StayClean Tablets, Advanced (Великобританія) </t>
  </si>
  <si>
    <t>• Кількість – 20 шт
• Тривалість дії – 1 місяць
• Для очищення та дезінфекції
• Діюча речовина – біоцид</t>
  </si>
  <si>
    <t xml:space="preserve">Chisel, Errecom (Італія) </t>
  </si>
  <si>
    <r>
      <t xml:space="preserve">Об’єм - 5 л (концентрат)
Час контакту - 5 хвилин
Для глибокого очищення, антикорозійна дія
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1:3</t>
    </r>
  </si>
  <si>
    <t>Засоби для видалення накипу</t>
  </si>
  <si>
    <t xml:space="preserve">Hidrox, Advanced (Великобританія) </t>
  </si>
  <si>
    <r>
      <t xml:space="preserve">Об’єм – 5 л
Час контакту - 24-48 годин
Для видалення вапняних та мінеральних відкладень 
Основа – кислотна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- 3:100</t>
    </r>
  </si>
  <si>
    <t>Багаторазовий для касетних (V) 700х700 мм</t>
  </si>
  <si>
    <t>Багаторазовий для касетних (W) 1000х1000 мм</t>
  </si>
  <si>
    <t>Пульт КТ-N828</t>
  </si>
  <si>
    <t>Пульт КТ-9018E QUNDA</t>
  </si>
  <si>
    <t>Mini Lime Slim Silent</t>
  </si>
  <si>
    <t xml:space="preserve">Heavy Duty  6 </t>
  </si>
  <si>
    <t>Sі 10 Universal L</t>
  </si>
  <si>
    <t>Si 2052</t>
  </si>
  <si>
    <t>Насос Mini Flowatch 2</t>
  </si>
  <si>
    <t>Насос Flowita EVO DT20</t>
  </si>
  <si>
    <t xml:space="preserve">Flowatch Vision </t>
  </si>
  <si>
    <t>Flowatch Tank 1.2</t>
  </si>
  <si>
    <t xml:space="preserve">P22I </t>
  </si>
  <si>
    <t>Насоси збору конденсату Value (Китай)</t>
  </si>
  <si>
    <r>
      <t xml:space="preserve">M1 </t>
    </r>
    <r>
      <rPr>
        <u/>
        <sz val="11"/>
        <color rgb="FFFF0000"/>
        <rFont val="Calibri"/>
        <family val="2"/>
        <charset val="204"/>
        <scheme val="minor"/>
      </rPr>
      <t>під замовлення</t>
    </r>
  </si>
  <si>
    <t xml:space="preserve">Гребінка універсальна </t>
  </si>
  <si>
    <t xml:space="preserve">СТ-352
Zengo (Китай) </t>
  </si>
  <si>
    <t xml:space="preserve">Гребінка універсальна з гумовою ручкою </t>
  </si>
  <si>
    <t xml:space="preserve">СТ-352L
Zengo (Китай) </t>
  </si>
  <si>
    <t xml:space="preserve">Гребінка, 6 розмірів </t>
  </si>
  <si>
    <t xml:space="preserve">MC-90925
Mastercool (США) </t>
  </si>
  <si>
    <t xml:space="preserve">HF-1
Wipcool (Китай) </t>
  </si>
  <si>
    <t xml:space="preserve">СТ-351
Zengo (Китай) </t>
  </si>
  <si>
    <r>
      <t xml:space="preserve">Гребінки (щітки) </t>
    </r>
    <r>
      <rPr>
        <b/>
        <sz val="12"/>
        <color rgb="FFFF0000"/>
        <rFont val="Calibri"/>
        <family val="2"/>
        <charset val="204"/>
        <scheme val="minor"/>
      </rPr>
      <t>NEW</t>
    </r>
  </si>
  <si>
    <r>
      <t xml:space="preserve">Гребінки (щітки) </t>
    </r>
    <r>
      <rPr>
        <b/>
        <sz val="11"/>
        <color rgb="FFFF0000"/>
        <rFont val="Calibri"/>
        <family val="2"/>
        <charset val="204"/>
        <scheme val="minor"/>
      </rPr>
      <t>NEW</t>
    </r>
  </si>
  <si>
    <t xml:space="preserve">Термометр інфрачервоний електронний </t>
  </si>
  <si>
    <t>UT300S
UNI-T (Китай)</t>
  </si>
  <si>
    <t>AIT500
Wipcool (Китай)</t>
  </si>
  <si>
    <t>силікон. універ. прозорий 280 мл SOUDAL (Бельгія)</t>
  </si>
  <si>
    <t>силікон. універ. білий 
280 мл SOUDAL (Бельгія)</t>
  </si>
  <si>
    <t>силікон. універ. сірий 
280 мл SOUDAL (Бельгія)</t>
  </si>
  <si>
    <t>Ціна ФОП
 без ПДВ*</t>
  </si>
  <si>
    <t xml:space="preserve"> - ціна дійсна тільки для інструментів Value (Китай)</t>
  </si>
  <si>
    <t>*Ціна ФОП
 без ПДВ</t>
  </si>
  <si>
    <t>Вогнестійкий</t>
  </si>
  <si>
    <t>J-Y(ST)Ylg 2х2х0.8 (Україна)</t>
  </si>
  <si>
    <t>Mini Orange Gen 4.5</t>
  </si>
  <si>
    <t>19мм*50м біла/чорна Stenson (Китай)</t>
  </si>
  <si>
    <t>HL 138N (Австрія)</t>
  </si>
  <si>
    <r>
      <t xml:space="preserve">Труба мідна високого тиску TALOS XS на CO₂ Halcor (Греція), EN12735-1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</si>
  <si>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Труба у відрізках 5,0 м</t>
  </si>
  <si>
    <t>3/8" (9,52х0,65)</t>
  </si>
  <si>
    <t>1/2" (12,70х0,85)</t>
  </si>
  <si>
    <t>5/8" (15,88х1,05)</t>
  </si>
  <si>
    <t>3/4" (19,05х1,30)</t>
  </si>
  <si>
    <t>7/8" (22,23х1,50)</t>
  </si>
  <si>
    <t>1.1/8" (28,58х1,90)</t>
  </si>
  <si>
    <t>1.3/8" (34,93х2,30)</t>
  </si>
  <si>
    <t>1.5/8" (41,28х2,70)</t>
  </si>
  <si>
    <t>2.1/8"(53,98х3,55)</t>
  </si>
  <si>
    <t>2.5/8" (66,68х4,45)</t>
  </si>
  <si>
    <r>
      <t xml:space="preserve">Труба мідна високого тиску TALOS XS на CO₂ Halcor (Греція)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</si>
  <si>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Труба для роботи з </t>
    </r>
    <r>
      <rPr>
        <b/>
        <u/>
        <sz val="11"/>
        <color rgb="FF008080"/>
        <rFont val="Calibri"/>
        <family val="2"/>
        <charset val="204"/>
        <scheme val="minor"/>
      </rPr>
      <t>вуглекислим газом</t>
    </r>
    <r>
      <rPr>
        <sz val="11"/>
        <color theme="1"/>
        <rFont val="Calibri"/>
        <family val="2"/>
        <scheme val="minor"/>
      </rPr>
      <t xml:space="preserve"> (CO₂ / холодоагент R744) у холодильних системах. Виготовлена зі спеціального високоміцного </t>
    </r>
    <r>
      <rPr>
        <b/>
        <u/>
        <sz val="11"/>
        <color rgb="FF008080"/>
        <rFont val="Calibri"/>
        <family val="2"/>
        <charset val="204"/>
        <scheme val="minor"/>
      </rPr>
      <t>мідно‐залізо‐фосфоритного сплаву — CuFe₂P</t>
    </r>
    <r>
      <rPr>
        <sz val="11"/>
        <color theme="1"/>
        <rFont val="Calibri"/>
        <family val="2"/>
        <scheme val="minor"/>
      </rPr>
      <t xml:space="preserve">. Додавання заліза робить трубу міцною, дозволяючи зберігати тонкі стінки та легку вагу.
• Відповідає європейському стандарту </t>
    </r>
    <r>
      <rPr>
        <b/>
        <sz val="11"/>
        <color theme="1"/>
        <rFont val="Calibri"/>
        <family val="2"/>
        <charset val="204"/>
        <scheme val="minor"/>
      </rPr>
      <t>EN 12735‐1</t>
    </r>
    <r>
      <rPr>
        <sz val="11"/>
        <color theme="1"/>
        <rFont val="Calibri"/>
        <family val="2"/>
        <scheme val="minor"/>
      </rPr>
      <t xml:space="preserve">
•</t>
    </r>
    <r>
      <rPr>
        <b/>
        <sz val="11"/>
        <color theme="1"/>
        <rFont val="Calibri"/>
        <family val="2"/>
        <charset val="204"/>
        <scheme val="minor"/>
      </rPr>
      <t xml:space="preserve"> Надзвичайна міцність:</t>
    </r>
    <r>
      <rPr>
        <sz val="11"/>
        <color theme="1"/>
        <rFont val="Calibri"/>
        <family val="2"/>
        <scheme val="minor"/>
      </rPr>
      <t xml:space="preserve"> спеціальний сплав CuFe2P дозволяє витримувати робочий тиск до 130 бар.
• </t>
    </r>
    <r>
      <rPr>
        <b/>
        <sz val="11"/>
        <color theme="1"/>
        <rFont val="Calibri"/>
        <family val="2"/>
        <charset val="204"/>
        <scheme val="minor"/>
      </rPr>
      <t>Простий та звичний монтаж:</t>
    </r>
    <r>
      <rPr>
        <sz val="11"/>
        <color theme="1"/>
        <rFont val="Calibri"/>
        <family val="2"/>
        <scheme val="minor"/>
      </rPr>
      <t xml:space="preserve"> не потребує спеціальних інвестицій — сумісні зі стандартними 
інструментами, фітингами  з того ж матеріалу (CuFe2P)  та методами пайки срібним припоєм.
• </t>
    </r>
    <r>
      <rPr>
        <b/>
        <sz val="11"/>
        <color theme="1"/>
        <rFont val="Calibri"/>
        <family val="2"/>
        <charset val="204"/>
        <scheme val="minor"/>
      </rPr>
      <t>Екологічність:</t>
    </r>
    <r>
      <rPr>
        <sz val="11"/>
        <color theme="1"/>
        <rFont val="Calibri"/>
        <family val="2"/>
        <scheme val="minor"/>
      </rPr>
      <t xml:space="preserve"> ідеально підходять для природного холодоагенту СО₂ (R‐744), який не руйнує озоновий шар 
та має мінімальний вплив на глобальне потепління.
• </t>
    </r>
    <r>
      <rPr>
        <b/>
        <sz val="11"/>
        <color theme="1"/>
        <rFont val="Calibri"/>
        <family val="2"/>
        <charset val="204"/>
        <scheme val="minor"/>
      </rPr>
      <t>Сфери застосування:</t>
    </r>
    <r>
      <rPr>
        <sz val="11"/>
        <color theme="1"/>
        <rFont val="Calibri"/>
        <family val="2"/>
        <scheme val="minor"/>
      </rPr>
      <t xml:space="preserve">
‐ Холодильні системи;
‐ Системи кондиціонування повітря та HVAC;
‐ Теплові насоси та промислове охолодження</t>
    </r>
  </si>
  <si>
    <t>Mini Blanc Gen 4.5</t>
  </si>
  <si>
    <t>48*66*0,45мм прозорий (Україна)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</si>
</sst>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[$€-1]_-;\-* #,##0.00\ [$€-1]_-;_-* &quot;-&quot;??\ [$€-1]_-;_-@_-"/>
    <numFmt numFmtId="165" formatCode="#,##0.00\ [$€-1]"/>
    <numFmt numFmtId="166" formatCode="#,##0.00_ ;\-#,##0.00\ "/>
    <numFmt numFmtId="167" formatCode="_-* #,##0.00\ [$грн.-422]_-;\-* #,##0.00\ [$грн.-422]_-;_-* &quot;-&quot;??\ [$грн.-422]_-;_-@_-"/>
    <numFmt numFmtId="168" formatCode="#,##0.00\ &quot;грн.&quot;;\-#,##0.00\ &quot;грн.&quot;"/>
    <numFmt numFmtId="169" formatCode="#,##0.00\ [$€-1];\-#,##0.00\ [$€-1]"/>
    <numFmt numFmtId="170" formatCode="#,##0\ &quot;грн.&quot;"/>
    <numFmt numFmtId="171" formatCode="#,##0.0\ &quot;грн.&quot;"/>
    <numFmt numFmtId="172" formatCode="#,##0.00\ &quot;грн.&quot;"/>
    <numFmt numFmtId="173" formatCode="_-* #,##0.00\ _₴_-;\-* #,##0.00\ _₴_-;_-* &quot;-&quot;??\ _₴_-;_-@_-"/>
    <numFmt numFmtId="174" formatCode="_-* #,##0.00_р_._-;\-* #,##0.00_р_._-;_-* &quot;-&quot;??_р_._-;_-@_-"/>
    <numFmt numFmtId="175" formatCode="0.0"/>
  </numFmts>
  <fonts count="1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(Основной текст)"/>
      <charset val="204"/>
    </font>
    <font>
      <b/>
      <sz val="14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</font>
    <font>
      <sz val="10"/>
      <color indexed="8"/>
      <name val="Calibri"/>
      <family val="2"/>
      <scheme val="minor"/>
    </font>
    <font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charset val="204"/>
      <scheme val="minor"/>
    </font>
    <font>
      <b/>
      <sz val="9"/>
      <color rgb="FF006462"/>
      <name val="Calibri"/>
      <family val="2"/>
      <charset val="204"/>
    </font>
    <font>
      <b/>
      <sz val="9"/>
      <color rgb="FF00646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u/>
      <sz val="14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indexed="8"/>
      <name val="Calibri (Основной текст)"/>
      <charset val="204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charset val="204"/>
      <scheme val="minor"/>
    </font>
    <font>
      <b/>
      <u/>
      <sz val="12"/>
      <color rgb="FFFF0000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 Cyr"/>
      <charset val="204"/>
    </font>
    <font>
      <u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3"/>
      <color theme="0"/>
      <name val="Calibri"/>
      <family val="2"/>
      <charset val="204"/>
      <scheme val="minor"/>
    </font>
    <font>
      <b/>
      <u/>
      <sz val="11"/>
      <color rgb="FF00808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33CCCC"/>
        <bgColor indexed="64"/>
      </patternFill>
    </fill>
    <fill>
      <patternFill patternType="solid">
        <fgColor rgb="FFD1F4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70" fillId="0" borderId="0" applyNumberFormat="0" applyFill="0" applyBorder="0" applyAlignment="0" applyProtection="0"/>
    <xf numFmtId="0" fontId="76" fillId="0" borderId="0"/>
    <xf numFmtId="9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0" fontId="118" fillId="0" borderId="0"/>
    <xf numFmtId="0" fontId="120" fillId="0" borderId="0" applyNumberFormat="0" applyFill="0" applyBorder="0" applyAlignment="0" applyProtection="0"/>
    <xf numFmtId="0" fontId="121" fillId="0" borderId="0"/>
    <xf numFmtId="9" fontId="119" fillId="0" borderId="0" applyFill="0" applyBorder="0" applyAlignment="0" applyProtection="0"/>
    <xf numFmtId="9" fontId="118" fillId="0" borderId="0" applyFill="0" applyBorder="0" applyAlignment="0" applyProtection="0"/>
    <xf numFmtId="174" fontId="121" fillId="0" borderId="0" applyFont="0" applyFill="0" applyBorder="0" applyAlignment="0" applyProtection="0"/>
  </cellStyleXfs>
  <cellXfs count="2791">
    <xf numFmtId="0" fontId="0" fillId="0" borderId="0" xfId="0"/>
    <xf numFmtId="0" fontId="0" fillId="3" borderId="0" xfId="0" applyFill="1"/>
    <xf numFmtId="0" fontId="0" fillId="6" borderId="7" xfId="0" applyFill="1" applyBorder="1" applyAlignment="1">
      <alignment horizontal="center"/>
    </xf>
    <xf numFmtId="166" fontId="0" fillId="6" borderId="3" xfId="0" applyNumberFormat="1" applyFill="1" applyBorder="1" applyAlignment="1">
      <alignment horizontal="center"/>
    </xf>
    <xf numFmtId="0" fontId="73" fillId="6" borderId="3" xfId="0" applyFont="1" applyFill="1" applyBorder="1" applyAlignment="1">
      <alignment horizontal="center"/>
    </xf>
    <xf numFmtId="0" fontId="73" fillId="6" borderId="8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166" fontId="0" fillId="6" borderId="17" xfId="0" applyNumberFormat="1" applyFill="1" applyBorder="1" applyAlignment="1">
      <alignment horizontal="center"/>
    </xf>
    <xf numFmtId="0" fontId="69" fillId="6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6" fillId="6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0" fillId="0" borderId="3" xfId="2" applyFont="1" applyBorder="1" applyAlignment="1">
      <alignment horizontal="center" vertical="center" wrapText="1"/>
    </xf>
    <xf numFmtId="0" fontId="94" fillId="0" borderId="3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5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6" xfId="0" applyFill="1" applyBorder="1" applyAlignment="1">
      <alignment horizontal="center" vertical="center"/>
    </xf>
    <xf numFmtId="0" fontId="85" fillId="6" borderId="8" xfId="0" applyFont="1" applyFill="1" applyBorder="1" applyAlignment="1">
      <alignment horizontal="center" vertical="center"/>
    </xf>
    <xf numFmtId="164" fontId="0" fillId="0" borderId="24" xfId="0" applyNumberFormat="1" applyBorder="1"/>
    <xf numFmtId="164" fontId="0" fillId="0" borderId="4" xfId="0" applyNumberFormat="1" applyBorder="1"/>
    <xf numFmtId="166" fontId="0" fillId="6" borderId="7" xfId="0" applyNumberFormat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85" fillId="6" borderId="17" xfId="0" applyFont="1" applyFill="1" applyBorder="1" applyAlignment="1">
      <alignment horizontal="center" vertical="center"/>
    </xf>
    <xf numFmtId="0" fontId="96" fillId="5" borderId="7" xfId="0" applyFont="1" applyFill="1" applyBorder="1" applyAlignment="1">
      <alignment horizontal="center"/>
    </xf>
    <xf numFmtId="0" fontId="96" fillId="5" borderId="3" xfId="0" applyFont="1" applyFill="1" applyBorder="1" applyAlignment="1">
      <alignment horizontal="center"/>
    </xf>
    <xf numFmtId="0" fontId="90" fillId="0" borderId="7" xfId="0" applyFont="1" applyBorder="1" applyAlignment="1">
      <alignment horizontal="center"/>
    </xf>
    <xf numFmtId="0" fontId="0" fillId="0" borderId="3" xfId="0" applyBorder="1"/>
    <xf numFmtId="0" fontId="0" fillId="0" borderId="24" xfId="0" applyBorder="1"/>
    <xf numFmtId="0" fontId="90" fillId="6" borderId="7" xfId="0" applyFont="1" applyFill="1" applyBorder="1" applyAlignment="1">
      <alignment horizontal="center"/>
    </xf>
    <xf numFmtId="0" fontId="0" fillId="0" borderId="7" xfId="0" applyBorder="1"/>
    <xf numFmtId="0" fontId="0" fillId="0" borderId="30" xfId="0" applyBorder="1"/>
    <xf numFmtId="0" fontId="0" fillId="0" borderId="17" xfId="0" applyBorder="1"/>
    <xf numFmtId="0" fontId="0" fillId="0" borderId="47" xfId="0" applyBorder="1"/>
    <xf numFmtId="0" fontId="90" fillId="6" borderId="30" xfId="0" applyFont="1" applyFill="1" applyBorder="1" applyAlignment="1">
      <alignment horizontal="center"/>
    </xf>
    <xf numFmtId="164" fontId="0" fillId="0" borderId="47" xfId="0" applyNumberFormat="1" applyBorder="1"/>
    <xf numFmtId="2" fontId="90" fillId="6" borderId="7" xfId="0" applyNumberFormat="1" applyFont="1" applyFill="1" applyBorder="1" applyAlignment="1">
      <alignment horizontal="center"/>
    </xf>
    <xf numFmtId="2" fontId="90" fillId="6" borderId="30" xfId="0" applyNumberFormat="1" applyFont="1" applyFill="1" applyBorder="1" applyAlignment="1">
      <alignment horizontal="center"/>
    </xf>
    <xf numFmtId="0" fontId="0" fillId="3" borderId="31" xfId="0" applyFill="1" applyBorder="1"/>
    <xf numFmtId="0" fontId="90" fillId="6" borderId="55" xfId="0" applyFont="1" applyFill="1" applyBorder="1" applyAlignment="1">
      <alignment horizontal="center"/>
    </xf>
    <xf numFmtId="0" fontId="0" fillId="0" borderId="4" xfId="0" applyBorder="1"/>
    <xf numFmtId="0" fontId="0" fillId="0" borderId="48" xfId="0" applyBorder="1"/>
    <xf numFmtId="0" fontId="0" fillId="6" borderId="16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85" fillId="6" borderId="2" xfId="0" applyFont="1" applyFill="1" applyBorder="1" applyAlignment="1">
      <alignment horizontal="center" vertical="center"/>
    </xf>
    <xf numFmtId="164" fontId="0" fillId="0" borderId="23" xfId="0" applyNumberFormat="1" applyBorder="1"/>
    <xf numFmtId="0" fontId="63" fillId="6" borderId="3" xfId="0" applyFont="1" applyFill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9" fontId="0" fillId="6" borderId="24" xfId="0" applyNumberFormat="1" applyFill="1" applyBorder="1" applyAlignment="1">
      <alignment horizontal="right" vertical="center"/>
    </xf>
    <xf numFmtId="165" fontId="0" fillId="0" borderId="24" xfId="0" applyNumberFormat="1" applyBorder="1" applyAlignment="1">
      <alignment horizontal="right" vertical="center"/>
    </xf>
    <xf numFmtId="165" fontId="0" fillId="6" borderId="34" xfId="0" applyNumberFormat="1" applyFill="1" applyBorder="1" applyAlignment="1">
      <alignment horizontal="right" vertical="center"/>
    </xf>
    <xf numFmtId="165" fontId="0" fillId="6" borderId="23" xfId="0" applyNumberFormat="1" applyFill="1" applyBorder="1" applyAlignment="1">
      <alignment horizontal="right" vertical="center"/>
    </xf>
    <xf numFmtId="165" fontId="0" fillId="6" borderId="24" xfId="0" applyNumberFormat="1" applyFill="1" applyBorder="1" applyAlignment="1">
      <alignment horizontal="right" vertical="center"/>
    </xf>
    <xf numFmtId="165" fontId="0" fillId="6" borderId="47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73" fillId="6" borderId="3" xfId="0" applyFont="1" applyFill="1" applyBorder="1" applyAlignment="1">
      <alignment horizontal="center" vertical="center"/>
    </xf>
    <xf numFmtId="0" fontId="94" fillId="0" borderId="3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165" fontId="0" fillId="0" borderId="47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1" fillId="0" borderId="0" xfId="0" applyFont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2" fontId="81" fillId="0" borderId="24" xfId="0" applyNumberFormat="1" applyFont="1" applyBorder="1" applyAlignment="1">
      <alignment horizontal="right" vertical="center"/>
    </xf>
    <xf numFmtId="172" fontId="81" fillId="0" borderId="47" xfId="0" applyNumberFormat="1" applyFont="1" applyBorder="1" applyAlignment="1">
      <alignment horizontal="right" vertical="center"/>
    </xf>
    <xf numFmtId="0" fontId="81" fillId="0" borderId="17" xfId="0" applyFont="1" applyBorder="1" applyAlignment="1">
      <alignment horizontal="center" vertical="center"/>
    </xf>
    <xf numFmtId="0" fontId="69" fillId="6" borderId="17" xfId="0" applyFont="1" applyFill="1" applyBorder="1" applyAlignment="1">
      <alignment horizontal="center" vertical="center"/>
    </xf>
    <xf numFmtId="165" fontId="81" fillId="0" borderId="24" xfId="0" applyNumberFormat="1" applyFont="1" applyBorder="1" applyAlignment="1">
      <alignment horizontal="right" vertical="center"/>
    </xf>
    <xf numFmtId="165" fontId="81" fillId="0" borderId="47" xfId="0" applyNumberFormat="1" applyFont="1" applyBorder="1" applyAlignment="1">
      <alignment horizontal="right" vertical="center"/>
    </xf>
    <xf numFmtId="0" fontId="81" fillId="3" borderId="43" xfId="0" applyFont="1" applyFill="1" applyBorder="1" applyAlignment="1">
      <alignment vertical="center"/>
    </xf>
    <xf numFmtId="172" fontId="81" fillId="0" borderId="3" xfId="0" applyNumberFormat="1" applyFont="1" applyBorder="1" applyAlignment="1">
      <alignment horizontal="right" vertical="center"/>
    </xf>
    <xf numFmtId="172" fontId="0" fillId="0" borderId="24" xfId="0" applyNumberFormat="1" applyBorder="1" applyAlignment="1">
      <alignment horizontal="right" vertical="center"/>
    </xf>
    <xf numFmtId="172" fontId="0" fillId="0" borderId="47" xfId="0" applyNumberFormat="1" applyBorder="1" applyAlignment="1">
      <alignment horizontal="right" vertical="center"/>
    </xf>
    <xf numFmtId="172" fontId="81" fillId="0" borderId="2" xfId="0" applyNumberFormat="1" applyFont="1" applyBorder="1" applyAlignment="1">
      <alignment horizontal="right" vertical="center"/>
    </xf>
    <xf numFmtId="172" fontId="81" fillId="0" borderId="23" xfId="0" applyNumberFormat="1" applyFont="1" applyBorder="1" applyAlignment="1">
      <alignment horizontal="right" vertical="center"/>
    </xf>
    <xf numFmtId="172" fontId="81" fillId="0" borderId="66" xfId="0" applyNumberFormat="1" applyFont="1" applyBorder="1" applyAlignment="1">
      <alignment horizontal="right" vertical="center"/>
    </xf>
    <xf numFmtId="172" fontId="0" fillId="6" borderId="24" xfId="0" applyNumberFormat="1" applyFill="1" applyBorder="1" applyAlignment="1">
      <alignment horizontal="right" vertical="center"/>
    </xf>
    <xf numFmtId="172" fontId="0" fillId="6" borderId="47" xfId="0" applyNumberFormat="1" applyFill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164" fontId="0" fillId="0" borderId="47" xfId="0" applyNumberFormat="1" applyBorder="1" applyAlignment="1">
      <alignment horizontal="right" vertical="center"/>
    </xf>
    <xf numFmtId="168" fontId="0" fillId="6" borderId="24" xfId="0" applyNumberFormat="1" applyFill="1" applyBorder="1" applyAlignment="1">
      <alignment horizontal="right" vertical="center"/>
    </xf>
    <xf numFmtId="168" fontId="0" fillId="6" borderId="47" xfId="0" applyNumberFormat="1" applyFill="1" applyBorder="1" applyAlignment="1">
      <alignment horizontal="right" vertical="center"/>
    </xf>
    <xf numFmtId="164" fontId="0" fillId="0" borderId="42" xfId="0" applyNumberFormat="1" applyBorder="1" applyAlignment="1">
      <alignment horizontal="right" vertical="center"/>
    </xf>
    <xf numFmtId="164" fontId="0" fillId="0" borderId="67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3" xfId="0" applyNumberForma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164" fontId="0" fillId="0" borderId="34" xfId="0" applyNumberFormat="1" applyBorder="1" applyAlignment="1">
      <alignment horizontal="right" vertical="center"/>
    </xf>
    <xf numFmtId="0" fontId="90" fillId="0" borderId="17" xfId="2" applyFont="1" applyBorder="1" applyAlignment="1">
      <alignment horizontal="center" vertical="center" wrapText="1"/>
    </xf>
    <xf numFmtId="165" fontId="88" fillId="0" borderId="24" xfId="0" applyNumberFormat="1" applyFont="1" applyBorder="1" applyAlignment="1">
      <alignment horizontal="right" vertical="center"/>
    </xf>
    <xf numFmtId="165" fontId="88" fillId="0" borderId="47" xfId="0" applyNumberFormat="1" applyFont="1" applyBorder="1" applyAlignment="1">
      <alignment horizontal="right" vertical="center"/>
    </xf>
    <xf numFmtId="0" fontId="94" fillId="0" borderId="17" xfId="2" applyFon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171" fontId="0" fillId="0" borderId="23" xfId="0" applyNumberFormat="1" applyBorder="1" applyAlignment="1">
      <alignment horizontal="right" vertical="center"/>
    </xf>
    <xf numFmtId="171" fontId="0" fillId="0" borderId="24" xfId="0" applyNumberFormat="1" applyBorder="1" applyAlignment="1">
      <alignment horizontal="right" vertical="center"/>
    </xf>
    <xf numFmtId="0" fontId="0" fillId="3" borderId="5" xfId="0" applyFill="1" applyBorder="1"/>
    <xf numFmtId="0" fontId="81" fillId="3" borderId="26" xfId="0" applyFont="1" applyFill="1" applyBorder="1" applyAlignment="1">
      <alignment vertical="center"/>
    </xf>
    <xf numFmtId="0" fontId="81" fillId="0" borderId="2" xfId="0" applyFont="1" applyBorder="1" applyAlignment="1">
      <alignment horizontal="center" vertical="center"/>
    </xf>
    <xf numFmtId="172" fontId="0" fillId="6" borderId="23" xfId="0" applyNumberFormat="1" applyFill="1" applyBorder="1" applyAlignment="1">
      <alignment horizontal="right" vertical="center"/>
    </xf>
    <xf numFmtId="172" fontId="0" fillId="0" borderId="23" xfId="0" applyNumberFormat="1" applyBorder="1" applyAlignment="1">
      <alignment horizontal="right" vertical="center"/>
    </xf>
    <xf numFmtId="0" fontId="81" fillId="6" borderId="6" xfId="0" applyFont="1" applyFill="1" applyBorder="1" applyAlignment="1">
      <alignment horizontal="center" vertical="center"/>
    </xf>
    <xf numFmtId="0" fontId="0" fillId="6" borderId="65" xfId="0" applyFill="1" applyBorder="1" applyAlignment="1">
      <alignment horizontal="center" vertical="center"/>
    </xf>
    <xf numFmtId="0" fontId="81" fillId="0" borderId="38" xfId="0" applyFont="1" applyBorder="1" applyAlignment="1">
      <alignment horizontal="center" vertical="center"/>
    </xf>
    <xf numFmtId="0" fontId="81" fillId="0" borderId="6" xfId="0" applyFont="1" applyBorder="1" applyAlignment="1">
      <alignment horizontal="center" vertical="center"/>
    </xf>
    <xf numFmtId="0" fontId="81" fillId="0" borderId="16" xfId="0" applyFont="1" applyBorder="1" applyAlignment="1">
      <alignment horizontal="center" vertical="center"/>
    </xf>
    <xf numFmtId="0" fontId="90" fillId="0" borderId="0" xfId="0" applyFont="1"/>
    <xf numFmtId="0" fontId="103" fillId="0" borderId="0" xfId="0" applyFont="1"/>
    <xf numFmtId="0" fontId="0" fillId="0" borderId="17" xfId="0" applyBorder="1" applyAlignment="1">
      <alignment horizontal="center"/>
    </xf>
    <xf numFmtId="0" fontId="90" fillId="6" borderId="6" xfId="0" applyFont="1" applyFill="1" applyBorder="1" applyAlignment="1">
      <alignment horizontal="center"/>
    </xf>
    <xf numFmtId="0" fontId="96" fillId="5" borderId="1" xfId="0" applyFont="1" applyFill="1" applyBorder="1" applyAlignment="1">
      <alignment horizontal="center"/>
    </xf>
    <xf numFmtId="0" fontId="96" fillId="5" borderId="2" xfId="0" applyFont="1" applyFill="1" applyBorder="1" applyAlignment="1">
      <alignment horizontal="center"/>
    </xf>
    <xf numFmtId="9" fontId="96" fillId="5" borderId="1" xfId="0" applyNumberFormat="1" applyFont="1" applyFill="1" applyBorder="1" applyAlignment="1">
      <alignment horizontal="center"/>
    </xf>
    <xf numFmtId="9" fontId="96" fillId="5" borderId="2" xfId="0" applyNumberFormat="1" applyFont="1" applyFill="1" applyBorder="1" applyAlignment="1">
      <alignment horizontal="center"/>
    </xf>
    <xf numFmtId="0" fontId="96" fillId="5" borderId="38" xfId="0" applyFont="1" applyFill="1" applyBorder="1" applyAlignment="1">
      <alignment horizontal="center"/>
    </xf>
    <xf numFmtId="165" fontId="81" fillId="6" borderId="17" xfId="0" applyNumberFormat="1" applyFont="1" applyFill="1" applyBorder="1" applyAlignment="1">
      <alignment horizontal="right" vertical="center"/>
    </xf>
    <xf numFmtId="165" fontId="81" fillId="0" borderId="23" xfId="0" applyNumberFormat="1" applyFont="1" applyBorder="1" applyAlignment="1">
      <alignment horizontal="right" vertical="center"/>
    </xf>
    <xf numFmtId="0" fontId="0" fillId="6" borderId="62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72" fontId="0" fillId="6" borderId="34" xfId="0" applyNumberFormat="1" applyFill="1" applyBorder="1" applyAlignment="1">
      <alignment horizontal="right" vertical="center"/>
    </xf>
    <xf numFmtId="0" fontId="85" fillId="6" borderId="65" xfId="0" applyFont="1" applyFill="1" applyBorder="1" applyAlignment="1">
      <alignment horizontal="center" vertical="center"/>
    </xf>
    <xf numFmtId="164" fontId="0" fillId="0" borderId="34" xfId="0" applyNumberFormat="1" applyBorder="1"/>
    <xf numFmtId="0" fontId="72" fillId="5" borderId="3" xfId="0" applyFont="1" applyFill="1" applyBorder="1" applyAlignment="1">
      <alignment horizontal="center"/>
    </xf>
    <xf numFmtId="0" fontId="72" fillId="5" borderId="7" xfId="0" applyFont="1" applyFill="1" applyBorder="1" applyAlignment="1">
      <alignment horizontal="center"/>
    </xf>
    <xf numFmtId="0" fontId="0" fillId="0" borderId="16" xfId="0" applyBorder="1"/>
    <xf numFmtId="164" fontId="0" fillId="0" borderId="24" xfId="0" applyNumberFormat="1" applyBorder="1" applyAlignment="1">
      <alignment horizontal="left" vertical="center"/>
    </xf>
    <xf numFmtId="164" fontId="0" fillId="0" borderId="47" xfId="0" applyNumberFormat="1" applyBorder="1" applyAlignment="1">
      <alignment horizontal="left" vertical="center"/>
    </xf>
    <xf numFmtId="0" fontId="0" fillId="3" borderId="40" xfId="0" applyFill="1" applyBorder="1"/>
    <xf numFmtId="0" fontId="0" fillId="3" borderId="6" xfId="0" applyFill="1" applyBorder="1"/>
    <xf numFmtId="169" fontId="0" fillId="6" borderId="23" xfId="0" applyNumberFormat="1" applyFill="1" applyBorder="1" applyAlignment="1">
      <alignment horizontal="right" vertical="center"/>
    </xf>
    <xf numFmtId="165" fontId="0" fillId="0" borderId="34" xfId="0" applyNumberFormat="1" applyBorder="1" applyAlignment="1">
      <alignment horizontal="right" vertical="center"/>
    </xf>
    <xf numFmtId="165" fontId="0" fillId="6" borderId="34" xfId="0" applyNumberFormat="1" applyFill="1" applyBorder="1" applyAlignment="1">
      <alignment vertical="center"/>
    </xf>
    <xf numFmtId="165" fontId="0" fillId="6" borderId="24" xfId="0" applyNumberFormat="1" applyFill="1" applyBorder="1" applyAlignment="1">
      <alignment vertical="center"/>
    </xf>
    <xf numFmtId="9" fontId="97" fillId="8" borderId="45" xfId="0" applyNumberFormat="1" applyFont="1" applyFill="1" applyBorder="1" applyAlignment="1">
      <alignment vertical="center"/>
    </xf>
    <xf numFmtId="164" fontId="0" fillId="6" borderId="24" xfId="0" applyNumberFormat="1" applyFill="1" applyBorder="1" applyAlignment="1">
      <alignment horizontal="center" vertical="center"/>
    </xf>
    <xf numFmtId="164" fontId="0" fillId="6" borderId="17" xfId="0" applyNumberFormat="1" applyFill="1" applyBorder="1" applyAlignment="1">
      <alignment horizontal="center" vertical="center"/>
    </xf>
    <xf numFmtId="164" fontId="0" fillId="6" borderId="47" xfId="0" applyNumberForma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164" fontId="0" fillId="6" borderId="34" xfId="0" applyNumberFormat="1" applyFill="1" applyBorder="1" applyAlignment="1">
      <alignment horizontal="center" vertical="center"/>
    </xf>
    <xf numFmtId="0" fontId="0" fillId="0" borderId="55" xfId="0" applyBorder="1"/>
    <xf numFmtId="0" fontId="0" fillId="0" borderId="34" xfId="0" applyBorder="1" applyAlignment="1">
      <alignment horizontal="right"/>
    </xf>
    <xf numFmtId="0" fontId="0" fillId="0" borderId="22" xfId="0" applyBorder="1"/>
    <xf numFmtId="0" fontId="0" fillId="0" borderId="50" xfId="0" applyBorder="1" applyAlignment="1">
      <alignment horizontal="right"/>
    </xf>
    <xf numFmtId="0" fontId="63" fillId="6" borderId="2" xfId="0" applyFont="1" applyFill="1" applyBorder="1" applyAlignment="1">
      <alignment horizontal="center" vertical="center"/>
    </xf>
    <xf numFmtId="165" fontId="0" fillId="0" borderId="23" xfId="0" applyNumberFormat="1" applyBorder="1" applyAlignment="1">
      <alignment horizontal="right" vertical="center"/>
    </xf>
    <xf numFmtId="0" fontId="0" fillId="6" borderId="60" xfId="0" applyFill="1" applyBorder="1" applyAlignment="1">
      <alignment horizontal="center" vertical="center"/>
    </xf>
    <xf numFmtId="165" fontId="0" fillId="0" borderId="61" xfId="0" applyNumberFormat="1" applyBorder="1" applyAlignment="1">
      <alignment horizontal="right" vertical="center"/>
    </xf>
    <xf numFmtId="0" fontId="69" fillId="6" borderId="2" xfId="0" applyFont="1" applyFill="1" applyBorder="1" applyAlignment="1">
      <alignment horizontal="center" vertical="center"/>
    </xf>
    <xf numFmtId="168" fontId="0" fillId="6" borderId="23" xfId="0" applyNumberFormat="1" applyFill="1" applyBorder="1" applyAlignment="1">
      <alignment horizontal="right" vertical="center"/>
    </xf>
    <xf numFmtId="164" fontId="0" fillId="0" borderId="52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90" fillId="0" borderId="8" xfId="2" applyFont="1" applyBorder="1" applyAlignment="1">
      <alignment horizontal="center" vertical="center" wrapText="1"/>
    </xf>
    <xf numFmtId="0" fontId="90" fillId="0" borderId="2" xfId="2" applyFont="1" applyBorder="1" applyAlignment="1">
      <alignment horizontal="center" vertical="center" wrapText="1"/>
    </xf>
    <xf numFmtId="0" fontId="94" fillId="0" borderId="8" xfId="2" applyFont="1" applyBorder="1" applyAlignment="1">
      <alignment horizontal="center" vertical="center"/>
    </xf>
    <xf numFmtId="165" fontId="88" fillId="0" borderId="34" xfId="0" applyNumberFormat="1" applyFont="1" applyBorder="1" applyAlignment="1">
      <alignment horizontal="right" vertical="center"/>
    </xf>
    <xf numFmtId="0" fontId="94" fillId="0" borderId="65" xfId="2" applyFont="1" applyBorder="1" applyAlignment="1">
      <alignment horizontal="center" vertical="center"/>
    </xf>
    <xf numFmtId="165" fontId="88" fillId="0" borderId="66" xfId="0" applyNumberFormat="1" applyFont="1" applyBorder="1" applyAlignment="1">
      <alignment horizontal="right" vertical="center"/>
    </xf>
    <xf numFmtId="0" fontId="0" fillId="6" borderId="65" xfId="0" applyFill="1" applyBorder="1" applyAlignment="1">
      <alignment vertical="center"/>
    </xf>
    <xf numFmtId="0" fontId="0" fillId="6" borderId="60" xfId="0" applyFill="1" applyBorder="1" applyAlignment="1">
      <alignment vertical="center"/>
    </xf>
    <xf numFmtId="172" fontId="89" fillId="7" borderId="24" xfId="0" applyNumberFormat="1" applyFont="1" applyFill="1" applyBorder="1" applyAlignment="1">
      <alignment horizontal="right" vertical="center"/>
    </xf>
    <xf numFmtId="172" fontId="67" fillId="6" borderId="24" xfId="0" applyNumberFormat="1" applyFont="1" applyFill="1" applyBorder="1" applyAlignment="1">
      <alignment horizontal="right" vertical="center"/>
    </xf>
    <xf numFmtId="172" fontId="89" fillId="7" borderId="23" xfId="0" applyNumberFormat="1" applyFont="1" applyFill="1" applyBorder="1" applyAlignment="1">
      <alignment horizontal="right" vertical="center"/>
    </xf>
    <xf numFmtId="172" fontId="89" fillId="7" borderId="47" xfId="0" applyNumberFormat="1" applyFont="1" applyFill="1" applyBorder="1" applyAlignment="1">
      <alignment horizontal="right" vertical="center"/>
    </xf>
    <xf numFmtId="171" fontId="0" fillId="0" borderId="47" xfId="0" applyNumberFormat="1" applyBorder="1" applyAlignment="1">
      <alignment horizontal="right" vertical="center"/>
    </xf>
    <xf numFmtId="171" fontId="0" fillId="0" borderId="61" xfId="0" applyNumberFormat="1" applyBorder="1" applyAlignment="1">
      <alignment horizontal="right" vertical="center"/>
    </xf>
    <xf numFmtId="0" fontId="0" fillId="6" borderId="29" xfId="0" applyFill="1" applyBorder="1" applyAlignment="1">
      <alignment horizontal="center" vertical="center"/>
    </xf>
    <xf numFmtId="172" fontId="0" fillId="0" borderId="61" xfId="0" applyNumberFormat="1" applyBorder="1" applyAlignment="1">
      <alignment horizontal="right" vertical="center"/>
    </xf>
    <xf numFmtId="0" fontId="73" fillId="6" borderId="8" xfId="0" applyFont="1" applyFill="1" applyBorder="1" applyAlignment="1">
      <alignment horizontal="center" vertical="center"/>
    </xf>
    <xf numFmtId="0" fontId="73" fillId="6" borderId="17" xfId="0" applyFont="1" applyFill="1" applyBorder="1" applyAlignment="1">
      <alignment horizontal="center" vertical="center"/>
    </xf>
    <xf numFmtId="164" fontId="0" fillId="6" borderId="34" xfId="0" applyNumberFormat="1" applyFill="1" applyBorder="1" applyAlignment="1">
      <alignment horizontal="right" vertical="center"/>
    </xf>
    <xf numFmtId="164" fontId="0" fillId="6" borderId="50" xfId="0" applyNumberFormat="1" applyFill="1" applyBorder="1" applyAlignment="1">
      <alignment horizontal="right" vertical="center"/>
    </xf>
    <xf numFmtId="172" fontId="0" fillId="6" borderId="61" xfId="0" applyNumberFormat="1" applyFill="1" applyBorder="1" applyAlignment="1">
      <alignment horizontal="right" vertical="center"/>
    </xf>
    <xf numFmtId="0" fontId="0" fillId="3" borderId="35" xfId="0" applyFill="1" applyBorder="1"/>
    <xf numFmtId="0" fontId="0" fillId="3" borderId="36" xfId="0" applyFill="1" applyBorder="1"/>
    <xf numFmtId="0" fontId="94" fillId="0" borderId="2" xfId="2" applyFont="1" applyBorder="1" applyAlignment="1">
      <alignment horizontal="center" vertical="center" wrapText="1"/>
    </xf>
    <xf numFmtId="172" fontId="67" fillId="6" borderId="23" xfId="0" applyNumberFormat="1" applyFont="1" applyFill="1" applyBorder="1" applyAlignment="1">
      <alignment horizontal="right" vertical="center"/>
    </xf>
    <xf numFmtId="0" fontId="94" fillId="0" borderId="17" xfId="2" applyFont="1" applyBorder="1" applyAlignment="1">
      <alignment horizontal="center" vertical="center" wrapText="1"/>
    </xf>
    <xf numFmtId="172" fontId="67" fillId="6" borderId="47" xfId="0" applyNumberFormat="1" applyFont="1" applyFill="1" applyBorder="1" applyAlignment="1">
      <alignment horizontal="right" vertical="center"/>
    </xf>
    <xf numFmtId="172" fontId="0" fillId="0" borderId="25" xfId="0" applyNumberFormat="1" applyBorder="1" applyAlignment="1">
      <alignment horizontal="right" vertical="center"/>
    </xf>
    <xf numFmtId="165" fontId="0" fillId="0" borderId="24" xfId="0" applyNumberFormat="1" applyBorder="1" applyAlignment="1">
      <alignment horizontal="right"/>
    </xf>
    <xf numFmtId="170" fontId="0" fillId="6" borderId="24" xfId="0" applyNumberFormat="1" applyFill="1" applyBorder="1" applyAlignment="1">
      <alignment horizontal="right"/>
    </xf>
    <xf numFmtId="170" fontId="87" fillId="7" borderId="24" xfId="0" applyNumberFormat="1" applyFont="1" applyFill="1" applyBorder="1" applyAlignment="1">
      <alignment horizontal="right"/>
    </xf>
    <xf numFmtId="0" fontId="73" fillId="6" borderId="17" xfId="0" applyFont="1" applyFill="1" applyBorder="1" applyAlignment="1">
      <alignment horizontal="center"/>
    </xf>
    <xf numFmtId="165" fontId="0" fillId="0" borderId="47" xfId="0" applyNumberFormat="1" applyBorder="1" applyAlignment="1">
      <alignment horizontal="right"/>
    </xf>
    <xf numFmtId="165" fontId="0" fillId="0" borderId="34" xfId="0" applyNumberFormat="1" applyBorder="1" applyAlignment="1">
      <alignment horizontal="right"/>
    </xf>
    <xf numFmtId="0" fontId="73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65" fontId="0" fillId="0" borderId="23" xfId="0" applyNumberFormat="1" applyBorder="1" applyAlignment="1">
      <alignment horizontal="right"/>
    </xf>
    <xf numFmtId="170" fontId="0" fillId="6" borderId="23" xfId="0" applyNumberFormat="1" applyFill="1" applyBorder="1" applyAlignment="1">
      <alignment horizontal="right"/>
    </xf>
    <xf numFmtId="170" fontId="0" fillId="6" borderId="47" xfId="0" applyNumberFormat="1" applyFill="1" applyBorder="1" applyAlignment="1">
      <alignment horizontal="right"/>
    </xf>
    <xf numFmtId="170" fontId="87" fillId="7" borderId="23" xfId="0" applyNumberFormat="1" applyFont="1" applyFill="1" applyBorder="1" applyAlignment="1">
      <alignment horizontal="right"/>
    </xf>
    <xf numFmtId="170" fontId="87" fillId="7" borderId="47" xfId="0" applyNumberFormat="1" applyFont="1" applyFill="1" applyBorder="1" applyAlignment="1">
      <alignment horizontal="right"/>
    </xf>
    <xf numFmtId="0" fontId="73" fillId="6" borderId="2" xfId="0" applyFont="1" applyFill="1" applyBorder="1" applyAlignment="1">
      <alignment horizontal="center"/>
    </xf>
    <xf numFmtId="172" fontId="81" fillId="6" borderId="61" xfId="0" applyNumberFormat="1" applyFont="1" applyFill="1" applyBorder="1" applyAlignment="1">
      <alignment vertical="center"/>
    </xf>
    <xf numFmtId="172" fontId="81" fillId="6" borderId="23" xfId="0" applyNumberFormat="1" applyFont="1" applyFill="1" applyBorder="1" applyAlignment="1">
      <alignment vertical="center"/>
    </xf>
    <xf numFmtId="172" fontId="81" fillId="6" borderId="24" xfId="0" applyNumberFormat="1" applyFont="1" applyFill="1" applyBorder="1" applyAlignment="1">
      <alignment vertical="center"/>
    </xf>
    <xf numFmtId="172" fontId="81" fillId="6" borderId="47" xfId="0" applyNumberFormat="1" applyFont="1" applyFill="1" applyBorder="1" applyAlignment="1">
      <alignment vertical="center"/>
    </xf>
    <xf numFmtId="0" fontId="81" fillId="6" borderId="60" xfId="0" applyFont="1" applyFill="1" applyBorder="1" applyAlignment="1">
      <alignment horizontal="center" vertical="center"/>
    </xf>
    <xf numFmtId="172" fontId="81" fillId="0" borderId="61" xfId="0" applyNumberFormat="1" applyFont="1" applyBorder="1" applyAlignment="1">
      <alignment horizontal="right" vertical="center"/>
    </xf>
    <xf numFmtId="165" fontId="81" fillId="0" borderId="61" xfId="0" applyNumberFormat="1" applyFont="1" applyBorder="1" applyAlignment="1">
      <alignment horizontal="right" vertical="center"/>
    </xf>
    <xf numFmtId="172" fontId="81" fillId="6" borderId="61" xfId="0" applyNumberFormat="1" applyFont="1" applyFill="1" applyBorder="1" applyAlignment="1">
      <alignment horizontal="right" vertical="center"/>
    </xf>
    <xf numFmtId="164" fontId="0" fillId="0" borderId="42" xfId="0" applyNumberFormat="1" applyBorder="1"/>
    <xf numFmtId="165" fontId="88" fillId="0" borderId="23" xfId="0" applyNumberFormat="1" applyFont="1" applyBorder="1" applyAlignment="1">
      <alignment horizontal="right" vertical="center"/>
    </xf>
    <xf numFmtId="0" fontId="85" fillId="6" borderId="6" xfId="0" applyFont="1" applyFill="1" applyBorder="1" applyAlignment="1">
      <alignment vertical="center"/>
    </xf>
    <xf numFmtId="0" fontId="85" fillId="6" borderId="40" xfId="0" applyFont="1" applyFill="1" applyBorder="1" applyAlignment="1">
      <alignment vertical="center"/>
    </xf>
    <xf numFmtId="0" fontId="0" fillId="6" borderId="6" xfId="0" applyFill="1" applyBorder="1" applyAlignment="1">
      <alignment horizontal="center"/>
    </xf>
    <xf numFmtId="164" fontId="0" fillId="0" borderId="48" xfId="0" applyNumberFormat="1" applyBorder="1"/>
    <xf numFmtId="0" fontId="0" fillId="3" borderId="41" xfId="0" applyFill="1" applyBorder="1"/>
    <xf numFmtId="0" fontId="0" fillId="3" borderId="16" xfId="0" applyFill="1" applyBorder="1"/>
    <xf numFmtId="0" fontId="81" fillId="6" borderId="8" xfId="0" applyFont="1" applyFill="1" applyBorder="1" applyAlignment="1">
      <alignment horizontal="center" vertical="center"/>
    </xf>
    <xf numFmtId="0" fontId="0" fillId="0" borderId="9" xfId="0" applyBorder="1"/>
    <xf numFmtId="0" fontId="0" fillId="0" borderId="12" xfId="0" applyBorder="1"/>
    <xf numFmtId="0" fontId="90" fillId="4" borderId="5" xfId="2" applyFont="1" applyFill="1" applyBorder="1" applyAlignment="1">
      <alignment vertical="center" wrapText="1"/>
    </xf>
    <xf numFmtId="0" fontId="90" fillId="4" borderId="6" xfId="2" applyFont="1" applyFill="1" applyBorder="1" applyAlignment="1">
      <alignment vertical="center" wrapText="1"/>
    </xf>
    <xf numFmtId="164" fontId="0" fillId="0" borderId="23" xfId="0" applyNumberFormat="1" applyBorder="1" applyAlignment="1">
      <alignment horizontal="left" vertical="center"/>
    </xf>
    <xf numFmtId="0" fontId="90" fillId="4" borderId="40" xfId="2" applyFont="1" applyFill="1" applyBorder="1" applyAlignment="1">
      <alignment vertical="center"/>
    </xf>
    <xf numFmtId="0" fontId="90" fillId="3" borderId="5" xfId="2" applyFont="1" applyFill="1" applyBorder="1" applyAlignment="1">
      <alignment vertical="center"/>
    </xf>
    <xf numFmtId="0" fontId="90" fillId="3" borderId="6" xfId="2" applyFont="1" applyFill="1" applyBorder="1" applyAlignment="1">
      <alignment vertical="center"/>
    </xf>
    <xf numFmtId="0" fontId="90" fillId="3" borderId="35" xfId="2" applyFont="1" applyFill="1" applyBorder="1" applyAlignment="1">
      <alignment vertical="center"/>
    </xf>
    <xf numFmtId="0" fontId="90" fillId="3" borderId="36" xfId="2" applyFont="1" applyFill="1" applyBorder="1" applyAlignment="1">
      <alignment vertical="center"/>
    </xf>
    <xf numFmtId="0" fontId="90" fillId="3" borderId="38" xfId="2" applyFont="1" applyFill="1" applyBorder="1" applyAlignment="1">
      <alignment vertical="center"/>
    </xf>
    <xf numFmtId="0" fontId="90" fillId="3" borderId="40" xfId="2" applyFont="1" applyFill="1" applyBorder="1" applyAlignment="1">
      <alignment vertical="center"/>
    </xf>
    <xf numFmtId="0" fontId="90" fillId="3" borderId="41" xfId="2" applyFont="1" applyFill="1" applyBorder="1" applyAlignment="1">
      <alignment vertical="center"/>
    </xf>
    <xf numFmtId="0" fontId="90" fillId="3" borderId="15" xfId="2" applyFont="1" applyFill="1" applyBorder="1" applyAlignment="1">
      <alignment vertical="center"/>
    </xf>
    <xf numFmtId="0" fontId="90" fillId="3" borderId="16" xfId="2" applyFont="1" applyFill="1" applyBorder="1" applyAlignment="1">
      <alignment vertical="center"/>
    </xf>
    <xf numFmtId="0" fontId="0" fillId="6" borderId="59" xfId="0" applyFill="1" applyBorder="1" applyAlignment="1">
      <alignment horizontal="center" vertical="center"/>
    </xf>
    <xf numFmtId="171" fontId="0" fillId="0" borderId="25" xfId="0" applyNumberFormat="1" applyBorder="1" applyAlignment="1">
      <alignment horizontal="right" vertical="center"/>
    </xf>
    <xf numFmtId="172" fontId="0" fillId="6" borderId="50" xfId="0" applyNumberFormat="1" applyFill="1" applyBorder="1" applyAlignment="1">
      <alignment horizontal="right" vertical="center"/>
    </xf>
    <xf numFmtId="0" fontId="0" fillId="3" borderId="38" xfId="0" applyFill="1" applyBorder="1"/>
    <xf numFmtId="0" fontId="107" fillId="0" borderId="0" xfId="0" applyFont="1"/>
    <xf numFmtId="172" fontId="81" fillId="0" borderId="50" xfId="0" applyNumberFormat="1" applyFont="1" applyBorder="1" applyAlignment="1">
      <alignment horizontal="right" vertical="center"/>
    </xf>
    <xf numFmtId="0" fontId="81" fillId="3" borderId="69" xfId="0" applyFont="1" applyFill="1" applyBorder="1" applyAlignment="1">
      <alignment vertical="center"/>
    </xf>
    <xf numFmtId="0" fontId="81" fillId="3" borderId="64" xfId="0" applyFont="1" applyFill="1" applyBorder="1" applyAlignment="1">
      <alignment vertical="center"/>
    </xf>
    <xf numFmtId="0" fontId="81" fillId="0" borderId="60" xfId="0" applyFont="1" applyBorder="1" applyAlignment="1">
      <alignment vertical="center" wrapText="1"/>
    </xf>
    <xf numFmtId="0" fontId="0" fillId="3" borderId="15" xfId="0" applyFill="1" applyBorder="1"/>
    <xf numFmtId="0" fontId="70" fillId="3" borderId="0" xfId="1" applyFill="1" applyBorder="1" applyAlignment="1">
      <alignment vertical="top"/>
    </xf>
    <xf numFmtId="0" fontId="0" fillId="6" borderId="12" xfId="0" applyFill="1" applyBorder="1" applyAlignment="1">
      <alignment horizontal="center"/>
    </xf>
    <xf numFmtId="0" fontId="0" fillId="6" borderId="53" xfId="0" applyFill="1" applyBorder="1"/>
    <xf numFmtId="0" fontId="0" fillId="6" borderId="41" xfId="0" applyFill="1" applyBorder="1"/>
    <xf numFmtId="0" fontId="0" fillId="6" borderId="13" xfId="0" applyFill="1" applyBorder="1"/>
    <xf numFmtId="0" fontId="0" fillId="6" borderId="15" xfId="0" applyFill="1" applyBorder="1"/>
    <xf numFmtId="164" fontId="0" fillId="0" borderId="50" xfId="0" applyNumberFormat="1" applyBorder="1"/>
    <xf numFmtId="0" fontId="85" fillId="6" borderId="5" xfId="0" applyFont="1" applyFill="1" applyBorder="1" applyAlignment="1">
      <alignment vertical="center"/>
    </xf>
    <xf numFmtId="164" fontId="85" fillId="0" borderId="23" xfId="0" applyNumberFormat="1" applyFont="1" applyBorder="1" applyAlignment="1">
      <alignment vertical="center"/>
    </xf>
    <xf numFmtId="164" fontId="85" fillId="0" borderId="34" xfId="0" applyNumberFormat="1" applyFont="1" applyBorder="1" applyAlignment="1">
      <alignment vertical="center"/>
    </xf>
    <xf numFmtId="0" fontId="85" fillId="6" borderId="41" xfId="0" applyFont="1" applyFill="1" applyBorder="1" applyAlignment="1">
      <alignment vertical="center"/>
    </xf>
    <xf numFmtId="0" fontId="85" fillId="6" borderId="15" xfId="0" applyFont="1" applyFill="1" applyBorder="1" applyAlignment="1">
      <alignment vertical="center"/>
    </xf>
    <xf numFmtId="0" fontId="85" fillId="6" borderId="16" xfId="0" applyFont="1" applyFill="1" applyBorder="1" applyAlignment="1">
      <alignment vertical="center"/>
    </xf>
    <xf numFmtId="0" fontId="96" fillId="5" borderId="60" xfId="0" applyFont="1" applyFill="1" applyBorder="1" applyAlignment="1">
      <alignment horizontal="center"/>
    </xf>
    <xf numFmtId="9" fontId="96" fillId="5" borderId="61" xfId="0" applyNumberFormat="1" applyFont="1" applyFill="1" applyBorder="1" applyAlignment="1">
      <alignment horizontal="center"/>
    </xf>
    <xf numFmtId="0" fontId="0" fillId="6" borderId="7" xfId="0" applyFill="1" applyBorder="1"/>
    <xf numFmtId="0" fontId="0" fillId="6" borderId="55" xfId="0" applyFill="1" applyBorder="1" applyAlignment="1">
      <alignment horizontal="center"/>
    </xf>
    <xf numFmtId="164" fontId="0" fillId="0" borderId="18" xfId="0" applyNumberFormat="1" applyBorder="1"/>
    <xf numFmtId="0" fontId="96" fillId="5" borderId="64" xfId="0" applyFont="1" applyFill="1" applyBorder="1" applyAlignment="1">
      <alignment horizontal="center"/>
    </xf>
    <xf numFmtId="0" fontId="0" fillId="6" borderId="55" xfId="0" applyFill="1" applyBorder="1"/>
    <xf numFmtId="0" fontId="96" fillId="5" borderId="64" xfId="0" applyFont="1" applyFill="1" applyBorder="1"/>
    <xf numFmtId="0" fontId="96" fillId="5" borderId="60" xfId="0" applyFont="1" applyFill="1" applyBorder="1"/>
    <xf numFmtId="0" fontId="0" fillId="6" borderId="9" xfId="0" applyFill="1" applyBorder="1" applyAlignment="1">
      <alignment horizontal="center"/>
    </xf>
    <xf numFmtId="166" fontId="0" fillId="6" borderId="30" xfId="0" applyNumberFormat="1" applyFill="1" applyBorder="1" applyAlignment="1">
      <alignment horizontal="center"/>
    </xf>
    <xf numFmtId="2" fontId="90" fillId="6" borderId="1" xfId="0" applyNumberFormat="1" applyFont="1" applyFill="1" applyBorder="1" applyAlignment="1">
      <alignment horizontal="center"/>
    </xf>
    <xf numFmtId="0" fontId="90" fillId="0" borderId="55" xfId="0" applyFont="1" applyBorder="1" applyAlignment="1">
      <alignment horizontal="center"/>
    </xf>
    <xf numFmtId="9" fontId="96" fillId="5" borderId="58" xfId="0" applyNumberFormat="1" applyFont="1" applyFill="1" applyBorder="1" applyAlignment="1">
      <alignment horizontal="center"/>
    </xf>
    <xf numFmtId="0" fontId="65" fillId="6" borderId="60" xfId="0" applyFont="1" applyFill="1" applyBorder="1" applyAlignment="1">
      <alignment vertical="center" wrapText="1"/>
    </xf>
    <xf numFmtId="0" fontId="68" fillId="6" borderId="60" xfId="0" applyFont="1" applyFill="1" applyBorder="1" applyAlignment="1">
      <alignment horizontal="center" vertical="center"/>
    </xf>
    <xf numFmtId="0" fontId="57" fillId="6" borderId="60" xfId="0" applyFont="1" applyFill="1" applyBorder="1" applyAlignment="1">
      <alignment horizontal="center" vertical="center"/>
    </xf>
    <xf numFmtId="168" fontId="68" fillId="6" borderId="61" xfId="0" applyNumberFormat="1" applyFont="1" applyFill="1" applyBorder="1" applyAlignment="1">
      <alignment horizontal="right" vertical="center"/>
    </xf>
    <xf numFmtId="0" fontId="57" fillId="6" borderId="60" xfId="0" applyFont="1" applyFill="1" applyBorder="1" applyAlignment="1">
      <alignment vertical="center" wrapText="1"/>
    </xf>
    <xf numFmtId="165" fontId="68" fillId="0" borderId="61" xfId="0" applyNumberFormat="1" applyFont="1" applyBorder="1" applyAlignment="1">
      <alignment horizontal="right" vertical="center"/>
    </xf>
    <xf numFmtId="0" fontId="0" fillId="3" borderId="64" xfId="0" applyFill="1" applyBorder="1"/>
    <xf numFmtId="0" fontId="64" fillId="6" borderId="60" xfId="0" applyFont="1" applyFill="1" applyBorder="1" applyAlignment="1">
      <alignment horizontal="center" vertical="center"/>
    </xf>
    <xf numFmtId="0" fontId="0" fillId="0" borderId="60" xfId="0" applyBorder="1" applyAlignment="1">
      <alignment horizontal="left" wrapText="1"/>
    </xf>
    <xf numFmtId="0" fontId="58" fillId="0" borderId="60" xfId="0" applyFont="1" applyBorder="1" applyAlignment="1">
      <alignment vertical="center" wrapText="1"/>
    </xf>
    <xf numFmtId="0" fontId="68" fillId="0" borderId="60" xfId="0" applyFont="1" applyBorder="1" applyAlignment="1">
      <alignment horizontal="center" vertical="center"/>
    </xf>
    <xf numFmtId="9" fontId="0" fillId="8" borderId="45" xfId="0" applyNumberFormat="1" applyFill="1" applyBorder="1" applyAlignment="1">
      <alignment horizontal="right" vertical="center"/>
    </xf>
    <xf numFmtId="9" fontId="71" fillId="8" borderId="45" xfId="0" applyNumberFormat="1" applyFont="1" applyFill="1" applyBorder="1" applyAlignment="1">
      <alignment horizontal="right" vertical="center"/>
    </xf>
    <xf numFmtId="9" fontId="71" fillId="8" borderId="71" xfId="0" applyNumberFormat="1" applyFont="1" applyFill="1" applyBorder="1" applyAlignment="1">
      <alignment horizontal="right" vertical="center"/>
    </xf>
    <xf numFmtId="9" fontId="71" fillId="8" borderId="73" xfId="0" applyNumberFormat="1" applyFont="1" applyFill="1" applyBorder="1" applyAlignment="1">
      <alignment horizontal="right" vertical="center"/>
    </xf>
    <xf numFmtId="9" fontId="71" fillId="8" borderId="28" xfId="0" applyNumberFormat="1" applyFont="1" applyFill="1" applyBorder="1" applyAlignment="1">
      <alignment horizontal="right" vertical="center"/>
    </xf>
    <xf numFmtId="9" fontId="0" fillId="8" borderId="28" xfId="0" applyNumberFormat="1" applyFill="1" applyBorder="1" applyAlignment="1">
      <alignment horizontal="right" vertical="center"/>
    </xf>
    <xf numFmtId="9" fontId="0" fillId="8" borderId="44" xfId="0" applyNumberFormat="1" applyFill="1" applyBorder="1" applyAlignment="1">
      <alignment horizontal="right" vertical="center"/>
    </xf>
    <xf numFmtId="9" fontId="84" fillId="8" borderId="45" xfId="0" applyNumberFormat="1" applyFont="1" applyFill="1" applyBorder="1" applyAlignment="1">
      <alignment horizontal="right" vertical="center"/>
    </xf>
    <xf numFmtId="9" fontId="71" fillId="8" borderId="70" xfId="0" applyNumberFormat="1" applyFont="1" applyFill="1" applyBorder="1" applyAlignment="1">
      <alignment horizontal="right" vertical="center"/>
    </xf>
    <xf numFmtId="9" fontId="0" fillId="8" borderId="45" xfId="0" applyNumberFormat="1" applyFill="1" applyBorder="1" applyAlignment="1">
      <alignment horizontal="right"/>
    </xf>
    <xf numFmtId="9" fontId="0" fillId="8" borderId="31" xfId="0" applyNumberFormat="1" applyFill="1" applyBorder="1" applyAlignment="1">
      <alignment horizontal="right"/>
    </xf>
    <xf numFmtId="9" fontId="0" fillId="8" borderId="70" xfId="0" applyNumberFormat="1" applyFill="1" applyBorder="1" applyAlignment="1">
      <alignment horizontal="right"/>
    </xf>
    <xf numFmtId="9" fontId="0" fillId="8" borderId="71" xfId="0" applyNumberFormat="1" applyFill="1" applyBorder="1" applyAlignment="1">
      <alignment horizontal="right"/>
    </xf>
    <xf numFmtId="9" fontId="0" fillId="8" borderId="73" xfId="0" applyNumberFormat="1" applyFill="1" applyBorder="1" applyAlignment="1">
      <alignment horizontal="right"/>
    </xf>
    <xf numFmtId="172" fontId="0" fillId="6" borderId="23" xfId="0" applyNumberFormat="1" applyFill="1" applyBorder="1" applyAlignment="1">
      <alignment horizontal="right"/>
    </xf>
    <xf numFmtId="172" fontId="0" fillId="6" borderId="24" xfId="0" applyNumberFormat="1" applyFill="1" applyBorder="1" applyAlignment="1">
      <alignment horizontal="right"/>
    </xf>
    <xf numFmtId="0" fontId="0" fillId="6" borderId="65" xfId="0" applyFill="1" applyBorder="1" applyAlignment="1">
      <alignment horizontal="center"/>
    </xf>
    <xf numFmtId="168" fontId="0" fillId="6" borderId="23" xfId="0" applyNumberFormat="1" applyFill="1" applyBorder="1" applyAlignment="1">
      <alignment horizontal="right"/>
    </xf>
    <xf numFmtId="168" fontId="0" fillId="6" borderId="24" xfId="0" applyNumberFormat="1" applyFill="1" applyBorder="1" applyAlignment="1">
      <alignment horizontal="right"/>
    </xf>
    <xf numFmtId="168" fontId="0" fillId="6" borderId="47" xfId="0" applyNumberFormat="1" applyFill="1" applyBorder="1" applyAlignment="1">
      <alignment horizontal="right"/>
    </xf>
    <xf numFmtId="0" fontId="0" fillId="6" borderId="29" xfId="0" applyFill="1" applyBorder="1" applyAlignment="1">
      <alignment horizontal="center"/>
    </xf>
    <xf numFmtId="172" fontId="0" fillId="6" borderId="47" xfId="0" applyNumberFormat="1" applyFill="1" applyBorder="1" applyAlignment="1">
      <alignment horizontal="right"/>
    </xf>
    <xf numFmtId="9" fontId="0" fillId="8" borderId="70" xfId="0" applyNumberFormat="1" applyFill="1" applyBorder="1" applyAlignment="1">
      <alignment horizontal="right" vertical="center"/>
    </xf>
    <xf numFmtId="9" fontId="107" fillId="8" borderId="45" xfId="0" applyNumberFormat="1" applyFont="1" applyFill="1" applyBorder="1" applyAlignment="1">
      <alignment horizontal="right" vertical="center"/>
    </xf>
    <xf numFmtId="9" fontId="107" fillId="8" borderId="31" xfId="0" applyNumberFormat="1" applyFont="1" applyFill="1" applyBorder="1" applyAlignment="1">
      <alignment horizontal="right" vertical="center"/>
    </xf>
    <xf numFmtId="9" fontId="107" fillId="8" borderId="57" xfId="0" applyNumberFormat="1" applyFont="1" applyFill="1" applyBorder="1" applyAlignment="1">
      <alignment horizontal="right" vertical="center"/>
    </xf>
    <xf numFmtId="0" fontId="0" fillId="0" borderId="60" xfId="0" applyBorder="1" applyAlignment="1">
      <alignment horizontal="center" vertical="center"/>
    </xf>
    <xf numFmtId="9" fontId="107" fillId="8" borderId="70" xfId="0" applyNumberFormat="1" applyFont="1" applyFill="1" applyBorder="1" applyAlignment="1">
      <alignment horizontal="right" vertical="center"/>
    </xf>
    <xf numFmtId="0" fontId="90" fillId="4" borderId="41" xfId="2" applyFont="1" applyFill="1" applyBorder="1" applyAlignment="1">
      <alignment vertical="center"/>
    </xf>
    <xf numFmtId="0" fontId="90" fillId="4" borderId="15" xfId="2" applyFont="1" applyFill="1" applyBorder="1" applyAlignment="1">
      <alignment vertical="center"/>
    </xf>
    <xf numFmtId="0" fontId="90" fillId="4" borderId="16" xfId="2" applyFont="1" applyFill="1" applyBorder="1" applyAlignment="1">
      <alignment vertical="center"/>
    </xf>
    <xf numFmtId="9" fontId="0" fillId="8" borderId="73" xfId="0" applyNumberFormat="1" applyFill="1" applyBorder="1" applyAlignment="1">
      <alignment horizontal="right" vertical="center"/>
    </xf>
    <xf numFmtId="164" fontId="0" fillId="0" borderId="5" xfId="0" applyNumberFormat="1" applyBorder="1"/>
    <xf numFmtId="9" fontId="0" fillId="8" borderId="34" xfId="0" applyNumberFormat="1" applyFill="1" applyBorder="1" applyAlignment="1">
      <alignment horizontal="right" vertical="center"/>
    </xf>
    <xf numFmtId="0" fontId="81" fillId="3" borderId="7" xfId="0" applyFont="1" applyFill="1" applyBorder="1" applyAlignment="1">
      <alignment vertical="center"/>
    </xf>
    <xf numFmtId="0" fontId="81" fillId="3" borderId="1" xfId="0" applyFont="1" applyFill="1" applyBorder="1" applyAlignment="1">
      <alignment vertical="center"/>
    </xf>
    <xf numFmtId="172" fontId="0" fillId="6" borderId="2" xfId="0" applyNumberFormat="1" applyFill="1" applyBorder="1" applyAlignment="1">
      <alignment horizontal="center" vertical="center"/>
    </xf>
    <xf numFmtId="172" fontId="0" fillId="6" borderId="3" xfId="0" applyNumberFormat="1" applyFill="1" applyBorder="1" applyAlignment="1">
      <alignment horizontal="center" vertical="center"/>
    </xf>
    <xf numFmtId="0" fontId="90" fillId="4" borderId="5" xfId="2" applyFont="1" applyFill="1" applyBorder="1" applyAlignment="1">
      <alignment vertical="center"/>
    </xf>
    <xf numFmtId="0" fontId="90" fillId="4" borderId="6" xfId="2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6" borderId="16" xfId="0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172" fontId="81" fillId="6" borderId="24" xfId="0" applyNumberFormat="1" applyFont="1" applyFill="1" applyBorder="1" applyAlignment="1">
      <alignment horizontal="right" vertical="center"/>
    </xf>
    <xf numFmtId="0" fontId="90" fillId="6" borderId="22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81" fillId="6" borderId="2" xfId="0" applyFont="1" applyFill="1" applyBorder="1" applyAlignment="1">
      <alignment horizontal="center" vertical="center"/>
    </xf>
    <xf numFmtId="0" fontId="90" fillId="0" borderId="10" xfId="2" applyFont="1" applyBorder="1" applyAlignment="1">
      <alignment horizontal="center" vertical="center" wrapText="1"/>
    </xf>
    <xf numFmtId="165" fontId="0" fillId="6" borderId="50" xfId="0" applyNumberFormat="1" applyFill="1" applyBorder="1" applyAlignment="1">
      <alignment horizontal="right" vertical="center"/>
    </xf>
    <xf numFmtId="0" fontId="86" fillId="6" borderId="2" xfId="0" applyFont="1" applyFill="1" applyBorder="1" applyAlignment="1">
      <alignment horizontal="center" vertical="center"/>
    </xf>
    <xf numFmtId="165" fontId="0" fillId="0" borderId="66" xfId="0" applyNumberForma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81" fillId="6" borderId="3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109" fillId="0" borderId="0" xfId="0" applyFont="1"/>
    <xf numFmtId="9" fontId="109" fillId="8" borderId="45" xfId="0" applyNumberFormat="1" applyFont="1" applyFill="1" applyBorder="1" applyAlignment="1">
      <alignment horizontal="right" vertical="center"/>
    </xf>
    <xf numFmtId="9" fontId="107" fillId="8" borderId="70" xfId="0" applyNumberFormat="1" applyFont="1" applyFill="1" applyBorder="1"/>
    <xf numFmtId="9" fontId="109" fillId="8" borderId="45" xfId="0" applyNumberFormat="1" applyFont="1" applyFill="1" applyBorder="1"/>
    <xf numFmtId="9" fontId="97" fillId="8" borderId="28" xfId="0" applyNumberFormat="1" applyFont="1" applyFill="1" applyBorder="1"/>
    <xf numFmtId="9" fontId="109" fillId="8" borderId="34" xfId="1" applyNumberFormat="1" applyFont="1" applyFill="1" applyBorder="1" applyAlignment="1" applyProtection="1">
      <alignment horizontal="center"/>
    </xf>
    <xf numFmtId="9" fontId="109" fillId="8" borderId="24" xfId="1" applyNumberFormat="1" applyFont="1" applyFill="1" applyBorder="1" applyAlignment="1" applyProtection="1">
      <alignment horizontal="center"/>
    </xf>
    <xf numFmtId="9" fontId="72" fillId="5" borderId="24" xfId="3" applyFont="1" applyFill="1" applyBorder="1" applyAlignment="1">
      <alignment horizontal="center"/>
    </xf>
    <xf numFmtId="9" fontId="96" fillId="5" borderId="24" xfId="3" applyFont="1" applyFill="1" applyBorder="1" applyAlignment="1">
      <alignment horizontal="center"/>
    </xf>
    <xf numFmtId="9" fontId="96" fillId="5" borderId="4" xfId="3" applyFont="1" applyFill="1" applyBorder="1" applyAlignment="1">
      <alignment horizontal="center"/>
    </xf>
    <xf numFmtId="9" fontId="96" fillId="5" borderId="23" xfId="3" applyFont="1" applyFill="1" applyBorder="1" applyAlignment="1">
      <alignment horizontal="center"/>
    </xf>
    <xf numFmtId="9" fontId="96" fillId="5" borderId="49" xfId="3" applyFont="1" applyFill="1" applyBorder="1" applyAlignment="1">
      <alignment horizontal="center"/>
    </xf>
    <xf numFmtId="9" fontId="96" fillId="5" borderId="61" xfId="3" applyFont="1" applyFill="1" applyBorder="1" applyAlignment="1">
      <alignment horizontal="center"/>
    </xf>
    <xf numFmtId="9" fontId="96" fillId="5" borderId="61" xfId="3" applyFont="1" applyFill="1" applyBorder="1" applyAlignment="1"/>
    <xf numFmtId="9" fontId="111" fillId="8" borderId="28" xfId="0" applyNumberFormat="1" applyFont="1" applyFill="1" applyBorder="1"/>
    <xf numFmtId="9" fontId="96" fillId="5" borderId="25" xfId="0" applyNumberFormat="1" applyFont="1" applyFill="1" applyBorder="1" applyAlignment="1">
      <alignment horizontal="center"/>
    </xf>
    <xf numFmtId="0" fontId="96" fillId="5" borderId="63" xfId="0" applyFont="1" applyFill="1" applyBorder="1" applyAlignment="1">
      <alignment horizontal="center"/>
    </xf>
    <xf numFmtId="9" fontId="96" fillId="5" borderId="72" xfId="0" applyNumberFormat="1" applyFont="1" applyFill="1" applyBorder="1" applyAlignment="1">
      <alignment horizontal="center"/>
    </xf>
    <xf numFmtId="164" fontId="0" fillId="0" borderId="3" xfId="0" applyNumberFormat="1" applyBorder="1"/>
    <xf numFmtId="9" fontId="113" fillId="8" borderId="45" xfId="0" applyNumberFormat="1" applyFont="1" applyFill="1" applyBorder="1" applyAlignment="1">
      <alignment horizontal="right" vertical="center"/>
    </xf>
    <xf numFmtId="167" fontId="54" fillId="6" borderId="34" xfId="0" applyNumberFormat="1" applyFont="1" applyFill="1" applyBorder="1" applyAlignment="1">
      <alignment horizontal="right" vertical="center"/>
    </xf>
    <xf numFmtId="169" fontId="54" fillId="6" borderId="23" xfId="0" applyNumberFormat="1" applyFont="1" applyFill="1" applyBorder="1" applyAlignment="1">
      <alignment horizontal="right" vertical="center"/>
    </xf>
    <xf numFmtId="169" fontId="54" fillId="6" borderId="34" xfId="0" applyNumberFormat="1" applyFont="1" applyFill="1" applyBorder="1" applyAlignment="1">
      <alignment horizontal="right" vertical="center"/>
    </xf>
    <xf numFmtId="167" fontId="54" fillId="6" borderId="23" xfId="0" applyNumberFormat="1" applyFont="1" applyFill="1" applyBorder="1" applyAlignment="1">
      <alignment horizontal="right" vertical="center"/>
    </xf>
    <xf numFmtId="167" fontId="54" fillId="6" borderId="66" xfId="0" applyNumberFormat="1" applyFont="1" applyFill="1" applyBorder="1" applyAlignment="1">
      <alignment horizontal="right" vertical="center"/>
    </xf>
    <xf numFmtId="9" fontId="54" fillId="8" borderId="25" xfId="0" applyNumberFormat="1" applyFont="1" applyFill="1" applyBorder="1" applyAlignment="1">
      <alignment horizontal="right" vertical="center"/>
    </xf>
    <xf numFmtId="165" fontId="77" fillId="0" borderId="23" xfId="0" applyNumberFormat="1" applyFont="1" applyBorder="1" applyAlignment="1">
      <alignment horizontal="right" vertical="center"/>
    </xf>
    <xf numFmtId="165" fontId="77" fillId="0" borderId="24" xfId="0" applyNumberFormat="1" applyFont="1" applyBorder="1" applyAlignment="1">
      <alignment horizontal="right" vertical="center"/>
    </xf>
    <xf numFmtId="165" fontId="77" fillId="0" borderId="47" xfId="0" applyNumberFormat="1" applyFont="1" applyBorder="1" applyAlignment="1">
      <alignment horizontal="right" vertical="center"/>
    </xf>
    <xf numFmtId="169" fontId="54" fillId="6" borderId="66" xfId="0" applyNumberFormat="1" applyFont="1" applyFill="1" applyBorder="1" applyAlignment="1">
      <alignment horizontal="right" vertical="center"/>
    </xf>
    <xf numFmtId="9" fontId="54" fillId="8" borderId="45" xfId="0" applyNumberFormat="1" applyFont="1" applyFill="1" applyBorder="1" applyAlignment="1">
      <alignment horizontal="right" vertical="center"/>
    </xf>
    <xf numFmtId="169" fontId="54" fillId="6" borderId="24" xfId="0" applyNumberFormat="1" applyFont="1" applyFill="1" applyBorder="1" applyAlignment="1">
      <alignment horizontal="right" vertical="center"/>
    </xf>
    <xf numFmtId="169" fontId="54" fillId="6" borderId="47" xfId="0" applyNumberFormat="1" applyFont="1" applyFill="1" applyBorder="1" applyAlignment="1">
      <alignment horizontal="right" vertical="center"/>
    </xf>
    <xf numFmtId="9" fontId="54" fillId="8" borderId="52" xfId="0" applyNumberFormat="1" applyFont="1" applyFill="1" applyBorder="1" applyAlignment="1">
      <alignment horizontal="right" vertical="center"/>
    </xf>
    <xf numFmtId="169" fontId="54" fillId="6" borderId="50" xfId="0" applyNumberFormat="1" applyFont="1" applyFill="1" applyBorder="1" applyAlignment="1">
      <alignment horizontal="right" vertical="center"/>
    </xf>
    <xf numFmtId="0" fontId="54" fillId="0" borderId="0" xfId="0" applyFont="1" applyAlignment="1">
      <alignment horizontal="right"/>
    </xf>
    <xf numFmtId="9" fontId="111" fillId="8" borderId="28" xfId="0" applyNumberFormat="1" applyFont="1" applyFill="1" applyBorder="1" applyAlignment="1">
      <alignment horizontal="right" vertical="center"/>
    </xf>
    <xf numFmtId="9" fontId="111" fillId="8" borderId="73" xfId="0" applyNumberFormat="1" applyFont="1" applyFill="1" applyBorder="1" applyAlignment="1">
      <alignment horizontal="right" vertical="center"/>
    </xf>
    <xf numFmtId="9" fontId="111" fillId="8" borderId="45" xfId="0" applyNumberFormat="1" applyFont="1" applyFill="1" applyBorder="1" applyAlignment="1">
      <alignment horizontal="right" vertical="center"/>
    </xf>
    <xf numFmtId="9" fontId="112" fillId="8" borderId="25" xfId="0" applyNumberFormat="1" applyFont="1" applyFill="1" applyBorder="1" applyAlignment="1">
      <alignment horizontal="right" vertical="center"/>
    </xf>
    <xf numFmtId="165" fontId="0" fillId="0" borderId="66" xfId="0" applyNumberFormat="1" applyBorder="1" applyAlignment="1">
      <alignment horizontal="right"/>
    </xf>
    <xf numFmtId="9" fontId="111" fillId="8" borderId="44" xfId="0" applyNumberFormat="1" applyFont="1" applyFill="1" applyBorder="1"/>
    <xf numFmtId="9" fontId="111" fillId="8" borderId="61" xfId="0" applyNumberFormat="1" applyFont="1" applyFill="1" applyBorder="1"/>
    <xf numFmtId="164" fontId="0" fillId="0" borderId="2" xfId="0" applyNumberFormat="1" applyBorder="1"/>
    <xf numFmtId="164" fontId="0" fillId="0" borderId="8" xfId="0" applyNumberFormat="1" applyBorder="1"/>
    <xf numFmtId="164" fontId="0" fillId="0" borderId="3" xfId="0" applyNumberFormat="1" applyBorder="1" applyAlignment="1">
      <alignment horizontal="center"/>
    </xf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73" fontId="0" fillId="0" borderId="3" xfId="0" applyNumberFormat="1" applyBorder="1"/>
    <xf numFmtId="173" fontId="0" fillId="0" borderId="3" xfId="0" applyNumberFormat="1" applyBorder="1" applyAlignment="1">
      <alignment horizontal="center"/>
    </xf>
    <xf numFmtId="173" fontId="0" fillId="0" borderId="17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2" fontId="90" fillId="0" borderId="8" xfId="0" applyNumberFormat="1" applyFont="1" applyBorder="1" applyAlignment="1">
      <alignment horizontal="center"/>
    </xf>
    <xf numFmtId="2" fontId="90" fillId="0" borderId="3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3" xfId="0" applyNumberFormat="1" applyBorder="1"/>
    <xf numFmtId="2" fontId="90" fillId="0" borderId="10" xfId="0" applyNumberFormat="1" applyFont="1" applyBorder="1" applyAlignment="1">
      <alignment horizontal="center"/>
    </xf>
    <xf numFmtId="0" fontId="90" fillId="0" borderId="30" xfId="0" applyFont="1" applyBorder="1" applyAlignment="1">
      <alignment horizontal="center"/>
    </xf>
    <xf numFmtId="2" fontId="90" fillId="0" borderId="17" xfId="0" applyNumberFormat="1" applyFont="1" applyBorder="1" applyAlignment="1">
      <alignment horizontal="center"/>
    </xf>
    <xf numFmtId="0" fontId="90" fillId="0" borderId="6" xfId="0" applyFont="1" applyBorder="1" applyAlignment="1">
      <alignment horizontal="center"/>
    </xf>
    <xf numFmtId="2" fontId="90" fillId="0" borderId="7" xfId="0" applyNumberFormat="1" applyFont="1" applyBorder="1" applyAlignment="1">
      <alignment horizontal="center"/>
    </xf>
    <xf numFmtId="0" fontId="90" fillId="0" borderId="16" xfId="0" applyFont="1" applyBorder="1" applyAlignment="1">
      <alignment horizontal="center"/>
    </xf>
    <xf numFmtId="2" fontId="90" fillId="0" borderId="30" xfId="0" applyNumberFormat="1" applyFont="1" applyBorder="1" applyAlignment="1">
      <alignment horizontal="center"/>
    </xf>
    <xf numFmtId="1" fontId="90" fillId="0" borderId="30" xfId="0" applyNumberFormat="1" applyFont="1" applyBorder="1" applyAlignment="1">
      <alignment horizontal="center"/>
    </xf>
    <xf numFmtId="0" fontId="90" fillId="0" borderId="1" xfId="0" applyFont="1" applyBorder="1" applyAlignment="1">
      <alignment horizontal="center"/>
    </xf>
    <xf numFmtId="2" fontId="90" fillId="0" borderId="2" xfId="0" applyNumberFormat="1" applyFont="1" applyBorder="1" applyAlignment="1">
      <alignment horizontal="center"/>
    </xf>
    <xf numFmtId="0" fontId="90" fillId="0" borderId="9" xfId="0" applyFont="1" applyBorder="1" applyAlignment="1">
      <alignment horizontal="center"/>
    </xf>
    <xf numFmtId="167" fontId="0" fillId="0" borderId="3" xfId="0" applyNumberFormat="1" applyBorder="1" applyAlignment="1">
      <alignment horizontal="right" vertical="center"/>
    </xf>
    <xf numFmtId="167" fontId="0" fillId="0" borderId="17" xfId="0" applyNumberFormat="1" applyBorder="1" applyAlignment="1">
      <alignment horizontal="right" vertical="center"/>
    </xf>
    <xf numFmtId="169" fontId="0" fillId="0" borderId="2" xfId="0" applyNumberFormat="1" applyBorder="1" applyAlignment="1">
      <alignment horizontal="right" vertical="center"/>
    </xf>
    <xf numFmtId="169" fontId="0" fillId="0" borderId="3" xfId="0" applyNumberFormat="1" applyBorder="1" applyAlignment="1">
      <alignment horizontal="right" vertical="center"/>
    </xf>
    <xf numFmtId="167" fontId="0" fillId="0" borderId="2" xfId="0" applyNumberFormat="1" applyBorder="1" applyAlignment="1">
      <alignment horizontal="right" vertical="center"/>
    </xf>
    <xf numFmtId="165" fontId="81" fillId="0" borderId="2" xfId="0" applyNumberFormat="1" applyFont="1" applyBorder="1" applyAlignment="1">
      <alignment horizontal="right" vertical="center"/>
    </xf>
    <xf numFmtId="165" fontId="81" fillId="0" borderId="3" xfId="0" applyNumberFormat="1" applyFont="1" applyBorder="1" applyAlignment="1">
      <alignment horizontal="right" vertical="center"/>
    </xf>
    <xf numFmtId="165" fontId="81" fillId="0" borderId="17" xfId="0" applyNumberFormat="1" applyFont="1" applyBorder="1" applyAlignment="1">
      <alignment horizontal="right" vertical="center"/>
    </xf>
    <xf numFmtId="169" fontId="0" fillId="0" borderId="17" xfId="0" applyNumberFormat="1" applyBorder="1" applyAlignment="1">
      <alignment horizontal="right" vertical="center"/>
    </xf>
    <xf numFmtId="169" fontId="0" fillId="0" borderId="8" xfId="0" applyNumberFormat="1" applyBorder="1" applyAlignment="1">
      <alignment horizontal="right" vertical="center"/>
    </xf>
    <xf numFmtId="169" fontId="0" fillId="0" borderId="10" xfId="0" applyNumberFormat="1" applyBorder="1" applyAlignment="1">
      <alignment horizontal="right" vertical="center"/>
    </xf>
    <xf numFmtId="165" fontId="0" fillId="0" borderId="8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right" vertical="center"/>
    </xf>
    <xf numFmtId="165" fontId="69" fillId="0" borderId="3" xfId="0" applyNumberFormat="1" applyFont="1" applyBorder="1" applyAlignment="1">
      <alignment horizontal="right" vertical="center"/>
    </xf>
    <xf numFmtId="165" fontId="69" fillId="0" borderId="2" xfId="0" applyNumberFormat="1" applyFont="1" applyBorder="1" applyAlignment="1">
      <alignment horizontal="right" vertical="center"/>
    </xf>
    <xf numFmtId="165" fontId="68" fillId="0" borderId="60" xfId="0" applyNumberFormat="1" applyFont="1" applyBorder="1" applyAlignment="1">
      <alignment horizontal="right" vertical="center"/>
    </xf>
    <xf numFmtId="168" fontId="68" fillId="0" borderId="60" xfId="0" applyNumberFormat="1" applyFont="1" applyBorder="1" applyAlignment="1">
      <alignment horizontal="right" vertical="center"/>
    </xf>
    <xf numFmtId="165" fontId="0" fillId="0" borderId="60" xfId="0" applyNumberFormat="1" applyBorder="1" applyAlignment="1">
      <alignment horizontal="right" vertical="center"/>
    </xf>
    <xf numFmtId="164" fontId="69" fillId="0" borderId="2" xfId="0" applyNumberFormat="1" applyFont="1" applyBorder="1" applyAlignment="1">
      <alignment horizontal="right" vertical="center"/>
    </xf>
    <xf numFmtId="164" fontId="69" fillId="0" borderId="3" xfId="0" applyNumberFormat="1" applyFont="1" applyBorder="1" applyAlignment="1">
      <alignment horizontal="right" vertical="center"/>
    </xf>
    <xf numFmtId="164" fontId="69" fillId="0" borderId="17" xfId="0" applyNumberFormat="1" applyFont="1" applyBorder="1" applyAlignment="1">
      <alignment horizontal="right" vertical="center"/>
    </xf>
    <xf numFmtId="0" fontId="70" fillId="0" borderId="0" xfId="1" applyFill="1" applyBorder="1" applyAlignment="1">
      <alignment vertical="top"/>
    </xf>
    <xf numFmtId="164" fontId="0" fillId="0" borderId="2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center" vertical="center"/>
    </xf>
    <xf numFmtId="165" fontId="90" fillId="0" borderId="2" xfId="2" applyNumberFormat="1" applyFont="1" applyBorder="1" applyAlignment="1">
      <alignment horizontal="right" vertical="center" wrapText="1"/>
    </xf>
    <xf numFmtId="165" fontId="90" fillId="0" borderId="3" xfId="2" applyNumberFormat="1" applyFont="1" applyBorder="1" applyAlignment="1">
      <alignment horizontal="right" vertical="center" wrapText="1"/>
    </xf>
    <xf numFmtId="165" fontId="90" fillId="0" borderId="17" xfId="2" applyNumberFormat="1" applyFont="1" applyBorder="1" applyAlignment="1">
      <alignment horizontal="right" vertical="center" wrapText="1"/>
    </xf>
    <xf numFmtId="165" fontId="90" fillId="0" borderId="8" xfId="0" applyNumberFormat="1" applyFont="1" applyBorder="1" applyAlignment="1">
      <alignment horizontal="right" vertical="center"/>
    </xf>
    <xf numFmtId="165" fontId="90" fillId="0" borderId="3" xfId="0" applyNumberFormat="1" applyFont="1" applyBorder="1" applyAlignment="1">
      <alignment horizontal="right" vertical="center"/>
    </xf>
    <xf numFmtId="165" fontId="90" fillId="0" borderId="17" xfId="0" applyNumberFormat="1" applyFont="1" applyBorder="1" applyAlignment="1">
      <alignment horizontal="right" vertical="center"/>
    </xf>
    <xf numFmtId="165" fontId="94" fillId="0" borderId="8" xfId="2" applyNumberFormat="1" applyFont="1" applyBorder="1" applyAlignment="1">
      <alignment horizontal="right" vertical="center"/>
    </xf>
    <xf numFmtId="165" fontId="94" fillId="0" borderId="3" xfId="2" applyNumberFormat="1" applyFont="1" applyBorder="1" applyAlignment="1">
      <alignment horizontal="right" vertical="center"/>
    </xf>
    <xf numFmtId="165" fontId="94" fillId="0" borderId="17" xfId="2" applyNumberFormat="1" applyFont="1" applyBorder="1" applyAlignment="1">
      <alignment horizontal="right" vertical="center"/>
    </xf>
    <xf numFmtId="165" fontId="94" fillId="0" borderId="65" xfId="2" applyNumberFormat="1" applyFont="1" applyBorder="1" applyAlignment="1">
      <alignment horizontal="right" vertical="center"/>
    </xf>
    <xf numFmtId="165" fontId="90" fillId="0" borderId="8" xfId="2" applyNumberFormat="1" applyFont="1" applyBorder="1" applyAlignment="1">
      <alignment horizontal="right" vertical="center" wrapText="1"/>
    </xf>
    <xf numFmtId="165" fontId="0" fillId="0" borderId="10" xfId="0" applyNumberFormat="1" applyBorder="1" applyAlignment="1">
      <alignment horizontal="right" vertical="center"/>
    </xf>
    <xf numFmtId="165" fontId="88" fillId="0" borderId="17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165" fontId="88" fillId="0" borderId="2" xfId="0" applyNumberFormat="1" applyFont="1" applyBorder="1" applyAlignment="1">
      <alignment horizontal="right" vertical="center"/>
    </xf>
    <xf numFmtId="172" fontId="0" fillId="0" borderId="2" xfId="0" applyNumberFormat="1" applyBorder="1" applyAlignment="1">
      <alignment horizontal="right" vertical="center"/>
    </xf>
    <xf numFmtId="172" fontId="0" fillId="0" borderId="3" xfId="0" applyNumberFormat="1" applyBorder="1" applyAlignment="1">
      <alignment horizontal="right" vertical="center"/>
    </xf>
    <xf numFmtId="172" fontId="0" fillId="0" borderId="10" xfId="0" applyNumberFormat="1" applyBorder="1" applyAlignment="1">
      <alignment horizontal="right" vertical="center"/>
    </xf>
    <xf numFmtId="172" fontId="0" fillId="0" borderId="17" xfId="0" applyNumberFormat="1" applyBorder="1" applyAlignment="1">
      <alignment horizontal="right" vertical="center"/>
    </xf>
    <xf numFmtId="172" fontId="89" fillId="0" borderId="2" xfId="0" applyNumberFormat="1" applyFont="1" applyBorder="1" applyAlignment="1">
      <alignment horizontal="right" vertical="center"/>
    </xf>
    <xf numFmtId="172" fontId="89" fillId="0" borderId="3" xfId="0" applyNumberFormat="1" applyFont="1" applyBorder="1" applyAlignment="1">
      <alignment horizontal="right" vertical="center"/>
    </xf>
    <xf numFmtId="172" fontId="89" fillId="0" borderId="17" xfId="0" applyNumberFormat="1" applyFont="1" applyBorder="1" applyAlignment="1">
      <alignment horizontal="right" vertical="center"/>
    </xf>
    <xf numFmtId="172" fontId="0" fillId="0" borderId="16" xfId="0" applyNumberFormat="1" applyBorder="1" applyAlignment="1">
      <alignment horizontal="right" vertical="center"/>
    </xf>
    <xf numFmtId="172" fontId="0" fillId="0" borderId="62" xfId="0" applyNumberFormat="1" applyBorder="1" applyAlignment="1">
      <alignment horizontal="right" vertical="center"/>
    </xf>
    <xf numFmtId="172" fontId="0" fillId="0" borderId="60" xfId="0" applyNumberFormat="1" applyBorder="1" applyAlignment="1">
      <alignment horizontal="right" vertical="center"/>
    </xf>
    <xf numFmtId="172" fontId="0" fillId="0" borderId="2" xfId="0" applyNumberFormat="1" applyBorder="1" applyAlignment="1">
      <alignment vertical="center"/>
    </xf>
    <xf numFmtId="172" fontId="0" fillId="0" borderId="3" xfId="0" applyNumberFormat="1" applyBorder="1" applyAlignment="1">
      <alignment vertical="center"/>
    </xf>
    <xf numFmtId="172" fontId="0" fillId="0" borderId="17" xfId="0" applyNumberFormat="1" applyBorder="1" applyAlignment="1">
      <alignment vertical="center"/>
    </xf>
    <xf numFmtId="164" fontId="0" fillId="0" borderId="10" xfId="0" applyNumberFormat="1" applyBorder="1" applyAlignment="1">
      <alignment horizontal="right" vertical="center"/>
    </xf>
    <xf numFmtId="165" fontId="90" fillId="0" borderId="2" xfId="2" applyNumberFormat="1" applyFont="1" applyBorder="1" applyAlignment="1">
      <alignment vertical="center" wrapText="1"/>
    </xf>
    <xf numFmtId="165" fontId="90" fillId="0" borderId="3" xfId="2" applyNumberFormat="1" applyFont="1" applyBorder="1" applyAlignment="1">
      <alignment vertical="center" wrapText="1"/>
    </xf>
    <xf numFmtId="165" fontId="90" fillId="0" borderId="17" xfId="2" applyNumberFormat="1" applyFont="1" applyBorder="1" applyAlignment="1">
      <alignment vertical="center" wrapText="1"/>
    </xf>
    <xf numFmtId="172" fontId="0" fillId="0" borderId="8" xfId="0" applyNumberFormat="1" applyBorder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72" fontId="0" fillId="0" borderId="65" xfId="0" applyNumberFormat="1" applyBorder="1" applyAlignment="1">
      <alignment horizontal="right" vertical="center"/>
    </xf>
    <xf numFmtId="172" fontId="68" fillId="0" borderId="2" xfId="0" applyNumberFormat="1" applyFont="1" applyBorder="1" applyAlignment="1">
      <alignment horizontal="right" vertical="center"/>
    </xf>
    <xf numFmtId="172" fontId="68" fillId="0" borderId="3" xfId="0" applyNumberFormat="1" applyFont="1" applyBorder="1" applyAlignment="1">
      <alignment horizontal="right" vertical="center"/>
    </xf>
    <xf numFmtId="172" fontId="68" fillId="0" borderId="17" xfId="0" applyNumberFormat="1" applyFont="1" applyBorder="1" applyAlignment="1">
      <alignment horizontal="right" vertical="center"/>
    </xf>
    <xf numFmtId="172" fontId="81" fillId="0" borderId="10" xfId="0" applyNumberFormat="1" applyFont="1" applyBorder="1" applyAlignment="1">
      <alignment horizontal="right" vertical="center"/>
    </xf>
    <xf numFmtId="168" fontId="0" fillId="0" borderId="2" xfId="0" applyNumberFormat="1" applyBorder="1" applyAlignment="1">
      <alignment horizontal="right" vertical="center"/>
    </xf>
    <xf numFmtId="168" fontId="0" fillId="0" borderId="3" xfId="0" applyNumberFormat="1" applyBorder="1" applyAlignment="1">
      <alignment horizontal="right" vertical="center"/>
    </xf>
    <xf numFmtId="168" fontId="0" fillId="0" borderId="17" xfId="0" applyNumberFormat="1" applyBorder="1" applyAlignment="1">
      <alignment horizontal="right" vertical="center"/>
    </xf>
    <xf numFmtId="9" fontId="99" fillId="8" borderId="44" xfId="0" applyNumberFormat="1" applyFont="1" applyFill="1" applyBorder="1"/>
    <xf numFmtId="172" fontId="81" fillId="0" borderId="1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6" borderId="7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165" fontId="0" fillId="0" borderId="8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170" fontId="0" fillId="0" borderId="2" xfId="0" applyNumberFormat="1" applyBorder="1" applyAlignment="1">
      <alignment horizontal="right"/>
    </xf>
    <xf numFmtId="170" fontId="0" fillId="0" borderId="3" xfId="0" applyNumberFormat="1" applyBorder="1" applyAlignment="1">
      <alignment horizontal="right"/>
    </xf>
    <xf numFmtId="170" fontId="0" fillId="0" borderId="10" xfId="0" applyNumberFormat="1" applyBorder="1" applyAlignment="1">
      <alignment horizontal="right"/>
    </xf>
    <xf numFmtId="170" fontId="87" fillId="0" borderId="2" xfId="0" applyNumberFormat="1" applyFont="1" applyBorder="1" applyAlignment="1">
      <alignment horizontal="right"/>
    </xf>
    <xf numFmtId="170" fontId="87" fillId="0" borderId="3" xfId="0" applyNumberFormat="1" applyFont="1" applyBorder="1" applyAlignment="1">
      <alignment horizontal="right"/>
    </xf>
    <xf numFmtId="170" fontId="87" fillId="0" borderId="17" xfId="0" applyNumberFormat="1" applyFont="1" applyBorder="1" applyAlignment="1">
      <alignment horizontal="right"/>
    </xf>
    <xf numFmtId="165" fontId="0" fillId="0" borderId="3" xfId="0" applyNumberFormat="1" applyBorder="1"/>
    <xf numFmtId="9" fontId="0" fillId="8" borderId="28" xfId="0" applyNumberFormat="1" applyFill="1" applyBorder="1" applyAlignment="1">
      <alignment horizontal="right"/>
    </xf>
    <xf numFmtId="165" fontId="0" fillId="0" borderId="57" xfId="0" applyNumberFormat="1" applyBorder="1" applyAlignment="1">
      <alignment horizontal="right"/>
    </xf>
    <xf numFmtId="172" fontId="0" fillId="0" borderId="2" xfId="0" applyNumberFormat="1" applyBorder="1" applyAlignment="1">
      <alignment horizontal="right"/>
    </xf>
    <xf numFmtId="172" fontId="0" fillId="0" borderId="3" xfId="0" applyNumberFormat="1" applyBorder="1" applyAlignment="1">
      <alignment horizontal="right"/>
    </xf>
    <xf numFmtId="172" fontId="0" fillId="0" borderId="17" xfId="0" applyNumberFormat="1" applyBorder="1" applyAlignment="1">
      <alignment horizontal="right"/>
    </xf>
    <xf numFmtId="168" fontId="0" fillId="0" borderId="18" xfId="0" applyNumberFormat="1" applyBorder="1" applyAlignment="1">
      <alignment horizontal="right"/>
    </xf>
    <xf numFmtId="168" fontId="0" fillId="0" borderId="4" xfId="0" applyNumberFormat="1" applyBorder="1" applyAlignment="1">
      <alignment horizontal="right"/>
    </xf>
    <xf numFmtId="168" fontId="0" fillId="0" borderId="48" xfId="0" applyNumberFormat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168" fontId="0" fillId="0" borderId="3" xfId="0" applyNumberFormat="1" applyBorder="1" applyAlignment="1">
      <alignment horizontal="right"/>
    </xf>
    <xf numFmtId="165" fontId="0" fillId="0" borderId="62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9" fontId="0" fillId="6" borderId="47" xfId="0" applyNumberFormat="1" applyFill="1" applyBorder="1" applyAlignment="1">
      <alignment horizontal="right" vertical="center"/>
    </xf>
    <xf numFmtId="172" fontId="81" fillId="6" borderId="23" xfId="0" applyNumberFormat="1" applyFont="1" applyFill="1" applyBorder="1" applyAlignment="1">
      <alignment horizontal="right" vertical="center"/>
    </xf>
    <xf numFmtId="172" fontId="81" fillId="6" borderId="47" xfId="0" applyNumberFormat="1" applyFont="1" applyFill="1" applyBorder="1" applyAlignment="1">
      <alignment horizontal="right" vertical="center"/>
    </xf>
    <xf numFmtId="0" fontId="81" fillId="6" borderId="10" xfId="0" applyFont="1" applyFill="1" applyBorder="1" applyAlignment="1">
      <alignment horizontal="center" vertical="center"/>
    </xf>
    <xf numFmtId="172" fontId="81" fillId="6" borderId="66" xfId="0" applyNumberFormat="1" applyFont="1" applyFill="1" applyBorder="1" applyAlignment="1">
      <alignment horizontal="right" vertical="center"/>
    </xf>
    <xf numFmtId="0" fontId="81" fillId="6" borderId="65" xfId="0" applyFont="1" applyFill="1" applyBorder="1" applyAlignment="1">
      <alignment horizontal="center" vertical="center"/>
    </xf>
    <xf numFmtId="0" fontId="81" fillId="6" borderId="65" xfId="0" applyFont="1" applyFill="1" applyBorder="1" applyAlignment="1">
      <alignment vertical="center" wrapText="1"/>
    </xf>
    <xf numFmtId="0" fontId="81" fillId="6" borderId="60" xfId="0" applyFont="1" applyFill="1" applyBorder="1" applyAlignment="1">
      <alignment vertical="center" wrapText="1"/>
    </xf>
    <xf numFmtId="172" fontId="81" fillId="0" borderId="8" xfId="0" applyNumberFormat="1" applyFont="1" applyBorder="1" applyAlignment="1">
      <alignment horizontal="right" vertical="center"/>
    </xf>
    <xf numFmtId="172" fontId="81" fillId="0" borderId="65" xfId="0" applyNumberFormat="1" applyFont="1" applyBorder="1" applyAlignment="1">
      <alignment horizontal="right" vertical="center"/>
    </xf>
    <xf numFmtId="172" fontId="81" fillId="0" borderId="60" xfId="0" applyNumberFormat="1" applyFont="1" applyBorder="1" applyAlignment="1">
      <alignment vertical="center"/>
    </xf>
    <xf numFmtId="172" fontId="81" fillId="0" borderId="2" xfId="0" applyNumberFormat="1" applyFont="1" applyBorder="1" applyAlignment="1">
      <alignment horizontal="center" vertical="center"/>
    </xf>
    <xf numFmtId="172" fontId="81" fillId="0" borderId="3" xfId="0" applyNumberFormat="1" applyFont="1" applyBorder="1" applyAlignment="1">
      <alignment horizontal="center" vertical="center"/>
    </xf>
    <xf numFmtId="172" fontId="81" fillId="0" borderId="17" xfId="0" applyNumberFormat="1" applyFont="1" applyBorder="1" applyAlignment="1">
      <alignment horizontal="center" vertical="center"/>
    </xf>
    <xf numFmtId="172" fontId="81" fillId="0" borderId="60" xfId="0" applyNumberFormat="1" applyFont="1" applyBorder="1" applyAlignment="1">
      <alignment horizontal="center" vertical="center"/>
    </xf>
    <xf numFmtId="172" fontId="0" fillId="3" borderId="2" xfId="0" applyNumberFormat="1" applyFill="1" applyBorder="1" applyAlignment="1">
      <alignment horizontal="right" vertical="center"/>
    </xf>
    <xf numFmtId="172" fontId="0" fillId="3" borderId="3" xfId="0" applyNumberFormat="1" applyFill="1" applyBorder="1" applyAlignment="1">
      <alignment horizontal="right" vertical="center"/>
    </xf>
    <xf numFmtId="172" fontId="0" fillId="3" borderId="10" xfId="0" applyNumberFormat="1" applyFill="1" applyBorder="1" applyAlignment="1">
      <alignment horizontal="right" vertical="center"/>
    </xf>
    <xf numFmtId="172" fontId="81" fillId="6" borderId="57" xfId="0" applyNumberFormat="1" applyFont="1" applyFill="1" applyBorder="1" applyAlignment="1">
      <alignment horizontal="right" vertical="center"/>
    </xf>
    <xf numFmtId="172" fontId="81" fillId="0" borderId="60" xfId="0" applyNumberFormat="1" applyFont="1" applyBorder="1" applyAlignment="1">
      <alignment horizontal="right" vertical="center"/>
    </xf>
    <xf numFmtId="172" fontId="81" fillId="0" borderId="3" xfId="0" applyNumberFormat="1" applyFont="1" applyBorder="1" applyAlignment="1">
      <alignment vertical="center"/>
    </xf>
    <xf numFmtId="172" fontId="81" fillId="0" borderId="20" xfId="0" applyNumberFormat="1" applyFont="1" applyBorder="1" applyAlignment="1">
      <alignment horizontal="right" vertical="center"/>
    </xf>
    <xf numFmtId="9" fontId="71" fillId="8" borderId="31" xfId="0" applyNumberFormat="1" applyFont="1" applyFill="1" applyBorder="1" applyAlignment="1">
      <alignment horizontal="right" vertical="center"/>
    </xf>
    <xf numFmtId="9" fontId="0" fillId="8" borderId="71" xfId="0" applyNumberFormat="1" applyFill="1" applyBorder="1" applyAlignment="1">
      <alignment horizontal="right" vertical="center"/>
    </xf>
    <xf numFmtId="9" fontId="0" fillId="8" borderId="31" xfId="0" applyNumberFormat="1" applyFill="1" applyBorder="1" applyAlignment="1">
      <alignment horizontal="right" vertical="center"/>
    </xf>
    <xf numFmtId="0" fontId="0" fillId="0" borderId="45" xfId="0" applyBorder="1"/>
    <xf numFmtId="172" fontId="81" fillId="3" borderId="2" xfId="0" applyNumberFormat="1" applyFont="1" applyFill="1" applyBorder="1" applyAlignment="1">
      <alignment horizontal="right" vertical="center"/>
    </xf>
    <xf numFmtId="172" fontId="81" fillId="3" borderId="17" xfId="0" applyNumberFormat="1" applyFont="1" applyFill="1" applyBorder="1" applyAlignment="1">
      <alignment horizontal="right" vertical="center"/>
    </xf>
    <xf numFmtId="168" fontId="68" fillId="3" borderId="60" xfId="0" applyNumberFormat="1" applyFont="1" applyFill="1" applyBorder="1" applyAlignment="1">
      <alignment horizontal="right" vertical="center"/>
    </xf>
    <xf numFmtId="165" fontId="87" fillId="3" borderId="3" xfId="0" applyNumberFormat="1" applyFont="1" applyFill="1" applyBorder="1" applyAlignment="1">
      <alignment horizontal="right" vertical="center"/>
    </xf>
    <xf numFmtId="165" fontId="87" fillId="3" borderId="17" xfId="0" applyNumberFormat="1" applyFont="1" applyFill="1" applyBorder="1" applyAlignment="1">
      <alignment horizontal="right" vertical="center"/>
    </xf>
    <xf numFmtId="171" fontId="0" fillId="3" borderId="2" xfId="0" applyNumberFormat="1" applyFill="1" applyBorder="1" applyAlignment="1">
      <alignment horizontal="right" vertical="center"/>
    </xf>
    <xf numFmtId="172" fontId="81" fillId="3" borderId="3" xfId="0" applyNumberFormat="1" applyFont="1" applyFill="1" applyBorder="1" applyAlignment="1">
      <alignment horizontal="right" vertical="center"/>
    </xf>
    <xf numFmtId="165" fontId="0" fillId="3" borderId="60" xfId="0" applyNumberFormat="1" applyFill="1" applyBorder="1" applyAlignment="1">
      <alignment horizontal="right" vertical="center"/>
    </xf>
    <xf numFmtId="165" fontId="81" fillId="3" borderId="2" xfId="0" applyNumberFormat="1" applyFont="1" applyFill="1" applyBorder="1" applyAlignment="1">
      <alignment horizontal="right" vertical="center"/>
    </xf>
    <xf numFmtId="165" fontId="81" fillId="3" borderId="3" xfId="0" applyNumberFormat="1" applyFont="1" applyFill="1" applyBorder="1" applyAlignment="1">
      <alignment horizontal="right" vertical="center"/>
    </xf>
    <xf numFmtId="172" fontId="0" fillId="0" borderId="34" xfId="0" applyNumberFormat="1" applyBorder="1" applyAlignment="1">
      <alignment horizontal="right" vertical="center"/>
    </xf>
    <xf numFmtId="172" fontId="0" fillId="6" borderId="25" xfId="0" applyNumberFormat="1" applyFill="1" applyBorder="1" applyAlignment="1">
      <alignment horizontal="right" vertical="center"/>
    </xf>
    <xf numFmtId="165" fontId="0" fillId="0" borderId="25" xfId="0" applyNumberFormat="1" applyBorder="1" applyAlignment="1">
      <alignment horizontal="right" vertical="center"/>
    </xf>
    <xf numFmtId="165" fontId="0" fillId="0" borderId="50" xfId="0" applyNumberFormat="1" applyBorder="1" applyAlignment="1">
      <alignment horizontal="right" vertical="center"/>
    </xf>
    <xf numFmtId="172" fontId="53" fillId="0" borderId="2" xfId="0" applyNumberFormat="1" applyFont="1" applyBorder="1" applyAlignment="1">
      <alignment horizontal="right" vertical="center"/>
    </xf>
    <xf numFmtId="172" fontId="53" fillId="6" borderId="23" xfId="0" applyNumberFormat="1" applyFont="1" applyFill="1" applyBorder="1" applyAlignment="1">
      <alignment horizontal="right" vertical="center"/>
    </xf>
    <xf numFmtId="172" fontId="53" fillId="0" borderId="3" xfId="0" applyNumberFormat="1" applyFont="1" applyBorder="1" applyAlignment="1">
      <alignment horizontal="right" vertical="center"/>
    </xf>
    <xf numFmtId="172" fontId="53" fillId="6" borderId="24" xfId="0" applyNumberFormat="1" applyFont="1" applyFill="1" applyBorder="1" applyAlignment="1">
      <alignment horizontal="right" vertical="center"/>
    </xf>
    <xf numFmtId="0" fontId="53" fillId="6" borderId="2" xfId="0" applyFont="1" applyFill="1" applyBorder="1" applyAlignment="1">
      <alignment horizontal="center" vertical="center"/>
    </xf>
    <xf numFmtId="172" fontId="53" fillId="0" borderId="23" xfId="0" applyNumberFormat="1" applyFont="1" applyBorder="1" applyAlignment="1">
      <alignment horizontal="right" vertical="center"/>
    </xf>
    <xf numFmtId="0" fontId="53" fillId="6" borderId="17" xfId="0" applyFont="1" applyFill="1" applyBorder="1" applyAlignment="1">
      <alignment horizontal="center" vertical="center"/>
    </xf>
    <xf numFmtId="172" fontId="53" fillId="0" borderId="17" xfId="0" applyNumberFormat="1" applyFont="1" applyBorder="1" applyAlignment="1">
      <alignment horizontal="right" vertical="center"/>
    </xf>
    <xf numFmtId="172" fontId="53" fillId="0" borderId="47" xfId="0" applyNumberFormat="1" applyFont="1" applyBorder="1" applyAlignment="1">
      <alignment horizontal="right" vertical="center"/>
    </xf>
    <xf numFmtId="0" fontId="53" fillId="6" borderId="60" xfId="0" applyFont="1" applyFill="1" applyBorder="1" applyAlignment="1">
      <alignment horizontal="center" vertical="center"/>
    </xf>
    <xf numFmtId="172" fontId="53" fillId="0" borderId="60" xfId="0" applyNumberFormat="1" applyFont="1" applyBorder="1" applyAlignment="1">
      <alignment horizontal="right" vertical="center"/>
    </xf>
    <xf numFmtId="172" fontId="53" fillId="0" borderId="61" xfId="0" applyNumberFormat="1" applyFont="1" applyBorder="1" applyAlignment="1">
      <alignment horizontal="right" vertical="center"/>
    </xf>
    <xf numFmtId="0" fontId="53" fillId="6" borderId="3" xfId="0" applyFont="1" applyFill="1" applyBorder="1" applyAlignment="1">
      <alignment horizontal="center" vertical="center"/>
    </xf>
    <xf numFmtId="172" fontId="53" fillId="0" borderId="24" xfId="0" applyNumberFormat="1" applyFont="1" applyBorder="1" applyAlignment="1">
      <alignment horizontal="right" vertical="center"/>
    </xf>
    <xf numFmtId="165" fontId="0" fillId="6" borderId="2" xfId="0" applyNumberFormat="1" applyFill="1" applyBorder="1" applyAlignment="1">
      <alignment horizontal="right" vertical="center"/>
    </xf>
    <xf numFmtId="165" fontId="0" fillId="6" borderId="3" xfId="0" applyNumberFormat="1" applyFill="1" applyBorder="1" applyAlignment="1">
      <alignment horizontal="right" vertical="center"/>
    </xf>
    <xf numFmtId="165" fontId="0" fillId="6" borderId="17" xfId="0" applyNumberFormat="1" applyFill="1" applyBorder="1" applyAlignment="1">
      <alignment horizontal="right" vertical="center"/>
    </xf>
    <xf numFmtId="172" fontId="81" fillId="0" borderId="29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center" vertical="center"/>
    </xf>
    <xf numFmtId="0" fontId="81" fillId="0" borderId="3" xfId="0" applyFont="1" applyBorder="1" applyAlignment="1">
      <alignment horizontal="center" vertical="center"/>
    </xf>
    <xf numFmtId="0" fontId="81" fillId="0" borderId="3" xfId="0" applyFont="1" applyBorder="1" applyAlignment="1">
      <alignment vertical="center" wrapText="1"/>
    </xf>
    <xf numFmtId="0" fontId="81" fillId="0" borderId="7" xfId="0" applyFont="1" applyBorder="1"/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1" fillId="6" borderId="17" xfId="0" applyFont="1" applyFill="1" applyBorder="1" applyAlignment="1">
      <alignment horizontal="left" vertical="center"/>
    </xf>
    <xf numFmtId="0" fontId="51" fillId="6" borderId="60" xfId="0" applyFont="1" applyFill="1" applyBorder="1" applyAlignment="1">
      <alignment vertical="center" wrapText="1"/>
    </xf>
    <xf numFmtId="165" fontId="0" fillId="6" borderId="47" xfId="0" applyNumberFormat="1" applyFill="1" applyBorder="1" applyAlignment="1">
      <alignment vertical="center"/>
    </xf>
    <xf numFmtId="0" fontId="0" fillId="3" borderId="0" xfId="0" applyFill="1" applyBorder="1"/>
    <xf numFmtId="172" fontId="81" fillId="6" borderId="66" xfId="0" applyNumberFormat="1" applyFont="1" applyFill="1" applyBorder="1" applyAlignment="1">
      <alignment horizontal="right" vertical="center"/>
    </xf>
    <xf numFmtId="0" fontId="81" fillId="6" borderId="65" xfId="0" applyFont="1" applyFill="1" applyBorder="1" applyAlignment="1">
      <alignment horizontal="center" vertical="center"/>
    </xf>
    <xf numFmtId="172" fontId="81" fillId="0" borderId="65" xfId="0" applyNumberFormat="1" applyFont="1" applyBorder="1" applyAlignment="1">
      <alignment horizontal="right" vertical="center"/>
    </xf>
    <xf numFmtId="0" fontId="81" fillId="3" borderId="51" xfId="0" applyFont="1" applyFill="1" applyBorder="1" applyAlignment="1">
      <alignment vertical="center"/>
    </xf>
    <xf numFmtId="0" fontId="81" fillId="6" borderId="62" xfId="0" applyFont="1" applyFill="1" applyBorder="1" applyAlignment="1">
      <alignment vertical="center" wrapText="1"/>
    </xf>
    <xf numFmtId="172" fontId="81" fillId="6" borderId="25" xfId="0" applyNumberFormat="1" applyFont="1" applyFill="1" applyBorder="1" applyAlignment="1">
      <alignment vertical="center"/>
    </xf>
    <xf numFmtId="0" fontId="81" fillId="6" borderId="62" xfId="0" applyFont="1" applyFill="1" applyBorder="1" applyAlignment="1">
      <alignment vertical="center"/>
    </xf>
    <xf numFmtId="172" fontId="81" fillId="0" borderId="62" xfId="0" applyNumberFormat="1" applyFont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9" fontId="97" fillId="8" borderId="31" xfId="0" applyNumberFormat="1" applyFont="1" applyFill="1" applyBorder="1"/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9" fontId="0" fillId="6" borderId="50" xfId="0" applyNumberFormat="1" applyFill="1" applyBorder="1" applyAlignment="1">
      <alignment horizontal="right" vertical="center"/>
    </xf>
    <xf numFmtId="9" fontId="107" fillId="8" borderId="73" xfId="0" applyNumberFormat="1" applyFont="1" applyFill="1" applyBorder="1" applyAlignment="1">
      <alignment horizontal="right" vertical="center"/>
    </xf>
    <xf numFmtId="172" fontId="81" fillId="0" borderId="34" xfId="0" applyNumberFormat="1" applyFont="1" applyBorder="1" applyAlignment="1">
      <alignment horizontal="right" vertical="center"/>
    </xf>
    <xf numFmtId="172" fontId="81" fillId="3" borderId="8" xfId="0" applyNumberFormat="1" applyFont="1" applyFill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165" fontId="0" fillId="6" borderId="60" xfId="0" applyNumberForma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1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91" fillId="0" borderId="17" xfId="2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172" fontId="0" fillId="0" borderId="50" xfId="0" applyNumberFormat="1" applyBorder="1" applyAlignment="1">
      <alignment horizontal="right" vertical="center"/>
    </xf>
    <xf numFmtId="172" fontId="0" fillId="0" borderId="66" xfId="0" applyNumberFormat="1" applyBorder="1" applyAlignment="1">
      <alignment horizontal="right" vertical="center"/>
    </xf>
    <xf numFmtId="9" fontId="90" fillId="8" borderId="73" xfId="0" applyNumberFormat="1" applyFont="1" applyFill="1" applyBorder="1" applyAlignment="1">
      <alignment horizontal="right" vertical="center"/>
    </xf>
    <xf numFmtId="0" fontId="49" fillId="0" borderId="17" xfId="0" applyFont="1" applyBorder="1" applyAlignment="1">
      <alignment horizontal="center" vertical="center"/>
    </xf>
    <xf numFmtId="165" fontId="68" fillId="0" borderId="17" xfId="0" applyNumberFormat="1" applyFont="1" applyBorder="1" applyAlignment="1">
      <alignment horizontal="right" vertical="center"/>
    </xf>
    <xf numFmtId="0" fontId="49" fillId="0" borderId="2" xfId="0" applyFont="1" applyBorder="1" applyAlignment="1">
      <alignment horizontal="center" vertical="center"/>
    </xf>
    <xf numFmtId="165" fontId="68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vertical="center" wrapText="1"/>
    </xf>
    <xf numFmtId="0" fontId="0" fillId="0" borderId="5" xfId="0" applyBorder="1"/>
    <xf numFmtId="0" fontId="0" fillId="6" borderId="40" xfId="0" applyFill="1" applyBorder="1"/>
    <xf numFmtId="0" fontId="0" fillId="6" borderId="5" xfId="0" applyFill="1" applyBorder="1"/>
    <xf numFmtId="9" fontId="111" fillId="8" borderId="70" xfId="0" applyNumberFormat="1" applyFont="1" applyFill="1" applyBorder="1" applyAlignment="1">
      <alignment horizontal="right" vertical="center"/>
    </xf>
    <xf numFmtId="167" fontId="54" fillId="6" borderId="47" xfId="0" applyNumberFormat="1" applyFont="1" applyFill="1" applyBorder="1" applyAlignment="1">
      <alignment horizontal="right" vertical="center"/>
    </xf>
    <xf numFmtId="172" fontId="81" fillId="6" borderId="34" xfId="0" applyNumberFormat="1" applyFont="1" applyFill="1" applyBorder="1" applyAlignment="1">
      <alignment horizontal="right" vertical="center"/>
    </xf>
    <xf numFmtId="0" fontId="90" fillId="4" borderId="2" xfId="2" applyFont="1" applyFill="1" applyBorder="1" applyAlignment="1">
      <alignment horizontal="center" vertical="center" wrapText="1"/>
    </xf>
    <xf numFmtId="0" fontId="90" fillId="4" borderId="3" xfId="2" applyFont="1" applyFill="1" applyBorder="1" applyAlignment="1">
      <alignment horizontal="center" vertical="center" wrapText="1"/>
    </xf>
    <xf numFmtId="0" fontId="90" fillId="4" borderId="17" xfId="2" applyFont="1" applyFill="1" applyBorder="1" applyAlignment="1">
      <alignment horizontal="center" vertical="center" wrapText="1"/>
    </xf>
    <xf numFmtId="0" fontId="90" fillId="4" borderId="38" xfId="2" applyFont="1" applyFill="1" applyBorder="1" applyAlignment="1">
      <alignment horizontal="center" vertical="center" wrapText="1"/>
    </xf>
    <xf numFmtId="0" fontId="90" fillId="4" borderId="6" xfId="2" applyFont="1" applyFill="1" applyBorder="1" applyAlignment="1">
      <alignment horizontal="center" vertical="center" wrapText="1"/>
    </xf>
    <xf numFmtId="0" fontId="90" fillId="4" borderId="16" xfId="2" applyFont="1" applyFill="1" applyBorder="1" applyAlignment="1">
      <alignment horizontal="center" vertical="center" wrapText="1"/>
    </xf>
    <xf numFmtId="0" fontId="90" fillId="3" borderId="53" xfId="2" applyFont="1" applyFill="1" applyBorder="1" applyAlignment="1">
      <alignment vertical="center"/>
    </xf>
    <xf numFmtId="0" fontId="90" fillId="3" borderId="13" xfId="2" applyFont="1" applyFill="1" applyBorder="1" applyAlignment="1">
      <alignment vertical="center"/>
    </xf>
    <xf numFmtId="0" fontId="90" fillId="3" borderId="12" xfId="2" applyFont="1" applyFill="1" applyBorder="1" applyAlignment="1">
      <alignment vertical="center"/>
    </xf>
    <xf numFmtId="165" fontId="90" fillId="0" borderId="10" xfId="2" applyNumberFormat="1" applyFont="1" applyBorder="1" applyAlignment="1">
      <alignment vertical="center" wrapText="1"/>
    </xf>
    <xf numFmtId="164" fontId="0" fillId="0" borderId="50" xfId="0" applyNumberFormat="1" applyBorder="1" applyAlignment="1">
      <alignment horizontal="left" vertical="center"/>
    </xf>
    <xf numFmtId="0" fontId="95" fillId="0" borderId="17" xfId="0" applyFont="1" applyFill="1" applyBorder="1" applyAlignment="1">
      <alignment horizontal="center" vertical="center"/>
    </xf>
    <xf numFmtId="0" fontId="95" fillId="0" borderId="8" xfId="0" applyFont="1" applyFill="1" applyBorder="1" applyAlignment="1">
      <alignment horizontal="center" vertical="center"/>
    </xf>
    <xf numFmtId="165" fontId="68" fillId="0" borderId="8" xfId="0" applyNumberFormat="1" applyFont="1" applyBorder="1" applyAlignment="1">
      <alignment horizontal="right" vertical="center"/>
    </xf>
    <xf numFmtId="164" fontId="0" fillId="0" borderId="2" xfId="0" applyNumberFormat="1" applyFill="1" applyBorder="1"/>
    <xf numFmtId="164" fontId="0" fillId="0" borderId="3" xfId="0" applyNumberFormat="1" applyFill="1" applyBorder="1"/>
    <xf numFmtId="164" fontId="0" fillId="0" borderId="17" xfId="0" applyNumberFormat="1" applyFill="1" applyBorder="1"/>
    <xf numFmtId="0" fontId="0" fillId="6" borderId="26" xfId="0" applyFill="1" applyBorder="1"/>
    <xf numFmtId="0" fontId="0" fillId="0" borderId="27" xfId="0" applyBorder="1"/>
    <xf numFmtId="166" fontId="0" fillId="0" borderId="2" xfId="0" applyNumberFormat="1" applyBorder="1" applyAlignment="1">
      <alignment horizontal="center"/>
    </xf>
    <xf numFmtId="0" fontId="0" fillId="6" borderId="27" xfId="0" applyFill="1" applyBorder="1"/>
    <xf numFmtId="173" fontId="0" fillId="0" borderId="2" xfId="0" applyNumberFormat="1" applyBorder="1" applyAlignment="1">
      <alignment horizontal="center"/>
    </xf>
    <xf numFmtId="0" fontId="48" fillId="0" borderId="0" xfId="0" applyFont="1"/>
    <xf numFmtId="0" fontId="124" fillId="0" borderId="0" xfId="1" applyFont="1" applyFill="1" applyBorder="1" applyAlignment="1">
      <alignment vertical="top"/>
    </xf>
    <xf numFmtId="0" fontId="48" fillId="3" borderId="31" xfId="0" applyFont="1" applyFill="1" applyBorder="1"/>
    <xf numFmtId="9" fontId="127" fillId="8" borderId="45" xfId="0" applyNumberFormat="1" applyFont="1" applyFill="1" applyBorder="1"/>
    <xf numFmtId="0" fontId="48" fillId="3" borderId="26" xfId="0" applyFont="1" applyFill="1" applyBorder="1"/>
    <xf numFmtId="0" fontId="48" fillId="0" borderId="2" xfId="0" applyFont="1" applyBorder="1" applyAlignment="1">
      <alignment horizontal="center" vertical="center"/>
    </xf>
    <xf numFmtId="165" fontId="48" fillId="0" borderId="2" xfId="0" applyNumberFormat="1" applyFont="1" applyBorder="1" applyAlignment="1">
      <alignment horizontal="right"/>
    </xf>
    <xf numFmtId="165" fontId="48" fillId="0" borderId="23" xfId="0" applyNumberFormat="1" applyFont="1" applyBorder="1" applyAlignment="1">
      <alignment horizontal="right"/>
    </xf>
    <xf numFmtId="0" fontId="48" fillId="0" borderId="3" xfId="0" applyFont="1" applyBorder="1" applyAlignment="1">
      <alignment horizontal="center" vertical="center"/>
    </xf>
    <xf numFmtId="165" fontId="48" fillId="0" borderId="8" xfId="0" applyNumberFormat="1" applyFont="1" applyBorder="1" applyAlignment="1">
      <alignment horizontal="right"/>
    </xf>
    <xf numFmtId="165" fontId="48" fillId="0" borderId="34" xfId="0" applyNumberFormat="1" applyFont="1" applyBorder="1" applyAlignment="1">
      <alignment horizontal="right"/>
    </xf>
    <xf numFmtId="0" fontId="48" fillId="0" borderId="17" xfId="0" applyFont="1" applyBorder="1" applyAlignment="1">
      <alignment horizontal="center" vertical="center"/>
    </xf>
    <xf numFmtId="165" fontId="48" fillId="0" borderId="65" xfId="0" applyNumberFormat="1" applyFont="1" applyBorder="1" applyAlignment="1">
      <alignment horizontal="right"/>
    </xf>
    <xf numFmtId="165" fontId="48" fillId="0" borderId="66" xfId="0" applyNumberFormat="1" applyFont="1" applyBorder="1" applyAlignment="1">
      <alignment horizontal="right"/>
    </xf>
    <xf numFmtId="165" fontId="48" fillId="0" borderId="3" xfId="0" applyNumberFormat="1" applyFont="1" applyBorder="1" applyAlignment="1">
      <alignment horizontal="right"/>
    </xf>
    <xf numFmtId="165" fontId="48" fillId="0" borderId="24" xfId="0" applyNumberFormat="1" applyFont="1" applyBorder="1" applyAlignment="1">
      <alignment horizontal="right"/>
    </xf>
    <xf numFmtId="165" fontId="48" fillId="0" borderId="17" xfId="0" applyNumberFormat="1" applyFont="1" applyBorder="1" applyAlignment="1">
      <alignment horizontal="right"/>
    </xf>
    <xf numFmtId="165" fontId="48" fillId="0" borderId="47" xfId="0" applyNumberFormat="1" applyFont="1" applyBorder="1" applyAlignment="1">
      <alignment horizontal="right"/>
    </xf>
    <xf numFmtId="0" fontId="48" fillId="0" borderId="60" xfId="0" applyFont="1" applyBorder="1" applyAlignment="1">
      <alignment horizontal="center" vertical="center"/>
    </xf>
    <xf numFmtId="165" fontId="48" fillId="0" borderId="60" xfId="0" applyNumberFormat="1" applyFont="1" applyBorder="1" applyAlignment="1">
      <alignment horizontal="right"/>
    </xf>
    <xf numFmtId="165" fontId="48" fillId="0" borderId="61" xfId="0" applyNumberFormat="1" applyFont="1" applyBorder="1" applyAlignment="1">
      <alignment horizontal="right"/>
    </xf>
    <xf numFmtId="0" fontId="48" fillId="3" borderId="21" xfId="0" applyFont="1" applyFill="1" applyBorder="1"/>
    <xf numFmtId="0" fontId="94" fillId="9" borderId="1" xfId="5" applyFont="1" applyFill="1" applyBorder="1"/>
    <xf numFmtId="0" fontId="94" fillId="9" borderId="7" xfId="5" applyFont="1" applyFill="1" applyBorder="1"/>
    <xf numFmtId="0" fontId="48" fillId="3" borderId="37" xfId="0" applyFont="1" applyFill="1" applyBorder="1"/>
    <xf numFmtId="0" fontId="94" fillId="9" borderId="30" xfId="5" applyFont="1" applyFill="1" applyBorder="1"/>
    <xf numFmtId="0" fontId="94" fillId="9" borderId="64" xfId="5" applyFont="1" applyFill="1" applyBorder="1"/>
    <xf numFmtId="0" fontId="94" fillId="9" borderId="22" xfId="5" applyFont="1" applyFill="1" applyBorder="1"/>
    <xf numFmtId="0" fontId="48" fillId="0" borderId="10" xfId="0" applyFont="1" applyBorder="1" applyAlignment="1">
      <alignment horizontal="center" vertical="center"/>
    </xf>
    <xf numFmtId="165" fontId="48" fillId="0" borderId="10" xfId="0" applyNumberFormat="1" applyFont="1" applyBorder="1" applyAlignment="1">
      <alignment horizontal="right"/>
    </xf>
    <xf numFmtId="165" fontId="48" fillId="0" borderId="50" xfId="0" applyNumberFormat="1" applyFont="1" applyBorder="1" applyAlignment="1">
      <alignment horizontal="right"/>
    </xf>
    <xf numFmtId="0" fontId="94" fillId="9" borderId="55" xfId="5" applyFont="1" applyFill="1" applyBorder="1"/>
    <xf numFmtId="0" fontId="48" fillId="0" borderId="8" xfId="0" applyFont="1" applyBorder="1" applyAlignment="1">
      <alignment horizontal="center" vertical="center"/>
    </xf>
    <xf numFmtId="9" fontId="109" fillId="8" borderId="70" xfId="0" applyNumberFormat="1" applyFont="1" applyFill="1" applyBorder="1"/>
    <xf numFmtId="164" fontId="0" fillId="0" borderId="2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8" xfId="0" applyNumberFormat="1" applyFill="1" applyBorder="1"/>
    <xf numFmtId="164" fontId="0" fillId="0" borderId="10" xfId="0" applyNumberFormat="1" applyFill="1" applyBorder="1"/>
    <xf numFmtId="171" fontId="0" fillId="3" borderId="3" xfId="0" applyNumberFormat="1" applyFill="1" applyBorder="1" applyAlignment="1">
      <alignment horizontal="right" vertical="center"/>
    </xf>
    <xf numFmtId="172" fontId="0" fillId="0" borderId="65" xfId="0" applyNumberFormat="1" applyFont="1" applyBorder="1" applyAlignment="1">
      <alignment horizontal="right" vertical="center"/>
    </xf>
    <xf numFmtId="172" fontId="0" fillId="6" borderId="61" xfId="0" applyNumberFormat="1" applyFont="1" applyFill="1" applyBorder="1" applyAlignment="1">
      <alignment horizontal="right" vertical="center"/>
    </xf>
    <xf numFmtId="9" fontId="84" fillId="8" borderId="70" xfId="0" applyNumberFormat="1" applyFont="1" applyFill="1" applyBorder="1" applyAlignment="1">
      <alignment horizontal="right" vertical="center"/>
    </xf>
    <xf numFmtId="9" fontId="84" fillId="8" borderId="73" xfId="0" applyNumberFormat="1" applyFont="1" applyFill="1" applyBorder="1" applyAlignment="1">
      <alignment horizontal="right" vertical="center"/>
    </xf>
    <xf numFmtId="172" fontId="0" fillId="6" borderId="17" xfId="0" applyNumberFormat="1" applyFill="1" applyBorder="1" applyAlignment="1">
      <alignment horizontal="center" vertical="center"/>
    </xf>
    <xf numFmtId="0" fontId="0" fillId="6" borderId="51" xfId="0" applyFill="1" applyBorder="1" applyAlignment="1">
      <alignment horizontal="center" vertical="center"/>
    </xf>
    <xf numFmtId="0" fontId="0" fillId="0" borderId="0" xfId="0" applyAlignment="1"/>
    <xf numFmtId="0" fontId="79" fillId="3" borderId="64" xfId="0" applyFont="1" applyFill="1" applyBorder="1"/>
    <xf numFmtId="172" fontId="68" fillId="0" borderId="60" xfId="0" applyNumberFormat="1" applyFont="1" applyBorder="1" applyAlignment="1">
      <alignment horizontal="right" vertical="center"/>
    </xf>
    <xf numFmtId="172" fontId="68" fillId="0" borderId="61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79" fillId="3" borderId="6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72" fontId="89" fillId="0" borderId="10" xfId="0" applyNumberFormat="1" applyFont="1" applyBorder="1" applyAlignment="1">
      <alignment horizontal="right" vertical="center"/>
    </xf>
    <xf numFmtId="172" fontId="89" fillId="7" borderId="50" xfId="0" applyNumberFormat="1" applyFont="1" applyFill="1" applyBorder="1" applyAlignment="1">
      <alignment horizontal="right" vertical="center"/>
    </xf>
    <xf numFmtId="172" fontId="89" fillId="0" borderId="60" xfId="0" applyNumberFormat="1" applyFont="1" applyBorder="1" applyAlignment="1">
      <alignment horizontal="right" vertical="center"/>
    </xf>
    <xf numFmtId="172" fontId="89" fillId="7" borderId="61" xfId="0" applyNumberFormat="1" applyFont="1" applyFill="1" applyBorder="1" applyAlignment="1">
      <alignment horizontal="right" vertical="center"/>
    </xf>
    <xf numFmtId="172" fontId="81" fillId="0" borderId="2" xfId="0" applyNumberFormat="1" applyFont="1" applyFill="1" applyBorder="1" applyAlignment="1">
      <alignment horizontal="right" vertical="center"/>
    </xf>
    <xf numFmtId="0" fontId="109" fillId="0" borderId="0" xfId="0" applyFont="1" applyAlignment="1">
      <alignment horizontal="center"/>
    </xf>
    <xf numFmtId="9" fontId="109" fillId="8" borderId="47" xfId="1" applyNumberFormat="1" applyFont="1" applyFill="1" applyBorder="1" applyAlignment="1" applyProtection="1">
      <alignment horizontal="center"/>
    </xf>
    <xf numFmtId="9" fontId="109" fillId="8" borderId="50" xfId="1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50" xfId="0" applyNumberFormat="1" applyBorder="1" applyAlignment="1">
      <alignment horizontal="right" vertical="center"/>
    </xf>
    <xf numFmtId="164" fontId="85" fillId="0" borderId="24" xfId="0" applyNumberFormat="1" applyFont="1" applyBorder="1" applyAlignment="1">
      <alignment vertical="center"/>
    </xf>
    <xf numFmtId="164" fontId="85" fillId="0" borderId="47" xfId="0" applyNumberFormat="1" applyFont="1" applyBorder="1" applyAlignment="1">
      <alignment vertical="center"/>
    </xf>
    <xf numFmtId="0" fontId="85" fillId="0" borderId="3" xfId="0" applyFont="1" applyFill="1" applyBorder="1" applyAlignment="1">
      <alignment horizontal="center" vertical="center"/>
    </xf>
    <xf numFmtId="164" fontId="0" fillId="0" borderId="24" xfId="0" applyNumberFormat="1" applyFill="1" applyBorder="1"/>
    <xf numFmtId="0" fontId="85" fillId="0" borderId="17" xfId="0" applyFont="1" applyFill="1" applyBorder="1" applyAlignment="1">
      <alignment horizontal="center" vertical="center"/>
    </xf>
    <xf numFmtId="164" fontId="0" fillId="0" borderId="47" xfId="0" applyNumberFormat="1" applyFill="1" applyBorder="1"/>
    <xf numFmtId="168" fontId="0" fillId="0" borderId="17" xfId="0" applyNumberFormat="1" applyBorder="1" applyAlignment="1">
      <alignment horizontal="right"/>
    </xf>
    <xf numFmtId="0" fontId="43" fillId="6" borderId="2" xfId="0" applyFont="1" applyFill="1" applyBorder="1" applyAlignment="1">
      <alignment horizontal="center" vertical="center"/>
    </xf>
    <xf numFmtId="164" fontId="0" fillId="6" borderId="24" xfId="0" applyNumberFormat="1" applyFill="1" applyBorder="1" applyAlignment="1">
      <alignment horizontal="right" vertical="center"/>
    </xf>
    <xf numFmtId="164" fontId="0" fillId="6" borderId="47" xfId="0" applyNumberFormat="1" applyFill="1" applyBorder="1" applyAlignment="1">
      <alignment horizontal="right" vertical="center"/>
    </xf>
    <xf numFmtId="0" fontId="0" fillId="3" borderId="17" xfId="0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right" vertical="center"/>
    </xf>
    <xf numFmtId="164" fontId="0" fillId="3" borderId="47" xfId="0" applyNumberFormat="1" applyFill="1" applyBorder="1" applyAlignment="1">
      <alignment horizontal="right" vertical="center"/>
    </xf>
    <xf numFmtId="0" fontId="81" fillId="6" borderId="2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vertical="center" wrapText="1"/>
    </xf>
    <xf numFmtId="0" fontId="81" fillId="6" borderId="17" xfId="0" applyFont="1" applyFill="1" applyBorder="1" applyAlignment="1">
      <alignment vertical="center" wrapText="1"/>
    </xf>
    <xf numFmtId="0" fontId="81" fillId="3" borderId="30" xfId="0" applyFont="1" applyFill="1" applyBorder="1" applyAlignment="1">
      <alignment vertical="center"/>
    </xf>
    <xf numFmtId="9" fontId="107" fillId="8" borderId="71" xfId="0" applyNumberFormat="1" applyFont="1" applyFill="1" applyBorder="1" applyAlignment="1">
      <alignment horizontal="right" vertical="center"/>
    </xf>
    <xf numFmtId="172" fontId="81" fillId="6" borderId="50" xfId="0" applyNumberFormat="1" applyFont="1" applyFill="1" applyBorder="1" applyAlignment="1">
      <alignment horizontal="right" vertical="center"/>
    </xf>
    <xf numFmtId="9" fontId="54" fillId="8" borderId="71" xfId="0" applyNumberFormat="1" applyFont="1" applyFill="1" applyBorder="1" applyAlignment="1">
      <alignment horizontal="right" vertical="center"/>
    </xf>
    <xf numFmtId="165" fontId="0" fillId="0" borderId="16" xfId="0" applyNumberFormat="1" applyBorder="1" applyAlignment="1">
      <alignment horizontal="right" vertical="center"/>
    </xf>
    <xf numFmtId="0" fontId="96" fillId="5" borderId="56" xfId="0" applyFont="1" applyFill="1" applyBorder="1" applyAlignment="1">
      <alignment horizontal="center"/>
    </xf>
    <xf numFmtId="0" fontId="106" fillId="3" borderId="27" xfId="0" applyFont="1" applyFill="1" applyBorder="1" applyAlignment="1">
      <alignment horizontal="left" vertical="top" wrapText="1"/>
    </xf>
    <xf numFmtId="0" fontId="81" fillId="6" borderId="2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vertical="center" wrapText="1"/>
    </xf>
    <xf numFmtId="0" fontId="81" fillId="6" borderId="17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72" fontId="81" fillId="6" borderId="25" xfId="0" applyNumberFormat="1" applyFont="1" applyFill="1" applyBorder="1" applyAlignment="1">
      <alignment horizontal="right" vertical="center"/>
    </xf>
    <xf numFmtId="0" fontId="81" fillId="6" borderId="62" xfId="0" applyFont="1" applyFill="1" applyBorder="1" applyAlignment="1">
      <alignment horizontal="center" vertical="center"/>
    </xf>
    <xf numFmtId="0" fontId="81" fillId="6" borderId="65" xfId="0" applyFont="1" applyFill="1" applyBorder="1" applyAlignment="1">
      <alignment horizontal="center" vertical="center"/>
    </xf>
    <xf numFmtId="172" fontId="81" fillId="0" borderId="62" xfId="0" applyNumberFormat="1" applyFont="1" applyBorder="1" applyAlignment="1">
      <alignment horizontal="right" vertical="center"/>
    </xf>
    <xf numFmtId="172" fontId="81" fillId="0" borderId="65" xfId="0" applyNumberFormat="1" applyFont="1" applyBorder="1" applyAlignment="1">
      <alignment horizontal="right" vertical="center"/>
    </xf>
    <xf numFmtId="0" fontId="81" fillId="0" borderId="17" xfId="0" applyFont="1" applyBorder="1" applyAlignment="1">
      <alignment vertical="center" wrapText="1"/>
    </xf>
    <xf numFmtId="0" fontId="81" fillId="3" borderId="40" xfId="0" applyFont="1" applyFill="1" applyBorder="1" applyAlignment="1">
      <alignment vertical="center"/>
    </xf>
    <xf numFmtId="164" fontId="0" fillId="0" borderId="39" xfId="0" applyNumberFormat="1" applyBorder="1"/>
    <xf numFmtId="165" fontId="0" fillId="6" borderId="23" xfId="0" applyNumberFormat="1" applyFill="1" applyBorder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9" fontId="71" fillId="8" borderId="70" xfId="0" applyNumberFormat="1" applyFont="1" applyFill="1" applyBorder="1"/>
    <xf numFmtId="0" fontId="0" fillId="0" borderId="3" xfId="0" applyBorder="1" applyAlignment="1">
      <alignment horizontal="center" vertical="center"/>
    </xf>
    <xf numFmtId="0" fontId="90" fillId="4" borderId="3" xfId="2" applyFont="1" applyFill="1" applyBorder="1" applyAlignment="1">
      <alignment vertical="center" wrapText="1"/>
    </xf>
    <xf numFmtId="0" fontId="90" fillId="4" borderId="2" xfId="2" applyFont="1" applyFill="1" applyBorder="1" applyAlignment="1">
      <alignment vertical="center" wrapText="1"/>
    </xf>
    <xf numFmtId="0" fontId="90" fillId="4" borderId="17" xfId="2" applyFont="1" applyFill="1" applyBorder="1" applyAlignment="1">
      <alignment vertical="center" wrapText="1"/>
    </xf>
    <xf numFmtId="0" fontId="48" fillId="3" borderId="0" xfId="0" applyFont="1" applyFill="1" applyBorder="1"/>
    <xf numFmtId="9" fontId="95" fillId="8" borderId="73" xfId="0" applyNumberFormat="1" applyFont="1" applyFill="1" applyBorder="1" applyAlignment="1">
      <alignment horizontal="right" vertical="center"/>
    </xf>
    <xf numFmtId="172" fontId="42" fillId="0" borderId="60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1" fillId="6" borderId="3" xfId="0" applyFont="1" applyFill="1" applyBorder="1" applyAlignment="1">
      <alignment horizontal="center" vertical="center"/>
    </xf>
    <xf numFmtId="9" fontId="107" fillId="8" borderId="45" xfId="0" applyNumberFormat="1" applyFont="1" applyFill="1" applyBorder="1"/>
    <xf numFmtId="0" fontId="85" fillId="6" borderId="40" xfId="0" applyFont="1" applyFill="1" applyBorder="1" applyAlignment="1">
      <alignment horizontal="left" vertical="center"/>
    </xf>
    <xf numFmtId="0" fontId="85" fillId="6" borderId="5" xfId="0" applyFont="1" applyFill="1" applyBorder="1" applyAlignment="1">
      <alignment horizontal="left" vertical="center"/>
    </xf>
    <xf numFmtId="0" fontId="85" fillId="6" borderId="6" xfId="0" applyFont="1" applyFill="1" applyBorder="1" applyAlignment="1">
      <alignment horizontal="left" vertical="center"/>
    </xf>
    <xf numFmtId="9" fontId="111" fillId="8" borderId="73" xfId="0" applyNumberFormat="1" applyFont="1" applyFill="1" applyBorder="1"/>
    <xf numFmtId="0" fontId="85" fillId="6" borderId="54" xfId="0" applyFont="1" applyFill="1" applyBorder="1" applyAlignment="1">
      <alignment horizontal="left" vertical="center"/>
    </xf>
    <xf numFmtId="0" fontId="85" fillId="6" borderId="19" xfId="0" applyFont="1" applyFill="1" applyBorder="1" applyAlignment="1">
      <alignment horizontal="left" vertical="center"/>
    </xf>
    <xf numFmtId="0" fontId="85" fillId="6" borderId="9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5" fontId="0" fillId="0" borderId="65" xfId="0" applyNumberFormat="1" applyBorder="1" applyAlignment="1">
      <alignment horizontal="right" vertical="center"/>
    </xf>
    <xf numFmtId="0" fontId="81" fillId="6" borderId="3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9" fontId="97" fillId="8" borderId="70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81" fillId="6" borderId="3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9" fillId="3" borderId="21" xfId="0" applyFont="1" applyFill="1" applyBorder="1" applyAlignment="1">
      <alignment horizontal="center" vertical="center"/>
    </xf>
    <xf numFmtId="0" fontId="109" fillId="3" borderId="0" xfId="0" applyFont="1" applyFill="1" applyBorder="1" applyAlignment="1">
      <alignment horizontal="center" vertical="center"/>
    </xf>
    <xf numFmtId="0" fontId="109" fillId="3" borderId="31" xfId="0" applyFont="1" applyFill="1" applyBorder="1" applyAlignment="1">
      <alignment horizontal="center" vertical="center"/>
    </xf>
    <xf numFmtId="0" fontId="0" fillId="0" borderId="56" xfId="0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165" fontId="81" fillId="3" borderId="10" xfId="0" applyNumberFormat="1" applyFont="1" applyFill="1" applyBorder="1" applyAlignment="1">
      <alignment horizontal="right" vertical="center"/>
    </xf>
    <xf numFmtId="165" fontId="81" fillId="0" borderId="50" xfId="0" applyNumberFormat="1" applyFont="1" applyBorder="1" applyAlignment="1">
      <alignment horizontal="right" vertical="center"/>
    </xf>
    <xf numFmtId="165" fontId="81" fillId="6" borderId="2" xfId="0" applyNumberFormat="1" applyFont="1" applyFill="1" applyBorder="1" applyAlignment="1">
      <alignment horizontal="right" vertical="center"/>
    </xf>
    <xf numFmtId="165" fontId="0" fillId="0" borderId="2" xfId="0" applyNumberFormat="1" applyBorder="1" applyAlignment="1">
      <alignment vertical="center"/>
    </xf>
    <xf numFmtId="165" fontId="0" fillId="0" borderId="23" xfId="0" applyNumberForma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47" xfId="0" applyNumberFormat="1" applyBorder="1" applyAlignment="1">
      <alignment vertical="center"/>
    </xf>
    <xf numFmtId="0" fontId="0" fillId="0" borderId="38" xfId="0" applyBorder="1"/>
    <xf numFmtId="0" fontId="0" fillId="0" borderId="6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65" fontId="0" fillId="0" borderId="61" xfId="0" applyNumberFormat="1" applyBorder="1" applyAlignment="1">
      <alignment vertical="center"/>
    </xf>
    <xf numFmtId="0" fontId="0" fillId="6" borderId="54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168" fontId="0" fillId="0" borderId="8" xfId="0" applyNumberFormat="1" applyBorder="1" applyAlignment="1">
      <alignment horizontal="right" vertical="center"/>
    </xf>
    <xf numFmtId="168" fontId="0" fillId="6" borderId="34" xfId="0" applyNumberFormat="1" applyFill="1" applyBorder="1" applyAlignment="1">
      <alignment horizontal="right" vertical="center"/>
    </xf>
    <xf numFmtId="9" fontId="109" fillId="8" borderId="73" xfId="0" applyNumberFormat="1" applyFont="1" applyFill="1" applyBorder="1" applyAlignment="1">
      <alignment horizontal="right" vertical="center"/>
    </xf>
    <xf numFmtId="0" fontId="35" fillId="0" borderId="2" xfId="0" applyFont="1" applyBorder="1" applyAlignment="1">
      <alignment horizontal="center" vertical="center"/>
    </xf>
    <xf numFmtId="0" fontId="127" fillId="0" borderId="3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vertical="center"/>
    </xf>
    <xf numFmtId="0" fontId="127" fillId="0" borderId="3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77" fillId="0" borderId="0" xfId="0" applyFont="1" applyFill="1" applyAlignment="1">
      <alignment vertical="center"/>
    </xf>
    <xf numFmtId="0" fontId="127" fillId="0" borderId="2" xfId="0" applyFont="1" applyFill="1" applyBorder="1" applyAlignment="1">
      <alignment horizontal="center" vertical="center"/>
    </xf>
    <xf numFmtId="0" fontId="127" fillId="0" borderId="2" xfId="0" applyFont="1" applyFill="1" applyBorder="1" applyAlignment="1">
      <alignment horizontal="center" vertical="center" wrapText="1"/>
    </xf>
    <xf numFmtId="0" fontId="127" fillId="0" borderId="17" xfId="0" applyFont="1" applyFill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34" fillId="0" borderId="60" xfId="0" applyFont="1" applyBorder="1" applyAlignment="1">
      <alignment horizontal="center" vertical="center"/>
    </xf>
    <xf numFmtId="9" fontId="127" fillId="8" borderId="73" xfId="0" applyNumberFormat="1" applyFont="1" applyFill="1" applyBorder="1"/>
    <xf numFmtId="0" fontId="32" fillId="0" borderId="3" xfId="0" applyFont="1" applyFill="1" applyBorder="1" applyAlignment="1">
      <alignment vertical="center" wrapText="1"/>
    </xf>
    <xf numFmtId="0" fontId="48" fillId="0" borderId="0" xfId="0" applyFont="1" applyBorder="1"/>
    <xf numFmtId="0" fontId="33" fillId="0" borderId="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48" fillId="0" borderId="64" xfId="0" applyFont="1" applyBorder="1" applyAlignment="1">
      <alignment vertical="center"/>
    </xf>
    <xf numFmtId="0" fontId="48" fillId="0" borderId="1" xfId="0" applyFont="1" applyBorder="1" applyAlignment="1">
      <alignment vertical="center"/>
    </xf>
    <xf numFmtId="0" fontId="48" fillId="0" borderId="7" xfId="0" applyFont="1" applyBorder="1" applyAlignment="1">
      <alignment vertical="center"/>
    </xf>
    <xf numFmtId="0" fontId="48" fillId="0" borderId="30" xfId="0" applyFont="1" applyBorder="1" applyAlignment="1">
      <alignment vertical="center"/>
    </xf>
    <xf numFmtId="0" fontId="32" fillId="0" borderId="17" xfId="0" applyFont="1" applyFill="1" applyBorder="1" applyAlignment="1">
      <alignment vertical="center" wrapText="1"/>
    </xf>
    <xf numFmtId="0" fontId="48" fillId="0" borderId="1" xfId="0" applyFont="1" applyBorder="1"/>
    <xf numFmtId="0" fontId="48" fillId="0" borderId="7" xfId="0" applyFont="1" applyBorder="1"/>
    <xf numFmtId="0" fontId="48" fillId="0" borderId="30" xfId="0" applyFont="1" applyBorder="1"/>
    <xf numFmtId="0" fontId="33" fillId="0" borderId="2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106" fillId="3" borderId="27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31" fillId="0" borderId="3" xfId="0" applyFont="1" applyFill="1" applyBorder="1" applyAlignment="1">
      <alignment vertical="center" wrapText="1"/>
    </xf>
    <xf numFmtId="0" fontId="31" fillId="0" borderId="17" xfId="0" applyFont="1" applyFill="1" applyBorder="1" applyAlignment="1">
      <alignment vertical="center" wrapText="1"/>
    </xf>
    <xf numFmtId="0" fontId="31" fillId="0" borderId="17" xfId="0" applyFont="1" applyBorder="1" applyAlignment="1">
      <alignment horizontal="center" vertical="center"/>
    </xf>
    <xf numFmtId="0" fontId="31" fillId="0" borderId="3" xfId="0" applyFont="1" applyBorder="1" applyAlignment="1">
      <alignment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48" fillId="3" borderId="1" xfId="0" applyFont="1" applyFill="1" applyBorder="1"/>
    <xf numFmtId="0" fontId="48" fillId="3" borderId="7" xfId="0" applyFont="1" applyFill="1" applyBorder="1"/>
    <xf numFmtId="0" fontId="48" fillId="3" borderId="30" xfId="0" applyFont="1" applyFill="1" applyBorder="1"/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30" fillId="0" borderId="3" xfId="0" applyFont="1" applyFill="1" applyBorder="1" applyAlignment="1">
      <alignment vertical="center" wrapText="1"/>
    </xf>
    <xf numFmtId="0" fontId="30" fillId="0" borderId="60" xfId="0" applyFont="1" applyFill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0" borderId="17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vertical="center" wrapText="1"/>
    </xf>
    <xf numFmtId="0" fontId="29" fillId="0" borderId="3" xfId="0" applyFont="1" applyBorder="1" applyAlignment="1">
      <alignment horizontal="center" vertical="center"/>
    </xf>
    <xf numFmtId="9" fontId="109" fillId="8" borderId="23" xfId="1" applyNumberFormat="1" applyFont="1" applyFill="1" applyBorder="1" applyAlignment="1" applyProtection="1">
      <alignment horizontal="center"/>
    </xf>
    <xf numFmtId="0" fontId="136" fillId="9" borderId="63" xfId="0" applyFont="1" applyFill="1" applyBorder="1" applyAlignment="1">
      <alignment horizontal="center" vertical="center" wrapText="1"/>
    </xf>
    <xf numFmtId="0" fontId="136" fillId="9" borderId="62" xfId="0" applyFont="1" applyFill="1" applyBorder="1" applyAlignment="1">
      <alignment horizontal="center" vertical="center" wrapText="1"/>
    </xf>
    <xf numFmtId="0" fontId="136" fillId="9" borderId="25" xfId="0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/>
    </xf>
    <xf numFmtId="0" fontId="127" fillId="0" borderId="23" xfId="0" applyFont="1" applyFill="1" applyBorder="1" applyAlignment="1">
      <alignment horizontal="center" vertical="center"/>
    </xf>
    <xf numFmtId="0" fontId="127" fillId="0" borderId="7" xfId="0" applyFont="1" applyFill="1" applyBorder="1" applyAlignment="1">
      <alignment horizontal="center" vertical="center"/>
    </xf>
    <xf numFmtId="0" fontId="127" fillId="0" borderId="24" xfId="0" applyFont="1" applyFill="1" applyBorder="1" applyAlignment="1">
      <alignment horizontal="center" vertical="center"/>
    </xf>
    <xf numFmtId="0" fontId="127" fillId="0" borderId="47" xfId="0" applyFont="1" applyFill="1" applyBorder="1" applyAlignment="1">
      <alignment horizontal="center" vertical="center"/>
    </xf>
    <xf numFmtId="0" fontId="74" fillId="0" borderId="64" xfId="0" applyFont="1" applyFill="1" applyBorder="1" applyAlignment="1">
      <alignment horizontal="center" vertical="center"/>
    </xf>
    <xf numFmtId="0" fontId="31" fillId="0" borderId="58" xfId="0" applyFont="1" applyFill="1" applyBorder="1" applyAlignment="1">
      <alignment vertical="center"/>
    </xf>
    <xf numFmtId="0" fontId="127" fillId="0" borderId="64" xfId="0" applyFont="1" applyFill="1" applyBorder="1" applyAlignment="1">
      <alignment horizontal="center" vertical="center"/>
    </xf>
    <xf numFmtId="0" fontId="127" fillId="0" borderId="60" xfId="0" applyFont="1" applyFill="1" applyBorder="1" applyAlignment="1">
      <alignment horizontal="center" vertical="center"/>
    </xf>
    <xf numFmtId="0" fontId="127" fillId="0" borderId="60" xfId="0" applyFont="1" applyFill="1" applyBorder="1" applyAlignment="1">
      <alignment horizontal="center" vertical="center" wrapText="1"/>
    </xf>
    <xf numFmtId="0" fontId="35" fillId="0" borderId="60" xfId="0" applyFont="1" applyFill="1" applyBorder="1" applyAlignment="1">
      <alignment horizontal="center" vertical="center"/>
    </xf>
    <xf numFmtId="0" fontId="127" fillId="0" borderId="6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28" fillId="0" borderId="58" xfId="0" applyFont="1" applyFill="1" applyBorder="1" applyAlignment="1">
      <alignment vertical="center" wrapText="1"/>
    </xf>
    <xf numFmtId="0" fontId="28" fillId="0" borderId="60" xfId="0" applyFont="1" applyFill="1" applyBorder="1" applyAlignment="1">
      <alignment horizontal="center" vertical="center"/>
    </xf>
    <xf numFmtId="165" fontId="48" fillId="0" borderId="2" xfId="0" applyNumberFormat="1" applyFont="1" applyBorder="1" applyAlignment="1">
      <alignment horizontal="right" vertical="center"/>
    </xf>
    <xf numFmtId="0" fontId="48" fillId="0" borderId="22" xfId="0" applyFont="1" applyBorder="1" applyAlignment="1">
      <alignment vertical="center"/>
    </xf>
    <xf numFmtId="0" fontId="27" fillId="0" borderId="10" xfId="0" applyFont="1" applyFill="1" applyBorder="1" applyAlignment="1">
      <alignment vertical="center" wrapText="1"/>
    </xf>
    <xf numFmtId="172" fontId="53" fillId="0" borderId="65" xfId="0" applyNumberFormat="1" applyFont="1" applyBorder="1" applyAlignment="1">
      <alignment horizontal="right" vertical="center"/>
    </xf>
    <xf numFmtId="172" fontId="53" fillId="0" borderId="66" xfId="0" applyNumberFormat="1" applyFont="1" applyBorder="1" applyAlignment="1">
      <alignment horizontal="right" vertical="center"/>
    </xf>
    <xf numFmtId="0" fontId="53" fillId="6" borderId="10" xfId="0" applyFont="1" applyFill="1" applyBorder="1" applyAlignment="1">
      <alignment horizontal="center" vertical="center"/>
    </xf>
    <xf numFmtId="172" fontId="53" fillId="0" borderId="10" xfId="0" applyNumberFormat="1" applyFont="1" applyBorder="1" applyAlignment="1">
      <alignment horizontal="right" vertical="center"/>
    </xf>
    <xf numFmtId="172" fontId="53" fillId="0" borderId="50" xfId="0" applyNumberFormat="1" applyFont="1" applyBorder="1" applyAlignment="1">
      <alignment horizontal="right" vertical="center"/>
    </xf>
    <xf numFmtId="0" fontId="53" fillId="6" borderId="65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26" fillId="6" borderId="17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Fill="1" applyBorder="1" applyAlignment="1">
      <alignment vertical="center" wrapText="1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9" fontId="97" fillId="8" borderId="73" xfId="0" applyNumberFormat="1" applyFont="1" applyFill="1" applyBorder="1"/>
    <xf numFmtId="9" fontId="97" fillId="8" borderId="70" xfId="0" applyNumberFormat="1" applyFont="1" applyFill="1" applyBorder="1"/>
    <xf numFmtId="0" fontId="85" fillId="6" borderId="40" xfId="0" applyFont="1" applyFill="1" applyBorder="1" applyAlignment="1">
      <alignment horizontal="left" vertical="center"/>
    </xf>
    <xf numFmtId="0" fontId="85" fillId="6" borderId="5" xfId="0" applyFont="1" applyFill="1" applyBorder="1" applyAlignment="1">
      <alignment horizontal="left" vertical="center"/>
    </xf>
    <xf numFmtId="0" fontId="85" fillId="6" borderId="6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horizontal="center" vertical="center"/>
    </xf>
    <xf numFmtId="0" fontId="81" fillId="3" borderId="40" xfId="0" applyFont="1" applyFill="1" applyBorder="1" applyAlignment="1">
      <alignment horizontal="center" vertical="center"/>
    </xf>
    <xf numFmtId="0" fontId="81" fillId="3" borderId="5" xfId="0" applyFont="1" applyFill="1" applyBorder="1" applyAlignment="1">
      <alignment horizontal="center" vertical="center"/>
    </xf>
    <xf numFmtId="0" fontId="127" fillId="0" borderId="22" xfId="0" applyFont="1" applyFill="1" applyBorder="1" applyAlignment="1">
      <alignment horizontal="center" vertical="center"/>
    </xf>
    <xf numFmtId="0" fontId="127" fillId="0" borderId="10" xfId="0" applyFont="1" applyFill="1" applyBorder="1" applyAlignment="1">
      <alignment horizontal="center" vertical="center"/>
    </xf>
    <xf numFmtId="0" fontId="127" fillId="0" borderId="1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127" fillId="0" borderId="50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0" fillId="0" borderId="75" xfId="0" applyFont="1" applyFill="1" applyBorder="1" applyAlignment="1">
      <alignment vertical="center"/>
    </xf>
    <xf numFmtId="0" fontId="30" fillId="0" borderId="76" xfId="0" applyFont="1" applyFill="1" applyBorder="1" applyAlignment="1">
      <alignment vertical="center"/>
    </xf>
    <xf numFmtId="0" fontId="21" fillId="0" borderId="76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Fill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0" fillId="0" borderId="3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vertical="center" wrapText="1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17" fillId="0" borderId="17" xfId="0" applyFont="1" applyFill="1" applyBorder="1" applyAlignment="1">
      <alignment vertical="center" wrapText="1"/>
    </xf>
    <xf numFmtId="0" fontId="17" fillId="0" borderId="10" xfId="0" applyFont="1" applyFill="1" applyBorder="1" applyAlignment="1">
      <alignment vertical="center" wrapText="1"/>
    </xf>
    <xf numFmtId="0" fontId="16" fillId="0" borderId="76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27" fillId="0" borderId="3" xfId="0" applyFon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0" fontId="81" fillId="6" borderId="3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0" fontId="81" fillId="6" borderId="62" xfId="0" applyFont="1" applyFill="1" applyBorder="1" applyAlignment="1">
      <alignment horizontal="center" vertical="center"/>
    </xf>
    <xf numFmtId="0" fontId="81" fillId="6" borderId="65" xfId="0" applyFont="1" applyFill="1" applyBorder="1" applyAlignment="1">
      <alignment horizontal="center" vertical="center"/>
    </xf>
    <xf numFmtId="172" fontId="81" fillId="0" borderId="62" xfId="0" applyNumberFormat="1" applyFont="1" applyBorder="1" applyAlignment="1">
      <alignment horizontal="right" vertical="center"/>
    </xf>
    <xf numFmtId="172" fontId="81" fillId="0" borderId="65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72" fontId="81" fillId="0" borderId="25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81" fillId="6" borderId="3" xfId="0" applyFont="1" applyFill="1" applyBorder="1" applyAlignment="1">
      <alignment vertical="center" wrapText="1"/>
    </xf>
    <xf numFmtId="0" fontId="81" fillId="3" borderId="40" xfId="0" applyFont="1" applyFill="1" applyBorder="1" applyAlignment="1">
      <alignment horizontal="center" vertical="center"/>
    </xf>
    <xf numFmtId="0" fontId="81" fillId="6" borderId="3" xfId="0" applyFont="1" applyFill="1" applyBorder="1" applyAlignment="1">
      <alignment vertical="center"/>
    </xf>
    <xf numFmtId="0" fontId="81" fillId="6" borderId="4" xfId="0" applyFont="1" applyFill="1" applyBorder="1" applyAlignment="1">
      <alignment horizontal="center" vertical="center"/>
    </xf>
    <xf numFmtId="0" fontId="81" fillId="6" borderId="5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71" fontId="0" fillId="3" borderId="17" xfId="0" applyNumberFormat="1" applyFill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0" fillId="6" borderId="3" xfId="0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2" fillId="0" borderId="77" xfId="0" applyFont="1" applyFill="1" applyBorder="1" applyAlignment="1">
      <alignment vertical="center"/>
    </xf>
    <xf numFmtId="0" fontId="12" fillId="0" borderId="76" xfId="0" applyFont="1" applyFill="1" applyBorder="1" applyAlignment="1">
      <alignment vertical="center"/>
    </xf>
    <xf numFmtId="0" fontId="127" fillId="0" borderId="30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43" xfId="0" applyBorder="1"/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90" fillId="3" borderId="2" xfId="0" applyFont="1" applyFill="1" applyBorder="1" applyAlignment="1">
      <alignment vertical="center"/>
    </xf>
    <xf numFmtId="0" fontId="90" fillId="3" borderId="3" xfId="0" applyFont="1" applyFill="1" applyBorder="1" applyAlignment="1">
      <alignment vertical="center"/>
    </xf>
    <xf numFmtId="0" fontId="81" fillId="6" borderId="17" xfId="0" applyFont="1" applyFill="1" applyBorder="1" applyAlignment="1">
      <alignment horizontal="center" vertical="center"/>
    </xf>
    <xf numFmtId="0" fontId="81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0" fontId="50" fillId="0" borderId="2" xfId="0" applyFont="1" applyFill="1" applyBorder="1" applyAlignment="1">
      <alignment horizontal="left" vertical="center"/>
    </xf>
    <xf numFmtId="0" fontId="81" fillId="0" borderId="2" xfId="0" applyFon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right" vertical="center"/>
    </xf>
    <xf numFmtId="165" fontId="0" fillId="0" borderId="23" xfId="0" applyNumberFormat="1" applyFill="1" applyBorder="1" applyAlignment="1">
      <alignment horizontal="right" vertical="center"/>
    </xf>
    <xf numFmtId="0" fontId="41" fillId="0" borderId="3" xfId="0" applyFont="1" applyFill="1" applyBorder="1" applyAlignment="1">
      <alignment horizontal="left" vertical="center"/>
    </xf>
    <xf numFmtId="0" fontId="81" fillId="0" borderId="3" xfId="0" applyFon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right" vertical="center"/>
    </xf>
    <xf numFmtId="0" fontId="66" fillId="0" borderId="3" xfId="0" applyFont="1" applyFill="1" applyBorder="1" applyAlignment="1">
      <alignment horizontal="left" vertical="center"/>
    </xf>
    <xf numFmtId="165" fontId="0" fillId="0" borderId="24" xfId="0" applyNumberFormat="1" applyFill="1" applyBorder="1" applyAlignment="1">
      <alignment horizontal="right" vertical="center"/>
    </xf>
    <xf numFmtId="0" fontId="51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45" fillId="0" borderId="17" xfId="0" applyFont="1" applyFill="1" applyBorder="1" applyAlignment="1">
      <alignment horizontal="left" vertical="center"/>
    </xf>
    <xf numFmtId="0" fontId="81" fillId="0" borderId="17" xfId="0" applyFont="1" applyFill="1" applyBorder="1" applyAlignment="1">
      <alignment horizontal="center" vertical="center"/>
    </xf>
    <xf numFmtId="165" fontId="0" fillId="0" borderId="17" xfId="0" applyNumberFormat="1" applyFill="1" applyBorder="1" applyAlignment="1">
      <alignment horizontal="right" vertical="center"/>
    </xf>
    <xf numFmtId="165" fontId="0" fillId="0" borderId="47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9" fillId="0" borderId="17" xfId="0" applyFont="1" applyFill="1" applyBorder="1" applyAlignment="1">
      <alignment horizontal="left" vertical="center"/>
    </xf>
    <xf numFmtId="165" fontId="69" fillId="0" borderId="17" xfId="0" applyNumberFormat="1" applyFont="1" applyBorder="1" applyAlignment="1">
      <alignment horizontal="center" vertical="center"/>
    </xf>
    <xf numFmtId="0" fontId="90" fillId="0" borderId="49" xfId="0" applyFont="1" applyFill="1" applyBorder="1" applyAlignment="1">
      <alignment vertical="center"/>
    </xf>
    <xf numFmtId="0" fontId="86" fillId="0" borderId="2" xfId="0" applyFont="1" applyFill="1" applyBorder="1" applyAlignment="1">
      <alignment horizontal="center" vertical="center"/>
    </xf>
    <xf numFmtId="165" fontId="69" fillId="0" borderId="2" xfId="0" applyNumberFormat="1" applyFont="1" applyFill="1" applyBorder="1" applyAlignment="1">
      <alignment horizontal="right" vertical="center"/>
    </xf>
    <xf numFmtId="165" fontId="69" fillId="0" borderId="3" xfId="0" applyNumberFormat="1" applyFont="1" applyFill="1" applyBorder="1" applyAlignment="1">
      <alignment horizontal="right" vertical="center"/>
    </xf>
    <xf numFmtId="0" fontId="61" fillId="0" borderId="48" xfId="0" applyFont="1" applyFill="1" applyBorder="1" applyAlignment="1">
      <alignment horizontal="left" vertical="center"/>
    </xf>
    <xf numFmtId="165" fontId="87" fillId="0" borderId="17" xfId="0" applyNumberFormat="1" applyFont="1" applyFill="1" applyBorder="1" applyAlignment="1">
      <alignment horizontal="right" vertical="center"/>
    </xf>
    <xf numFmtId="0" fontId="66" fillId="0" borderId="17" xfId="0" applyFont="1" applyFill="1" applyBorder="1" applyAlignment="1">
      <alignment horizontal="left" vertical="center"/>
    </xf>
    <xf numFmtId="165" fontId="69" fillId="0" borderId="17" xfId="0" applyNumberFormat="1" applyFont="1" applyFill="1" applyBorder="1" applyAlignment="1">
      <alignment horizontal="right" vertical="center"/>
    </xf>
    <xf numFmtId="0" fontId="51" fillId="0" borderId="2" xfId="0" applyFont="1" applyFill="1" applyBorder="1" applyAlignment="1">
      <alignment horizontal="left" vertical="center"/>
    </xf>
    <xf numFmtId="165" fontId="87" fillId="0" borderId="2" xfId="0" applyNumberFormat="1" applyFont="1" applyFill="1" applyBorder="1" applyAlignment="1">
      <alignment horizontal="right" vertical="center"/>
    </xf>
    <xf numFmtId="0" fontId="0" fillId="0" borderId="2" xfId="0" applyBorder="1"/>
    <xf numFmtId="9" fontId="71" fillId="8" borderId="45" xfId="0" applyNumberFormat="1" applyFont="1" applyFill="1" applyBorder="1"/>
    <xf numFmtId="0" fontId="9" fillId="0" borderId="2" xfId="0" applyFont="1" applyFill="1" applyBorder="1" applyAlignment="1">
      <alignment horizontal="left" vertical="center"/>
    </xf>
    <xf numFmtId="165" fontId="0" fillId="0" borderId="47" xfId="0" applyNumberFormat="1" applyBorder="1" applyAlignment="1">
      <alignment horizontal="center" vertical="center"/>
    </xf>
    <xf numFmtId="9" fontId="71" fillId="8" borderId="45" xfId="0" applyNumberFormat="1" applyFont="1" applyFill="1" applyBorder="1" applyAlignment="1">
      <alignment vertical="center"/>
    </xf>
    <xf numFmtId="0" fontId="0" fillId="0" borderId="65" xfId="0" applyBorder="1" applyAlignment="1">
      <alignment horizontal="left" vertical="center"/>
    </xf>
    <xf numFmtId="0" fontId="86" fillId="6" borderId="65" xfId="0" applyFont="1" applyFill="1" applyBorder="1" applyAlignment="1">
      <alignment horizontal="center" vertical="center"/>
    </xf>
    <xf numFmtId="165" fontId="69" fillId="0" borderId="65" xfId="0" applyNumberFormat="1" applyFont="1" applyBorder="1" applyAlignment="1">
      <alignment horizontal="right" vertical="center"/>
    </xf>
    <xf numFmtId="165" fontId="69" fillId="0" borderId="60" xfId="0" applyNumberFormat="1" applyFont="1" applyBorder="1" applyAlignment="1">
      <alignment horizontal="right" vertical="center"/>
    </xf>
    <xf numFmtId="165" fontId="69" fillId="0" borderId="61" xfId="0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71" fillId="0" borderId="1" xfId="0" applyFont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71" fillId="0" borderId="7" xfId="0" applyFont="1" applyBorder="1" applyAlignment="1">
      <alignment vertical="center"/>
    </xf>
    <xf numFmtId="0" fontId="71" fillId="0" borderId="30" xfId="0" applyFont="1" applyBorder="1" applyAlignment="1">
      <alignment vertical="center"/>
    </xf>
    <xf numFmtId="0" fontId="7" fillId="0" borderId="17" xfId="0" applyFont="1" applyFill="1" applyBorder="1" applyAlignment="1">
      <alignment vertical="center" wrapText="1"/>
    </xf>
    <xf numFmtId="0" fontId="29" fillId="0" borderId="17" xfId="0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81" fillId="6" borderId="2" xfId="0" applyFont="1" applyFill="1" applyBorder="1" applyAlignment="1">
      <alignment vertical="center" wrapText="1"/>
    </xf>
    <xf numFmtId="0" fontId="48" fillId="0" borderId="7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/>
    </xf>
    <xf numFmtId="0" fontId="127" fillId="0" borderId="17" xfId="0" applyFont="1" applyFill="1" applyBorder="1" applyAlignment="1">
      <alignment horizontal="left" vertical="center" wrapText="1"/>
    </xf>
    <xf numFmtId="0" fontId="30" fillId="0" borderId="75" xfId="0" applyFont="1" applyFill="1" applyBorder="1" applyAlignment="1">
      <alignment vertical="center" wrapText="1"/>
    </xf>
    <xf numFmtId="0" fontId="30" fillId="0" borderId="76" xfId="0" applyFont="1" applyFill="1" applyBorder="1" applyAlignment="1">
      <alignment vertical="center" wrapText="1"/>
    </xf>
    <xf numFmtId="0" fontId="30" fillId="0" borderId="77" xfId="0" applyFont="1" applyFill="1" applyBorder="1" applyAlignment="1">
      <alignment vertical="center" wrapText="1"/>
    </xf>
    <xf numFmtId="9" fontId="127" fillId="8" borderId="27" xfId="0" applyNumberFormat="1" applyFont="1" applyFill="1" applyBorder="1"/>
    <xf numFmtId="172" fontId="0" fillId="0" borderId="49" xfId="0" applyNumberFormat="1" applyBorder="1" applyAlignment="1">
      <alignment horizontal="right" vertical="center"/>
    </xf>
    <xf numFmtId="172" fontId="0" fillId="0" borderId="4" xfId="0" applyNumberFormat="1" applyBorder="1" applyAlignment="1">
      <alignment horizontal="right" vertical="center"/>
    </xf>
    <xf numFmtId="172" fontId="0" fillId="0" borderId="48" xfId="0" applyNumberFormat="1" applyBorder="1" applyAlignment="1">
      <alignment horizontal="right" vertical="center"/>
    </xf>
    <xf numFmtId="9" fontId="127" fillId="8" borderId="26" xfId="0" applyNumberFormat="1" applyFont="1" applyFill="1" applyBorder="1"/>
    <xf numFmtId="172" fontId="0" fillId="0" borderId="58" xfId="0" applyNumberFormat="1" applyBorder="1" applyAlignment="1">
      <alignment horizontal="right" vertical="center"/>
    </xf>
    <xf numFmtId="172" fontId="0" fillId="0" borderId="14" xfId="0" applyNumberFormat="1" applyBorder="1" applyAlignment="1">
      <alignment horizontal="right" vertical="center"/>
    </xf>
    <xf numFmtId="9" fontId="127" fillId="8" borderId="37" xfId="0" applyNumberFormat="1" applyFont="1" applyFill="1" applyBorder="1"/>
    <xf numFmtId="9" fontId="127" fillId="8" borderId="43" xfId="0" applyNumberFormat="1" applyFont="1" applyFill="1" applyBorder="1"/>
    <xf numFmtId="165" fontId="48" fillId="0" borderId="49" xfId="0" applyNumberFormat="1" applyFont="1" applyBorder="1" applyAlignment="1">
      <alignment horizontal="right" vertical="center"/>
    </xf>
    <xf numFmtId="9" fontId="127" fillId="8" borderId="21" xfId="0" applyNumberFormat="1" applyFont="1" applyFill="1" applyBorder="1"/>
    <xf numFmtId="0" fontId="5" fillId="10" borderId="0" xfId="0" applyFont="1" applyFill="1" applyBorder="1" applyAlignment="1">
      <alignment horizontal="center" vertical="center" wrapText="1"/>
    </xf>
    <xf numFmtId="0" fontId="5" fillId="10" borderId="45" xfId="0" applyFont="1" applyFill="1" applyBorder="1" applyAlignment="1">
      <alignment horizontal="center" vertical="center" wrapText="1"/>
    </xf>
    <xf numFmtId="172" fontId="0" fillId="0" borderId="72" xfId="0" applyNumberFormat="1" applyBorder="1" applyAlignment="1">
      <alignment horizontal="right" vertical="center"/>
    </xf>
    <xf numFmtId="0" fontId="33" fillId="0" borderId="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5" fillId="0" borderId="64" xfId="0" applyFont="1" applyBorder="1" applyAlignment="1">
      <alignment horizontal="center" vertical="center"/>
    </xf>
    <xf numFmtId="172" fontId="0" fillId="11" borderId="61" xfId="0" applyNumberFormat="1" applyFill="1" applyBorder="1" applyAlignment="1">
      <alignment horizontal="right" vertical="center"/>
    </xf>
    <xf numFmtId="172" fontId="0" fillId="11" borderId="23" xfId="0" applyNumberFormat="1" applyFill="1" applyBorder="1" applyAlignment="1">
      <alignment horizontal="right" vertical="center"/>
    </xf>
    <xf numFmtId="172" fontId="0" fillId="11" borderId="24" xfId="0" applyNumberFormat="1" applyFill="1" applyBorder="1" applyAlignment="1">
      <alignment horizontal="right" vertical="center"/>
    </xf>
    <xf numFmtId="172" fontId="0" fillId="11" borderId="47" xfId="0" applyNumberFormat="1" applyFill="1" applyBorder="1" applyAlignment="1">
      <alignment horizontal="right" vertical="center"/>
    </xf>
    <xf numFmtId="172" fontId="0" fillId="11" borderId="50" xfId="0" applyNumberFormat="1" applyFill="1" applyBorder="1" applyAlignment="1">
      <alignment horizontal="right" vertical="center"/>
    </xf>
    <xf numFmtId="172" fontId="0" fillId="11" borderId="34" xfId="0" applyNumberFormat="1" applyFill="1" applyBorder="1" applyAlignment="1">
      <alignment horizontal="right" vertical="center"/>
    </xf>
    <xf numFmtId="0" fontId="30" fillId="0" borderId="8" xfId="0" applyFont="1" applyFill="1" applyBorder="1" applyAlignment="1">
      <alignment vertical="center" wrapText="1"/>
    </xf>
    <xf numFmtId="172" fontId="0" fillId="0" borderId="18" xfId="0" applyNumberFormat="1" applyBorder="1" applyAlignment="1">
      <alignment horizontal="right" vertical="center"/>
    </xf>
    <xf numFmtId="172" fontId="0" fillId="11" borderId="33" xfId="0" applyNumberFormat="1" applyFill="1" applyBorder="1" applyAlignment="1">
      <alignment horizontal="right" vertical="center"/>
    </xf>
    <xf numFmtId="0" fontId="30" fillId="0" borderId="10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 wrapText="1"/>
    </xf>
    <xf numFmtId="172" fontId="0" fillId="11" borderId="52" xfId="0" applyNumberFormat="1" applyFill="1" applyBorder="1" applyAlignment="1">
      <alignment horizontal="right" vertical="center"/>
    </xf>
    <xf numFmtId="0" fontId="12" fillId="0" borderId="10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48" fillId="0" borderId="63" xfId="0" applyFont="1" applyBorder="1" applyAlignment="1">
      <alignment vertical="center"/>
    </xf>
    <xf numFmtId="0" fontId="6" fillId="0" borderId="62" xfId="0" applyFont="1" applyFill="1" applyBorder="1" applyAlignment="1">
      <alignment vertical="center" wrapText="1"/>
    </xf>
    <xf numFmtId="0" fontId="6" fillId="0" borderId="62" xfId="0" applyFont="1" applyBorder="1" applyAlignment="1">
      <alignment horizontal="center" vertical="center"/>
    </xf>
    <xf numFmtId="172" fontId="0" fillId="11" borderId="57" xfId="0" applyNumberFormat="1" applyFill="1" applyBorder="1" applyAlignment="1">
      <alignment horizontal="right" vertical="center"/>
    </xf>
    <xf numFmtId="0" fontId="6" fillId="0" borderId="17" xfId="0" applyFont="1" applyFill="1" applyBorder="1" applyAlignment="1">
      <alignment vertical="center" wrapText="1"/>
    </xf>
    <xf numFmtId="0" fontId="5" fillId="10" borderId="7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8" fillId="3" borderId="28" xfId="0" applyFont="1" applyFill="1" applyBorder="1"/>
    <xf numFmtId="0" fontId="48" fillId="3" borderId="32" xfId="0" applyFont="1" applyFill="1" applyBorder="1"/>
    <xf numFmtId="0" fontId="48" fillId="3" borderId="32" xfId="0" applyFont="1" applyFill="1" applyBorder="1" applyAlignment="1">
      <alignment horizontal="center" vertical="center"/>
    </xf>
    <xf numFmtId="0" fontId="124" fillId="0" borderId="32" xfId="1" applyFont="1" applyFill="1" applyBorder="1" applyAlignment="1">
      <alignment vertical="top"/>
    </xf>
    <xf numFmtId="0" fontId="48" fillId="3" borderId="46" xfId="0" applyFont="1" applyFill="1" applyBorder="1"/>
    <xf numFmtId="172" fontId="4" fillId="0" borderId="17" xfId="0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85" fillId="6" borderId="10" xfId="0" applyFont="1" applyFill="1" applyBorder="1" applyAlignment="1">
      <alignment horizontal="center" vertical="center"/>
    </xf>
    <xf numFmtId="9" fontId="97" fillId="8" borderId="45" xfId="0" applyNumberFormat="1" applyFont="1" applyFill="1" applyBorder="1"/>
    <xf numFmtId="0" fontId="2" fillId="0" borderId="3" xfId="0" applyFont="1" applyFill="1" applyBorder="1" applyAlignment="1">
      <alignment horizontal="left" vertical="center"/>
    </xf>
    <xf numFmtId="0" fontId="110" fillId="5" borderId="64" xfId="1" applyFont="1" applyFill="1" applyBorder="1" applyAlignment="1">
      <alignment horizontal="center"/>
    </xf>
    <xf numFmtId="0" fontId="110" fillId="5" borderId="60" xfId="1" applyFont="1" applyFill="1" applyBorder="1" applyAlignment="1">
      <alignment horizontal="center"/>
    </xf>
    <xf numFmtId="0" fontId="110" fillId="5" borderId="61" xfId="1" applyFont="1" applyFill="1" applyBorder="1" applyAlignment="1">
      <alignment horizontal="center"/>
    </xf>
    <xf numFmtId="0" fontId="0" fillId="0" borderId="7" xfId="0" applyFill="1" applyBorder="1"/>
    <xf numFmtId="0" fontId="0" fillId="0" borderId="3" xfId="0" applyFill="1" applyBorder="1"/>
    <xf numFmtId="0" fontId="0" fillId="0" borderId="40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22" xfId="0" applyFill="1" applyBorder="1"/>
    <xf numFmtId="0" fontId="0" fillId="0" borderId="10" xfId="0" applyFill="1" applyBorder="1"/>
    <xf numFmtId="0" fontId="0" fillId="0" borderId="55" xfId="0" applyFill="1" applyBorder="1"/>
    <xf numFmtId="0" fontId="0" fillId="0" borderId="8" xfId="0" applyFill="1" applyBorder="1"/>
    <xf numFmtId="0" fontId="110" fillId="5" borderId="63" xfId="1" applyFont="1" applyFill="1" applyBorder="1" applyAlignment="1">
      <alignment horizontal="center"/>
    </xf>
    <xf numFmtId="0" fontId="110" fillId="5" borderId="62" xfId="1" applyFont="1" applyFill="1" applyBorder="1" applyAlignment="1">
      <alignment horizontal="center"/>
    </xf>
    <xf numFmtId="0" fontId="110" fillId="5" borderId="25" xfId="1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106" fillId="3" borderId="27" xfId="0" applyFont="1" applyFill="1" applyBorder="1" applyAlignment="1">
      <alignment horizontal="left" vertical="top" wrapText="1"/>
    </xf>
    <xf numFmtId="0" fontId="105" fillId="3" borderId="27" xfId="0" applyFont="1" applyFill="1" applyBorder="1" applyAlignment="1">
      <alignment horizontal="left" vertical="top" wrapText="1"/>
    </xf>
    <xf numFmtId="0" fontId="105" fillId="3" borderId="28" xfId="0" applyFont="1" applyFill="1" applyBorder="1" applyAlignment="1">
      <alignment horizontal="left" vertical="top" wrapText="1"/>
    </xf>
    <xf numFmtId="0" fontId="93" fillId="2" borderId="64" xfId="0" applyFont="1" applyFill="1" applyBorder="1" applyAlignment="1">
      <alignment horizontal="center" vertical="center"/>
    </xf>
    <xf numFmtId="0" fontId="93" fillId="2" borderId="60" xfId="0" applyFont="1" applyFill="1" applyBorder="1" applyAlignment="1">
      <alignment horizontal="center" vertical="center"/>
    </xf>
    <xf numFmtId="0" fontId="93" fillId="2" borderId="61" xfId="0" applyFont="1" applyFill="1" applyBorder="1" applyAlignment="1">
      <alignment horizontal="center" vertical="center"/>
    </xf>
    <xf numFmtId="0" fontId="70" fillId="3" borderId="32" xfId="1" applyFill="1" applyBorder="1" applyAlignment="1">
      <alignment horizontal="left" vertical="top"/>
    </xf>
    <xf numFmtId="0" fontId="70" fillId="3" borderId="46" xfId="1" applyFill="1" applyBorder="1" applyAlignment="1">
      <alignment horizontal="left" vertical="top"/>
    </xf>
    <xf numFmtId="0" fontId="105" fillId="3" borderId="32" xfId="0" applyFont="1" applyFill="1" applyBorder="1" applyAlignment="1">
      <alignment horizontal="left" vertical="top" wrapText="1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0" borderId="30" xfId="0" applyFill="1" applyBorder="1"/>
    <xf numFmtId="0" fontId="0" fillId="0" borderId="17" xfId="0" applyFill="1" applyBorder="1"/>
    <xf numFmtId="0" fontId="0" fillId="0" borderId="7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85" fillId="6" borderId="7" xfId="0" applyFont="1" applyFill="1" applyBorder="1" applyAlignment="1">
      <alignment horizontal="left" vertical="center"/>
    </xf>
    <xf numFmtId="0" fontId="85" fillId="6" borderId="3" xfId="0" applyFont="1" applyFill="1" applyBorder="1" applyAlignment="1">
      <alignment horizontal="left" vertical="center"/>
    </xf>
    <xf numFmtId="0" fontId="85" fillId="6" borderId="30" xfId="0" applyFont="1" applyFill="1" applyBorder="1" applyAlignment="1">
      <alignment horizontal="left" vertical="center"/>
    </xf>
    <xf numFmtId="0" fontId="85" fillId="6" borderId="17" xfId="0" applyFont="1" applyFill="1" applyBorder="1" applyAlignment="1">
      <alignment horizontal="left" vertical="center"/>
    </xf>
    <xf numFmtId="0" fontId="83" fillId="5" borderId="26" xfId="0" applyFont="1" applyFill="1" applyBorder="1" applyAlignment="1">
      <alignment horizontal="center"/>
    </xf>
    <xf numFmtId="0" fontId="83" fillId="5" borderId="27" xfId="0" applyFont="1" applyFill="1" applyBorder="1" applyAlignment="1">
      <alignment horizontal="center"/>
    </xf>
    <xf numFmtId="0" fontId="83" fillId="5" borderId="28" xfId="0" applyFont="1" applyFill="1" applyBorder="1" applyAlignment="1">
      <alignment horizontal="center"/>
    </xf>
    <xf numFmtId="0" fontId="85" fillId="6" borderId="40" xfId="0" applyFont="1" applyFill="1" applyBorder="1" applyAlignment="1">
      <alignment horizontal="left" vertical="center"/>
    </xf>
    <xf numFmtId="0" fontId="85" fillId="6" borderId="5" xfId="0" applyFont="1" applyFill="1" applyBorder="1" applyAlignment="1">
      <alignment horizontal="left" vertical="center"/>
    </xf>
    <xf numFmtId="0" fontId="85" fillId="6" borderId="6" xfId="0" applyFont="1" applyFill="1" applyBorder="1" applyAlignment="1">
      <alignment horizontal="left" vertical="center"/>
    </xf>
    <xf numFmtId="0" fontId="85" fillId="6" borderId="55" xfId="0" applyFont="1" applyFill="1" applyBorder="1" applyAlignment="1">
      <alignment horizontal="left" vertical="center"/>
    </xf>
    <xf numFmtId="0" fontId="85" fillId="6" borderId="8" xfId="0" applyFont="1" applyFill="1" applyBorder="1" applyAlignment="1">
      <alignment horizontal="left" vertical="center"/>
    </xf>
    <xf numFmtId="0" fontId="98" fillId="2" borderId="43" xfId="0" applyFont="1" applyFill="1" applyBorder="1" applyAlignment="1">
      <alignment horizontal="center" vertical="center"/>
    </xf>
    <xf numFmtId="0" fontId="98" fillId="2" borderId="20" xfId="0" applyFont="1" applyFill="1" applyBorder="1" applyAlignment="1">
      <alignment horizontal="center" vertical="center"/>
    </xf>
    <xf numFmtId="0" fontId="98" fillId="2" borderId="44" xfId="0" applyFont="1" applyFill="1" applyBorder="1" applyAlignment="1">
      <alignment horizontal="center" vertical="center"/>
    </xf>
    <xf numFmtId="0" fontId="72" fillId="5" borderId="43" xfId="0" applyFont="1" applyFill="1" applyBorder="1" applyAlignment="1">
      <alignment horizontal="center"/>
    </xf>
    <xf numFmtId="0" fontId="72" fillId="5" borderId="20" xfId="0" applyFont="1" applyFill="1" applyBorder="1" applyAlignment="1">
      <alignment horizontal="center"/>
    </xf>
    <xf numFmtId="0" fontId="72" fillId="5" borderId="44" xfId="0" applyFont="1" applyFill="1" applyBorder="1" applyAlignment="1">
      <alignment horizontal="center"/>
    </xf>
    <xf numFmtId="0" fontId="85" fillId="0" borderId="7" xfId="0" applyFont="1" applyFill="1" applyBorder="1" applyAlignment="1">
      <alignment horizontal="left" vertical="center"/>
    </xf>
    <xf numFmtId="0" fontId="85" fillId="0" borderId="3" xfId="0" applyFont="1" applyFill="1" applyBorder="1" applyAlignment="1">
      <alignment horizontal="left" vertical="center"/>
    </xf>
    <xf numFmtId="0" fontId="85" fillId="6" borderId="41" xfId="0" applyFont="1" applyFill="1" applyBorder="1" applyAlignment="1">
      <alignment horizontal="left" vertical="center"/>
    </xf>
    <xf numFmtId="0" fontId="85" fillId="6" borderId="15" xfId="0" applyFont="1" applyFill="1" applyBorder="1" applyAlignment="1">
      <alignment horizontal="left" vertical="center"/>
    </xf>
    <xf numFmtId="0" fontId="85" fillId="6" borderId="16" xfId="0" applyFont="1" applyFill="1" applyBorder="1" applyAlignment="1">
      <alignment horizontal="left" vertical="center"/>
    </xf>
    <xf numFmtId="0" fontId="85" fillId="6" borderId="40" xfId="0" applyFont="1" applyFill="1" applyBorder="1" applyAlignment="1">
      <alignment vertical="center"/>
    </xf>
    <xf numFmtId="0" fontId="85" fillId="6" borderId="5" xfId="0" applyFont="1" applyFill="1" applyBorder="1" applyAlignment="1">
      <alignment vertical="center"/>
    </xf>
    <xf numFmtId="0" fontId="85" fillId="6" borderId="6" xfId="0" applyFont="1" applyFill="1" applyBorder="1" applyAlignment="1">
      <alignment vertical="center"/>
    </xf>
    <xf numFmtId="0" fontId="85" fillId="6" borderId="41" xfId="0" applyFont="1" applyFill="1" applyBorder="1" applyAlignment="1">
      <alignment vertical="center"/>
    </xf>
    <xf numFmtId="0" fontId="85" fillId="6" borderId="15" xfId="0" applyFont="1" applyFill="1" applyBorder="1" applyAlignment="1">
      <alignment vertical="center"/>
    </xf>
    <xf numFmtId="0" fontId="85" fillId="6" borderId="16" xfId="0" applyFont="1" applyFill="1" applyBorder="1" applyAlignment="1">
      <alignment vertical="center"/>
    </xf>
    <xf numFmtId="0" fontId="0" fillId="0" borderId="43" xfId="0" applyFont="1" applyBorder="1" applyAlignment="1">
      <alignment horizontal="left" vertical="top" wrapText="1"/>
    </xf>
    <xf numFmtId="0" fontId="38" fillId="0" borderId="20" xfId="0" applyFont="1" applyBorder="1" applyAlignment="1">
      <alignment horizontal="left" vertical="top" wrapText="1"/>
    </xf>
    <xf numFmtId="0" fontId="38" fillId="0" borderId="44" xfId="0" applyFont="1" applyBorder="1" applyAlignment="1">
      <alignment horizontal="left" vertical="top" wrapText="1"/>
    </xf>
    <xf numFmtId="0" fontId="85" fillId="6" borderId="1" xfId="0" applyFont="1" applyFill="1" applyBorder="1" applyAlignment="1">
      <alignment horizontal="left" vertical="center"/>
    </xf>
    <xf numFmtId="0" fontId="85" fillId="6" borderId="2" xfId="0" applyFont="1" applyFill="1" applyBorder="1" applyAlignment="1">
      <alignment horizontal="left" vertical="center"/>
    </xf>
    <xf numFmtId="0" fontId="115" fillId="5" borderId="43" xfId="0" applyFont="1" applyFill="1" applyBorder="1" applyAlignment="1">
      <alignment horizontal="center" vertical="center"/>
    </xf>
    <xf numFmtId="0" fontId="115" fillId="5" borderId="20" xfId="0" applyFont="1" applyFill="1" applyBorder="1" applyAlignment="1">
      <alignment horizontal="center" vertical="center"/>
    </xf>
    <xf numFmtId="0" fontId="115" fillId="5" borderId="44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6" xfId="0" applyBorder="1" applyAlignment="1">
      <alignment horizontal="center"/>
    </xf>
    <xf numFmtId="0" fontId="85" fillId="6" borderId="35" xfId="0" applyFont="1" applyFill="1" applyBorder="1" applyAlignment="1">
      <alignment vertical="center"/>
    </xf>
    <xf numFmtId="0" fontId="85" fillId="6" borderId="36" xfId="0" applyFont="1" applyFill="1" applyBorder="1" applyAlignment="1">
      <alignment vertical="center"/>
    </xf>
    <xf numFmtId="0" fontId="85" fillId="6" borderId="38" xfId="0" applyFont="1" applyFill="1" applyBorder="1" applyAlignment="1">
      <alignment vertical="center"/>
    </xf>
    <xf numFmtId="0" fontId="72" fillId="2" borderId="26" xfId="0" applyFont="1" applyFill="1" applyBorder="1" applyAlignment="1">
      <alignment horizontal="center"/>
    </xf>
    <xf numFmtId="0" fontId="72" fillId="2" borderId="27" xfId="0" applyFont="1" applyFill="1" applyBorder="1" applyAlignment="1">
      <alignment horizontal="center"/>
    </xf>
    <xf numFmtId="0" fontId="72" fillId="2" borderId="28" xfId="0" applyFont="1" applyFill="1" applyBorder="1" applyAlignment="1">
      <alignment horizontal="center"/>
    </xf>
    <xf numFmtId="0" fontId="83" fillId="5" borderId="26" xfId="0" applyFont="1" applyFill="1" applyBorder="1" applyAlignment="1">
      <alignment horizontal="center" vertical="center"/>
    </xf>
    <xf numFmtId="0" fontId="83" fillId="5" borderId="27" xfId="0" applyFont="1" applyFill="1" applyBorder="1" applyAlignment="1">
      <alignment horizontal="center" vertical="center"/>
    </xf>
    <xf numFmtId="0" fontId="83" fillId="5" borderId="28" xfId="0" applyFont="1" applyFill="1" applyBorder="1" applyAlignment="1">
      <alignment horizontal="center" vertical="center"/>
    </xf>
    <xf numFmtId="0" fontId="83" fillId="5" borderId="37" xfId="0" applyFont="1" applyFill="1" applyBorder="1" applyAlignment="1">
      <alignment horizontal="center"/>
    </xf>
    <xf numFmtId="0" fontId="83" fillId="5" borderId="32" xfId="0" applyFont="1" applyFill="1" applyBorder="1" applyAlignment="1">
      <alignment horizontal="center"/>
    </xf>
    <xf numFmtId="0" fontId="83" fillId="5" borderId="4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85" fillId="0" borderId="30" xfId="0" applyFont="1" applyFill="1" applyBorder="1" applyAlignment="1">
      <alignment horizontal="left" vertical="center"/>
    </xf>
    <xf numFmtId="0" fontId="85" fillId="0" borderId="17" xfId="0" applyFont="1" applyFill="1" applyBorder="1" applyAlignment="1">
      <alignment horizontal="left" vertical="center"/>
    </xf>
    <xf numFmtId="0" fontId="72" fillId="5" borderId="37" xfId="0" applyFont="1" applyFill="1" applyBorder="1" applyAlignment="1">
      <alignment horizontal="center"/>
    </xf>
    <xf numFmtId="0" fontId="72" fillId="5" borderId="32" xfId="0" applyFont="1" applyFill="1" applyBorder="1" applyAlignment="1">
      <alignment horizontal="center"/>
    </xf>
    <xf numFmtId="0" fontId="72" fillId="5" borderId="46" xfId="0" applyFont="1" applyFill="1" applyBorder="1" applyAlignment="1">
      <alignment horizontal="center"/>
    </xf>
    <xf numFmtId="0" fontId="83" fillId="5" borderId="43" xfId="0" applyFont="1" applyFill="1" applyBorder="1" applyAlignment="1">
      <alignment horizontal="center"/>
    </xf>
    <xf numFmtId="0" fontId="83" fillId="5" borderId="20" xfId="0" applyFont="1" applyFill="1" applyBorder="1" applyAlignment="1">
      <alignment horizontal="center"/>
    </xf>
    <xf numFmtId="0" fontId="83" fillId="5" borderId="44" xfId="0" applyFont="1" applyFill="1" applyBorder="1" applyAlignment="1">
      <alignment horizontal="center"/>
    </xf>
    <xf numFmtId="0" fontId="85" fillId="6" borderId="35" xfId="0" applyFont="1" applyFill="1" applyBorder="1" applyAlignment="1">
      <alignment horizontal="left" vertical="center"/>
    </xf>
    <xf numFmtId="0" fontId="85" fillId="6" borderId="36" xfId="0" applyFont="1" applyFill="1" applyBorder="1" applyAlignment="1">
      <alignment horizontal="left" vertical="center"/>
    </xf>
    <xf numFmtId="0" fontId="85" fillId="6" borderId="38" xfId="0" applyFont="1" applyFill="1" applyBorder="1" applyAlignment="1">
      <alignment horizontal="left" vertical="center"/>
    </xf>
    <xf numFmtId="0" fontId="83" fillId="5" borderId="43" xfId="0" applyFont="1" applyFill="1" applyBorder="1" applyAlignment="1">
      <alignment horizontal="center" vertical="center"/>
    </xf>
    <xf numFmtId="0" fontId="83" fillId="5" borderId="20" xfId="0" applyFont="1" applyFill="1" applyBorder="1" applyAlignment="1">
      <alignment horizontal="center" vertical="center"/>
    </xf>
    <xf numFmtId="0" fontId="105" fillId="3" borderId="0" xfId="0" applyFont="1" applyFill="1" applyAlignment="1">
      <alignment horizontal="left" vertical="top" wrapText="1"/>
    </xf>
    <xf numFmtId="0" fontId="98" fillId="3" borderId="27" xfId="0" applyFont="1" applyFill="1" applyBorder="1" applyAlignment="1">
      <alignment horizontal="center" vertical="center"/>
    </xf>
    <xf numFmtId="0" fontId="98" fillId="3" borderId="28" xfId="0" applyFont="1" applyFill="1" applyBorder="1" applyAlignment="1">
      <alignment horizontal="center" vertical="center"/>
    </xf>
    <xf numFmtId="0" fontId="98" fillId="3" borderId="0" xfId="0" applyFont="1" applyFill="1" applyBorder="1" applyAlignment="1">
      <alignment horizontal="center" vertical="center"/>
    </xf>
    <xf numFmtId="0" fontId="98" fillId="3" borderId="32" xfId="0" applyFont="1" applyFill="1" applyBorder="1" applyAlignment="1">
      <alignment horizontal="center" vertical="center"/>
    </xf>
    <xf numFmtId="0" fontId="98" fillId="3" borderId="46" xfId="0" applyFont="1" applyFill="1" applyBorder="1" applyAlignment="1">
      <alignment horizontal="center" vertical="center"/>
    </xf>
    <xf numFmtId="0" fontId="83" fillId="5" borderId="21" xfId="0" applyFont="1" applyFill="1" applyBorder="1" applyAlignment="1">
      <alignment horizontal="center"/>
    </xf>
    <xf numFmtId="0" fontId="83" fillId="5" borderId="0" xfId="0" applyFont="1" applyFill="1" applyBorder="1" applyAlignment="1">
      <alignment horizontal="center"/>
    </xf>
    <xf numFmtId="0" fontId="83" fillId="5" borderId="31" xfId="0" applyFont="1" applyFill="1" applyBorder="1" applyAlignment="1">
      <alignment horizontal="center"/>
    </xf>
    <xf numFmtId="0" fontId="96" fillId="5" borderId="43" xfId="0" applyFont="1" applyFill="1" applyBorder="1" applyAlignment="1">
      <alignment horizontal="center"/>
    </xf>
    <xf numFmtId="0" fontId="96" fillId="5" borderId="56" xfId="0" applyFont="1" applyFill="1" applyBorder="1" applyAlignment="1">
      <alignment horizontal="center"/>
    </xf>
    <xf numFmtId="0" fontId="72" fillId="5" borderId="26" xfId="0" applyFont="1" applyFill="1" applyBorder="1" applyAlignment="1">
      <alignment horizontal="center"/>
    </xf>
    <xf numFmtId="0" fontId="72" fillId="5" borderId="27" xfId="0" applyFont="1" applyFill="1" applyBorder="1" applyAlignment="1">
      <alignment horizontal="center"/>
    </xf>
    <xf numFmtId="0" fontId="72" fillId="5" borderId="28" xfId="0" applyFont="1" applyFill="1" applyBorder="1" applyAlignment="1">
      <alignment horizontal="center"/>
    </xf>
    <xf numFmtId="0" fontId="85" fillId="6" borderId="22" xfId="0" applyFont="1" applyFill="1" applyBorder="1" applyAlignment="1">
      <alignment horizontal="left" vertical="center"/>
    </xf>
    <xf numFmtId="0" fontId="85" fillId="6" borderId="10" xfId="0" applyFont="1" applyFill="1" applyBorder="1" applyAlignment="1">
      <alignment horizontal="left" vertical="center"/>
    </xf>
    <xf numFmtId="0" fontId="72" fillId="2" borderId="43" xfId="0" applyFont="1" applyFill="1" applyBorder="1" applyAlignment="1">
      <alignment horizontal="center"/>
    </xf>
    <xf numFmtId="0" fontId="72" fillId="2" borderId="20" xfId="0" applyFont="1" applyFill="1" applyBorder="1" applyAlignment="1">
      <alignment horizontal="center"/>
    </xf>
    <xf numFmtId="0" fontId="72" fillId="2" borderId="44" xfId="0" applyFont="1" applyFill="1" applyBorder="1" applyAlignment="1">
      <alignment horizontal="center"/>
    </xf>
    <xf numFmtId="2" fontId="90" fillId="6" borderId="26" xfId="0" applyNumberFormat="1" applyFont="1" applyFill="1" applyBorder="1" applyAlignment="1">
      <alignment horizontal="center"/>
    </xf>
    <xf numFmtId="2" fontId="90" fillId="6" borderId="27" xfId="0" applyNumberFormat="1" applyFont="1" applyFill="1" applyBorder="1" applyAlignment="1">
      <alignment horizontal="center"/>
    </xf>
    <xf numFmtId="2" fontId="90" fillId="6" borderId="28" xfId="0" applyNumberFormat="1" applyFont="1" applyFill="1" applyBorder="1" applyAlignment="1">
      <alignment horizontal="center"/>
    </xf>
    <xf numFmtId="2" fontId="90" fillId="6" borderId="21" xfId="0" applyNumberFormat="1" applyFont="1" applyFill="1" applyBorder="1" applyAlignment="1">
      <alignment horizontal="center"/>
    </xf>
    <xf numFmtId="2" fontId="90" fillId="6" borderId="0" xfId="0" applyNumberFormat="1" applyFont="1" applyFill="1" applyBorder="1" applyAlignment="1">
      <alignment horizontal="center"/>
    </xf>
    <xf numFmtId="2" fontId="90" fillId="6" borderId="31" xfId="0" applyNumberFormat="1" applyFont="1" applyFill="1" applyBorder="1" applyAlignment="1">
      <alignment horizontal="center"/>
    </xf>
    <xf numFmtId="2" fontId="90" fillId="6" borderId="37" xfId="0" applyNumberFormat="1" applyFont="1" applyFill="1" applyBorder="1" applyAlignment="1">
      <alignment horizontal="center"/>
    </xf>
    <xf numFmtId="2" fontId="90" fillId="6" borderId="32" xfId="0" applyNumberFormat="1" applyFont="1" applyFill="1" applyBorder="1" applyAlignment="1">
      <alignment horizontal="center"/>
    </xf>
    <xf numFmtId="2" fontId="90" fillId="6" borderId="46" xfId="0" applyNumberFormat="1" applyFont="1" applyFill="1" applyBorder="1" applyAlignment="1">
      <alignment horizontal="center"/>
    </xf>
    <xf numFmtId="0" fontId="72" fillId="2" borderId="37" xfId="0" applyFont="1" applyFill="1" applyBorder="1" applyAlignment="1">
      <alignment horizontal="center"/>
    </xf>
    <xf numFmtId="0" fontId="72" fillId="2" borderId="32" xfId="0" applyFont="1" applyFill="1" applyBorder="1" applyAlignment="1">
      <alignment horizontal="center"/>
    </xf>
    <xf numFmtId="0" fontId="72" fillId="2" borderId="46" xfId="0" applyFont="1" applyFill="1" applyBorder="1" applyAlignment="1">
      <alignment horizontal="center"/>
    </xf>
    <xf numFmtId="0" fontId="90" fillId="4" borderId="40" xfId="2" applyFont="1" applyFill="1" applyBorder="1" applyAlignment="1">
      <alignment horizontal="left" vertical="center"/>
    </xf>
    <xf numFmtId="0" fontId="90" fillId="4" borderId="5" xfId="2" applyFont="1" applyFill="1" applyBorder="1" applyAlignment="1">
      <alignment horizontal="left" vertical="center"/>
    </xf>
    <xf numFmtId="0" fontId="90" fillId="4" borderId="6" xfId="2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72" fillId="2" borderId="21" xfId="0" applyFont="1" applyFill="1" applyBorder="1" applyAlignment="1">
      <alignment horizontal="center"/>
    </xf>
    <xf numFmtId="0" fontId="72" fillId="2" borderId="0" xfId="0" applyFont="1" applyFill="1" applyBorder="1" applyAlignment="1">
      <alignment horizontal="center"/>
    </xf>
    <xf numFmtId="0" fontId="72" fillId="2" borderId="31" xfId="0" applyFont="1" applyFill="1" applyBorder="1" applyAlignment="1">
      <alignment horizontal="center"/>
    </xf>
    <xf numFmtId="43" fontId="72" fillId="2" borderId="43" xfId="4" applyFont="1" applyFill="1" applyBorder="1" applyAlignment="1">
      <alignment horizontal="center"/>
    </xf>
    <xf numFmtId="43" fontId="72" fillId="2" borderId="20" xfId="4" applyFont="1" applyFill="1" applyBorder="1" applyAlignment="1">
      <alignment horizontal="center"/>
    </xf>
    <xf numFmtId="43" fontId="72" fillId="2" borderId="44" xfId="4" applyFont="1" applyFill="1" applyBorder="1" applyAlignment="1">
      <alignment horizontal="center"/>
    </xf>
    <xf numFmtId="2" fontId="90" fillId="3" borderId="26" xfId="0" applyNumberFormat="1" applyFont="1" applyFill="1" applyBorder="1" applyAlignment="1">
      <alignment horizontal="center"/>
    </xf>
    <xf numFmtId="2" fontId="90" fillId="3" borderId="27" xfId="0" applyNumberFormat="1" applyFont="1" applyFill="1" applyBorder="1" applyAlignment="1">
      <alignment horizontal="center"/>
    </xf>
    <xf numFmtId="2" fontId="90" fillId="3" borderId="28" xfId="0" applyNumberFormat="1" applyFont="1" applyFill="1" applyBorder="1" applyAlignment="1">
      <alignment horizontal="center"/>
    </xf>
    <xf numFmtId="2" fontId="90" fillId="3" borderId="21" xfId="0" applyNumberFormat="1" applyFont="1" applyFill="1" applyBorder="1" applyAlignment="1">
      <alignment horizontal="center"/>
    </xf>
    <xf numFmtId="2" fontId="90" fillId="3" borderId="0" xfId="0" applyNumberFormat="1" applyFont="1" applyFill="1" applyBorder="1" applyAlignment="1">
      <alignment horizontal="center"/>
    </xf>
    <xf numFmtId="2" fontId="90" fillId="3" borderId="31" xfId="0" applyNumberFormat="1" applyFont="1" applyFill="1" applyBorder="1" applyAlignment="1">
      <alignment horizontal="center"/>
    </xf>
    <xf numFmtId="2" fontId="90" fillId="3" borderId="37" xfId="0" applyNumberFormat="1" applyFont="1" applyFill="1" applyBorder="1" applyAlignment="1">
      <alignment horizontal="center"/>
    </xf>
    <xf numFmtId="2" fontId="90" fillId="3" borderId="32" xfId="0" applyNumberFormat="1" applyFont="1" applyFill="1" applyBorder="1" applyAlignment="1">
      <alignment horizontal="center"/>
    </xf>
    <xf numFmtId="2" fontId="90" fillId="3" borderId="46" xfId="0" applyNumberFormat="1" applyFont="1" applyFill="1" applyBorder="1" applyAlignment="1">
      <alignment horizontal="center"/>
    </xf>
    <xf numFmtId="0" fontId="98" fillId="2" borderId="43" xfId="0" applyFont="1" applyFill="1" applyBorder="1" applyAlignment="1">
      <alignment horizontal="center"/>
    </xf>
    <xf numFmtId="0" fontId="98" fillId="2" borderId="20" xfId="0" applyFont="1" applyFill="1" applyBorder="1" applyAlignment="1">
      <alignment horizontal="center"/>
    </xf>
    <xf numFmtId="0" fontId="98" fillId="2" borderId="27" xfId="0" applyFont="1" applyFill="1" applyBorder="1" applyAlignment="1">
      <alignment horizontal="center"/>
    </xf>
    <xf numFmtId="0" fontId="98" fillId="2" borderId="28" xfId="0" applyFont="1" applyFill="1" applyBorder="1" applyAlignment="1">
      <alignment horizontal="center"/>
    </xf>
    <xf numFmtId="0" fontId="98" fillId="2" borderId="44" xfId="0" applyFont="1" applyFill="1" applyBorder="1" applyAlignment="1">
      <alignment horizontal="center"/>
    </xf>
    <xf numFmtId="0" fontId="90" fillId="4" borderId="35" xfId="2" applyFont="1" applyFill="1" applyBorder="1" applyAlignment="1">
      <alignment horizontal="left" vertical="center" wrapText="1"/>
    </xf>
    <xf numFmtId="0" fontId="90" fillId="4" borderId="36" xfId="2" applyFont="1" applyFill="1" applyBorder="1" applyAlignment="1">
      <alignment horizontal="left" vertical="center" wrapText="1"/>
    </xf>
    <xf numFmtId="0" fontId="90" fillId="4" borderId="38" xfId="2" applyFont="1" applyFill="1" applyBorder="1" applyAlignment="1">
      <alignment horizontal="left" vertical="center" wrapText="1"/>
    </xf>
    <xf numFmtId="0" fontId="90" fillId="4" borderId="40" xfId="2" applyFont="1" applyFill="1" applyBorder="1" applyAlignment="1">
      <alignment horizontal="left" vertical="center" wrapText="1"/>
    </xf>
    <xf numFmtId="0" fontId="90" fillId="4" borderId="5" xfId="2" applyFont="1" applyFill="1" applyBorder="1" applyAlignment="1">
      <alignment horizontal="left" vertical="center" wrapText="1"/>
    </xf>
    <xf numFmtId="0" fontId="90" fillId="4" borderId="6" xfId="2" applyFont="1" applyFill="1" applyBorder="1" applyAlignment="1">
      <alignment horizontal="left" vertical="center" wrapText="1"/>
    </xf>
    <xf numFmtId="0" fontId="90" fillId="4" borderId="35" xfId="2" applyFont="1" applyFill="1" applyBorder="1" applyAlignment="1">
      <alignment horizontal="left" vertical="center"/>
    </xf>
    <xf numFmtId="0" fontId="90" fillId="4" borderId="36" xfId="2" applyFont="1" applyFill="1" applyBorder="1" applyAlignment="1">
      <alignment horizontal="left" vertical="center"/>
    </xf>
    <xf numFmtId="0" fontId="90" fillId="4" borderId="38" xfId="2" applyFont="1" applyFill="1" applyBorder="1" applyAlignment="1">
      <alignment horizontal="left" vertical="center"/>
    </xf>
    <xf numFmtId="0" fontId="90" fillId="4" borderId="41" xfId="2" applyFont="1" applyFill="1" applyBorder="1" applyAlignment="1">
      <alignment horizontal="left" vertical="center"/>
    </xf>
    <xf numFmtId="0" fontId="90" fillId="4" borderId="15" xfId="2" applyFont="1" applyFill="1" applyBorder="1" applyAlignment="1">
      <alignment horizontal="left" vertical="center"/>
    </xf>
    <xf numFmtId="0" fontId="90" fillId="4" borderId="16" xfId="2" applyFont="1" applyFill="1" applyBorder="1" applyAlignment="1">
      <alignment horizontal="left" vertical="center"/>
    </xf>
    <xf numFmtId="12" fontId="85" fillId="6" borderId="7" xfId="0" applyNumberFormat="1" applyFont="1" applyFill="1" applyBorder="1" applyAlignment="1">
      <alignment horizontal="left" vertical="center"/>
    </xf>
    <xf numFmtId="0" fontId="37" fillId="3" borderId="37" xfId="0" applyFont="1" applyFill="1" applyBorder="1" applyAlignment="1">
      <alignment horizontal="left" vertical="center" wrapText="1"/>
    </xf>
    <xf numFmtId="0" fontId="37" fillId="3" borderId="32" xfId="0" applyFont="1" applyFill="1" applyBorder="1" applyAlignment="1">
      <alignment horizontal="left" vertical="center" wrapText="1"/>
    </xf>
    <xf numFmtId="0" fontId="37" fillId="3" borderId="46" xfId="0" applyFont="1" applyFill="1" applyBorder="1" applyAlignment="1">
      <alignment horizontal="left" vertical="center" wrapText="1"/>
    </xf>
    <xf numFmtId="0" fontId="92" fillId="2" borderId="43" xfId="0" applyFont="1" applyFill="1" applyBorder="1" applyAlignment="1">
      <alignment horizontal="center" vertical="center"/>
    </xf>
    <xf numFmtId="0" fontId="92" fillId="2" borderId="20" xfId="0" applyFont="1" applyFill="1" applyBorder="1" applyAlignment="1">
      <alignment horizontal="center" vertical="center"/>
    </xf>
    <xf numFmtId="0" fontId="92" fillId="2" borderId="44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30" xfId="0" applyFill="1" applyBorder="1" applyAlignment="1">
      <alignment horizontal="left" vertical="center"/>
    </xf>
    <xf numFmtId="0" fontId="0" fillId="6" borderId="17" xfId="0" applyFill="1" applyBorder="1" applyAlignment="1">
      <alignment horizontal="left" vertical="center"/>
    </xf>
    <xf numFmtId="0" fontId="92" fillId="2" borderId="32" xfId="0" applyFont="1" applyFill="1" applyBorder="1" applyAlignment="1">
      <alignment horizontal="center" vertical="center"/>
    </xf>
    <xf numFmtId="0" fontId="92" fillId="2" borderId="46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79" fillId="2" borderId="64" xfId="0" applyFont="1" applyFill="1" applyBorder="1" applyAlignment="1">
      <alignment horizontal="center" vertical="center"/>
    </xf>
    <xf numFmtId="0" fontId="79" fillId="2" borderId="60" xfId="0" applyFont="1" applyFill="1" applyBorder="1" applyAlignment="1">
      <alignment horizontal="center" vertical="center"/>
    </xf>
    <xf numFmtId="0" fontId="79" fillId="2" borderId="29" xfId="0" applyFont="1" applyFill="1" applyBorder="1" applyAlignment="1">
      <alignment horizontal="center" vertical="center"/>
    </xf>
    <xf numFmtId="0" fontId="79" fillId="2" borderId="57" xfId="0" applyFont="1" applyFill="1" applyBorder="1" applyAlignment="1">
      <alignment horizontal="center" vertical="center"/>
    </xf>
    <xf numFmtId="0" fontId="92" fillId="3" borderId="26" xfId="0" applyFont="1" applyFill="1" applyBorder="1" applyAlignment="1">
      <alignment horizontal="center" vertical="center"/>
    </xf>
    <xf numFmtId="0" fontId="92" fillId="3" borderId="27" xfId="0" applyFont="1" applyFill="1" applyBorder="1" applyAlignment="1">
      <alignment horizontal="center" vertical="center"/>
    </xf>
    <xf numFmtId="0" fontId="92" fillId="3" borderId="28" xfId="0" applyFont="1" applyFill="1" applyBorder="1" applyAlignment="1">
      <alignment horizontal="center" vertical="center"/>
    </xf>
    <xf numFmtId="0" fontId="92" fillId="3" borderId="21" xfId="0" applyFont="1" applyFill="1" applyBorder="1" applyAlignment="1">
      <alignment horizontal="center" vertical="center"/>
    </xf>
    <xf numFmtId="0" fontId="92" fillId="3" borderId="0" xfId="0" applyFont="1" applyFill="1" applyBorder="1" applyAlignment="1">
      <alignment horizontal="center" vertical="center"/>
    </xf>
    <xf numFmtId="0" fontId="92" fillId="3" borderId="31" xfId="0" applyFont="1" applyFill="1" applyBorder="1" applyAlignment="1">
      <alignment horizontal="center" vertical="center"/>
    </xf>
    <xf numFmtId="0" fontId="92" fillId="3" borderId="37" xfId="0" applyFont="1" applyFill="1" applyBorder="1" applyAlignment="1">
      <alignment horizontal="center" vertical="center"/>
    </xf>
    <xf numFmtId="0" fontId="92" fillId="3" borderId="32" xfId="0" applyFont="1" applyFill="1" applyBorder="1" applyAlignment="1">
      <alignment horizontal="center" vertical="center"/>
    </xf>
    <xf numFmtId="0" fontId="92" fillId="3" borderId="46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30" xfId="0" applyFill="1" applyBorder="1" applyAlignment="1">
      <alignment vertical="center" wrapText="1"/>
    </xf>
    <xf numFmtId="0" fontId="0" fillId="6" borderId="17" xfId="0" applyFill="1" applyBorder="1" applyAlignment="1">
      <alignment vertical="center" wrapText="1"/>
    </xf>
    <xf numFmtId="0" fontId="0" fillId="6" borderId="22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79" fillId="5" borderId="35" xfId="0" applyFont="1" applyFill="1" applyBorder="1" applyAlignment="1">
      <alignment horizontal="center" vertical="center"/>
    </xf>
    <xf numFmtId="0" fontId="79" fillId="5" borderId="36" xfId="0" applyFont="1" applyFill="1" applyBorder="1" applyAlignment="1">
      <alignment horizontal="center" vertical="center"/>
    </xf>
    <xf numFmtId="0" fontId="79" fillId="5" borderId="38" xfId="0" applyFont="1" applyFill="1" applyBorder="1" applyAlignment="1">
      <alignment horizontal="center" vertical="center"/>
    </xf>
    <xf numFmtId="0" fontId="79" fillId="5" borderId="43" xfId="0" applyFont="1" applyFill="1" applyBorder="1" applyAlignment="1">
      <alignment horizontal="center" vertical="center"/>
    </xf>
    <xf numFmtId="0" fontId="79" fillId="5" borderId="20" xfId="0" applyFont="1" applyFill="1" applyBorder="1" applyAlignment="1">
      <alignment horizontal="center" vertical="center"/>
    </xf>
    <xf numFmtId="0" fontId="79" fillId="5" borderId="44" xfId="0" applyFont="1" applyFill="1" applyBorder="1" applyAlignment="1">
      <alignment horizontal="center" vertical="center"/>
    </xf>
    <xf numFmtId="0" fontId="0" fillId="6" borderId="40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54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16" xfId="0" applyFill="1" applyBorder="1" applyAlignment="1">
      <alignment horizontal="left" vertical="center"/>
    </xf>
    <xf numFmtId="0" fontId="0" fillId="6" borderId="40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1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35" xfId="0" applyFill="1" applyBorder="1" applyAlignment="1">
      <alignment vertical="center"/>
    </xf>
    <xf numFmtId="0" fontId="0" fillId="6" borderId="36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0" fontId="92" fillId="2" borderId="27" xfId="0" applyFont="1" applyFill="1" applyBorder="1" applyAlignment="1">
      <alignment horizontal="center" vertical="center"/>
    </xf>
    <xf numFmtId="0" fontId="92" fillId="2" borderId="28" xfId="0" applyFont="1" applyFill="1" applyBorder="1" applyAlignment="1">
      <alignment horizontal="center" vertical="center"/>
    </xf>
    <xf numFmtId="0" fontId="0" fillId="6" borderId="35" xfId="0" applyFill="1" applyBorder="1" applyAlignment="1">
      <alignment horizontal="left" vertical="center"/>
    </xf>
    <xf numFmtId="0" fontId="0" fillId="6" borderId="36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81" fillId="3" borderId="21" xfId="0" applyFont="1" applyFill="1" applyBorder="1" applyAlignment="1">
      <alignment horizontal="center" vertical="center"/>
    </xf>
    <xf numFmtId="0" fontId="81" fillId="3" borderId="0" xfId="0" applyFont="1" applyFill="1" applyAlignment="1">
      <alignment horizontal="center" vertical="center"/>
    </xf>
    <xf numFmtId="0" fontId="81" fillId="3" borderId="37" xfId="0" applyFont="1" applyFill="1" applyBorder="1" applyAlignment="1">
      <alignment horizontal="center" vertical="center"/>
    </xf>
    <xf numFmtId="0" fontId="81" fillId="3" borderId="32" xfId="0" applyFont="1" applyFill="1" applyBorder="1" applyAlignment="1">
      <alignment horizontal="center" vertical="center"/>
    </xf>
    <xf numFmtId="0" fontId="81" fillId="6" borderId="1" xfId="0" applyFont="1" applyFill="1" applyBorder="1" applyAlignment="1">
      <alignment vertical="center" wrapText="1"/>
    </xf>
    <xf numFmtId="0" fontId="81" fillId="6" borderId="2" xfId="0" applyFont="1" applyFill="1" applyBorder="1" applyAlignment="1">
      <alignment vertical="center" wrapText="1"/>
    </xf>
    <xf numFmtId="0" fontId="81" fillId="6" borderId="7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1" fillId="6" borderId="30" xfId="0" applyFont="1" applyFill="1" applyBorder="1" applyAlignment="1">
      <alignment vertical="center" wrapText="1"/>
    </xf>
    <xf numFmtId="0" fontId="81" fillId="6" borderId="17" xfId="0" applyFont="1" applyFill="1" applyBorder="1" applyAlignment="1">
      <alignment vertical="center" wrapText="1"/>
    </xf>
    <xf numFmtId="0" fontId="102" fillId="5" borderId="43" xfId="0" applyFont="1" applyFill="1" applyBorder="1" applyAlignment="1">
      <alignment horizontal="center" vertical="center"/>
    </xf>
    <xf numFmtId="0" fontId="102" fillId="5" borderId="20" xfId="0" applyFont="1" applyFill="1" applyBorder="1" applyAlignment="1">
      <alignment horizontal="center" vertical="center"/>
    </xf>
    <xf numFmtId="0" fontId="102" fillId="5" borderId="44" xfId="0" applyFont="1" applyFill="1" applyBorder="1" applyAlignment="1">
      <alignment horizontal="center" vertical="center"/>
    </xf>
    <xf numFmtId="0" fontId="92" fillId="2" borderId="37" xfId="0" applyFont="1" applyFill="1" applyBorder="1" applyAlignment="1">
      <alignment horizontal="center" vertical="center"/>
    </xf>
    <xf numFmtId="0" fontId="92" fillId="2" borderId="0" xfId="0" applyFont="1" applyFill="1" applyAlignment="1">
      <alignment horizontal="center" vertical="center"/>
    </xf>
    <xf numFmtId="0" fontId="92" fillId="2" borderId="31" xfId="0" applyFont="1" applyFill="1" applyBorder="1" applyAlignment="1">
      <alignment horizontal="center" vertical="center"/>
    </xf>
    <xf numFmtId="0" fontId="102" fillId="5" borderId="43" xfId="0" applyFont="1" applyFill="1" applyBorder="1" applyAlignment="1">
      <alignment horizontal="center" vertical="center" wrapText="1"/>
    </xf>
    <xf numFmtId="0" fontId="102" fillId="5" borderId="20" xfId="0" applyFont="1" applyFill="1" applyBorder="1" applyAlignment="1">
      <alignment horizontal="center" vertical="center" wrapText="1"/>
    </xf>
    <xf numFmtId="0" fontId="102" fillId="5" borderId="4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96" fillId="5" borderId="64" xfId="0" applyFont="1" applyFill="1" applyBorder="1" applyAlignment="1">
      <alignment horizontal="center" vertical="center"/>
    </xf>
    <xf numFmtId="0" fontId="96" fillId="5" borderId="60" xfId="0" applyFont="1" applyFill="1" applyBorder="1" applyAlignment="1">
      <alignment horizontal="center" vertical="center"/>
    </xf>
    <xf numFmtId="0" fontId="96" fillId="5" borderId="61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7" xfId="0" applyBorder="1" applyAlignment="1">
      <alignment horizontal="center"/>
    </xf>
    <xf numFmtId="0" fontId="72" fillId="3" borderId="26" xfId="0" applyFont="1" applyFill="1" applyBorder="1" applyAlignment="1">
      <alignment horizontal="center" vertical="center"/>
    </xf>
    <xf numFmtId="0" fontId="72" fillId="3" borderId="27" xfId="0" applyFont="1" applyFill="1" applyBorder="1" applyAlignment="1">
      <alignment horizontal="center" vertical="center"/>
    </xf>
    <xf numFmtId="0" fontId="72" fillId="3" borderId="28" xfId="0" applyFont="1" applyFill="1" applyBorder="1" applyAlignment="1">
      <alignment horizontal="center" vertical="center"/>
    </xf>
    <xf numFmtId="0" fontId="72" fillId="3" borderId="21" xfId="0" applyFont="1" applyFill="1" applyBorder="1" applyAlignment="1">
      <alignment horizontal="center" vertical="center"/>
    </xf>
    <xf numFmtId="0" fontId="72" fillId="3" borderId="0" xfId="0" applyFont="1" applyFill="1" applyBorder="1" applyAlignment="1">
      <alignment horizontal="center" vertical="center"/>
    </xf>
    <xf numFmtId="0" fontId="72" fillId="3" borderId="31" xfId="0" applyFont="1" applyFill="1" applyBorder="1" applyAlignment="1">
      <alignment horizontal="center" vertical="center"/>
    </xf>
    <xf numFmtId="0" fontId="72" fillId="3" borderId="37" xfId="0" applyFont="1" applyFill="1" applyBorder="1" applyAlignment="1">
      <alignment horizontal="center" vertical="center"/>
    </xf>
    <xf numFmtId="0" fontId="72" fillId="3" borderId="32" xfId="0" applyFont="1" applyFill="1" applyBorder="1" applyAlignment="1">
      <alignment horizontal="center" vertical="center"/>
    </xf>
    <xf numFmtId="0" fontId="72" fillId="3" borderId="46" xfId="0" applyFont="1" applyFill="1" applyBorder="1" applyAlignment="1">
      <alignment horizontal="center" vertical="center"/>
    </xf>
    <xf numFmtId="0" fontId="96" fillId="5" borderId="43" xfId="0" applyFont="1" applyFill="1" applyBorder="1" applyAlignment="1">
      <alignment horizontal="center" vertical="center"/>
    </xf>
    <xf numFmtId="0" fontId="96" fillId="5" borderId="20" xfId="0" applyFont="1" applyFill="1" applyBorder="1" applyAlignment="1">
      <alignment horizontal="center" vertical="center"/>
    </xf>
    <xf numFmtId="0" fontId="96" fillId="5" borderId="44" xfId="0" applyFont="1" applyFill="1" applyBorder="1" applyAlignment="1">
      <alignment horizontal="center" vertical="center"/>
    </xf>
    <xf numFmtId="0" fontId="0" fillId="6" borderId="49" xfId="0" applyFill="1" applyBorder="1" applyAlignment="1">
      <alignment horizontal="left" vertical="center" wrapText="1"/>
    </xf>
    <xf numFmtId="0" fontId="0" fillId="6" borderId="36" xfId="0" applyFill="1" applyBorder="1" applyAlignment="1">
      <alignment horizontal="left" vertical="center" wrapText="1"/>
    </xf>
    <xf numFmtId="0" fontId="0" fillId="6" borderId="38" xfId="0" applyFill="1" applyBorder="1" applyAlignment="1">
      <alignment horizontal="left" vertical="center" wrapText="1"/>
    </xf>
    <xf numFmtId="0" fontId="0" fillId="6" borderId="55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92" fillId="2" borderId="21" xfId="0" applyFont="1" applyFill="1" applyBorder="1" applyAlignment="1">
      <alignment horizontal="center" vertical="center"/>
    </xf>
    <xf numFmtId="0" fontId="92" fillId="2" borderId="0" xfId="0" applyFont="1" applyFill="1" applyBorder="1" applyAlignment="1">
      <alignment horizontal="center" vertical="center"/>
    </xf>
    <xf numFmtId="0" fontId="92" fillId="2" borderId="69" xfId="0" applyFont="1" applyFill="1" applyBorder="1" applyAlignment="1">
      <alignment horizontal="center" vertical="center"/>
    </xf>
    <xf numFmtId="0" fontId="92" fillId="2" borderId="51" xfId="0" applyFont="1" applyFill="1" applyBorder="1" applyAlignment="1">
      <alignment horizontal="center" vertical="center"/>
    </xf>
    <xf numFmtId="0" fontId="92" fillId="2" borderId="65" xfId="0" applyFont="1" applyFill="1" applyBorder="1" applyAlignment="1">
      <alignment horizontal="center" vertical="center"/>
    </xf>
    <xf numFmtId="0" fontId="92" fillId="2" borderId="66" xfId="0" applyFont="1" applyFill="1" applyBorder="1" applyAlignment="1">
      <alignment horizontal="center" vertical="center"/>
    </xf>
    <xf numFmtId="0" fontId="89" fillId="6" borderId="64" xfId="0" applyFont="1" applyFill="1" applyBorder="1" applyAlignment="1">
      <alignment horizontal="left" vertical="top" wrapText="1"/>
    </xf>
    <xf numFmtId="0" fontId="89" fillId="6" borderId="60" xfId="0" applyFont="1" applyFill="1" applyBorder="1" applyAlignment="1">
      <alignment horizontal="left" vertical="top" wrapText="1"/>
    </xf>
    <xf numFmtId="0" fontId="108" fillId="3" borderId="69" xfId="0" applyFont="1" applyFill="1" applyBorder="1" applyAlignment="1">
      <alignment horizontal="left" vertical="center" wrapText="1"/>
    </xf>
    <xf numFmtId="0" fontId="0" fillId="3" borderId="51" xfId="0" applyFill="1" applyBorder="1" applyAlignment="1">
      <alignment horizontal="left" vertical="center" wrapText="1"/>
    </xf>
    <xf numFmtId="0" fontId="0" fillId="3" borderId="65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92" fillId="2" borderId="63" xfId="0" applyFont="1" applyFill="1" applyBorder="1" applyAlignment="1">
      <alignment horizontal="center" vertical="center"/>
    </xf>
    <xf numFmtId="0" fontId="92" fillId="2" borderId="59" xfId="0" applyFont="1" applyFill="1" applyBorder="1" applyAlignment="1">
      <alignment horizontal="center" vertical="center"/>
    </xf>
    <xf numFmtId="0" fontId="92" fillId="2" borderId="62" xfId="0" applyFont="1" applyFill="1" applyBorder="1" applyAlignment="1">
      <alignment horizontal="center" vertical="center"/>
    </xf>
    <xf numFmtId="0" fontId="92" fillId="2" borderId="25" xfId="0" applyFont="1" applyFill="1" applyBorder="1" applyAlignment="1">
      <alignment horizontal="center" vertical="center"/>
    </xf>
    <xf numFmtId="0" fontId="92" fillId="2" borderId="26" xfId="0" applyFont="1" applyFill="1" applyBorder="1" applyAlignment="1">
      <alignment horizontal="center" vertical="center"/>
    </xf>
    <xf numFmtId="0" fontId="36" fillId="6" borderId="35" xfId="0" applyFont="1" applyFill="1" applyBorder="1" applyAlignment="1">
      <alignment vertical="center"/>
    </xf>
    <xf numFmtId="0" fontId="69" fillId="6" borderId="36" xfId="0" applyFont="1" applyFill="1" applyBorder="1" applyAlignment="1">
      <alignment vertical="center"/>
    </xf>
    <xf numFmtId="0" fontId="69" fillId="6" borderId="38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3" fillId="5" borderId="44" xfId="0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vertical="center"/>
    </xf>
    <xf numFmtId="0" fontId="69" fillId="6" borderId="5" xfId="0" applyFont="1" applyFill="1" applyBorder="1" applyAlignment="1">
      <alignment vertical="center"/>
    </xf>
    <xf numFmtId="0" fontId="69" fillId="6" borderId="6" xfId="0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92" fillId="2" borderId="64" xfId="0" applyFont="1" applyFill="1" applyBorder="1" applyAlignment="1">
      <alignment horizontal="center" vertical="center"/>
    </xf>
    <xf numFmtId="0" fontId="92" fillId="2" borderId="56" xfId="0" applyFont="1" applyFill="1" applyBorder="1" applyAlignment="1">
      <alignment horizontal="center" vertical="center"/>
    </xf>
    <xf numFmtId="0" fontId="92" fillId="2" borderId="60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9" fillId="6" borderId="1" xfId="0" applyFont="1" applyFill="1" applyBorder="1" applyAlignment="1">
      <alignment horizontal="left" vertical="center"/>
    </xf>
    <xf numFmtId="0" fontId="49" fillId="6" borderId="2" xfId="0" applyFont="1" applyFill="1" applyBorder="1" applyAlignment="1">
      <alignment horizontal="left" vertical="center"/>
    </xf>
    <xf numFmtId="0" fontId="49" fillId="6" borderId="30" xfId="0" applyFont="1" applyFill="1" applyBorder="1" applyAlignment="1">
      <alignment horizontal="left" vertical="center" wrapText="1"/>
    </xf>
    <xf numFmtId="0" fontId="49" fillId="6" borderId="17" xfId="0" applyFont="1" applyFill="1" applyBorder="1" applyAlignment="1">
      <alignment horizontal="left" vertical="center" wrapText="1"/>
    </xf>
    <xf numFmtId="0" fontId="36" fillId="3" borderId="41" xfId="0" applyFont="1" applyFill="1" applyBorder="1" applyAlignment="1">
      <alignment vertical="center"/>
    </xf>
    <xf numFmtId="0" fontId="69" fillId="3" borderId="15" xfId="0" applyFont="1" applyFill="1" applyBorder="1" applyAlignment="1">
      <alignment vertical="center"/>
    </xf>
    <xf numFmtId="0" fontId="69" fillId="3" borderId="16" xfId="0" applyFont="1" applyFill="1" applyBorder="1" applyAlignment="1">
      <alignment vertical="center"/>
    </xf>
    <xf numFmtId="43" fontId="0" fillId="0" borderId="30" xfId="4" applyFont="1" applyFill="1" applyBorder="1" applyAlignment="1">
      <alignment horizontal="center" vertical="center"/>
    </xf>
    <xf numFmtId="43" fontId="0" fillId="0" borderId="17" xfId="4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95" fillId="0" borderId="55" xfId="0" applyFont="1" applyFill="1" applyBorder="1" applyAlignment="1">
      <alignment horizontal="left" vertical="center"/>
    </xf>
    <xf numFmtId="0" fontId="95" fillId="0" borderId="8" xfId="0" applyFont="1" applyFill="1" applyBorder="1" applyAlignment="1">
      <alignment horizontal="left" vertical="center"/>
    </xf>
    <xf numFmtId="0" fontId="95" fillId="0" borderId="30" xfId="0" applyFont="1" applyFill="1" applyBorder="1" applyAlignment="1">
      <alignment horizontal="left" vertical="center"/>
    </xf>
    <xf numFmtId="0" fontId="95" fillId="0" borderId="17" xfId="0" applyFont="1" applyFill="1" applyBorder="1" applyAlignment="1">
      <alignment horizontal="left" vertical="center"/>
    </xf>
    <xf numFmtId="0" fontId="92" fillId="0" borderId="26" xfId="0" applyFont="1" applyFill="1" applyBorder="1" applyAlignment="1">
      <alignment horizontal="center" vertical="center"/>
    </xf>
    <xf numFmtId="0" fontId="92" fillId="0" borderId="27" xfId="0" applyFont="1" applyFill="1" applyBorder="1" applyAlignment="1">
      <alignment horizontal="center" vertical="center"/>
    </xf>
    <xf numFmtId="0" fontId="92" fillId="0" borderId="28" xfId="0" applyFont="1" applyFill="1" applyBorder="1" applyAlignment="1">
      <alignment horizontal="center" vertical="center"/>
    </xf>
    <xf numFmtId="0" fontId="92" fillId="0" borderId="21" xfId="0" applyFont="1" applyFill="1" applyBorder="1" applyAlignment="1">
      <alignment horizontal="center" vertical="center"/>
    </xf>
    <xf numFmtId="0" fontId="92" fillId="0" borderId="0" xfId="0" applyFont="1" applyFill="1" applyBorder="1" applyAlignment="1">
      <alignment horizontal="center" vertical="center"/>
    </xf>
    <xf numFmtId="0" fontId="92" fillId="0" borderId="31" xfId="0" applyFont="1" applyFill="1" applyBorder="1" applyAlignment="1">
      <alignment horizontal="center" vertical="center"/>
    </xf>
    <xf numFmtId="0" fontId="92" fillId="0" borderId="37" xfId="0" applyFont="1" applyFill="1" applyBorder="1" applyAlignment="1">
      <alignment horizontal="center" vertical="center"/>
    </xf>
    <xf numFmtId="0" fontId="92" fillId="0" borderId="32" xfId="0" applyFont="1" applyFill="1" applyBorder="1" applyAlignment="1">
      <alignment horizontal="center" vertical="center"/>
    </xf>
    <xf numFmtId="0" fontId="92" fillId="0" borderId="46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3" borderId="35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92" fillId="2" borderId="6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41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79" fillId="2" borderId="63" xfId="0" applyFont="1" applyFill="1" applyBorder="1" applyAlignment="1">
      <alignment horizontal="center" vertical="center"/>
    </xf>
    <xf numFmtId="0" fontId="79" fillId="2" borderId="59" xfId="0" applyFont="1" applyFill="1" applyBorder="1" applyAlignment="1">
      <alignment horizontal="center" vertical="center"/>
    </xf>
    <xf numFmtId="0" fontId="79" fillId="2" borderId="62" xfId="0" applyFont="1" applyFill="1" applyBorder="1" applyAlignment="1">
      <alignment horizontal="center" vertical="center"/>
    </xf>
    <xf numFmtId="0" fontId="79" fillId="2" borderId="25" xfId="0" applyFont="1" applyFill="1" applyBorder="1" applyAlignment="1">
      <alignment horizontal="center" vertical="center"/>
    </xf>
    <xf numFmtId="0" fontId="92" fillId="2" borderId="64" xfId="0" applyFont="1" applyFill="1" applyBorder="1" applyAlignment="1">
      <alignment horizontal="center" vertical="center" wrapText="1"/>
    </xf>
    <xf numFmtId="0" fontId="92" fillId="2" borderId="56" xfId="0" applyFont="1" applyFill="1" applyBorder="1" applyAlignment="1">
      <alignment horizontal="center" vertical="center" wrapText="1"/>
    </xf>
    <xf numFmtId="0" fontId="90" fillId="0" borderId="55" xfId="2" applyFont="1" applyBorder="1" applyAlignment="1">
      <alignment horizontal="left" vertical="center" wrapText="1"/>
    </xf>
    <xf numFmtId="0" fontId="90" fillId="0" borderId="8" xfId="2" applyFont="1" applyBorder="1" applyAlignment="1">
      <alignment horizontal="left" vertical="center" wrapText="1"/>
    </xf>
    <xf numFmtId="0" fontId="90" fillId="0" borderId="7" xfId="2" applyFont="1" applyBorder="1" applyAlignment="1">
      <alignment horizontal="left" vertical="center" wrapText="1"/>
    </xf>
    <xf numFmtId="0" fontId="90" fillId="0" borderId="3" xfId="2" applyFont="1" applyBorder="1" applyAlignment="1">
      <alignment horizontal="left" vertical="center" wrapText="1"/>
    </xf>
    <xf numFmtId="0" fontId="90" fillId="0" borderId="30" xfId="2" applyFont="1" applyBorder="1" applyAlignment="1">
      <alignment horizontal="left" vertical="center" wrapText="1"/>
    </xf>
    <xf numFmtId="0" fontId="90" fillId="0" borderId="17" xfId="2" applyFont="1" applyBorder="1" applyAlignment="1">
      <alignment horizontal="left" vertical="center" wrapText="1"/>
    </xf>
    <xf numFmtId="0" fontId="90" fillId="0" borderId="54" xfId="2" applyFont="1" applyBorder="1" applyAlignment="1">
      <alignment horizontal="left" vertical="center" wrapText="1"/>
    </xf>
    <xf numFmtId="0" fontId="90" fillId="0" borderId="19" xfId="2" applyFont="1" applyBorder="1" applyAlignment="1">
      <alignment horizontal="left" vertical="center" wrapText="1"/>
    </xf>
    <xf numFmtId="0" fontId="90" fillId="0" borderId="9" xfId="2" applyFont="1" applyBorder="1" applyAlignment="1">
      <alignment horizontal="left" vertical="center" wrapText="1"/>
    </xf>
    <xf numFmtId="0" fontId="90" fillId="0" borderId="41" xfId="2" applyFont="1" applyBorder="1" applyAlignment="1">
      <alignment horizontal="left" vertical="center" wrapText="1"/>
    </xf>
    <xf numFmtId="0" fontId="90" fillId="0" borderId="15" xfId="2" applyFont="1" applyBorder="1" applyAlignment="1">
      <alignment horizontal="left" vertical="center" wrapText="1"/>
    </xf>
    <xf numFmtId="0" fontId="90" fillId="0" borderId="16" xfId="2" applyFont="1" applyBorder="1" applyAlignment="1">
      <alignment horizontal="left" vertical="center" wrapText="1"/>
    </xf>
    <xf numFmtId="0" fontId="90" fillId="0" borderId="40" xfId="2" applyFont="1" applyBorder="1" applyAlignment="1">
      <alignment horizontal="left" vertical="center" wrapText="1"/>
    </xf>
    <xf numFmtId="0" fontId="90" fillId="0" borderId="5" xfId="2" applyFont="1" applyBorder="1" applyAlignment="1">
      <alignment horizontal="left" vertical="center" wrapText="1"/>
    </xf>
    <xf numFmtId="0" fontId="90" fillId="0" borderId="6" xfId="2" applyFont="1" applyBorder="1" applyAlignment="1">
      <alignment horizontal="left" vertical="center" wrapText="1"/>
    </xf>
    <xf numFmtId="0" fontId="90" fillId="0" borderId="22" xfId="2" applyFont="1" applyBorder="1" applyAlignment="1">
      <alignment horizontal="left" vertical="center" wrapText="1"/>
    </xf>
    <xf numFmtId="0" fontId="90" fillId="0" borderId="10" xfId="2" applyFont="1" applyBorder="1" applyAlignment="1">
      <alignment horizontal="left" vertical="center" wrapText="1"/>
    </xf>
    <xf numFmtId="0" fontId="94" fillId="0" borderId="69" xfId="2" applyFont="1" applyBorder="1" applyAlignment="1">
      <alignment horizontal="left" vertical="center"/>
    </xf>
    <xf numFmtId="0" fontId="94" fillId="0" borderId="65" xfId="2" applyFont="1" applyBorder="1" applyAlignment="1">
      <alignment horizontal="left" vertical="center"/>
    </xf>
    <xf numFmtId="0" fontId="94" fillId="0" borderId="7" xfId="2" applyFont="1" applyBorder="1" applyAlignment="1">
      <alignment horizontal="left" vertical="center"/>
    </xf>
    <xf numFmtId="0" fontId="94" fillId="0" borderId="3" xfId="2" applyFont="1" applyBorder="1" applyAlignment="1">
      <alignment horizontal="left" vertical="center"/>
    </xf>
    <xf numFmtId="12" fontId="90" fillId="0" borderId="40" xfId="2" applyNumberFormat="1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4" fillId="0" borderId="55" xfId="2" applyFont="1" applyBorder="1" applyAlignment="1">
      <alignment horizontal="left" vertical="center"/>
    </xf>
    <xf numFmtId="0" fontId="94" fillId="0" borderId="8" xfId="2" applyFont="1" applyBorder="1" applyAlignment="1">
      <alignment horizontal="left" vertical="center"/>
    </xf>
    <xf numFmtId="0" fontId="90" fillId="0" borderId="41" xfId="2" applyFont="1" applyBorder="1" applyAlignment="1">
      <alignment horizontal="left" vertical="center"/>
    </xf>
    <xf numFmtId="0" fontId="90" fillId="0" borderId="15" xfId="2" applyFont="1" applyBorder="1" applyAlignment="1">
      <alignment horizontal="left" vertical="center"/>
    </xf>
    <xf numFmtId="0" fontId="90" fillId="0" borderId="16" xfId="2" applyFont="1" applyBorder="1" applyAlignment="1">
      <alignment horizontal="left" vertical="center"/>
    </xf>
    <xf numFmtId="0" fontId="90" fillId="0" borderId="1" xfId="2" applyFont="1" applyBorder="1" applyAlignment="1">
      <alignment horizontal="left" vertical="center" wrapText="1"/>
    </xf>
    <xf numFmtId="0" fontId="90" fillId="0" borderId="2" xfId="2" applyFont="1" applyBorder="1" applyAlignment="1">
      <alignment horizontal="left" vertical="center" wrapText="1"/>
    </xf>
    <xf numFmtId="0" fontId="94" fillId="0" borderId="30" xfId="2" applyFont="1" applyBorder="1" applyAlignment="1">
      <alignment horizontal="left" vertical="center"/>
    </xf>
    <xf numFmtId="0" fontId="94" fillId="0" borderId="17" xfId="2" applyFont="1" applyBorder="1" applyAlignment="1">
      <alignment horizontal="left" vertical="center"/>
    </xf>
    <xf numFmtId="0" fontId="90" fillId="3" borderId="35" xfId="2" applyFont="1" applyFill="1" applyBorder="1" applyAlignment="1">
      <alignment vertical="center"/>
    </xf>
    <xf numFmtId="0" fontId="90" fillId="3" borderId="36" xfId="2" applyFont="1" applyFill="1" applyBorder="1" applyAlignment="1">
      <alignment vertical="center"/>
    </xf>
    <xf numFmtId="0" fontId="90" fillId="3" borderId="38" xfId="2" applyFont="1" applyFill="1" applyBorder="1" applyAlignment="1">
      <alignment vertical="center"/>
    </xf>
    <xf numFmtId="0" fontId="90" fillId="3" borderId="41" xfId="2" applyFont="1" applyFill="1" applyBorder="1" applyAlignment="1">
      <alignment vertical="center"/>
    </xf>
    <xf numFmtId="0" fontId="90" fillId="3" borderId="15" xfId="2" applyFont="1" applyFill="1" applyBorder="1" applyAlignment="1">
      <alignment vertical="center"/>
    </xf>
    <xf numFmtId="0" fontId="90" fillId="3" borderId="16" xfId="2" applyFont="1" applyFill="1" applyBorder="1" applyAlignment="1">
      <alignment vertical="center"/>
    </xf>
    <xf numFmtId="0" fontId="0" fillId="3" borderId="35" xfId="0" applyFill="1" applyBorder="1" applyAlignment="1"/>
    <xf numFmtId="0" fontId="0" fillId="3" borderId="36" xfId="0" applyFill="1" applyBorder="1" applyAlignment="1"/>
    <xf numFmtId="0" fontId="0" fillId="3" borderId="38" xfId="0" applyFill="1" applyBorder="1" applyAlignment="1"/>
    <xf numFmtId="0" fontId="0" fillId="3" borderId="41" xfId="0" applyFill="1" applyBorder="1" applyAlignment="1"/>
    <xf numFmtId="0" fontId="0" fillId="3" borderId="15" xfId="0" applyFill="1" applyBorder="1" applyAlignment="1"/>
    <xf numFmtId="0" fontId="0" fillId="3" borderId="16" xfId="0" applyFill="1" applyBorder="1" applyAlignment="1"/>
    <xf numFmtId="0" fontId="90" fillId="0" borderId="35" xfId="2" applyFont="1" applyBorder="1" applyAlignment="1">
      <alignment horizontal="left" vertical="center" wrapText="1"/>
    </xf>
    <xf numFmtId="0" fontId="90" fillId="0" borderId="36" xfId="2" applyFont="1" applyBorder="1" applyAlignment="1">
      <alignment horizontal="left" vertical="center" wrapText="1"/>
    </xf>
    <xf numFmtId="0" fontId="90" fillId="0" borderId="38" xfId="2" applyFont="1" applyBorder="1" applyAlignment="1">
      <alignment horizontal="left" vertical="center" wrapText="1"/>
    </xf>
    <xf numFmtId="0" fontId="72" fillId="5" borderId="43" xfId="0" applyFont="1" applyFill="1" applyBorder="1" applyAlignment="1">
      <alignment horizontal="center" vertical="center"/>
    </xf>
    <xf numFmtId="0" fontId="72" fillId="5" borderId="20" xfId="0" applyFont="1" applyFill="1" applyBorder="1" applyAlignment="1">
      <alignment horizontal="center" vertical="center"/>
    </xf>
    <xf numFmtId="0" fontId="72" fillId="5" borderId="4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59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6" borderId="48" xfId="0" applyFill="1" applyBorder="1" applyAlignment="1">
      <alignment vertical="center"/>
    </xf>
    <xf numFmtId="0" fontId="83" fillId="5" borderId="64" xfId="0" applyFont="1" applyFill="1" applyBorder="1" applyAlignment="1">
      <alignment horizontal="center" vertical="center"/>
    </xf>
    <xf numFmtId="0" fontId="83" fillId="5" borderId="60" xfId="0" applyFont="1" applyFill="1" applyBorder="1" applyAlignment="1">
      <alignment horizontal="center" vertical="center"/>
    </xf>
    <xf numFmtId="0" fontId="83" fillId="5" borderId="61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70" fillId="0" borderId="32" xfId="1" applyFill="1" applyBorder="1" applyAlignment="1">
      <alignment horizontal="left" vertical="top"/>
    </xf>
    <xf numFmtId="0" fontId="70" fillId="0" borderId="46" xfId="1" applyFill="1" applyBorder="1" applyAlignment="1">
      <alignment horizontal="left" vertical="top"/>
    </xf>
    <xf numFmtId="0" fontId="79" fillId="5" borderId="26" xfId="0" applyFont="1" applyFill="1" applyBorder="1" applyAlignment="1">
      <alignment horizontal="center"/>
    </xf>
    <xf numFmtId="0" fontId="79" fillId="5" borderId="27" xfId="0" applyFont="1" applyFill="1" applyBorder="1" applyAlignment="1">
      <alignment horizontal="center"/>
    </xf>
    <xf numFmtId="0" fontId="79" fillId="5" borderId="28" xfId="0" applyFont="1" applyFill="1" applyBorder="1" applyAlignment="1">
      <alignment horizontal="center"/>
    </xf>
    <xf numFmtId="0" fontId="92" fillId="2" borderId="43" xfId="0" applyFont="1" applyFill="1" applyBorder="1" applyAlignment="1">
      <alignment horizontal="center"/>
    </xf>
    <xf numFmtId="0" fontId="92" fillId="2" borderId="20" xfId="0" applyFont="1" applyFill="1" applyBorder="1" applyAlignment="1">
      <alignment horizontal="center"/>
    </xf>
    <xf numFmtId="0" fontId="92" fillId="2" borderId="44" xfId="0" applyFont="1" applyFill="1" applyBorder="1" applyAlignment="1">
      <alignment horizontal="center"/>
    </xf>
    <xf numFmtId="0" fontId="0" fillId="6" borderId="63" xfId="0" applyFill="1" applyBorder="1" applyAlignment="1">
      <alignment horizontal="left" vertical="center"/>
    </xf>
    <xf numFmtId="0" fontId="0" fillId="6" borderId="62" xfId="0" applyFill="1" applyBorder="1" applyAlignment="1">
      <alignment horizontal="left" vertical="center"/>
    </xf>
    <xf numFmtId="0" fontId="0" fillId="0" borderId="35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6" fillId="6" borderId="40" xfId="0" applyFont="1" applyFill="1" applyBorder="1" applyAlignment="1">
      <alignment vertical="center"/>
    </xf>
    <xf numFmtId="0" fontId="0" fillId="0" borderId="4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79" fillId="5" borderId="43" xfId="0" applyFont="1" applyFill="1" applyBorder="1" applyAlignment="1">
      <alignment horizontal="center"/>
    </xf>
    <xf numFmtId="0" fontId="79" fillId="5" borderId="20" xfId="0" applyFont="1" applyFill="1" applyBorder="1" applyAlignment="1">
      <alignment horizontal="center"/>
    </xf>
    <xf numFmtId="0" fontId="79" fillId="5" borderId="44" xfId="0" applyFont="1" applyFill="1" applyBorder="1" applyAlignment="1">
      <alignment horizontal="center"/>
    </xf>
    <xf numFmtId="0" fontId="79" fillId="5" borderId="26" xfId="0" applyFont="1" applyFill="1" applyBorder="1" applyAlignment="1">
      <alignment horizontal="center" vertical="center"/>
    </xf>
    <xf numFmtId="0" fontId="79" fillId="5" borderId="27" xfId="0" applyFont="1" applyFill="1" applyBorder="1" applyAlignment="1">
      <alignment horizontal="center" vertical="center"/>
    </xf>
    <xf numFmtId="0" fontId="79" fillId="5" borderId="28" xfId="0" applyFont="1" applyFill="1" applyBorder="1" applyAlignment="1">
      <alignment horizontal="center" vertical="center"/>
    </xf>
    <xf numFmtId="43" fontId="0" fillId="0" borderId="1" xfId="4" applyFont="1" applyFill="1" applyBorder="1" applyAlignment="1">
      <alignment horizontal="center" vertical="center"/>
    </xf>
    <xf numFmtId="43" fontId="0" fillId="0" borderId="2" xfId="4" applyFont="1" applyFill="1" applyBorder="1" applyAlignment="1">
      <alignment horizontal="center" vertical="center"/>
    </xf>
    <xf numFmtId="43" fontId="0" fillId="0" borderId="7" xfId="4" applyFont="1" applyFill="1" applyBorder="1" applyAlignment="1">
      <alignment horizontal="center" vertical="center"/>
    </xf>
    <xf numFmtId="43" fontId="0" fillId="0" borderId="3" xfId="4" applyFont="1" applyFill="1" applyBorder="1" applyAlignment="1">
      <alignment horizontal="center" vertical="center"/>
    </xf>
    <xf numFmtId="0" fontId="79" fillId="2" borderId="43" xfId="0" applyFont="1" applyFill="1" applyBorder="1" applyAlignment="1">
      <alignment horizontal="center"/>
    </xf>
    <xf numFmtId="0" fontId="79" fillId="2" borderId="20" xfId="0" applyFont="1" applyFill="1" applyBorder="1" applyAlignment="1">
      <alignment horizontal="center"/>
    </xf>
    <xf numFmtId="0" fontId="79" fillId="2" borderId="32" xfId="0" applyFont="1" applyFill="1" applyBorder="1" applyAlignment="1">
      <alignment horizontal="center"/>
    </xf>
    <xf numFmtId="0" fontId="79" fillId="2" borderId="46" xfId="0" applyFont="1" applyFill="1" applyBorder="1" applyAlignment="1">
      <alignment horizontal="center"/>
    </xf>
    <xf numFmtId="172" fontId="0" fillId="6" borderId="30" xfId="0" applyNumberFormat="1" applyFill="1" applyBorder="1" applyAlignment="1">
      <alignment horizontal="left" vertical="center"/>
    </xf>
    <xf numFmtId="172" fontId="0" fillId="6" borderId="17" xfId="0" applyNumberFormat="1" applyFill="1" applyBorder="1" applyAlignment="1">
      <alignment horizontal="left" vertical="center"/>
    </xf>
    <xf numFmtId="172" fontId="0" fillId="6" borderId="35" xfId="0" applyNumberFormat="1" applyFill="1" applyBorder="1" applyAlignment="1">
      <alignment horizontal="left" vertical="center"/>
    </xf>
    <xf numFmtId="172" fontId="0" fillId="6" borderId="36" xfId="0" applyNumberFormat="1" applyFill="1" applyBorder="1" applyAlignment="1">
      <alignment horizontal="left" vertical="center"/>
    </xf>
    <xf numFmtId="172" fontId="0" fillId="6" borderId="38" xfId="0" applyNumberFormat="1" applyFill="1" applyBorder="1" applyAlignment="1">
      <alignment horizontal="left" vertical="center"/>
    </xf>
    <xf numFmtId="0" fontId="105" fillId="3" borderId="0" xfId="0" applyFont="1" applyFill="1" applyBorder="1" applyAlignment="1">
      <alignment horizontal="left" vertical="top" wrapText="1"/>
    </xf>
    <xf numFmtId="0" fontId="79" fillId="2" borderId="64" xfId="0" applyFont="1" applyFill="1" applyBorder="1" applyAlignment="1">
      <alignment horizontal="center"/>
    </xf>
    <xf numFmtId="0" fontId="79" fillId="2" borderId="60" xfId="0" applyFont="1" applyFill="1" applyBorder="1" applyAlignment="1">
      <alignment horizontal="center"/>
    </xf>
    <xf numFmtId="0" fontId="79" fillId="2" borderId="62" xfId="0" applyFont="1" applyFill="1" applyBorder="1" applyAlignment="1">
      <alignment horizontal="center"/>
    </xf>
    <xf numFmtId="0" fontId="79" fillId="2" borderId="25" xfId="0" applyFont="1" applyFill="1" applyBorder="1" applyAlignment="1">
      <alignment horizontal="center"/>
    </xf>
    <xf numFmtId="172" fontId="0" fillId="6" borderId="43" xfId="0" applyNumberFormat="1" applyFill="1" applyBorder="1" applyAlignment="1">
      <alignment horizontal="left" vertical="center"/>
    </xf>
    <xf numFmtId="172" fontId="0" fillId="6" borderId="20" xfId="0" applyNumberFormat="1" applyFill="1" applyBorder="1" applyAlignment="1">
      <alignment horizontal="left" vertical="center"/>
    </xf>
    <xf numFmtId="172" fontId="0" fillId="6" borderId="56" xfId="0" applyNumberFormat="1" applyFill="1" applyBorder="1" applyAlignment="1">
      <alignment horizontal="left" vertical="center"/>
    </xf>
    <xf numFmtId="172" fontId="0" fillId="6" borderId="7" xfId="0" applyNumberFormat="1" applyFill="1" applyBorder="1" applyAlignment="1">
      <alignment horizontal="left" vertical="center"/>
    </xf>
    <xf numFmtId="172" fontId="0" fillId="6" borderId="3" xfId="0" applyNumberFormat="1" applyFill="1" applyBorder="1" applyAlignment="1">
      <alignment horizontal="left" vertical="center"/>
    </xf>
    <xf numFmtId="172" fontId="0" fillId="6" borderId="1" xfId="0" applyNumberFormat="1" applyFill="1" applyBorder="1" applyAlignment="1">
      <alignment horizontal="left" vertical="center"/>
    </xf>
    <xf numFmtId="172" fontId="0" fillId="6" borderId="2" xfId="0" applyNumberFormat="1" applyFill="1" applyBorder="1" applyAlignment="1">
      <alignment horizontal="left" vertical="center"/>
    </xf>
    <xf numFmtId="172" fontId="0" fillId="6" borderId="37" xfId="0" applyNumberFormat="1" applyFill="1" applyBorder="1" applyAlignment="1">
      <alignment horizontal="left" vertical="center"/>
    </xf>
    <xf numFmtId="172" fontId="0" fillId="6" borderId="32" xfId="0" applyNumberFormat="1" applyFill="1" applyBorder="1" applyAlignment="1">
      <alignment horizontal="left" vertical="center"/>
    </xf>
    <xf numFmtId="172" fontId="0" fillId="6" borderId="51" xfId="0" applyNumberFormat="1" applyFill="1" applyBorder="1" applyAlignment="1">
      <alignment horizontal="left" vertical="center"/>
    </xf>
    <xf numFmtId="0" fontId="0" fillId="3" borderId="64" xfId="0" applyFill="1" applyBorder="1" applyAlignment="1">
      <alignment horizontal="left" vertical="center"/>
    </xf>
    <xf numFmtId="0" fontId="0" fillId="3" borderId="60" xfId="0" applyFill="1" applyBorder="1" applyAlignment="1">
      <alignment horizontal="left" vertical="center"/>
    </xf>
    <xf numFmtId="0" fontId="79" fillId="2" borderId="44" xfId="0" applyFont="1" applyFill="1" applyBorder="1" applyAlignment="1">
      <alignment horizontal="center"/>
    </xf>
    <xf numFmtId="172" fontId="0" fillId="6" borderId="54" xfId="0" applyNumberFormat="1" applyFill="1" applyBorder="1" applyAlignment="1">
      <alignment horizontal="left" vertical="center"/>
    </xf>
    <xf numFmtId="172" fontId="0" fillId="6" borderId="19" xfId="0" applyNumberFormat="1" applyFill="1" applyBorder="1" applyAlignment="1">
      <alignment horizontal="left" vertical="center"/>
    </xf>
    <xf numFmtId="172" fontId="0" fillId="6" borderId="9" xfId="0" applyNumberFormat="1" applyFill="1" applyBorder="1" applyAlignment="1">
      <alignment horizontal="left" vertical="center"/>
    </xf>
    <xf numFmtId="0" fontId="0" fillId="3" borderId="20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80" fillId="3" borderId="26" xfId="0" applyFont="1" applyFill="1" applyBorder="1" applyAlignment="1">
      <alignment horizontal="center"/>
    </xf>
    <xf numFmtId="0" fontId="80" fillId="3" borderId="27" xfId="0" applyFont="1" applyFill="1" applyBorder="1" applyAlignment="1">
      <alignment horizontal="center"/>
    </xf>
    <xf numFmtId="0" fontId="80" fillId="3" borderId="28" xfId="0" applyFont="1" applyFill="1" applyBorder="1" applyAlignment="1">
      <alignment horizontal="center"/>
    </xf>
    <xf numFmtId="0" fontId="80" fillId="3" borderId="37" xfId="0" applyFont="1" applyFill="1" applyBorder="1" applyAlignment="1">
      <alignment horizontal="center"/>
    </xf>
    <xf numFmtId="0" fontId="80" fillId="3" borderId="32" xfId="0" applyFont="1" applyFill="1" applyBorder="1" applyAlignment="1">
      <alignment horizontal="center"/>
    </xf>
    <xf numFmtId="0" fontId="80" fillId="3" borderId="46" xfId="0" applyFont="1" applyFill="1" applyBorder="1" applyAlignment="1">
      <alignment horizontal="center"/>
    </xf>
    <xf numFmtId="0" fontId="83" fillId="5" borderId="21" xfId="0" applyFont="1" applyFill="1" applyBorder="1" applyAlignment="1">
      <alignment horizontal="center" vertical="center"/>
    </xf>
    <xf numFmtId="0" fontId="83" fillId="5" borderId="0" xfId="0" applyFont="1" applyFill="1" applyAlignment="1">
      <alignment horizontal="center" vertical="center"/>
    </xf>
    <xf numFmtId="0" fontId="83" fillId="5" borderId="31" xfId="0" applyFont="1" applyFill="1" applyBorder="1" applyAlignment="1">
      <alignment horizontal="center" vertical="center"/>
    </xf>
    <xf numFmtId="0" fontId="0" fillId="6" borderId="43" xfId="0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0" fillId="6" borderId="56" xfId="0" applyFill="1" applyBorder="1" applyAlignment="1">
      <alignment vertical="center"/>
    </xf>
    <xf numFmtId="0" fontId="0" fillId="6" borderId="58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56" xfId="0" applyFill="1" applyBorder="1" applyAlignment="1">
      <alignment vertical="center" wrapText="1"/>
    </xf>
    <xf numFmtId="0" fontId="0" fillId="0" borderId="60" xfId="0" applyBorder="1" applyAlignment="1">
      <alignment horizontal="left" wrapText="1"/>
    </xf>
    <xf numFmtId="0" fontId="79" fillId="3" borderId="53" xfId="0" applyFont="1" applyFill="1" applyBorder="1" applyAlignment="1">
      <alignment horizontal="center" vertical="center"/>
    </xf>
    <xf numFmtId="0" fontId="79" fillId="3" borderId="13" xfId="0" applyFont="1" applyFill="1" applyBorder="1" applyAlignment="1">
      <alignment horizontal="center" vertical="center"/>
    </xf>
    <xf numFmtId="0" fontId="79" fillId="3" borderId="74" xfId="0" applyFont="1" applyFill="1" applyBorder="1" applyAlignment="1">
      <alignment horizontal="center" vertical="center"/>
    </xf>
    <xf numFmtId="0" fontId="79" fillId="3" borderId="37" xfId="0" applyFont="1" applyFill="1" applyBorder="1" applyAlignment="1">
      <alignment horizontal="center" vertical="center"/>
    </xf>
    <xf numFmtId="0" fontId="79" fillId="3" borderId="32" xfId="0" applyFont="1" applyFill="1" applyBorder="1" applyAlignment="1">
      <alignment horizontal="center" vertical="center"/>
    </xf>
    <xf numFmtId="0" fontId="79" fillId="3" borderId="46" xfId="0" applyFont="1" applyFill="1" applyBorder="1" applyAlignment="1">
      <alignment horizontal="center" vertical="center"/>
    </xf>
    <xf numFmtId="0" fontId="90" fillId="0" borderId="40" xfId="0" applyFont="1" applyBorder="1" applyAlignment="1">
      <alignment vertical="center"/>
    </xf>
    <xf numFmtId="0" fontId="90" fillId="0" borderId="5" xfId="0" applyFont="1" applyBorder="1" applyAlignment="1">
      <alignment vertical="center"/>
    </xf>
    <xf numFmtId="0" fontId="90" fillId="0" borderId="6" xfId="0" applyFont="1" applyBorder="1" applyAlignment="1">
      <alignment vertical="center"/>
    </xf>
    <xf numFmtId="0" fontId="0" fillId="0" borderId="60" xfId="0" applyBorder="1" applyAlignment="1">
      <alignment horizontal="left" vertical="center" wrapText="1"/>
    </xf>
    <xf numFmtId="0" fontId="0" fillId="0" borderId="60" xfId="0" applyBorder="1" applyAlignment="1">
      <alignment horizontal="left" vertical="center"/>
    </xf>
    <xf numFmtId="0" fontId="87" fillId="7" borderId="35" xfId="0" applyFont="1" applyFill="1" applyBorder="1" applyAlignment="1">
      <alignment vertical="center"/>
    </xf>
    <xf numFmtId="0" fontId="87" fillId="7" borderId="36" xfId="0" applyFont="1" applyFill="1" applyBorder="1" applyAlignment="1">
      <alignment vertical="center"/>
    </xf>
    <xf numFmtId="0" fontId="87" fillId="7" borderId="38" xfId="0" applyFont="1" applyFill="1" applyBorder="1" applyAlignment="1">
      <alignment vertical="center"/>
    </xf>
    <xf numFmtId="0" fontId="0" fillId="0" borderId="70" xfId="0" applyBorder="1" applyAlignment="1">
      <alignment horizontal="center"/>
    </xf>
    <xf numFmtId="0" fontId="0" fillId="0" borderId="73" xfId="0" applyBorder="1" applyAlignment="1">
      <alignment horizontal="center"/>
    </xf>
    <xf numFmtId="0" fontId="134" fillId="0" borderId="26" xfId="0" applyFont="1" applyBorder="1" applyAlignment="1">
      <alignment horizontal="center" vertical="center" wrapText="1"/>
    </xf>
    <xf numFmtId="0" fontId="134" fillId="0" borderId="27" xfId="0" applyFont="1" applyBorder="1" applyAlignment="1">
      <alignment horizontal="center" vertical="center" wrapText="1"/>
    </xf>
    <xf numFmtId="0" fontId="134" fillId="0" borderId="28" xfId="0" applyFont="1" applyBorder="1" applyAlignment="1">
      <alignment horizontal="center" vertical="center" wrapText="1"/>
    </xf>
    <xf numFmtId="0" fontId="134" fillId="0" borderId="21" xfId="0" applyFont="1" applyBorder="1" applyAlignment="1">
      <alignment horizontal="center" vertical="center" wrapText="1"/>
    </xf>
    <xf numFmtId="0" fontId="134" fillId="0" borderId="0" xfId="0" applyFont="1" applyBorder="1" applyAlignment="1">
      <alignment horizontal="center" vertical="center" wrapText="1"/>
    </xf>
    <xf numFmtId="0" fontId="134" fillId="0" borderId="31" xfId="0" applyFont="1" applyBorder="1" applyAlignment="1">
      <alignment horizontal="center" vertical="center" wrapText="1"/>
    </xf>
    <xf numFmtId="0" fontId="134" fillId="0" borderId="37" xfId="0" applyFont="1" applyBorder="1" applyAlignment="1">
      <alignment horizontal="center" vertical="center" wrapText="1"/>
    </xf>
    <xf numFmtId="0" fontId="134" fillId="0" borderId="32" xfId="0" applyFont="1" applyBorder="1" applyAlignment="1">
      <alignment horizontal="center" vertical="center" wrapText="1"/>
    </xf>
    <xf numFmtId="0" fontId="134" fillId="0" borderId="46" xfId="0" applyFont="1" applyBorder="1" applyAlignment="1">
      <alignment horizontal="center" vertical="center" wrapText="1"/>
    </xf>
    <xf numFmtId="0" fontId="81" fillId="6" borderId="35" xfId="0" applyFont="1" applyFill="1" applyBorder="1" applyAlignment="1">
      <alignment vertical="center"/>
    </xf>
    <xf numFmtId="0" fontId="81" fillId="6" borderId="36" xfId="0" applyFont="1" applyFill="1" applyBorder="1" applyAlignment="1">
      <alignment vertical="center"/>
    </xf>
    <xf numFmtId="0" fontId="81" fillId="6" borderId="38" xfId="0" applyFont="1" applyFill="1" applyBorder="1" applyAlignment="1">
      <alignment vertical="center"/>
    </xf>
    <xf numFmtId="0" fontId="79" fillId="2" borderId="37" xfId="0" applyFont="1" applyFill="1" applyBorder="1" applyAlignment="1">
      <alignment horizontal="center" vertical="center"/>
    </xf>
    <xf numFmtId="0" fontId="79" fillId="2" borderId="32" xfId="0" applyFont="1" applyFill="1" applyBorder="1" applyAlignment="1">
      <alignment horizontal="center" vertical="center"/>
    </xf>
    <xf numFmtId="0" fontId="79" fillId="2" borderId="46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81" fillId="3" borderId="40" xfId="0" applyFont="1" applyFill="1" applyBorder="1" applyAlignment="1">
      <alignment vertical="center"/>
    </xf>
    <xf numFmtId="0" fontId="81" fillId="3" borderId="5" xfId="0" applyFont="1" applyFill="1" applyBorder="1" applyAlignment="1">
      <alignment vertical="center"/>
    </xf>
    <xf numFmtId="0" fontId="81" fillId="3" borderId="6" xfId="0" applyFont="1" applyFill="1" applyBorder="1" applyAlignment="1">
      <alignment vertical="center"/>
    </xf>
    <xf numFmtId="0" fontId="81" fillId="0" borderId="30" xfId="0" applyFont="1" applyBorder="1" applyAlignment="1">
      <alignment vertical="center" wrapText="1"/>
    </xf>
    <xf numFmtId="0" fontId="81" fillId="0" borderId="17" xfId="0" applyFont="1" applyBorder="1" applyAlignment="1">
      <alignment vertical="center" wrapText="1"/>
    </xf>
    <xf numFmtId="0" fontId="0" fillId="6" borderId="7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0" fontId="0" fillId="6" borderId="59" xfId="0" applyFill="1" applyBorder="1" applyAlignment="1">
      <alignment vertical="center"/>
    </xf>
    <xf numFmtId="0" fontId="81" fillId="3" borderId="53" xfId="0" applyFont="1" applyFill="1" applyBorder="1" applyAlignment="1">
      <alignment vertical="center"/>
    </xf>
    <xf numFmtId="0" fontId="81" fillId="3" borderId="13" xfId="0" applyFont="1" applyFill="1" applyBorder="1" applyAlignment="1">
      <alignment vertical="center"/>
    </xf>
    <xf numFmtId="0" fontId="81" fillId="3" borderId="12" xfId="0" applyFont="1" applyFill="1" applyBorder="1" applyAlignment="1">
      <alignment vertical="center"/>
    </xf>
    <xf numFmtId="0" fontId="81" fillId="3" borderId="35" xfId="0" applyFont="1" applyFill="1" applyBorder="1" applyAlignment="1">
      <alignment vertical="center" wrapText="1"/>
    </xf>
    <xf numFmtId="0" fontId="81" fillId="3" borderId="36" xfId="0" applyFont="1" applyFill="1" applyBorder="1" applyAlignment="1">
      <alignment vertical="center" wrapText="1"/>
    </xf>
    <xf numFmtId="0" fontId="81" fillId="3" borderId="38" xfId="0" applyFont="1" applyFill="1" applyBorder="1" applyAlignment="1">
      <alignment vertical="center" wrapText="1"/>
    </xf>
    <xf numFmtId="0" fontId="79" fillId="2" borderId="37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165" fontId="0" fillId="0" borderId="23" xfId="0" applyNumberFormat="1" applyBorder="1" applyAlignment="1">
      <alignment vertical="center"/>
    </xf>
    <xf numFmtId="165" fontId="0" fillId="0" borderId="47" xfId="0" applyNumberFormat="1" applyBorder="1" applyAlignment="1">
      <alignment vertic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9" fillId="2" borderId="26" xfId="0" applyFont="1" applyFill="1" applyBorder="1" applyAlignment="1">
      <alignment horizontal="center"/>
    </xf>
    <xf numFmtId="0" fontId="79" fillId="2" borderId="27" xfId="0" applyFont="1" applyFill="1" applyBorder="1" applyAlignment="1">
      <alignment horizontal="center"/>
    </xf>
    <xf numFmtId="0" fontId="79" fillId="2" borderId="0" xfId="0" applyFont="1" applyFill="1" applyBorder="1" applyAlignment="1">
      <alignment horizontal="center"/>
    </xf>
    <xf numFmtId="0" fontId="79" fillId="2" borderId="31" xfId="0" applyFont="1" applyFill="1" applyBorder="1" applyAlignment="1">
      <alignment horizontal="center"/>
    </xf>
    <xf numFmtId="0" fontId="81" fillId="3" borderId="26" xfId="0" applyFont="1" applyFill="1" applyBorder="1" applyAlignment="1">
      <alignment horizontal="center" vertical="center"/>
    </xf>
    <xf numFmtId="0" fontId="81" fillId="3" borderId="27" xfId="0" applyFont="1" applyFill="1" applyBorder="1" applyAlignment="1">
      <alignment horizontal="center" vertical="center"/>
    </xf>
    <xf numFmtId="0" fontId="81" fillId="3" borderId="28" xfId="0" applyFont="1" applyFill="1" applyBorder="1" applyAlignment="1">
      <alignment horizontal="center" vertical="center"/>
    </xf>
    <xf numFmtId="0" fontId="81" fillId="3" borderId="0" xfId="0" applyFont="1" applyFill="1" applyBorder="1" applyAlignment="1">
      <alignment horizontal="center" vertical="center"/>
    </xf>
    <xf numFmtId="0" fontId="81" fillId="3" borderId="31" xfId="0" applyFont="1" applyFill="1" applyBorder="1" applyAlignment="1">
      <alignment horizontal="center" vertical="center"/>
    </xf>
    <xf numFmtId="0" fontId="81" fillId="3" borderId="46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79" fillId="3" borderId="41" xfId="0" applyFont="1" applyFill="1" applyBorder="1" applyAlignment="1">
      <alignment horizontal="center"/>
    </xf>
    <xf numFmtId="0" fontId="79" fillId="3" borderId="15" xfId="0" applyFont="1" applyFill="1" applyBorder="1" applyAlignment="1">
      <alignment horizontal="center"/>
    </xf>
    <xf numFmtId="0" fontId="79" fillId="3" borderId="67" xfId="0" applyFont="1" applyFill="1" applyBorder="1" applyAlignment="1">
      <alignment horizontal="center"/>
    </xf>
    <xf numFmtId="0" fontId="79" fillId="3" borderId="26" xfId="0" applyFont="1" applyFill="1" applyBorder="1" applyAlignment="1">
      <alignment horizontal="center"/>
    </xf>
    <xf numFmtId="0" fontId="79" fillId="3" borderId="27" xfId="0" applyFont="1" applyFill="1" applyBorder="1" applyAlignment="1">
      <alignment horizontal="center"/>
    </xf>
    <xf numFmtId="0" fontId="79" fillId="3" borderId="28" xfId="0" applyFont="1" applyFill="1" applyBorder="1" applyAlignment="1">
      <alignment horizontal="center"/>
    </xf>
    <xf numFmtId="0" fontId="79" fillId="3" borderId="21" xfId="0" applyFont="1" applyFill="1" applyBorder="1" applyAlignment="1">
      <alignment horizontal="center"/>
    </xf>
    <xf numFmtId="0" fontId="79" fillId="3" borderId="0" xfId="0" applyFont="1" applyFill="1" applyBorder="1" applyAlignment="1">
      <alignment horizontal="center"/>
    </xf>
    <xf numFmtId="0" fontId="79" fillId="3" borderId="31" xfId="0" applyFont="1" applyFill="1" applyBorder="1" applyAlignment="1">
      <alignment horizontal="center"/>
    </xf>
    <xf numFmtId="0" fontId="79" fillId="3" borderId="37" xfId="0" applyFont="1" applyFill="1" applyBorder="1" applyAlignment="1">
      <alignment horizontal="center"/>
    </xf>
    <xf numFmtId="0" fontId="79" fillId="3" borderId="32" xfId="0" applyFont="1" applyFill="1" applyBorder="1" applyAlignment="1">
      <alignment horizontal="center"/>
    </xf>
    <xf numFmtId="0" fontId="79" fillId="3" borderId="46" xfId="0" applyFont="1" applyFill="1" applyBorder="1" applyAlignment="1">
      <alignment horizontal="center"/>
    </xf>
    <xf numFmtId="0" fontId="0" fillId="3" borderId="4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79" fillId="2" borderId="43" xfId="0" applyFont="1" applyFill="1" applyBorder="1" applyAlignment="1">
      <alignment horizontal="center" vertical="center"/>
    </xf>
    <xf numFmtId="0" fontId="79" fillId="2" borderId="20" xfId="0" applyFont="1" applyFill="1" applyBorder="1" applyAlignment="1">
      <alignment horizontal="center" vertical="center"/>
    </xf>
    <xf numFmtId="0" fontId="79" fillId="2" borderId="27" xfId="0" applyFont="1" applyFill="1" applyBorder="1" applyAlignment="1">
      <alignment horizontal="center" vertical="center"/>
    </xf>
    <xf numFmtId="0" fontId="79" fillId="2" borderId="28" xfId="0" applyFont="1" applyFill="1" applyBorder="1" applyAlignment="1">
      <alignment horizontal="center" vertical="center"/>
    </xf>
    <xf numFmtId="0" fontId="0" fillId="3" borderId="67" xfId="0" applyFill="1" applyBorder="1" applyAlignment="1">
      <alignment horizontal="center"/>
    </xf>
    <xf numFmtId="0" fontId="0" fillId="0" borderId="58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0" fillId="6" borderId="30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79" fillId="3" borderId="1" xfId="0" applyFont="1" applyFill="1" applyBorder="1" applyAlignment="1">
      <alignment horizontal="center"/>
    </xf>
    <xf numFmtId="0" fontId="79" fillId="3" borderId="30" xfId="0" applyFont="1" applyFill="1" applyBorder="1" applyAlignment="1">
      <alignment horizontal="center"/>
    </xf>
    <xf numFmtId="0" fontId="0" fillId="6" borderId="72" xfId="0" applyFill="1" applyBorder="1" applyAlignment="1">
      <alignment vertical="center" wrapText="1"/>
    </xf>
    <xf numFmtId="0" fontId="0" fillId="6" borderId="27" xfId="0" applyFill="1" applyBorder="1" applyAlignment="1">
      <alignment vertical="center" wrapText="1"/>
    </xf>
    <xf numFmtId="0" fontId="0" fillId="6" borderId="59" xfId="0" applyFill="1" applyBorder="1" applyAlignment="1">
      <alignment vertical="center" wrapText="1"/>
    </xf>
    <xf numFmtId="0" fontId="0" fillId="6" borderId="39" xfId="0" applyFill="1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51" xfId="0" applyFill="1" applyBorder="1" applyAlignment="1">
      <alignment vertical="center" wrapText="1"/>
    </xf>
    <xf numFmtId="0" fontId="40" fillId="6" borderId="40" xfId="0" applyFont="1" applyFill="1" applyBorder="1" applyAlignment="1">
      <alignment vertical="center"/>
    </xf>
    <xf numFmtId="0" fontId="40" fillId="6" borderId="5" xfId="0" applyFont="1" applyFill="1" applyBorder="1" applyAlignment="1">
      <alignment vertical="center"/>
    </xf>
    <xf numFmtId="0" fontId="40" fillId="6" borderId="6" xfId="0" applyFont="1" applyFill="1" applyBorder="1" applyAlignment="1">
      <alignment vertical="center"/>
    </xf>
    <xf numFmtId="0" fontId="79" fillId="3" borderId="2" xfId="0" applyFont="1" applyFill="1" applyBorder="1" applyAlignment="1">
      <alignment horizontal="center"/>
    </xf>
    <xf numFmtId="0" fontId="79" fillId="3" borderId="49" xfId="0" applyFont="1" applyFill="1" applyBorder="1" applyAlignment="1">
      <alignment horizontal="center"/>
    </xf>
    <xf numFmtId="0" fontId="79" fillId="2" borderId="21" xfId="0" applyFont="1" applyFill="1" applyBorder="1" applyAlignment="1">
      <alignment horizontal="center"/>
    </xf>
    <xf numFmtId="0" fontId="79" fillId="2" borderId="0" xfId="0" applyFont="1" applyFill="1" applyAlignment="1">
      <alignment horizontal="center"/>
    </xf>
    <xf numFmtId="0" fontId="46" fillId="6" borderId="41" xfId="0" applyFont="1" applyFill="1" applyBorder="1" applyAlignment="1">
      <alignment vertical="center"/>
    </xf>
    <xf numFmtId="0" fontId="46" fillId="6" borderId="15" xfId="0" applyFont="1" applyFill="1" applyBorder="1" applyAlignment="1">
      <alignment vertical="center"/>
    </xf>
    <xf numFmtId="0" fontId="46" fillId="6" borderId="16" xfId="0" applyFont="1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3" borderId="38" xfId="0" applyFill="1" applyBorder="1" applyAlignment="1">
      <alignment vertical="center"/>
    </xf>
    <xf numFmtId="0" fontId="80" fillId="3" borderId="43" xfId="0" applyFont="1" applyFill="1" applyBorder="1" applyAlignment="1">
      <alignment horizontal="center"/>
    </xf>
    <xf numFmtId="0" fontId="80" fillId="3" borderId="20" xfId="0" applyFont="1" applyFill="1" applyBorder="1" applyAlignment="1">
      <alignment horizontal="center"/>
    </xf>
    <xf numFmtId="0" fontId="80" fillId="3" borderId="44" xfId="0" applyFont="1" applyFill="1" applyBorder="1" applyAlignment="1">
      <alignment horizontal="center"/>
    </xf>
    <xf numFmtId="0" fontId="79" fillId="3" borderId="35" xfId="0" applyFont="1" applyFill="1" applyBorder="1" applyAlignment="1">
      <alignment horizontal="center"/>
    </xf>
    <xf numFmtId="0" fontId="79" fillId="3" borderId="36" xfId="0" applyFont="1" applyFill="1" applyBorder="1" applyAlignment="1">
      <alignment horizontal="center"/>
    </xf>
    <xf numFmtId="0" fontId="79" fillId="3" borderId="52" xfId="0" applyFont="1" applyFill="1" applyBorder="1" applyAlignment="1">
      <alignment horizontal="center"/>
    </xf>
    <xf numFmtId="0" fontId="79" fillId="3" borderId="0" xfId="0" applyFont="1" applyFill="1" applyAlignment="1">
      <alignment horizontal="center"/>
    </xf>
    <xf numFmtId="0" fontId="90" fillId="3" borderId="40" xfId="2" applyFont="1" applyFill="1" applyBorder="1" applyAlignment="1">
      <alignment vertical="center"/>
    </xf>
    <xf numFmtId="0" fontId="90" fillId="3" borderId="5" xfId="2" applyFont="1" applyFill="1" applyBorder="1" applyAlignment="1">
      <alignment vertical="center"/>
    </xf>
    <xf numFmtId="0" fontId="90" fillId="3" borderId="6" xfId="2" applyFont="1" applyFill="1" applyBorder="1" applyAlignment="1">
      <alignment vertical="center"/>
    </xf>
    <xf numFmtId="0" fontId="75" fillId="3" borderId="40" xfId="2" applyFont="1" applyFill="1" applyBorder="1" applyAlignment="1">
      <alignment vertical="center"/>
    </xf>
    <xf numFmtId="0" fontId="75" fillId="3" borderId="5" xfId="2" applyFont="1" applyFill="1" applyBorder="1" applyAlignment="1">
      <alignment vertical="center"/>
    </xf>
    <xf numFmtId="0" fontId="75" fillId="3" borderId="6" xfId="2" applyFont="1" applyFill="1" applyBorder="1" applyAlignment="1">
      <alignment vertical="center"/>
    </xf>
    <xf numFmtId="0" fontId="75" fillId="3" borderId="41" xfId="2" applyFont="1" applyFill="1" applyBorder="1" applyAlignment="1">
      <alignment vertical="center"/>
    </xf>
    <xf numFmtId="0" fontId="75" fillId="3" borderId="15" xfId="2" applyFont="1" applyFill="1" applyBorder="1" applyAlignment="1">
      <alignment vertical="center"/>
    </xf>
    <xf numFmtId="0" fontId="75" fillId="3" borderId="16" xfId="2" applyFont="1" applyFill="1" applyBorder="1" applyAlignment="1">
      <alignment vertical="center"/>
    </xf>
    <xf numFmtId="0" fontId="0" fillId="3" borderId="40" xfId="0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29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0" fillId="6" borderId="2" xfId="0" applyFill="1" applyBorder="1" applyAlignment="1">
      <alignment vertical="center"/>
    </xf>
    <xf numFmtId="0" fontId="90" fillId="4" borderId="41" xfId="2" applyFont="1" applyFill="1" applyBorder="1" applyAlignment="1">
      <alignment vertical="center"/>
    </xf>
    <xf numFmtId="0" fontId="90" fillId="4" borderId="15" xfId="2" applyFont="1" applyFill="1" applyBorder="1" applyAlignment="1">
      <alignment vertical="center"/>
    </xf>
    <xf numFmtId="0" fontId="90" fillId="4" borderId="16" xfId="2" applyFont="1" applyFill="1" applyBorder="1" applyAlignment="1">
      <alignment vertical="center"/>
    </xf>
    <xf numFmtId="0" fontId="94" fillId="3" borderId="40" xfId="2" applyFont="1" applyFill="1" applyBorder="1" applyAlignment="1">
      <alignment vertical="center"/>
    </xf>
    <xf numFmtId="0" fontId="94" fillId="3" borderId="5" xfId="2" applyFont="1" applyFill="1" applyBorder="1" applyAlignment="1">
      <alignment vertical="center"/>
    </xf>
    <xf numFmtId="0" fontId="94" fillId="3" borderId="6" xfId="2" applyFont="1" applyFill="1" applyBorder="1" applyAlignment="1">
      <alignment vertical="center"/>
    </xf>
    <xf numFmtId="0" fontId="90" fillId="4" borderId="35" xfId="2" applyFont="1" applyFill="1" applyBorder="1" applyAlignment="1">
      <alignment vertical="center"/>
    </xf>
    <xf numFmtId="0" fontId="90" fillId="4" borderId="36" xfId="2" applyFont="1" applyFill="1" applyBorder="1" applyAlignment="1">
      <alignment vertical="center"/>
    </xf>
    <xf numFmtId="0" fontId="90" fillId="4" borderId="38" xfId="2" applyFont="1" applyFill="1" applyBorder="1" applyAlignment="1">
      <alignment vertical="center"/>
    </xf>
    <xf numFmtId="0" fontId="0" fillId="3" borderId="43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56" xfId="0" applyFill="1" applyBorder="1" applyAlignment="1">
      <alignment vertical="center"/>
    </xf>
    <xf numFmtId="0" fontId="47" fillId="0" borderId="35" xfId="0" applyFont="1" applyFill="1" applyBorder="1" applyAlignment="1">
      <alignment vertical="center"/>
    </xf>
    <xf numFmtId="0" fontId="47" fillId="0" borderId="36" xfId="0" applyFont="1" applyFill="1" applyBorder="1" applyAlignment="1">
      <alignment vertical="center"/>
    </xf>
    <xf numFmtId="0" fontId="47" fillId="0" borderId="38" xfId="0" applyFont="1" applyFill="1" applyBorder="1" applyAlignment="1">
      <alignment vertical="center"/>
    </xf>
    <xf numFmtId="0" fontId="47" fillId="6" borderId="41" xfId="0" applyFont="1" applyFill="1" applyBorder="1" applyAlignment="1">
      <alignment vertical="center"/>
    </xf>
    <xf numFmtId="0" fontId="47" fillId="6" borderId="15" xfId="0" applyFont="1" applyFill="1" applyBorder="1" applyAlignment="1">
      <alignment vertical="center"/>
    </xf>
    <xf numFmtId="0" fontId="47" fillId="6" borderId="16" xfId="0" applyFont="1" applyFill="1" applyBorder="1" applyAlignment="1">
      <alignment vertical="center"/>
    </xf>
    <xf numFmtId="0" fontId="90" fillId="4" borderId="40" xfId="2" applyFont="1" applyFill="1" applyBorder="1" applyAlignment="1">
      <alignment vertical="center"/>
    </xf>
    <xf numFmtId="0" fontId="90" fillId="4" borderId="5" xfId="2" applyFont="1" applyFill="1" applyBorder="1" applyAlignment="1">
      <alignment vertical="center"/>
    </xf>
    <xf numFmtId="0" fontId="90" fillId="4" borderId="6" xfId="2" applyFont="1" applyFill="1" applyBorder="1" applyAlignment="1">
      <alignment vertical="center"/>
    </xf>
    <xf numFmtId="0" fontId="0" fillId="0" borderId="69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9" xfId="0" applyBorder="1" applyAlignment="1">
      <alignment horizontal="center"/>
    </xf>
    <xf numFmtId="0" fontId="90" fillId="4" borderId="40" xfId="2" applyFont="1" applyFill="1" applyBorder="1" applyAlignment="1">
      <alignment vertical="center" wrapText="1"/>
    </xf>
    <xf numFmtId="0" fontId="90" fillId="4" borderId="5" xfId="2" applyFont="1" applyFill="1" applyBorder="1" applyAlignment="1">
      <alignment vertical="center" wrapText="1"/>
    </xf>
    <xf numFmtId="0" fontId="90" fillId="4" borderId="6" xfId="2" applyFont="1" applyFill="1" applyBorder="1" applyAlignment="1">
      <alignment vertical="center" wrapText="1"/>
    </xf>
    <xf numFmtId="0" fontId="47" fillId="6" borderId="7" xfId="0" applyFont="1" applyFill="1" applyBorder="1" applyAlignment="1">
      <alignment vertical="center" wrapText="1"/>
    </xf>
    <xf numFmtId="0" fontId="53" fillId="6" borderId="3" xfId="0" applyFont="1" applyFill="1" applyBorder="1" applyAlignment="1">
      <alignment vertical="center" wrapText="1"/>
    </xf>
    <xf numFmtId="172" fontId="44" fillId="6" borderId="41" xfId="0" applyNumberFormat="1" applyFont="1" applyFill="1" applyBorder="1" applyAlignment="1">
      <alignment horizontal="left" vertical="center"/>
    </xf>
    <xf numFmtId="172" fontId="52" fillId="6" borderId="15" xfId="0" applyNumberFormat="1" applyFont="1" applyFill="1" applyBorder="1" applyAlignment="1">
      <alignment horizontal="left" vertical="center"/>
    </xf>
    <xf numFmtId="172" fontId="52" fillId="6" borderId="16" xfId="0" applyNumberFormat="1" applyFont="1" applyFill="1" applyBorder="1" applyAlignment="1">
      <alignment horizontal="left" vertical="center"/>
    </xf>
    <xf numFmtId="0" fontId="0" fillId="3" borderId="35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102" fillId="5" borderId="43" xfId="0" applyFont="1" applyFill="1" applyBorder="1" applyAlignment="1">
      <alignment horizontal="center"/>
    </xf>
    <xf numFmtId="0" fontId="102" fillId="5" borderId="20" xfId="0" applyFont="1" applyFill="1" applyBorder="1" applyAlignment="1">
      <alignment horizontal="center"/>
    </xf>
    <xf numFmtId="0" fontId="102" fillId="5" borderId="44" xfId="0" applyFont="1" applyFill="1" applyBorder="1" applyAlignment="1">
      <alignment horizontal="center"/>
    </xf>
    <xf numFmtId="172" fontId="102" fillId="5" borderId="43" xfId="0" applyNumberFormat="1" applyFont="1" applyFill="1" applyBorder="1" applyAlignment="1">
      <alignment horizontal="center"/>
    </xf>
    <xf numFmtId="172" fontId="102" fillId="5" borderId="20" xfId="0" applyNumberFormat="1" applyFont="1" applyFill="1" applyBorder="1" applyAlignment="1">
      <alignment horizontal="center"/>
    </xf>
    <xf numFmtId="172" fontId="102" fillId="5" borderId="4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90" fillId="3" borderId="40" xfId="0" applyFont="1" applyFill="1" applyBorder="1" applyAlignment="1">
      <alignment vertical="center"/>
    </xf>
    <xf numFmtId="0" fontId="90" fillId="3" borderId="5" xfId="0" applyFont="1" applyFill="1" applyBorder="1" applyAlignment="1">
      <alignment vertical="center"/>
    </xf>
    <xf numFmtId="0" fontId="90" fillId="3" borderId="6" xfId="0" applyFont="1" applyFill="1" applyBorder="1" applyAlignment="1">
      <alignment vertical="center"/>
    </xf>
    <xf numFmtId="0" fontId="102" fillId="5" borderId="21" xfId="0" applyFont="1" applyFill="1" applyBorder="1" applyAlignment="1">
      <alignment horizontal="center"/>
    </xf>
    <xf numFmtId="0" fontId="102" fillId="5" borderId="0" xfId="0" applyFont="1" applyFill="1" applyBorder="1" applyAlignment="1">
      <alignment horizontal="center"/>
    </xf>
    <xf numFmtId="0" fontId="102" fillId="5" borderId="31" xfId="0" applyFont="1" applyFill="1" applyBorder="1" applyAlignment="1">
      <alignment horizontal="center"/>
    </xf>
    <xf numFmtId="0" fontId="90" fillId="0" borderId="2" xfId="0" applyFont="1" applyBorder="1" applyAlignment="1">
      <alignment horizontal="left" vertical="center"/>
    </xf>
    <xf numFmtId="0" fontId="90" fillId="0" borderId="3" xfId="0" applyFont="1" applyBorder="1" applyAlignment="1">
      <alignment horizontal="left" vertical="center"/>
    </xf>
    <xf numFmtId="0" fontId="90" fillId="0" borderId="17" xfId="0" applyFont="1" applyBorder="1" applyAlignment="1">
      <alignment horizontal="left" vertical="center"/>
    </xf>
    <xf numFmtId="172" fontId="0" fillId="6" borderId="40" xfId="0" applyNumberFormat="1" applyFill="1" applyBorder="1" applyAlignment="1">
      <alignment horizontal="left" vertical="center"/>
    </xf>
    <xf numFmtId="172" fontId="0" fillId="6" borderId="5" xfId="0" applyNumberFormat="1" applyFill="1" applyBorder="1" applyAlignment="1">
      <alignment horizontal="left" vertical="center"/>
    </xf>
    <xf numFmtId="172" fontId="0" fillId="6" borderId="6" xfId="0" applyNumberFormat="1" applyFill="1" applyBorder="1" applyAlignment="1">
      <alignment horizontal="left" vertical="center"/>
    </xf>
    <xf numFmtId="172" fontId="0" fillId="6" borderId="41" xfId="0" applyNumberFormat="1" applyFill="1" applyBorder="1" applyAlignment="1">
      <alignment horizontal="left" vertical="center"/>
    </xf>
    <xf numFmtId="172" fontId="0" fillId="6" borderId="15" xfId="0" applyNumberFormat="1" applyFill="1" applyBorder="1" applyAlignment="1">
      <alignment horizontal="left" vertical="center"/>
    </xf>
    <xf numFmtId="172" fontId="0" fillId="6" borderId="16" xfId="0" applyNumberFormat="1" applyFill="1" applyBorder="1" applyAlignment="1">
      <alignment horizontal="left" vertical="center"/>
    </xf>
    <xf numFmtId="0" fontId="0" fillId="3" borderId="4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43" fontId="0" fillId="3" borderId="7" xfId="4" applyFont="1" applyFill="1" applyBorder="1" applyAlignment="1">
      <alignment horizontal="center" vertical="center"/>
    </xf>
    <xf numFmtId="43" fontId="0" fillId="3" borderId="3" xfId="4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9" fillId="3" borderId="26" xfId="0" applyFont="1" applyFill="1" applyBorder="1" applyAlignment="1">
      <alignment horizontal="center" vertical="center"/>
    </xf>
    <xf numFmtId="0" fontId="79" fillId="3" borderId="27" xfId="0" applyFont="1" applyFill="1" applyBorder="1" applyAlignment="1">
      <alignment horizontal="center" vertical="center"/>
    </xf>
    <xf numFmtId="0" fontId="79" fillId="3" borderId="28" xfId="0" applyFont="1" applyFill="1" applyBorder="1" applyAlignment="1">
      <alignment horizontal="center" vertical="center"/>
    </xf>
    <xf numFmtId="0" fontId="79" fillId="3" borderId="54" xfId="0" applyFont="1" applyFill="1" applyBorder="1" applyAlignment="1">
      <alignment horizontal="center" vertical="center"/>
    </xf>
    <xf numFmtId="0" fontId="79" fillId="3" borderId="19" xfId="0" applyFont="1" applyFill="1" applyBorder="1" applyAlignment="1">
      <alignment horizontal="center" vertical="center"/>
    </xf>
    <xf numFmtId="0" fontId="79" fillId="3" borderId="33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8" xfId="0" applyBorder="1" applyAlignment="1">
      <alignment horizontal="center"/>
    </xf>
    <xf numFmtId="0" fontId="90" fillId="0" borderId="41" xfId="0" applyFont="1" applyBorder="1" applyAlignment="1">
      <alignment vertical="center"/>
    </xf>
    <xf numFmtId="0" fontId="90" fillId="0" borderId="15" xfId="0" applyFont="1" applyBorder="1" applyAlignment="1">
      <alignment vertical="center"/>
    </xf>
    <xf numFmtId="0" fontId="90" fillId="0" borderId="16" xfId="0" applyFont="1" applyBorder="1" applyAlignment="1">
      <alignment vertical="center"/>
    </xf>
    <xf numFmtId="0" fontId="79" fillId="2" borderId="0" xfId="0" applyFont="1" applyFill="1" applyBorder="1" applyAlignment="1">
      <alignment horizontal="center" vertical="center"/>
    </xf>
    <xf numFmtId="0" fontId="79" fillId="2" borderId="31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left" vertical="center" wrapText="1"/>
    </xf>
    <xf numFmtId="0" fontId="0" fillId="3" borderId="36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40" fillId="3" borderId="43" xfId="0" applyFont="1" applyFill="1" applyBorder="1" applyAlignment="1">
      <alignment vertical="center"/>
    </xf>
    <xf numFmtId="0" fontId="40" fillId="3" borderId="20" xfId="0" applyFont="1" applyFill="1" applyBorder="1" applyAlignment="1">
      <alignment vertical="center"/>
    </xf>
    <xf numFmtId="0" fontId="40" fillId="3" borderId="56" xfId="0" applyFont="1" applyFill="1" applyBorder="1" applyAlignment="1">
      <alignment vertical="center"/>
    </xf>
    <xf numFmtId="0" fontId="0" fillId="6" borderId="17" xfId="0" applyFill="1" applyBorder="1" applyAlignment="1">
      <alignment horizontal="left" vertical="center" wrapText="1"/>
    </xf>
    <xf numFmtId="0" fontId="75" fillId="3" borderId="35" xfId="2" applyFont="1" applyFill="1" applyBorder="1" applyAlignment="1">
      <alignment vertical="center"/>
    </xf>
    <xf numFmtId="0" fontId="75" fillId="3" borderId="36" xfId="2" applyFont="1" applyFill="1" applyBorder="1" applyAlignment="1">
      <alignment vertical="center"/>
    </xf>
    <xf numFmtId="0" fontId="75" fillId="3" borderId="38" xfId="2" applyFont="1" applyFill="1" applyBorder="1" applyAlignment="1">
      <alignment vertical="center"/>
    </xf>
    <xf numFmtId="0" fontId="90" fillId="3" borderId="40" xfId="4" applyNumberFormat="1" applyFont="1" applyFill="1" applyBorder="1" applyAlignment="1">
      <alignment vertical="center"/>
    </xf>
    <xf numFmtId="0" fontId="90" fillId="3" borderId="5" xfId="4" applyNumberFormat="1" applyFont="1" applyFill="1" applyBorder="1" applyAlignment="1">
      <alignment vertical="center"/>
    </xf>
    <xf numFmtId="0" fontId="90" fillId="3" borderId="6" xfId="4" applyNumberFormat="1" applyFont="1" applyFill="1" applyBorder="1" applyAlignment="1">
      <alignment vertical="center"/>
    </xf>
    <xf numFmtId="0" fontId="80" fillId="2" borderId="37" xfId="0" applyFont="1" applyFill="1" applyBorder="1" applyAlignment="1">
      <alignment horizontal="center"/>
    </xf>
    <xf numFmtId="0" fontId="80" fillId="2" borderId="32" xfId="0" applyFont="1" applyFill="1" applyBorder="1" applyAlignment="1">
      <alignment horizontal="center"/>
    </xf>
    <xf numFmtId="0" fontId="80" fillId="2" borderId="46" xfId="0" applyFont="1" applyFill="1" applyBorder="1" applyAlignment="1">
      <alignment horizontal="center"/>
    </xf>
    <xf numFmtId="0" fontId="80" fillId="2" borderId="43" xfId="0" applyFont="1" applyFill="1" applyBorder="1" applyAlignment="1">
      <alignment horizontal="center"/>
    </xf>
    <xf numFmtId="0" fontId="80" fillId="2" borderId="20" xfId="0" applyFont="1" applyFill="1" applyBorder="1" applyAlignment="1">
      <alignment horizontal="center"/>
    </xf>
    <xf numFmtId="0" fontId="80" fillId="2" borderId="44" xfId="0" applyFont="1" applyFill="1" applyBorder="1" applyAlignment="1">
      <alignment horizontal="center"/>
    </xf>
    <xf numFmtId="0" fontId="79" fillId="2" borderId="26" xfId="0" applyFont="1" applyFill="1" applyBorder="1" applyAlignment="1">
      <alignment horizontal="center" vertical="center"/>
    </xf>
    <xf numFmtId="0" fontId="102" fillId="5" borderId="26" xfId="0" applyFont="1" applyFill="1" applyBorder="1" applyAlignment="1">
      <alignment horizontal="center"/>
    </xf>
    <xf numFmtId="0" fontId="102" fillId="5" borderId="27" xfId="0" applyFont="1" applyFill="1" applyBorder="1" applyAlignment="1">
      <alignment horizontal="center"/>
    </xf>
    <xf numFmtId="0" fontId="102" fillId="5" borderId="28" xfId="0" applyFont="1" applyFill="1" applyBorder="1" applyAlignment="1">
      <alignment horizontal="center"/>
    </xf>
    <xf numFmtId="0" fontId="102" fillId="5" borderId="37" xfId="0" applyFont="1" applyFill="1" applyBorder="1" applyAlignment="1">
      <alignment horizontal="center"/>
    </xf>
    <xf numFmtId="0" fontId="102" fillId="5" borderId="32" xfId="0" applyFont="1" applyFill="1" applyBorder="1" applyAlignment="1">
      <alignment horizontal="center"/>
    </xf>
    <xf numFmtId="0" fontId="102" fillId="5" borderId="46" xfId="0" applyFont="1" applyFill="1" applyBorder="1" applyAlignment="1">
      <alignment horizontal="center"/>
    </xf>
    <xf numFmtId="0" fontId="79" fillId="2" borderId="44" xfId="0" applyFont="1" applyFill="1" applyBorder="1" applyAlignment="1">
      <alignment horizontal="center" vertical="center"/>
    </xf>
    <xf numFmtId="0" fontId="80" fillId="2" borderId="0" xfId="0" applyFont="1" applyFill="1" applyBorder="1" applyAlignment="1">
      <alignment horizontal="center"/>
    </xf>
    <xf numFmtId="0" fontId="80" fillId="2" borderId="31" xfId="0" applyFont="1" applyFill="1" applyBorder="1" applyAlignment="1">
      <alignment horizontal="center"/>
    </xf>
    <xf numFmtId="0" fontId="79" fillId="3" borderId="21" xfId="0" applyFont="1" applyFill="1" applyBorder="1" applyAlignment="1">
      <alignment horizontal="center" vertical="center"/>
    </xf>
    <xf numFmtId="0" fontId="79" fillId="3" borderId="0" xfId="0" applyFont="1" applyFill="1" applyBorder="1" applyAlignment="1">
      <alignment horizontal="center" vertical="center"/>
    </xf>
    <xf numFmtId="0" fontId="0" fillId="0" borderId="60" xfId="0" applyFill="1" applyBorder="1" applyAlignment="1">
      <alignment horizontal="left" vertical="center" wrapText="1"/>
    </xf>
    <xf numFmtId="0" fontId="79" fillId="0" borderId="26" xfId="0" applyFont="1" applyBorder="1" applyAlignment="1">
      <alignment horizontal="center"/>
    </xf>
    <xf numFmtId="0" fontId="79" fillId="0" borderId="27" xfId="0" applyFont="1" applyBorder="1" applyAlignment="1">
      <alignment horizontal="center"/>
    </xf>
    <xf numFmtId="0" fontId="79" fillId="0" borderId="28" xfId="0" applyFont="1" applyBorder="1" applyAlignment="1">
      <alignment horizontal="center"/>
    </xf>
    <xf numFmtId="0" fontId="79" fillId="0" borderId="21" xfId="0" applyFont="1" applyBorder="1" applyAlignment="1">
      <alignment horizontal="center"/>
    </xf>
    <xf numFmtId="0" fontId="79" fillId="0" borderId="0" xfId="0" applyFont="1" applyAlignment="1">
      <alignment horizontal="center"/>
    </xf>
    <xf numFmtId="0" fontId="79" fillId="0" borderId="31" xfId="0" applyFont="1" applyBorder="1" applyAlignment="1">
      <alignment horizontal="center"/>
    </xf>
    <xf numFmtId="0" fontId="79" fillId="0" borderId="37" xfId="0" applyFont="1" applyBorder="1" applyAlignment="1">
      <alignment horizontal="center"/>
    </xf>
    <xf numFmtId="0" fontId="79" fillId="0" borderId="32" xfId="0" applyFont="1" applyBorder="1" applyAlignment="1">
      <alignment horizontal="center"/>
    </xf>
    <xf numFmtId="0" fontId="79" fillId="0" borderId="46" xfId="0" applyFont="1" applyBorder="1" applyAlignment="1">
      <alignment horizontal="center"/>
    </xf>
    <xf numFmtId="0" fontId="55" fillId="0" borderId="40" xfId="0" applyFont="1" applyBorder="1" applyAlignment="1">
      <alignment horizontal="left" vertical="center"/>
    </xf>
    <xf numFmtId="0" fontId="55" fillId="0" borderId="5" xfId="0" applyFont="1" applyBorder="1" applyAlignment="1">
      <alignment horizontal="left" vertical="center"/>
    </xf>
    <xf numFmtId="0" fontId="55" fillId="0" borderId="6" xfId="0" applyFont="1" applyBorder="1" applyAlignment="1">
      <alignment horizontal="left" vertical="center"/>
    </xf>
    <xf numFmtId="0" fontId="80" fillId="3" borderId="21" xfId="0" applyFont="1" applyFill="1" applyBorder="1" applyAlignment="1">
      <alignment horizontal="center"/>
    </xf>
    <xf numFmtId="0" fontId="80" fillId="3" borderId="0" xfId="0" applyFont="1" applyFill="1" applyBorder="1" applyAlignment="1">
      <alignment horizontal="center"/>
    </xf>
    <xf numFmtId="0" fontId="80" fillId="3" borderId="31" xfId="0" applyFont="1" applyFill="1" applyBorder="1" applyAlignment="1">
      <alignment horizontal="center"/>
    </xf>
    <xf numFmtId="0" fontId="0" fillId="3" borderId="53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83" fillId="5" borderId="0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83" fillId="5" borderId="37" xfId="0" applyFont="1" applyFill="1" applyBorder="1" applyAlignment="1">
      <alignment horizontal="center" vertical="center"/>
    </xf>
    <xf numFmtId="0" fontId="83" fillId="5" borderId="32" xfId="0" applyFont="1" applyFill="1" applyBorder="1" applyAlignment="1">
      <alignment horizontal="center" vertical="center"/>
    </xf>
    <xf numFmtId="0" fontId="83" fillId="5" borderId="46" xfId="0" applyFont="1" applyFill="1" applyBorder="1" applyAlignment="1">
      <alignment horizontal="center" vertical="center"/>
    </xf>
    <xf numFmtId="0" fontId="0" fillId="3" borderId="52" xfId="0" applyFill="1" applyBorder="1" applyAlignment="1">
      <alignment horizontal="center"/>
    </xf>
    <xf numFmtId="0" fontId="0" fillId="0" borderId="3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79" fillId="3" borderId="17" xfId="0" applyFont="1" applyFill="1" applyBorder="1" applyAlignment="1">
      <alignment horizontal="center"/>
    </xf>
    <xf numFmtId="0" fontId="79" fillId="3" borderId="48" xfId="0" applyFont="1" applyFill="1" applyBorder="1" applyAlignment="1">
      <alignment horizontal="center"/>
    </xf>
    <xf numFmtId="0" fontId="80" fillId="2" borderId="43" xfId="0" applyFont="1" applyFill="1" applyBorder="1" applyAlignment="1">
      <alignment horizontal="center" vertical="center"/>
    </xf>
    <xf numFmtId="0" fontId="80" fillId="2" borderId="20" xfId="0" applyFont="1" applyFill="1" applyBorder="1" applyAlignment="1">
      <alignment horizontal="center" vertical="center"/>
    </xf>
    <xf numFmtId="0" fontId="80" fillId="2" borderId="44" xfId="0" applyFont="1" applyFill="1" applyBorder="1" applyAlignment="1">
      <alignment horizontal="center" vertical="center"/>
    </xf>
    <xf numFmtId="0" fontId="60" fillId="6" borderId="35" xfId="0" applyFont="1" applyFill="1" applyBorder="1" applyAlignment="1">
      <alignment vertical="center"/>
    </xf>
    <xf numFmtId="0" fontId="60" fillId="6" borderId="36" xfId="0" applyFont="1" applyFill="1" applyBorder="1" applyAlignment="1">
      <alignment vertical="center"/>
    </xf>
    <xf numFmtId="0" fontId="60" fillId="6" borderId="38" xfId="0" applyFont="1" applyFill="1" applyBorder="1" applyAlignment="1">
      <alignment vertical="center"/>
    </xf>
    <xf numFmtId="0" fontId="60" fillId="0" borderId="40" xfId="0" applyFont="1" applyBorder="1" applyAlignment="1">
      <alignment vertical="center"/>
    </xf>
    <xf numFmtId="0" fontId="60" fillId="0" borderId="5" xfId="0" applyFont="1" applyBorder="1" applyAlignment="1">
      <alignment vertical="center"/>
    </xf>
    <xf numFmtId="0" fontId="60" fillId="0" borderId="6" xfId="0" applyFont="1" applyBorder="1" applyAlignment="1">
      <alignment vertical="center"/>
    </xf>
    <xf numFmtId="0" fontId="60" fillId="6" borderId="41" xfId="0" applyFont="1" applyFill="1" applyBorder="1" applyAlignment="1">
      <alignment vertical="center"/>
    </xf>
    <xf numFmtId="0" fontId="60" fillId="6" borderId="15" xfId="0" applyFont="1" applyFill="1" applyBorder="1" applyAlignment="1">
      <alignment vertical="center"/>
    </xf>
    <xf numFmtId="0" fontId="60" fillId="6" borderId="16" xfId="0" applyFont="1" applyFill="1" applyBorder="1" applyAlignment="1">
      <alignment vertical="center"/>
    </xf>
    <xf numFmtId="0" fontId="46" fillId="6" borderId="35" xfId="0" applyFont="1" applyFill="1" applyBorder="1" applyAlignment="1">
      <alignment vertical="center"/>
    </xf>
    <xf numFmtId="0" fontId="46" fillId="6" borderId="36" xfId="0" applyFont="1" applyFill="1" applyBorder="1" applyAlignment="1">
      <alignment vertical="center"/>
    </xf>
    <xf numFmtId="0" fontId="46" fillId="6" borderId="38" xfId="0" applyFont="1" applyFill="1" applyBorder="1" applyAlignment="1">
      <alignment vertical="center"/>
    </xf>
    <xf numFmtId="0" fontId="56" fillId="6" borderId="40" xfId="0" applyFont="1" applyFill="1" applyBorder="1" applyAlignment="1"/>
    <xf numFmtId="0" fontId="56" fillId="6" borderId="5" xfId="0" applyFont="1" applyFill="1" applyBorder="1" applyAlignment="1"/>
    <xf numFmtId="0" fontId="56" fillId="6" borderId="6" xfId="0" applyFont="1" applyFill="1" applyBorder="1" applyAlignment="1"/>
    <xf numFmtId="0" fontId="56" fillId="6" borderId="41" xfId="0" applyFont="1" applyFill="1" applyBorder="1" applyAlignment="1"/>
    <xf numFmtId="0" fontId="56" fillId="6" borderId="15" xfId="0" applyFont="1" applyFill="1" applyBorder="1" applyAlignment="1"/>
    <xf numFmtId="0" fontId="56" fillId="6" borderId="16" xfId="0" applyFont="1" applyFill="1" applyBorder="1" applyAlignment="1"/>
    <xf numFmtId="0" fontId="0" fillId="6" borderId="40" xfId="0" applyFill="1" applyBorder="1" applyAlignment="1"/>
    <xf numFmtId="0" fontId="0" fillId="6" borderId="5" xfId="0" applyFill="1" applyBorder="1" applyAlignment="1"/>
    <xf numFmtId="0" fontId="0" fillId="6" borderId="6" xfId="0" applyFill="1" applyBorder="1" applyAlignment="1"/>
    <xf numFmtId="0" fontId="0" fillId="6" borderId="41" xfId="0" applyFill="1" applyBorder="1" applyAlignment="1"/>
    <xf numFmtId="0" fontId="0" fillId="6" borderId="15" xfId="0" applyFill="1" applyBorder="1" applyAlignment="1"/>
    <xf numFmtId="0" fontId="0" fillId="6" borderId="16" xfId="0" applyFill="1" applyBorder="1" applyAlignment="1"/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79" fillId="2" borderId="69" xfId="0" applyFont="1" applyFill="1" applyBorder="1" applyAlignment="1">
      <alignment horizontal="center"/>
    </xf>
    <xf numFmtId="0" fontId="79" fillId="2" borderId="65" xfId="0" applyFont="1" applyFill="1" applyBorder="1" applyAlignment="1">
      <alignment horizontal="center"/>
    </xf>
    <xf numFmtId="0" fontId="79" fillId="2" borderId="66" xfId="0" applyFont="1" applyFill="1" applyBorder="1" applyAlignment="1">
      <alignment horizontal="center"/>
    </xf>
    <xf numFmtId="0" fontId="79" fillId="5" borderId="64" xfId="0" applyFont="1" applyFill="1" applyBorder="1" applyAlignment="1">
      <alignment horizontal="center"/>
    </xf>
    <xf numFmtId="0" fontId="79" fillId="5" borderId="60" xfId="0" applyFont="1" applyFill="1" applyBorder="1" applyAlignment="1">
      <alignment horizontal="center"/>
    </xf>
    <xf numFmtId="0" fontId="79" fillId="5" borderId="61" xfId="0" applyFont="1" applyFill="1" applyBorder="1" applyAlignment="1">
      <alignment horizontal="center"/>
    </xf>
    <xf numFmtId="0" fontId="56" fillId="6" borderId="40" xfId="0" applyFont="1" applyFill="1" applyBorder="1" applyAlignment="1">
      <alignment horizontal="left"/>
    </xf>
    <xf numFmtId="0" fontId="56" fillId="6" borderId="5" xfId="0" applyFont="1" applyFill="1" applyBorder="1" applyAlignment="1">
      <alignment horizontal="left"/>
    </xf>
    <xf numFmtId="0" fontId="56" fillId="6" borderId="6" xfId="0" applyFont="1" applyFill="1" applyBorder="1" applyAlignment="1">
      <alignment horizontal="left"/>
    </xf>
    <xf numFmtId="0" fontId="56" fillId="6" borderId="35" xfId="0" applyFont="1" applyFill="1" applyBorder="1" applyAlignment="1"/>
    <xf numFmtId="0" fontId="56" fillId="6" borderId="36" xfId="0" applyFont="1" applyFill="1" applyBorder="1" applyAlignment="1"/>
    <xf numFmtId="0" fontId="56" fillId="6" borderId="38" xfId="0" applyFont="1" applyFill="1" applyBorder="1" applyAlignment="1"/>
    <xf numFmtId="0" fontId="56" fillId="6" borderId="7" xfId="0" applyFont="1" applyFill="1" applyBorder="1" applyAlignment="1">
      <alignment horizontal="left"/>
    </xf>
    <xf numFmtId="0" fontId="62" fillId="6" borderId="3" xfId="0" applyFont="1" applyFill="1" applyBorder="1" applyAlignment="1">
      <alignment horizontal="left"/>
    </xf>
    <xf numFmtId="0" fontId="62" fillId="6" borderId="7" xfId="0" applyFont="1" applyFill="1" applyBorder="1" applyAlignment="1">
      <alignment horizontal="left"/>
    </xf>
    <xf numFmtId="0" fontId="56" fillId="6" borderId="30" xfId="0" applyFont="1" applyFill="1" applyBorder="1" applyAlignment="1">
      <alignment horizontal="left"/>
    </xf>
    <xf numFmtId="0" fontId="62" fillId="6" borderId="17" xfId="0" applyFont="1" applyFill="1" applyBorder="1" applyAlignment="1">
      <alignment horizontal="left"/>
    </xf>
    <xf numFmtId="0" fontId="56" fillId="6" borderId="55" xfId="0" applyFont="1" applyFill="1" applyBorder="1" applyAlignment="1">
      <alignment horizontal="left"/>
    </xf>
    <xf numFmtId="0" fontId="62" fillId="6" borderId="8" xfId="0" applyFont="1" applyFill="1" applyBorder="1" applyAlignment="1">
      <alignment horizontal="left"/>
    </xf>
    <xf numFmtId="43" fontId="0" fillId="3" borderId="26" xfId="4" applyFont="1" applyFill="1" applyBorder="1" applyAlignment="1">
      <alignment horizontal="center"/>
    </xf>
    <xf numFmtId="43" fontId="0" fillId="3" borderId="27" xfId="4" applyFont="1" applyFill="1" applyBorder="1" applyAlignment="1">
      <alignment horizontal="center"/>
    </xf>
    <xf numFmtId="43" fontId="0" fillId="3" borderId="28" xfId="4" applyFont="1" applyFill="1" applyBorder="1" applyAlignment="1">
      <alignment horizontal="center"/>
    </xf>
    <xf numFmtId="43" fontId="0" fillId="3" borderId="21" xfId="4" applyFont="1" applyFill="1" applyBorder="1" applyAlignment="1">
      <alignment horizontal="center"/>
    </xf>
    <xf numFmtId="43" fontId="0" fillId="3" borderId="0" xfId="4" applyFont="1" applyFill="1" applyBorder="1" applyAlignment="1">
      <alignment horizontal="center"/>
    </xf>
    <xf numFmtId="43" fontId="0" fillId="3" borderId="31" xfId="4" applyFont="1" applyFill="1" applyBorder="1" applyAlignment="1">
      <alignment horizontal="center"/>
    </xf>
    <xf numFmtId="43" fontId="0" fillId="3" borderId="37" xfId="4" applyFont="1" applyFill="1" applyBorder="1" applyAlignment="1">
      <alignment horizontal="center"/>
    </xf>
    <xf numFmtId="43" fontId="0" fillId="3" borderId="32" xfId="4" applyFont="1" applyFill="1" applyBorder="1" applyAlignment="1">
      <alignment horizontal="center"/>
    </xf>
    <xf numFmtId="43" fontId="0" fillId="3" borderId="46" xfId="4" applyFont="1" applyFill="1" applyBorder="1" applyAlignment="1">
      <alignment horizontal="center"/>
    </xf>
    <xf numFmtId="0" fontId="83" fillId="5" borderId="43" xfId="0" applyFont="1" applyFill="1" applyBorder="1" applyAlignment="1">
      <alignment horizontal="center" wrapText="1"/>
    </xf>
    <xf numFmtId="0" fontId="83" fillId="5" borderId="20" xfId="0" applyFont="1" applyFill="1" applyBorder="1" applyAlignment="1">
      <alignment horizontal="center" wrapText="1"/>
    </xf>
    <xf numFmtId="0" fontId="83" fillId="5" borderId="44" xfId="0" applyFont="1" applyFill="1" applyBorder="1" applyAlignment="1">
      <alignment horizontal="center" wrapText="1"/>
    </xf>
    <xf numFmtId="0" fontId="62" fillId="6" borderId="40" xfId="0" applyFont="1" applyFill="1" applyBorder="1" applyAlignment="1">
      <alignment horizontal="left"/>
    </xf>
    <xf numFmtId="0" fontId="62" fillId="6" borderId="5" xfId="0" applyFont="1" applyFill="1" applyBorder="1" applyAlignment="1">
      <alignment horizontal="left"/>
    </xf>
    <xf numFmtId="0" fontId="62" fillId="6" borderId="6" xfId="0" applyFont="1" applyFill="1" applyBorder="1" applyAlignment="1">
      <alignment horizontal="left"/>
    </xf>
    <xf numFmtId="0" fontId="62" fillId="6" borderId="41" xfId="0" applyFont="1" applyFill="1" applyBorder="1" applyAlignment="1">
      <alignment horizontal="left"/>
    </xf>
    <xf numFmtId="0" fontId="62" fillId="6" borderId="15" xfId="0" applyFont="1" applyFill="1" applyBorder="1" applyAlignment="1">
      <alignment horizontal="left"/>
    </xf>
    <xf numFmtId="0" fontId="62" fillId="6" borderId="16" xfId="0" applyFont="1" applyFill="1" applyBorder="1" applyAlignment="1">
      <alignment horizontal="left"/>
    </xf>
    <xf numFmtId="0" fontId="18" fillId="6" borderId="1" xfId="0" applyFont="1" applyFill="1" applyBorder="1" applyAlignment="1">
      <alignment horizontal="left"/>
    </xf>
    <xf numFmtId="0" fontId="62" fillId="6" borderId="2" xfId="0" applyFont="1" applyFill="1" applyBorder="1" applyAlignment="1">
      <alignment horizontal="left"/>
    </xf>
    <xf numFmtId="0" fontId="62" fillId="6" borderId="30" xfId="0" applyFont="1" applyFill="1" applyBorder="1" applyAlignment="1">
      <alignment horizontal="left"/>
    </xf>
    <xf numFmtId="0" fontId="0" fillId="6" borderId="22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55" fillId="6" borderId="7" xfId="0" applyFont="1" applyFill="1" applyBorder="1" applyAlignment="1">
      <alignment horizontal="left"/>
    </xf>
    <xf numFmtId="0" fontId="55" fillId="6" borderId="22" xfId="0" applyFont="1" applyFill="1" applyBorder="1" applyAlignment="1">
      <alignment horizontal="left"/>
    </xf>
    <xf numFmtId="0" fontId="62" fillId="6" borderId="10" xfId="0" applyFont="1" applyFill="1" applyBorder="1" applyAlignment="1">
      <alignment horizontal="left"/>
    </xf>
    <xf numFmtId="0" fontId="18" fillId="6" borderId="7" xfId="0" applyFont="1" applyFill="1" applyBorder="1" applyAlignment="1">
      <alignment horizontal="left"/>
    </xf>
    <xf numFmtId="0" fontId="83" fillId="5" borderId="26" xfId="0" applyFont="1" applyFill="1" applyBorder="1" applyAlignment="1">
      <alignment horizontal="center" wrapText="1"/>
    </xf>
    <xf numFmtId="0" fontId="83" fillId="5" borderId="27" xfId="0" applyFont="1" applyFill="1" applyBorder="1" applyAlignment="1">
      <alignment horizontal="center" wrapText="1"/>
    </xf>
    <xf numFmtId="0" fontId="83" fillId="5" borderId="28" xfId="0" applyFont="1" applyFill="1" applyBorder="1" applyAlignment="1">
      <alignment horizontal="center" wrapText="1"/>
    </xf>
    <xf numFmtId="0" fontId="0" fillId="6" borderId="30" xfId="0" applyFill="1" applyBorder="1" applyAlignment="1">
      <alignment horizontal="left"/>
    </xf>
    <xf numFmtId="0" fontId="0" fillId="6" borderId="17" xfId="0" applyFill="1" applyBorder="1" applyAlignment="1">
      <alignment horizontal="left"/>
    </xf>
    <xf numFmtId="0" fontId="0" fillId="6" borderId="7" xfId="0" applyFill="1" applyBorder="1" applyAlignment="1">
      <alignment horizontal="left" wrapText="1"/>
    </xf>
    <xf numFmtId="0" fontId="0" fillId="6" borderId="3" xfId="0" applyFill="1" applyBorder="1" applyAlignment="1">
      <alignment horizontal="left" wrapText="1"/>
    </xf>
    <xf numFmtId="0" fontId="79" fillId="2" borderId="61" xfId="0" applyFont="1" applyFill="1" applyBorder="1" applyAlignment="1">
      <alignment horizontal="center"/>
    </xf>
    <xf numFmtId="0" fontId="62" fillId="6" borderId="35" xfId="0" applyFont="1" applyFill="1" applyBorder="1" applyAlignment="1">
      <alignment horizontal="left"/>
    </xf>
    <xf numFmtId="0" fontId="62" fillId="6" borderId="36" xfId="0" applyFont="1" applyFill="1" applyBorder="1" applyAlignment="1">
      <alignment horizontal="left"/>
    </xf>
    <xf numFmtId="0" fontId="62" fillId="6" borderId="38" xfId="0" applyFont="1" applyFill="1" applyBorder="1" applyAlignment="1">
      <alignment horizontal="left"/>
    </xf>
    <xf numFmtId="0" fontId="56" fillId="6" borderId="1" xfId="0" applyFont="1" applyFill="1" applyBorder="1" applyAlignment="1">
      <alignment horizontal="left"/>
    </xf>
    <xf numFmtId="0" fontId="106" fillId="3" borderId="27" xfId="0" applyFont="1" applyFill="1" applyBorder="1" applyAlignment="1">
      <alignment horizontal="left" vertical="center" wrapText="1"/>
    </xf>
    <xf numFmtId="0" fontId="79" fillId="2" borderId="43" xfId="0" applyFont="1" applyFill="1" applyBorder="1" applyAlignment="1">
      <alignment horizontal="center" wrapText="1"/>
    </xf>
    <xf numFmtId="0" fontId="79" fillId="2" borderId="20" xfId="0" applyFont="1" applyFill="1" applyBorder="1" applyAlignment="1">
      <alignment horizontal="center" wrapText="1"/>
    </xf>
    <xf numFmtId="0" fontId="79" fillId="2" borderId="32" xfId="0" applyFont="1" applyFill="1" applyBorder="1" applyAlignment="1">
      <alignment horizontal="center" wrapText="1"/>
    </xf>
    <xf numFmtId="0" fontId="79" fillId="2" borderId="46" xfId="0" applyFont="1" applyFill="1" applyBorder="1" applyAlignment="1">
      <alignment horizontal="center" wrapText="1"/>
    </xf>
    <xf numFmtId="0" fontId="59" fillId="6" borderId="35" xfId="0" applyFont="1" applyFill="1" applyBorder="1" applyAlignment="1">
      <alignment horizontal="left"/>
    </xf>
    <xf numFmtId="0" fontId="59" fillId="6" borderId="36" xfId="0" applyFont="1" applyFill="1" applyBorder="1" applyAlignment="1">
      <alignment horizontal="left"/>
    </xf>
    <xf numFmtId="0" fontId="59" fillId="6" borderId="38" xfId="0" applyFont="1" applyFill="1" applyBorder="1" applyAlignment="1">
      <alignment horizontal="left"/>
    </xf>
    <xf numFmtId="0" fontId="59" fillId="6" borderId="40" xfId="0" applyFont="1" applyFill="1" applyBorder="1" applyAlignment="1">
      <alignment horizontal="left"/>
    </xf>
    <xf numFmtId="0" fontId="59" fillId="6" borderId="5" xfId="0" applyFont="1" applyFill="1" applyBorder="1" applyAlignment="1">
      <alignment horizontal="left"/>
    </xf>
    <xf numFmtId="0" fontId="59" fillId="6" borderId="6" xfId="0" applyFont="1" applyFill="1" applyBorder="1" applyAlignment="1">
      <alignment horizontal="left"/>
    </xf>
    <xf numFmtId="0" fontId="59" fillId="6" borderId="53" xfId="0" applyFont="1" applyFill="1" applyBorder="1" applyAlignment="1">
      <alignment horizontal="left"/>
    </xf>
    <xf numFmtId="0" fontId="59" fillId="6" borderId="13" xfId="0" applyFont="1" applyFill="1" applyBorder="1" applyAlignment="1">
      <alignment horizontal="left"/>
    </xf>
    <xf numFmtId="0" fontId="59" fillId="6" borderId="12" xfId="0" applyFont="1" applyFill="1" applyBorder="1" applyAlignment="1">
      <alignment horizontal="left"/>
    </xf>
    <xf numFmtId="0" fontId="62" fillId="6" borderId="53" xfId="0" applyFont="1" applyFill="1" applyBorder="1" applyAlignment="1">
      <alignment horizontal="left"/>
    </xf>
    <xf numFmtId="0" fontId="62" fillId="6" borderId="13" xfId="0" applyFont="1" applyFill="1" applyBorder="1" applyAlignment="1">
      <alignment horizontal="left"/>
    </xf>
    <xf numFmtId="0" fontId="62" fillId="6" borderId="12" xfId="0" applyFont="1" applyFill="1" applyBorder="1" applyAlignment="1">
      <alignment horizontal="left"/>
    </xf>
    <xf numFmtId="0" fontId="79" fillId="2" borderId="29" xfId="0" applyFont="1" applyFill="1" applyBorder="1" applyAlignment="1">
      <alignment horizontal="center"/>
    </xf>
    <xf numFmtId="0" fontId="79" fillId="2" borderId="57" xfId="0" applyFont="1" applyFill="1" applyBorder="1" applyAlignment="1">
      <alignment horizontal="center"/>
    </xf>
    <xf numFmtId="0" fontId="55" fillId="6" borderId="55" xfId="0" applyFont="1" applyFill="1" applyBorder="1" applyAlignment="1">
      <alignment horizontal="left"/>
    </xf>
    <xf numFmtId="0" fontId="48" fillId="3" borderId="26" xfId="0" applyFont="1" applyFill="1" applyBorder="1" applyAlignment="1">
      <alignment horizontal="center"/>
    </xf>
    <xf numFmtId="0" fontId="48" fillId="3" borderId="21" xfId="0" applyFont="1" applyFill="1" applyBorder="1" applyAlignment="1">
      <alignment horizontal="center"/>
    </xf>
    <xf numFmtId="0" fontId="48" fillId="3" borderId="37" xfId="0" applyFont="1" applyFill="1" applyBorder="1" applyAlignment="1">
      <alignment horizontal="center"/>
    </xf>
    <xf numFmtId="175" fontId="94" fillId="0" borderId="49" xfId="5" applyNumberFormat="1" applyFont="1" applyBorder="1" applyAlignment="1">
      <alignment horizontal="left" wrapText="1"/>
    </xf>
    <xf numFmtId="175" fontId="94" fillId="0" borderId="36" xfId="5" applyNumberFormat="1" applyFont="1" applyBorder="1" applyAlignment="1">
      <alignment horizontal="left" wrapText="1"/>
    </xf>
    <xf numFmtId="175" fontId="94" fillId="0" borderId="38" xfId="5" applyNumberFormat="1" applyFont="1" applyBorder="1" applyAlignment="1">
      <alignment horizontal="left" wrapText="1"/>
    </xf>
    <xf numFmtId="175" fontId="94" fillId="0" borderId="4" xfId="5" applyNumberFormat="1" applyFont="1" applyBorder="1" applyAlignment="1">
      <alignment horizontal="left" wrapText="1"/>
    </xf>
    <xf numFmtId="175" fontId="94" fillId="0" borderId="5" xfId="5" applyNumberFormat="1" applyFont="1" applyBorder="1" applyAlignment="1">
      <alignment horizontal="left" wrapText="1"/>
    </xf>
    <xf numFmtId="175" fontId="94" fillId="0" borderId="6" xfId="5" applyNumberFormat="1" applyFont="1" applyBorder="1" applyAlignment="1">
      <alignment horizontal="left" wrapText="1"/>
    </xf>
    <xf numFmtId="175" fontId="94" fillId="0" borderId="48" xfId="5" applyNumberFormat="1" applyFont="1" applyBorder="1" applyAlignment="1">
      <alignment horizontal="left" wrapText="1"/>
    </xf>
    <xf numFmtId="175" fontId="94" fillId="0" borderId="15" xfId="5" applyNumberFormat="1" applyFont="1" applyBorder="1" applyAlignment="1">
      <alignment horizontal="left" wrapText="1"/>
    </xf>
    <xf numFmtId="175" fontId="94" fillId="0" borderId="16" xfId="5" applyNumberFormat="1" applyFont="1" applyBorder="1" applyAlignment="1">
      <alignment horizontal="left" wrapText="1"/>
    </xf>
    <xf numFmtId="0" fontId="74" fillId="5" borderId="43" xfId="0" applyFont="1" applyFill="1" applyBorder="1" applyAlignment="1">
      <alignment horizontal="center"/>
    </xf>
    <xf numFmtId="0" fontId="74" fillId="5" borderId="20" xfId="0" applyFont="1" applyFill="1" applyBorder="1" applyAlignment="1">
      <alignment horizontal="center"/>
    </xf>
    <xf numFmtId="0" fontId="74" fillId="5" borderId="44" xfId="0" applyFont="1" applyFill="1" applyBorder="1" applyAlignment="1">
      <alignment horizontal="center"/>
    </xf>
    <xf numFmtId="175" fontId="94" fillId="0" borderId="58" xfId="5" applyNumberFormat="1" applyFont="1" applyBorder="1" applyAlignment="1">
      <alignment horizontal="left" wrapText="1"/>
    </xf>
    <xf numFmtId="175" fontId="94" fillId="0" borderId="20" xfId="5" applyNumberFormat="1" applyFont="1" applyBorder="1" applyAlignment="1">
      <alignment horizontal="left" wrapText="1"/>
    </xf>
    <xf numFmtId="175" fontId="94" fillId="0" borderId="56" xfId="5" applyNumberFormat="1" applyFont="1" applyBorder="1" applyAlignment="1">
      <alignment horizontal="left" wrapText="1"/>
    </xf>
    <xf numFmtId="0" fontId="125" fillId="2" borderId="43" xfId="0" applyFont="1" applyFill="1" applyBorder="1" applyAlignment="1">
      <alignment horizontal="center" vertical="center"/>
    </xf>
    <xf numFmtId="0" fontId="125" fillId="2" borderId="20" xfId="0" applyFont="1" applyFill="1" applyBorder="1" applyAlignment="1">
      <alignment horizontal="center" vertical="center"/>
    </xf>
    <xf numFmtId="0" fontId="125" fillId="2" borderId="44" xfId="0" applyFont="1" applyFill="1" applyBorder="1" applyAlignment="1">
      <alignment horizontal="center" vertical="center"/>
    </xf>
    <xf numFmtId="175" fontId="94" fillId="0" borderId="3" xfId="5" applyNumberFormat="1" applyFont="1" applyBorder="1" applyAlignment="1">
      <alignment horizontal="left" wrapText="1"/>
    </xf>
    <xf numFmtId="175" fontId="94" fillId="0" borderId="8" xfId="5" applyNumberFormat="1" applyFont="1" applyBorder="1" applyAlignment="1">
      <alignment horizontal="left" wrapText="1"/>
    </xf>
    <xf numFmtId="175" fontId="94" fillId="0" borderId="2" xfId="5" applyNumberFormat="1" applyFont="1" applyBorder="1" applyAlignment="1">
      <alignment horizontal="left" wrapText="1"/>
    </xf>
    <xf numFmtId="175" fontId="94" fillId="0" borderId="10" xfId="5" applyNumberFormat="1" applyFont="1" applyBorder="1" applyAlignment="1">
      <alignment horizontal="left" wrapText="1"/>
    </xf>
    <xf numFmtId="175" fontId="94" fillId="0" borderId="17" xfId="5" applyNumberFormat="1" applyFont="1" applyBorder="1" applyAlignment="1">
      <alignment horizontal="left" wrapText="1"/>
    </xf>
    <xf numFmtId="175" fontId="94" fillId="0" borderId="4" xfId="5" applyNumberFormat="1" applyFont="1" applyBorder="1" applyAlignment="1">
      <alignment wrapText="1"/>
    </xf>
    <xf numFmtId="175" fontId="94" fillId="0" borderId="5" xfId="5" applyNumberFormat="1" applyFont="1" applyBorder="1" applyAlignment="1">
      <alignment wrapText="1"/>
    </xf>
    <xf numFmtId="175" fontId="94" fillId="0" borderId="6" xfId="5" applyNumberFormat="1" applyFont="1" applyBorder="1" applyAlignment="1">
      <alignment wrapText="1"/>
    </xf>
    <xf numFmtId="0" fontId="48" fillId="3" borderId="27" xfId="0" applyFont="1" applyFill="1" applyBorder="1" applyAlignment="1">
      <alignment horizontal="center"/>
    </xf>
    <xf numFmtId="0" fontId="48" fillId="3" borderId="32" xfId="0" applyFont="1" applyFill="1" applyBorder="1" applyAlignment="1">
      <alignment horizontal="center"/>
    </xf>
    <xf numFmtId="0" fontId="106" fillId="3" borderId="28" xfId="0" applyFont="1" applyFill="1" applyBorder="1" applyAlignment="1">
      <alignment horizontal="left" vertical="top" wrapText="1"/>
    </xf>
    <xf numFmtId="0" fontId="106" fillId="3" borderId="32" xfId="0" applyFont="1" applyFill="1" applyBorder="1" applyAlignment="1">
      <alignment horizontal="left" vertical="top" wrapText="1"/>
    </xf>
    <xf numFmtId="0" fontId="0" fillId="3" borderId="26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31" xfId="0" applyFill="1" applyBorder="1" applyAlignment="1">
      <alignment horizontal="left"/>
    </xf>
    <xf numFmtId="0" fontId="0" fillId="3" borderId="37" xfId="0" applyFill="1" applyBorder="1" applyAlignment="1">
      <alignment horizontal="left"/>
    </xf>
    <xf numFmtId="0" fontId="0" fillId="3" borderId="32" xfId="0" applyFill="1" applyBorder="1" applyAlignment="1">
      <alignment horizontal="left"/>
    </xf>
    <xf numFmtId="0" fontId="0" fillId="3" borderId="46" xfId="0" applyFill="1" applyBorder="1" applyAlignment="1">
      <alignment horizontal="left"/>
    </xf>
    <xf numFmtId="0" fontId="0" fillId="6" borderId="40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55" xfId="0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0" fillId="6" borderId="16" xfId="0" applyFill="1" applyBorder="1" applyAlignment="1">
      <alignment horizontal="left"/>
    </xf>
    <xf numFmtId="0" fontId="0" fillId="3" borderId="5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74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54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40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3" borderId="6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6" borderId="30" xfId="0" applyFill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6" borderId="41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16" xfId="0" applyFill="1" applyBorder="1" applyAlignment="1">
      <alignment horizontal="left" vertical="center" wrapText="1"/>
    </xf>
    <xf numFmtId="0" fontId="79" fillId="2" borderId="21" xfId="0" applyFont="1" applyFill="1" applyBorder="1" applyAlignment="1">
      <alignment horizontal="center" vertical="center"/>
    </xf>
    <xf numFmtId="0" fontId="79" fillId="2" borderId="0" xfId="0" applyFont="1" applyFill="1" applyAlignment="1">
      <alignment horizontal="center" vertical="center"/>
    </xf>
    <xf numFmtId="0" fontId="79" fillId="2" borderId="1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109" fillId="3" borderId="26" xfId="0" applyFont="1" applyFill="1" applyBorder="1" applyAlignment="1">
      <alignment horizontal="center" vertical="center"/>
    </xf>
    <xf numFmtId="0" fontId="109" fillId="3" borderId="27" xfId="0" applyFont="1" applyFill="1" applyBorder="1" applyAlignment="1">
      <alignment horizontal="center" vertical="center"/>
    </xf>
    <xf numFmtId="0" fontId="109" fillId="3" borderId="28" xfId="0" applyFont="1" applyFill="1" applyBorder="1" applyAlignment="1">
      <alignment horizontal="center" vertical="center"/>
    </xf>
    <xf numFmtId="0" fontId="109" fillId="3" borderId="21" xfId="0" applyFont="1" applyFill="1" applyBorder="1" applyAlignment="1">
      <alignment horizontal="center" vertical="center"/>
    </xf>
    <xf numFmtId="0" fontId="109" fillId="3" borderId="0" xfId="0" applyFont="1" applyFill="1" applyBorder="1" applyAlignment="1">
      <alignment horizontal="center" vertical="center"/>
    </xf>
    <xf numFmtId="0" fontId="109" fillId="3" borderId="31" xfId="0" applyFont="1" applyFill="1" applyBorder="1" applyAlignment="1">
      <alignment horizontal="center" vertical="center"/>
    </xf>
    <xf numFmtId="0" fontId="83" fillId="5" borderId="69" xfId="0" applyFont="1" applyFill="1" applyBorder="1" applyAlignment="1">
      <alignment horizontal="center" vertical="center"/>
    </xf>
    <xf numFmtId="0" fontId="83" fillId="5" borderId="65" xfId="0" applyFont="1" applyFill="1" applyBorder="1" applyAlignment="1">
      <alignment horizontal="center" vertical="center"/>
    </xf>
    <xf numFmtId="0" fontId="83" fillId="5" borderId="39" xfId="0" applyFont="1" applyFill="1" applyBorder="1" applyAlignment="1">
      <alignment horizontal="center" vertical="center"/>
    </xf>
    <xf numFmtId="0" fontId="0" fillId="0" borderId="63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9" fillId="6" borderId="40" xfId="0" applyFont="1" applyFill="1" applyBorder="1" applyAlignment="1">
      <alignment vertical="center"/>
    </xf>
    <xf numFmtId="0" fontId="39" fillId="6" borderId="5" xfId="0" applyFont="1" applyFill="1" applyBorder="1" applyAlignment="1">
      <alignment vertical="center"/>
    </xf>
    <xf numFmtId="0" fontId="39" fillId="6" borderId="6" xfId="0" applyFont="1" applyFill="1" applyBorder="1" applyAlignment="1">
      <alignment vertical="center"/>
    </xf>
    <xf numFmtId="0" fontId="79" fillId="2" borderId="68" xfId="0" applyFont="1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6" borderId="64" xfId="0" applyFill="1" applyBorder="1" applyAlignment="1">
      <alignment vertical="center" wrapText="1"/>
    </xf>
    <xf numFmtId="0" fontId="0" fillId="6" borderId="60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0" fillId="6" borderId="64" xfId="0" applyFill="1" applyBorder="1" applyAlignment="1">
      <alignment vertical="center"/>
    </xf>
    <xf numFmtId="0" fontId="0" fillId="6" borderId="60" xfId="0" applyFill="1" applyBorder="1" applyAlignment="1">
      <alignment vertical="center"/>
    </xf>
    <xf numFmtId="0" fontId="47" fillId="6" borderId="64" xfId="0" applyFont="1" applyFill="1" applyBorder="1" applyAlignment="1">
      <alignment vertical="center" wrapText="1"/>
    </xf>
    <xf numFmtId="0" fontId="53" fillId="6" borderId="60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81" fillId="6" borderId="3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72" fillId="3" borderId="26" xfId="0" applyFont="1" applyFill="1" applyBorder="1" applyAlignment="1">
      <alignment horizontal="center"/>
    </xf>
    <xf numFmtId="0" fontId="72" fillId="3" borderId="27" xfId="0" applyFont="1" applyFill="1" applyBorder="1" applyAlignment="1">
      <alignment horizontal="center"/>
    </xf>
    <xf numFmtId="0" fontId="72" fillId="3" borderId="21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/>
    </xf>
    <xf numFmtId="0" fontId="72" fillId="3" borderId="37" xfId="0" applyFont="1" applyFill="1" applyBorder="1" applyAlignment="1">
      <alignment horizontal="center"/>
    </xf>
    <xf numFmtId="0" fontId="72" fillId="3" borderId="32" xfId="0" applyFont="1" applyFill="1" applyBorder="1" applyAlignment="1">
      <alignment horizontal="center"/>
    </xf>
    <xf numFmtId="0" fontId="81" fillId="3" borderId="63" xfId="0" applyFont="1" applyFill="1" applyBorder="1" applyAlignment="1">
      <alignment horizontal="center" vertical="center"/>
    </xf>
    <xf numFmtId="0" fontId="81" fillId="3" borderId="68" xfId="0" applyFont="1" applyFill="1" applyBorder="1" applyAlignment="1">
      <alignment horizontal="center" vertical="center"/>
    </xf>
    <xf numFmtId="0" fontId="81" fillId="3" borderId="69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10" xfId="0" applyBorder="1" applyAlignment="1">
      <alignment vertical="center"/>
    </xf>
    <xf numFmtId="0" fontId="47" fillId="6" borderId="1" xfId="0" applyFont="1" applyFill="1" applyBorder="1" applyAlignment="1">
      <alignment vertical="center"/>
    </xf>
    <xf numFmtId="0" fontId="47" fillId="6" borderId="2" xfId="0" applyFont="1" applyFill="1" applyBorder="1" applyAlignment="1">
      <alignment vertical="center"/>
    </xf>
    <xf numFmtId="0" fontId="47" fillId="6" borderId="7" xfId="0" applyFont="1" applyFill="1" applyBorder="1" applyAlignment="1">
      <alignment vertical="center"/>
    </xf>
    <xf numFmtId="0" fontId="47" fillId="6" borderId="3" xfId="0" applyFont="1" applyFill="1" applyBorder="1" applyAlignment="1">
      <alignment vertical="center"/>
    </xf>
    <xf numFmtId="0" fontId="47" fillId="6" borderId="30" xfId="0" applyFont="1" applyFill="1" applyBorder="1" applyAlignment="1">
      <alignment vertical="center"/>
    </xf>
    <xf numFmtId="0" fontId="47" fillId="6" borderId="17" xfId="0" applyFont="1" applyFill="1" applyBorder="1" applyAlignment="1">
      <alignment vertical="center"/>
    </xf>
    <xf numFmtId="0" fontId="40" fillId="6" borderId="7" xfId="0" applyFont="1" applyFill="1" applyBorder="1" applyAlignment="1">
      <alignment vertical="center"/>
    </xf>
    <xf numFmtId="0" fontId="40" fillId="6" borderId="3" xfId="0" applyFont="1" applyFill="1" applyBorder="1" applyAlignment="1">
      <alignment vertical="center"/>
    </xf>
    <xf numFmtId="0" fontId="47" fillId="6" borderId="64" xfId="0" applyFont="1" applyFill="1" applyBorder="1" applyAlignment="1">
      <alignment vertical="center"/>
    </xf>
    <xf numFmtId="0" fontId="47" fillId="6" borderId="60" xfId="0" applyFont="1" applyFill="1" applyBorder="1" applyAlignment="1">
      <alignment vertical="center"/>
    </xf>
    <xf numFmtId="0" fontId="47" fillId="6" borderId="1" xfId="0" applyFont="1" applyFill="1" applyBorder="1" applyAlignment="1">
      <alignment vertical="center" wrapText="1"/>
    </xf>
    <xf numFmtId="0" fontId="53" fillId="6" borderId="2" xfId="0" applyFont="1" applyFill="1" applyBorder="1" applyAlignment="1">
      <alignment vertical="center" wrapText="1"/>
    </xf>
    <xf numFmtId="0" fontId="47" fillId="6" borderId="30" xfId="0" applyFont="1" applyFill="1" applyBorder="1" applyAlignment="1">
      <alignment vertical="center" wrapText="1"/>
    </xf>
    <xf numFmtId="0" fontId="53" fillId="6" borderId="17" xfId="0" applyFont="1" applyFill="1" applyBorder="1" applyAlignment="1">
      <alignment vertical="center" wrapText="1"/>
    </xf>
    <xf numFmtId="0" fontId="47" fillId="6" borderId="69" xfId="0" applyFont="1" applyFill="1" applyBorder="1" applyAlignment="1">
      <alignment vertical="center" wrapText="1"/>
    </xf>
    <xf numFmtId="0" fontId="53" fillId="6" borderId="65" xfId="0" applyFont="1" applyFill="1" applyBorder="1" applyAlignment="1">
      <alignment vertical="center" wrapText="1"/>
    </xf>
    <xf numFmtId="0" fontId="53" fillId="6" borderId="41" xfId="0" applyFont="1" applyFill="1" applyBorder="1" applyAlignment="1">
      <alignment horizontal="left" vertical="center"/>
    </xf>
    <xf numFmtId="0" fontId="53" fillId="6" borderId="15" xfId="0" applyFont="1" applyFill="1" applyBorder="1" applyAlignment="1">
      <alignment horizontal="left" vertical="center"/>
    </xf>
    <xf numFmtId="0" fontId="53" fillId="6" borderId="16" xfId="0" applyFont="1" applyFill="1" applyBorder="1" applyAlignment="1">
      <alignment horizontal="left" vertical="center"/>
    </xf>
    <xf numFmtId="0" fontId="53" fillId="6" borderId="40" xfId="0" applyFont="1" applyFill="1" applyBorder="1" applyAlignment="1">
      <alignment vertical="center" wrapText="1"/>
    </xf>
    <xf numFmtId="0" fontId="53" fillId="6" borderId="5" xfId="0" applyFont="1" applyFill="1" applyBorder="1" applyAlignment="1">
      <alignment vertical="center" wrapText="1"/>
    </xf>
    <xf numFmtId="0" fontId="53" fillId="6" borderId="6" xfId="0" applyFont="1" applyFill="1" applyBorder="1" applyAlignment="1">
      <alignment vertical="center" wrapText="1"/>
    </xf>
    <xf numFmtId="0" fontId="53" fillId="6" borderId="40" xfId="0" applyFont="1" applyFill="1" applyBorder="1" applyAlignment="1">
      <alignment horizontal="left" vertical="center"/>
    </xf>
    <xf numFmtId="0" fontId="53" fillId="6" borderId="5" xfId="0" applyFont="1" applyFill="1" applyBorder="1" applyAlignment="1">
      <alignment horizontal="left" vertical="center"/>
    </xf>
    <xf numFmtId="0" fontId="53" fillId="6" borderId="6" xfId="0" applyFont="1" applyFill="1" applyBorder="1" applyAlignment="1">
      <alignment horizontal="left" vertical="center"/>
    </xf>
    <xf numFmtId="0" fontId="47" fillId="6" borderId="43" xfId="0" applyFont="1" applyFill="1" applyBorder="1" applyAlignment="1">
      <alignment vertical="center" wrapText="1"/>
    </xf>
    <xf numFmtId="0" fontId="47" fillId="6" borderId="20" xfId="0" applyFont="1" applyFill="1" applyBorder="1" applyAlignment="1">
      <alignment vertical="center" wrapText="1"/>
    </xf>
    <xf numFmtId="0" fontId="47" fillId="6" borderId="56" xfId="0" applyFont="1" applyFill="1" applyBorder="1" applyAlignment="1">
      <alignment vertical="center" wrapText="1"/>
    </xf>
    <xf numFmtId="0" fontId="47" fillId="6" borderId="7" xfId="0" applyFont="1" applyFill="1" applyBorder="1" applyAlignment="1">
      <alignment horizontal="left" vertical="center"/>
    </xf>
    <xf numFmtId="0" fontId="47" fillId="6" borderId="3" xfId="0" applyFont="1" applyFill="1" applyBorder="1" applyAlignment="1">
      <alignment horizontal="left" vertical="center"/>
    </xf>
    <xf numFmtId="0" fontId="53" fillId="6" borderId="30" xfId="0" applyFont="1" applyFill="1" applyBorder="1" applyAlignment="1">
      <alignment vertical="center" wrapText="1"/>
    </xf>
    <xf numFmtId="0" fontId="90" fillId="3" borderId="64" xfId="0" applyFont="1" applyFill="1" applyBorder="1" applyAlignment="1">
      <alignment vertical="center"/>
    </xf>
    <xf numFmtId="0" fontId="90" fillId="3" borderId="60" xfId="0" applyFont="1" applyFill="1" applyBorder="1" applyAlignment="1">
      <alignment vertical="center"/>
    </xf>
    <xf numFmtId="0" fontId="90" fillId="3" borderId="7" xfId="0" applyFont="1" applyFill="1" applyBorder="1" applyAlignment="1">
      <alignment vertical="center"/>
    </xf>
    <xf numFmtId="0" fontId="90" fillId="3" borderId="3" xfId="0" applyFont="1" applyFill="1" applyBorder="1" applyAlignment="1">
      <alignment vertical="center"/>
    </xf>
    <xf numFmtId="0" fontId="90" fillId="3" borderId="30" xfId="0" applyFont="1" applyFill="1" applyBorder="1" applyAlignment="1">
      <alignment vertical="center"/>
    </xf>
    <xf numFmtId="0" fontId="90" fillId="3" borderId="17" xfId="0" applyFont="1" applyFill="1" applyBorder="1" applyAlignment="1">
      <alignment vertical="center"/>
    </xf>
    <xf numFmtId="0" fontId="90" fillId="3" borderId="1" xfId="0" applyFont="1" applyFill="1" applyBorder="1" applyAlignment="1">
      <alignment vertical="center"/>
    </xf>
    <xf numFmtId="0" fontId="90" fillId="3" borderId="2" xfId="0" applyFont="1" applyFill="1" applyBorder="1" applyAlignment="1">
      <alignment vertical="center"/>
    </xf>
    <xf numFmtId="0" fontId="40" fillId="6" borderId="41" xfId="0" applyFont="1" applyFill="1" applyBorder="1" applyAlignment="1">
      <alignment vertical="center"/>
    </xf>
    <xf numFmtId="0" fontId="40" fillId="6" borderId="15" xfId="0" applyFont="1" applyFill="1" applyBorder="1" applyAlignment="1">
      <alignment vertical="center"/>
    </xf>
    <xf numFmtId="0" fontId="40" fillId="6" borderId="16" xfId="0" applyFont="1" applyFill="1" applyBorder="1" applyAlignment="1">
      <alignment vertical="center"/>
    </xf>
    <xf numFmtId="0" fontId="0" fillId="0" borderId="35" xfId="0" applyBorder="1" applyAlignment="1"/>
    <xf numFmtId="0" fontId="0" fillId="0" borderId="36" xfId="0" applyBorder="1" applyAlignment="1"/>
    <xf numFmtId="0" fontId="0" fillId="0" borderId="38" xfId="0" applyBorder="1" applyAlignment="1"/>
    <xf numFmtId="0" fontId="0" fillId="0" borderId="4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6" borderId="7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79" fillId="2" borderId="61" xfId="0" applyFont="1" applyFill="1" applyBorder="1" applyAlignment="1">
      <alignment horizontal="center" vertical="center"/>
    </xf>
    <xf numFmtId="0" fontId="0" fillId="6" borderId="43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6" borderId="56" xfId="0" applyFill="1" applyBorder="1" applyAlignment="1">
      <alignment horizontal="left" vertical="center" wrapText="1"/>
    </xf>
    <xf numFmtId="0" fontId="0" fillId="6" borderId="63" xfId="0" applyFill="1" applyBorder="1" applyAlignment="1">
      <alignment vertical="center" wrapText="1"/>
    </xf>
    <xf numFmtId="0" fontId="0" fillId="6" borderId="62" xfId="0" applyFill="1" applyBorder="1" applyAlignment="1">
      <alignment vertical="center" wrapText="1"/>
    </xf>
    <xf numFmtId="0" fontId="79" fillId="2" borderId="69" xfId="0" applyFont="1" applyFill="1" applyBorder="1" applyAlignment="1">
      <alignment horizontal="center" vertical="center"/>
    </xf>
    <xf numFmtId="0" fontId="79" fillId="2" borderId="65" xfId="0" applyFont="1" applyFill="1" applyBorder="1" applyAlignment="1">
      <alignment horizontal="center" vertical="center"/>
    </xf>
    <xf numFmtId="0" fontId="0" fillId="6" borderId="69" xfId="0" applyFill="1" applyBorder="1" applyAlignment="1">
      <alignment vertical="center" wrapText="1"/>
    </xf>
    <xf numFmtId="0" fontId="0" fillId="6" borderId="65" xfId="0" applyFill="1" applyBorder="1" applyAlignment="1">
      <alignment vertical="center" wrapText="1"/>
    </xf>
    <xf numFmtId="0" fontId="0" fillId="6" borderId="55" xfId="0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79" fillId="2" borderId="8" xfId="0" applyFont="1" applyFill="1" applyBorder="1" applyAlignment="1">
      <alignment horizontal="center" vertical="center"/>
    </xf>
    <xf numFmtId="0" fontId="0" fillId="6" borderId="68" xfId="0" applyFill="1" applyBorder="1" applyAlignment="1">
      <alignment vertical="center"/>
    </xf>
    <xf numFmtId="0" fontId="0" fillId="6" borderId="29" xfId="0" applyFill="1" applyBorder="1" applyAlignment="1">
      <alignment vertical="center"/>
    </xf>
    <xf numFmtId="0" fontId="81" fillId="6" borderId="62" xfId="0" applyFont="1" applyFill="1" applyBorder="1" applyAlignment="1">
      <alignment horizontal="left" vertical="center" wrapText="1"/>
    </xf>
    <xf numFmtId="0" fontId="81" fillId="6" borderId="65" xfId="0" applyFont="1" applyFill="1" applyBorder="1" applyAlignment="1">
      <alignment horizontal="left" vertical="center" wrapText="1"/>
    </xf>
    <xf numFmtId="172" fontId="81" fillId="6" borderId="25" xfId="0" applyNumberFormat="1" applyFont="1" applyFill="1" applyBorder="1" applyAlignment="1">
      <alignment horizontal="right" vertical="center"/>
    </xf>
    <xf numFmtId="172" fontId="81" fillId="6" borderId="66" xfId="0" applyNumberFormat="1" applyFont="1" applyFill="1" applyBorder="1" applyAlignment="1">
      <alignment horizontal="right" vertical="center"/>
    </xf>
    <xf numFmtId="0" fontId="81" fillId="6" borderId="62" xfId="0" applyFont="1" applyFill="1" applyBorder="1" applyAlignment="1">
      <alignment horizontal="center" vertical="center"/>
    </xf>
    <xf numFmtId="0" fontId="81" fillId="6" borderId="65" xfId="0" applyFont="1" applyFill="1" applyBorder="1" applyAlignment="1">
      <alignment horizontal="center" vertical="center"/>
    </xf>
    <xf numFmtId="0" fontId="79" fillId="2" borderId="66" xfId="0" applyFont="1" applyFill="1" applyBorder="1" applyAlignment="1">
      <alignment horizontal="center" vertical="center"/>
    </xf>
    <xf numFmtId="0" fontId="81" fillId="3" borderId="22" xfId="0" applyFont="1" applyFill="1" applyBorder="1" applyAlignment="1">
      <alignment horizontal="center" vertical="center"/>
    </xf>
    <xf numFmtId="0" fontId="81" fillId="3" borderId="55" xfId="0" applyFont="1" applyFill="1" applyBorder="1" applyAlignment="1">
      <alignment horizontal="center" vertical="center"/>
    </xf>
    <xf numFmtId="0" fontId="81" fillId="6" borderId="60" xfId="0" applyFont="1" applyFill="1" applyBorder="1" applyAlignment="1">
      <alignment horizontal="center" vertical="center"/>
    </xf>
    <xf numFmtId="172" fontId="81" fillId="0" borderId="62" xfId="0" applyNumberFormat="1" applyFont="1" applyBorder="1" applyAlignment="1">
      <alignment horizontal="right" vertical="center"/>
    </xf>
    <xf numFmtId="172" fontId="81" fillId="0" borderId="65" xfId="0" applyNumberFormat="1" applyFont="1" applyBorder="1" applyAlignment="1">
      <alignment horizontal="right" vertical="center"/>
    </xf>
    <xf numFmtId="0" fontId="72" fillId="5" borderId="26" xfId="0" applyFont="1" applyFill="1" applyBorder="1" applyAlignment="1">
      <alignment horizontal="center" vertical="center"/>
    </xf>
    <xf numFmtId="0" fontId="72" fillId="5" borderId="27" xfId="0" applyFont="1" applyFill="1" applyBorder="1" applyAlignment="1">
      <alignment horizontal="center" vertical="center"/>
    </xf>
    <xf numFmtId="0" fontId="72" fillId="5" borderId="28" xfId="0" applyFont="1" applyFill="1" applyBorder="1" applyAlignment="1">
      <alignment horizontal="center" vertical="center"/>
    </xf>
    <xf numFmtId="0" fontId="53" fillId="6" borderId="35" xfId="0" applyFont="1" applyFill="1" applyBorder="1" applyAlignment="1">
      <alignment horizontal="left" vertical="center"/>
    </xf>
    <xf numFmtId="0" fontId="53" fillId="6" borderId="36" xfId="0" applyFont="1" applyFill="1" applyBorder="1" applyAlignment="1">
      <alignment horizontal="left" vertical="center"/>
    </xf>
    <xf numFmtId="0" fontId="53" fillId="6" borderId="38" xfId="0" applyFont="1" applyFill="1" applyBorder="1" applyAlignment="1">
      <alignment horizontal="left" vertical="center"/>
    </xf>
    <xf numFmtId="0" fontId="47" fillId="6" borderId="30" xfId="0" applyFont="1" applyFill="1" applyBorder="1" applyAlignment="1">
      <alignment horizontal="left" vertical="center"/>
    </xf>
    <xf numFmtId="0" fontId="53" fillId="6" borderId="17" xfId="0" applyFont="1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17" xfId="0" applyBorder="1" applyAlignment="1">
      <alignment vertical="center"/>
    </xf>
    <xf numFmtId="0" fontId="53" fillId="6" borderId="1" xfId="0" applyFont="1" applyFill="1" applyBorder="1" applyAlignment="1">
      <alignment vertical="center" wrapText="1"/>
    </xf>
    <xf numFmtId="0" fontId="0" fillId="6" borderId="64" xfId="0" applyFill="1" applyBorder="1" applyAlignment="1">
      <alignment horizontal="left" vertical="center" wrapText="1"/>
    </xf>
    <xf numFmtId="0" fontId="0" fillId="6" borderId="60" xfId="0" applyFill="1" applyBorder="1" applyAlignment="1">
      <alignment horizontal="left" vertical="center" wrapText="1"/>
    </xf>
    <xf numFmtId="0" fontId="0" fillId="0" borderId="64" xfId="0" applyBorder="1" applyAlignment="1">
      <alignment horizontal="left" vertical="center"/>
    </xf>
    <xf numFmtId="0" fontId="0" fillId="3" borderId="64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9" fillId="2" borderId="1" xfId="0" applyFont="1" applyFill="1" applyBorder="1" applyAlignment="1">
      <alignment horizontal="center" vertical="center"/>
    </xf>
    <xf numFmtId="0" fontId="79" fillId="2" borderId="2" xfId="0" applyFont="1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5" fontId="0" fillId="0" borderId="37" xfId="0" applyNumberFormat="1" applyBorder="1" applyAlignment="1">
      <alignment horizontal="left" vertical="center"/>
    </xf>
    <xf numFmtId="165" fontId="0" fillId="0" borderId="32" xfId="0" applyNumberFormat="1" applyBorder="1" applyAlignment="1">
      <alignment horizontal="left" vertical="center"/>
    </xf>
    <xf numFmtId="165" fontId="0" fillId="0" borderId="51" xfId="0" applyNumberFormat="1" applyBorder="1" applyAlignment="1">
      <alignment horizontal="left" vertical="center"/>
    </xf>
    <xf numFmtId="165" fontId="0" fillId="0" borderId="43" xfId="0" applyNumberFormat="1" applyBorder="1" applyAlignment="1">
      <alignment horizontal="left" vertical="center"/>
    </xf>
    <xf numFmtId="165" fontId="0" fillId="0" borderId="20" xfId="0" applyNumberFormat="1" applyBorder="1" applyAlignment="1">
      <alignment horizontal="left" vertical="center"/>
    </xf>
    <xf numFmtId="165" fontId="0" fillId="0" borderId="56" xfId="0" applyNumberFormat="1" applyBorder="1" applyAlignment="1">
      <alignment horizontal="left" vertical="center"/>
    </xf>
    <xf numFmtId="0" fontId="90" fillId="3" borderId="26" xfId="0" applyFont="1" applyFill="1" applyBorder="1" applyAlignment="1">
      <alignment horizontal="center" vertical="center"/>
    </xf>
    <xf numFmtId="0" fontId="90" fillId="3" borderId="27" xfId="0" applyFont="1" applyFill="1" applyBorder="1" applyAlignment="1">
      <alignment horizontal="center" vertical="center"/>
    </xf>
    <xf numFmtId="0" fontId="90" fillId="3" borderId="21" xfId="0" applyFont="1" applyFill="1" applyBorder="1" applyAlignment="1">
      <alignment horizontal="center" vertical="center"/>
    </xf>
    <xf numFmtId="0" fontId="90" fillId="3" borderId="0" xfId="0" applyFont="1" applyFill="1" applyBorder="1" applyAlignment="1">
      <alignment horizontal="center" vertical="center"/>
    </xf>
    <xf numFmtId="0" fontId="90" fillId="3" borderId="37" xfId="0" applyFont="1" applyFill="1" applyBorder="1" applyAlignment="1">
      <alignment horizontal="center" vertical="center"/>
    </xf>
    <xf numFmtId="0" fontId="90" fillId="3" borderId="32" xfId="0" applyFont="1" applyFill="1" applyBorder="1" applyAlignment="1">
      <alignment horizontal="center" vertical="center"/>
    </xf>
    <xf numFmtId="0" fontId="0" fillId="6" borderId="22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6" borderId="58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56" xfId="0" applyFill="1" applyBorder="1" applyAlignment="1">
      <alignment horizontal="center" vertical="center"/>
    </xf>
    <xf numFmtId="0" fontId="83" fillId="5" borderId="43" xfId="0" applyFont="1" applyFill="1" applyBorder="1" applyAlignment="1">
      <alignment horizontal="center" vertical="center" wrapText="1"/>
    </xf>
    <xf numFmtId="0" fontId="83" fillId="5" borderId="2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0" fillId="0" borderId="4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3" borderId="43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7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30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79" fillId="2" borderId="28" xfId="0" applyFont="1" applyFill="1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6" borderId="20" xfId="0" applyFill="1" applyBorder="1" applyAlignment="1">
      <alignment horizontal="left" vertical="center"/>
    </xf>
    <xf numFmtId="0" fontId="0" fillId="6" borderId="5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90" fillId="3" borderId="64" xfId="0" applyFont="1" applyFill="1" applyBorder="1" applyAlignment="1">
      <alignment horizontal="center"/>
    </xf>
    <xf numFmtId="0" fontId="90" fillId="3" borderId="60" xfId="0" applyFont="1" applyFill="1" applyBorder="1" applyAlignment="1">
      <alignment horizontal="center"/>
    </xf>
    <xf numFmtId="0" fontId="79" fillId="2" borderId="63" xfId="0" applyFont="1" applyFill="1" applyBorder="1" applyAlignment="1">
      <alignment horizontal="center" vertical="center" wrapText="1"/>
    </xf>
    <xf numFmtId="0" fontId="79" fillId="2" borderId="72" xfId="0" applyFont="1" applyFill="1" applyBorder="1" applyAlignment="1">
      <alignment horizontal="center" vertical="center"/>
    </xf>
    <xf numFmtId="0" fontId="72" fillId="2" borderId="35" xfId="0" applyFont="1" applyFill="1" applyBorder="1" applyAlignment="1">
      <alignment horizontal="center" vertical="center"/>
    </xf>
    <xf numFmtId="0" fontId="72" fillId="2" borderId="36" xfId="0" applyFont="1" applyFill="1" applyBorder="1" applyAlignment="1">
      <alignment horizontal="center" vertical="center"/>
    </xf>
    <xf numFmtId="0" fontId="72" fillId="2" borderId="52" xfId="0" applyFont="1" applyFill="1" applyBorder="1" applyAlignment="1">
      <alignment horizontal="center" vertical="center"/>
    </xf>
    <xf numFmtId="0" fontId="72" fillId="2" borderId="43" xfId="0" applyFont="1" applyFill="1" applyBorder="1" applyAlignment="1">
      <alignment horizontal="center" vertical="center"/>
    </xf>
    <xf numFmtId="0" fontId="72" fillId="2" borderId="20" xfId="0" applyFont="1" applyFill="1" applyBorder="1" applyAlignment="1">
      <alignment horizontal="center" vertical="center"/>
    </xf>
    <xf numFmtId="0" fontId="72" fillId="2" borderId="44" xfId="0" applyFont="1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83" fillId="3" borderId="26" xfId="0" applyFont="1" applyFill="1" applyBorder="1" applyAlignment="1">
      <alignment horizontal="center" vertical="center" wrapText="1"/>
    </xf>
    <xf numFmtId="0" fontId="83" fillId="3" borderId="27" xfId="0" applyFont="1" applyFill="1" applyBorder="1" applyAlignment="1">
      <alignment horizontal="center" vertical="center" wrapText="1"/>
    </xf>
    <xf numFmtId="0" fontId="83" fillId="3" borderId="28" xfId="0" applyFont="1" applyFill="1" applyBorder="1" applyAlignment="1">
      <alignment horizontal="center" vertical="center" wrapText="1"/>
    </xf>
    <xf numFmtId="0" fontId="83" fillId="3" borderId="37" xfId="0" applyFont="1" applyFill="1" applyBorder="1" applyAlignment="1">
      <alignment horizontal="center" vertical="center" wrapText="1"/>
    </xf>
    <xf numFmtId="0" fontId="83" fillId="3" borderId="32" xfId="0" applyFont="1" applyFill="1" applyBorder="1" applyAlignment="1">
      <alignment horizontal="center" vertical="center" wrapText="1"/>
    </xf>
    <xf numFmtId="0" fontId="83" fillId="3" borderId="4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6" borderId="17" xfId="0" applyFill="1" applyBorder="1" applyAlignment="1">
      <alignment horizontal="center" vertical="center"/>
    </xf>
    <xf numFmtId="0" fontId="109" fillId="3" borderId="13" xfId="0" applyFont="1" applyFill="1" applyBorder="1" applyAlignment="1">
      <alignment horizontal="center" vertical="center" wrapText="1"/>
    </xf>
    <xf numFmtId="0" fontId="109" fillId="3" borderId="74" xfId="0" applyFont="1" applyFill="1" applyBorder="1" applyAlignment="1">
      <alignment horizontal="center" vertical="center" wrapText="1"/>
    </xf>
    <xf numFmtId="0" fontId="109" fillId="3" borderId="0" xfId="0" applyFont="1" applyFill="1" applyBorder="1" applyAlignment="1">
      <alignment horizontal="center" vertical="center" wrapText="1"/>
    </xf>
    <xf numFmtId="0" fontId="109" fillId="3" borderId="31" xfId="0" applyFont="1" applyFill="1" applyBorder="1" applyAlignment="1">
      <alignment horizontal="center" vertical="center" wrapText="1"/>
    </xf>
    <xf numFmtId="0" fontId="109" fillId="3" borderId="32" xfId="0" applyFont="1" applyFill="1" applyBorder="1" applyAlignment="1">
      <alignment horizontal="center" vertical="center" wrapText="1"/>
    </xf>
    <xf numFmtId="0" fontId="109" fillId="3" borderId="46" xfId="0" applyFont="1" applyFill="1" applyBorder="1" applyAlignment="1">
      <alignment horizontal="center" vertical="center" wrapText="1"/>
    </xf>
    <xf numFmtId="0" fontId="81" fillId="3" borderId="43" xfId="0" applyFont="1" applyFill="1" applyBorder="1" applyAlignment="1">
      <alignment horizontal="center" vertical="center"/>
    </xf>
    <xf numFmtId="0" fontId="81" fillId="3" borderId="20" xfId="0" applyFont="1" applyFill="1" applyBorder="1" applyAlignment="1">
      <alignment horizontal="center" vertical="center"/>
    </xf>
    <xf numFmtId="0" fontId="81" fillId="3" borderId="44" xfId="0" applyFont="1" applyFill="1" applyBorder="1" applyAlignment="1">
      <alignment horizontal="center" vertical="center"/>
    </xf>
    <xf numFmtId="0" fontId="82" fillId="6" borderId="35" xfId="0" applyFont="1" applyFill="1" applyBorder="1" applyAlignment="1">
      <alignment vertical="center"/>
    </xf>
    <xf numFmtId="0" fontId="82" fillId="6" borderId="36" xfId="0" applyFont="1" applyFill="1" applyBorder="1" applyAlignment="1">
      <alignment vertical="center"/>
    </xf>
    <xf numFmtId="0" fontId="82" fillId="6" borderId="38" xfId="0" applyFont="1" applyFill="1" applyBorder="1" applyAlignment="1">
      <alignment vertical="center"/>
    </xf>
    <xf numFmtId="0" fontId="82" fillId="0" borderId="40" xfId="0" applyFont="1" applyFill="1" applyBorder="1" applyAlignment="1">
      <alignment vertical="center"/>
    </xf>
    <xf numFmtId="0" fontId="82" fillId="0" borderId="5" xfId="0" applyFont="1" applyFill="1" applyBorder="1" applyAlignment="1">
      <alignment vertical="center"/>
    </xf>
    <xf numFmtId="0" fontId="82" fillId="0" borderId="6" xfId="0" applyFont="1" applyFill="1" applyBorder="1" applyAlignment="1">
      <alignment vertical="center"/>
    </xf>
    <xf numFmtId="0" fontId="82" fillId="6" borderId="40" xfId="0" applyFont="1" applyFill="1" applyBorder="1" applyAlignment="1">
      <alignment vertical="center"/>
    </xf>
    <xf numFmtId="0" fontId="82" fillId="6" borderId="5" xfId="0" applyFont="1" applyFill="1" applyBorder="1" applyAlignment="1">
      <alignment vertical="center"/>
    </xf>
    <xf numFmtId="0" fontId="82" fillId="6" borderId="6" xfId="0" applyFont="1" applyFill="1" applyBorder="1" applyAlignment="1">
      <alignment vertical="center"/>
    </xf>
    <xf numFmtId="0" fontId="82" fillId="6" borderId="41" xfId="0" applyFont="1" applyFill="1" applyBorder="1" applyAlignment="1">
      <alignment vertical="center"/>
    </xf>
    <xf numFmtId="0" fontId="82" fillId="6" borderId="15" xfId="0" applyFont="1" applyFill="1" applyBorder="1" applyAlignment="1">
      <alignment vertical="center"/>
    </xf>
    <xf numFmtId="0" fontId="82" fillId="6" borderId="16" xfId="0" applyFont="1" applyFill="1" applyBorder="1" applyAlignment="1">
      <alignment vertical="center"/>
    </xf>
    <xf numFmtId="0" fontId="81" fillId="3" borderId="1" xfId="0" applyFont="1" applyFill="1" applyBorder="1" applyAlignment="1">
      <alignment horizontal="center" vertical="center"/>
    </xf>
    <xf numFmtId="0" fontId="81" fillId="3" borderId="2" xfId="0" applyFont="1" applyFill="1" applyBorder="1" applyAlignment="1">
      <alignment horizontal="center" vertical="center"/>
    </xf>
    <xf numFmtId="0" fontId="81" fillId="3" borderId="49" xfId="0" applyFont="1" applyFill="1" applyBorder="1" applyAlignment="1">
      <alignment horizontal="center" vertical="center"/>
    </xf>
    <xf numFmtId="0" fontId="81" fillId="3" borderId="30" xfId="0" applyFont="1" applyFill="1" applyBorder="1" applyAlignment="1">
      <alignment horizontal="center" vertical="center"/>
    </xf>
    <xf numFmtId="0" fontId="81" fillId="3" borderId="17" xfId="0" applyFont="1" applyFill="1" applyBorder="1" applyAlignment="1">
      <alignment horizontal="center" vertical="center"/>
    </xf>
    <xf numFmtId="0" fontId="81" fillId="3" borderId="48" xfId="0" applyFont="1" applyFill="1" applyBorder="1" applyAlignment="1">
      <alignment horizontal="center" vertical="center"/>
    </xf>
    <xf numFmtId="0" fontId="82" fillId="6" borderId="41" xfId="0" applyFont="1" applyFill="1" applyBorder="1" applyAlignment="1">
      <alignment vertical="center" wrapText="1"/>
    </xf>
    <xf numFmtId="0" fontId="82" fillId="6" borderId="15" xfId="0" applyFont="1" applyFill="1" applyBorder="1" applyAlignment="1">
      <alignment vertical="center" wrapText="1"/>
    </xf>
    <xf numFmtId="0" fontId="82" fillId="6" borderId="16" xfId="0" applyFont="1" applyFill="1" applyBorder="1" applyAlignment="1">
      <alignment vertical="center" wrapText="1"/>
    </xf>
    <xf numFmtId="0" fontId="81" fillId="3" borderId="54" xfId="0" applyFont="1" applyFill="1" applyBorder="1" applyAlignment="1">
      <alignment horizontal="center" vertical="center"/>
    </xf>
    <xf numFmtId="0" fontId="81" fillId="3" borderId="19" xfId="0" applyFont="1" applyFill="1" applyBorder="1" applyAlignment="1">
      <alignment horizontal="center" vertical="center"/>
    </xf>
    <xf numFmtId="0" fontId="81" fillId="3" borderId="33" xfId="0" applyFont="1" applyFill="1" applyBorder="1" applyAlignment="1">
      <alignment horizontal="center" vertical="center"/>
    </xf>
    <xf numFmtId="0" fontId="81" fillId="3" borderId="7" xfId="0" applyFont="1" applyFill="1" applyBorder="1" applyAlignment="1">
      <alignment horizontal="center" vertical="center"/>
    </xf>
    <xf numFmtId="0" fontId="81" fillId="3" borderId="3" xfId="0" applyFont="1" applyFill="1" applyBorder="1" applyAlignment="1">
      <alignment horizontal="center" vertical="center"/>
    </xf>
    <xf numFmtId="0" fontId="81" fillId="3" borderId="4" xfId="0" applyFont="1" applyFill="1" applyBorder="1" applyAlignment="1">
      <alignment horizontal="center" vertical="center"/>
    </xf>
    <xf numFmtId="0" fontId="81" fillId="6" borderId="40" xfId="0" applyFont="1" applyFill="1" applyBorder="1" applyAlignment="1">
      <alignment vertical="center" wrapText="1"/>
    </xf>
    <xf numFmtId="0" fontId="81" fillId="6" borderId="5" xfId="0" applyFont="1" applyFill="1" applyBorder="1" applyAlignment="1">
      <alignment vertical="center" wrapText="1"/>
    </xf>
    <xf numFmtId="0" fontId="81" fillId="6" borderId="6" xfId="0" applyFont="1" applyFill="1" applyBorder="1" applyAlignment="1">
      <alignment vertical="center" wrapText="1"/>
    </xf>
    <xf numFmtId="0" fontId="81" fillId="3" borderId="64" xfId="0" applyFont="1" applyFill="1" applyBorder="1" applyAlignment="1">
      <alignment horizontal="center" vertical="center"/>
    </xf>
    <xf numFmtId="0" fontId="81" fillId="3" borderId="60" xfId="0" applyFont="1" applyFill="1" applyBorder="1" applyAlignment="1">
      <alignment horizontal="center" vertical="center"/>
    </xf>
    <xf numFmtId="0" fontId="81" fillId="3" borderId="58" xfId="0" applyFont="1" applyFill="1" applyBorder="1" applyAlignment="1">
      <alignment horizontal="center" vertical="center"/>
    </xf>
    <xf numFmtId="0" fontId="81" fillId="3" borderId="53" xfId="0" applyFont="1" applyFill="1" applyBorder="1" applyAlignment="1">
      <alignment horizontal="center" vertical="center"/>
    </xf>
    <xf numFmtId="0" fontId="81" fillId="3" borderId="13" xfId="0" applyFont="1" applyFill="1" applyBorder="1" applyAlignment="1">
      <alignment horizontal="center" vertical="center"/>
    </xf>
    <xf numFmtId="0" fontId="81" fillId="3" borderId="74" xfId="0" applyFont="1" applyFill="1" applyBorder="1" applyAlignment="1">
      <alignment horizontal="center" vertical="center"/>
    </xf>
    <xf numFmtId="0" fontId="81" fillId="6" borderId="35" xfId="0" applyFont="1" applyFill="1" applyBorder="1" applyAlignment="1">
      <alignment vertical="center" wrapText="1"/>
    </xf>
    <xf numFmtId="0" fontId="81" fillId="6" borderId="36" xfId="0" applyFont="1" applyFill="1" applyBorder="1" applyAlignment="1">
      <alignment vertical="center" wrapText="1"/>
    </xf>
    <xf numFmtId="0" fontId="81" fillId="6" borderId="38" xfId="0" applyFont="1" applyFill="1" applyBorder="1" applyAlignment="1">
      <alignment vertical="center" wrapText="1"/>
    </xf>
    <xf numFmtId="0" fontId="81" fillId="3" borderId="40" xfId="0" applyFont="1" applyFill="1" applyBorder="1" applyAlignment="1">
      <alignment horizontal="center" vertical="center"/>
    </xf>
    <xf numFmtId="0" fontId="81" fillId="3" borderId="5" xfId="0" applyFont="1" applyFill="1" applyBorder="1" applyAlignment="1">
      <alignment horizontal="center" vertical="center"/>
    </xf>
    <xf numFmtId="0" fontId="82" fillId="6" borderId="40" xfId="0" applyFont="1" applyFill="1" applyBorder="1" applyAlignment="1">
      <alignment horizontal="left" vertical="center" wrapText="1"/>
    </xf>
    <xf numFmtId="0" fontId="82" fillId="6" borderId="5" xfId="0" applyFont="1" applyFill="1" applyBorder="1" applyAlignment="1">
      <alignment horizontal="left" vertical="center" wrapText="1"/>
    </xf>
    <xf numFmtId="0" fontId="82" fillId="6" borderId="6" xfId="0" applyFont="1" applyFill="1" applyBorder="1" applyAlignment="1">
      <alignment horizontal="left" vertical="center" wrapText="1"/>
    </xf>
    <xf numFmtId="0" fontId="82" fillId="6" borderId="40" xfId="0" applyFont="1" applyFill="1" applyBorder="1" applyAlignment="1">
      <alignment vertical="center" wrapText="1"/>
    </xf>
    <xf numFmtId="0" fontId="82" fillId="6" borderId="5" xfId="0" applyFont="1" applyFill="1" applyBorder="1" applyAlignment="1">
      <alignment vertical="center" wrapText="1"/>
    </xf>
    <xf numFmtId="0" fontId="82" fillId="6" borderId="6" xfId="0" applyFont="1" applyFill="1" applyBorder="1" applyAlignment="1">
      <alignment vertical="center" wrapText="1"/>
    </xf>
    <xf numFmtId="0" fontId="81" fillId="3" borderId="7" xfId="0" applyFont="1" applyFill="1" applyBorder="1" applyAlignment="1">
      <alignment vertical="center" wrapText="1"/>
    </xf>
    <xf numFmtId="0" fontId="81" fillId="3" borderId="3" xfId="0" applyFont="1" applyFill="1" applyBorder="1" applyAlignment="1">
      <alignment vertical="center" wrapText="1"/>
    </xf>
    <xf numFmtId="0" fontId="81" fillId="3" borderId="35" xfId="0" applyFont="1" applyFill="1" applyBorder="1" applyAlignment="1">
      <alignment horizontal="center" vertical="center"/>
    </xf>
    <xf numFmtId="0" fontId="81" fillId="3" borderId="36" xfId="0" applyFont="1" applyFill="1" applyBorder="1" applyAlignment="1">
      <alignment horizontal="center" vertical="center"/>
    </xf>
    <xf numFmtId="0" fontId="79" fillId="5" borderId="1" xfId="0" applyFont="1" applyFill="1" applyBorder="1" applyAlignment="1">
      <alignment horizontal="center" vertical="center"/>
    </xf>
    <xf numFmtId="0" fontId="79" fillId="5" borderId="2" xfId="0" applyFont="1" applyFill="1" applyBorder="1" applyAlignment="1">
      <alignment horizontal="center" vertical="center"/>
    </xf>
    <xf numFmtId="0" fontId="79" fillId="5" borderId="49" xfId="0" applyFont="1" applyFill="1" applyBorder="1" applyAlignment="1">
      <alignment horizontal="center" vertical="center"/>
    </xf>
    <xf numFmtId="0" fontId="81" fillId="3" borderId="30" xfId="0" applyFont="1" applyFill="1" applyBorder="1" applyAlignment="1">
      <alignment horizontal="left" vertical="center" wrapText="1"/>
    </xf>
    <xf numFmtId="0" fontId="81" fillId="3" borderId="17" xfId="0" applyFont="1" applyFill="1" applyBorder="1" applyAlignment="1">
      <alignment horizontal="left" vertical="center" wrapText="1"/>
    </xf>
    <xf numFmtId="0" fontId="81" fillId="6" borderId="40" xfId="0" applyFont="1" applyFill="1" applyBorder="1" applyAlignment="1">
      <alignment horizontal="left" vertical="center" wrapText="1"/>
    </xf>
    <xf numFmtId="0" fontId="81" fillId="6" borderId="5" xfId="0" applyFont="1" applyFill="1" applyBorder="1" applyAlignment="1">
      <alignment horizontal="left" vertical="center" wrapText="1"/>
    </xf>
    <xf numFmtId="0" fontId="81" fillId="6" borderId="6" xfId="0" applyFont="1" applyFill="1" applyBorder="1" applyAlignment="1">
      <alignment horizontal="left" vertical="center" wrapText="1"/>
    </xf>
    <xf numFmtId="0" fontId="81" fillId="3" borderId="42" xfId="0" applyFont="1" applyFill="1" applyBorder="1" applyAlignment="1">
      <alignment horizontal="center" vertical="center"/>
    </xf>
    <xf numFmtId="0" fontId="81" fillId="6" borderId="64" xfId="0" applyFont="1" applyFill="1" applyBorder="1" applyAlignment="1">
      <alignment vertical="center" wrapText="1"/>
    </xf>
    <xf numFmtId="0" fontId="81" fillId="6" borderId="60" xfId="0" applyFont="1" applyFill="1" applyBorder="1" applyAlignment="1">
      <alignment vertical="center" wrapText="1"/>
    </xf>
    <xf numFmtId="0" fontId="79" fillId="5" borderId="64" xfId="0" applyFont="1" applyFill="1" applyBorder="1" applyAlignment="1">
      <alignment horizontal="center" vertical="center"/>
    </xf>
    <xf numFmtId="0" fontId="79" fillId="5" borderId="60" xfId="0" applyFont="1" applyFill="1" applyBorder="1" applyAlignment="1">
      <alignment horizontal="center" vertical="center"/>
    </xf>
    <xf numFmtId="0" fontId="79" fillId="5" borderId="61" xfId="0" applyFont="1" applyFill="1" applyBorder="1" applyAlignment="1">
      <alignment horizontal="center" vertical="center"/>
    </xf>
    <xf numFmtId="0" fontId="79" fillId="0" borderId="26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/>
    </xf>
    <xf numFmtId="0" fontId="79" fillId="0" borderId="28" xfId="0" applyFont="1" applyBorder="1" applyAlignment="1">
      <alignment horizontal="center" vertical="center"/>
    </xf>
    <xf numFmtId="0" fontId="79" fillId="0" borderId="54" xfId="0" applyFont="1" applyBorder="1" applyAlignment="1">
      <alignment horizontal="center" vertical="center"/>
    </xf>
    <xf numFmtId="0" fontId="79" fillId="0" borderId="19" xfId="0" applyFont="1" applyBorder="1" applyAlignment="1">
      <alignment horizontal="center" vertical="center"/>
    </xf>
    <xf numFmtId="0" fontId="79" fillId="0" borderId="33" xfId="0" applyFont="1" applyBorder="1" applyAlignment="1">
      <alignment horizontal="center" vertical="center"/>
    </xf>
    <xf numFmtId="0" fontId="81" fillId="6" borderId="30" xfId="0" applyFont="1" applyFill="1" applyBorder="1" applyAlignment="1">
      <alignment horizontal="left" vertical="center" wrapText="1"/>
    </xf>
    <xf numFmtId="0" fontId="81" fillId="6" borderId="17" xfId="0" applyFont="1" applyFill="1" applyBorder="1" applyAlignment="1">
      <alignment horizontal="left" vertical="center" wrapText="1"/>
    </xf>
    <xf numFmtId="0" fontId="81" fillId="6" borderId="7" xfId="0" applyFont="1" applyFill="1" applyBorder="1" applyAlignment="1">
      <alignment horizontal="left" vertical="center" wrapText="1"/>
    </xf>
    <xf numFmtId="0" fontId="81" fillId="6" borderId="3" xfId="0" applyFont="1" applyFill="1" applyBorder="1" applyAlignment="1">
      <alignment horizontal="left" vertical="center" wrapText="1"/>
    </xf>
    <xf numFmtId="0" fontId="81" fillId="3" borderId="56" xfId="0" applyFont="1" applyFill="1" applyBorder="1" applyAlignment="1">
      <alignment horizontal="center" vertical="center"/>
    </xf>
    <xf numFmtId="0" fontId="81" fillId="3" borderId="41" xfId="0" applyFont="1" applyFill="1" applyBorder="1" applyAlignment="1">
      <alignment horizontal="center" vertical="center"/>
    </xf>
    <xf numFmtId="0" fontId="81" fillId="3" borderId="15" xfId="0" applyFont="1" applyFill="1" applyBorder="1" applyAlignment="1">
      <alignment horizontal="center" vertical="center"/>
    </xf>
    <xf numFmtId="0" fontId="81" fillId="3" borderId="67" xfId="0" applyFont="1" applyFill="1" applyBorder="1" applyAlignment="1">
      <alignment horizontal="center" vertical="center"/>
    </xf>
    <xf numFmtId="0" fontId="81" fillId="3" borderId="30" xfId="0" applyFont="1" applyFill="1" applyBorder="1" applyAlignment="1">
      <alignment vertical="center" wrapText="1"/>
    </xf>
    <xf numFmtId="0" fontId="81" fillId="3" borderId="17" xfId="0" applyFont="1" applyFill="1" applyBorder="1" applyAlignment="1">
      <alignment vertical="center" wrapText="1"/>
    </xf>
    <xf numFmtId="0" fontId="81" fillId="3" borderId="40" xfId="0" applyFont="1" applyFill="1" applyBorder="1" applyAlignment="1">
      <alignment horizontal="left" vertical="center" wrapText="1"/>
    </xf>
    <xf numFmtId="0" fontId="81" fillId="3" borderId="5" xfId="0" applyFont="1" applyFill="1" applyBorder="1" applyAlignment="1">
      <alignment horizontal="left" vertical="center" wrapText="1"/>
    </xf>
    <xf numFmtId="0" fontId="81" fillId="3" borderId="6" xfId="0" applyFont="1" applyFill="1" applyBorder="1" applyAlignment="1">
      <alignment horizontal="left" vertical="center" wrapText="1"/>
    </xf>
    <xf numFmtId="0" fontId="79" fillId="5" borderId="68" xfId="0" applyFont="1" applyFill="1" applyBorder="1" applyAlignment="1">
      <alignment horizontal="center" vertical="center"/>
    </xf>
    <xf numFmtId="0" fontId="79" fillId="5" borderId="29" xfId="0" applyFont="1" applyFill="1" applyBorder="1" applyAlignment="1">
      <alignment horizontal="center" vertical="center"/>
    </xf>
    <xf numFmtId="0" fontId="79" fillId="5" borderId="57" xfId="0" applyFont="1" applyFill="1" applyBorder="1" applyAlignment="1">
      <alignment horizontal="center" vertical="center"/>
    </xf>
    <xf numFmtId="0" fontId="79" fillId="5" borderId="21" xfId="0" applyFont="1" applyFill="1" applyBorder="1" applyAlignment="1">
      <alignment horizontal="center" vertical="center"/>
    </xf>
    <xf numFmtId="0" fontId="79" fillId="5" borderId="0" xfId="0" applyFont="1" applyFill="1" applyBorder="1" applyAlignment="1">
      <alignment horizontal="center" vertical="center"/>
    </xf>
    <xf numFmtId="0" fontId="79" fillId="5" borderId="31" xfId="0" applyFont="1" applyFill="1" applyBorder="1" applyAlignment="1">
      <alignment horizontal="center" vertical="center"/>
    </xf>
    <xf numFmtId="0" fontId="81" fillId="6" borderId="3" xfId="0" applyFont="1" applyFill="1" applyBorder="1" applyAlignment="1">
      <alignment vertical="center"/>
    </xf>
    <xf numFmtId="0" fontId="86" fillId="0" borderId="3" xfId="2" applyFont="1" applyBorder="1" applyAlignment="1">
      <alignment vertical="center" wrapText="1"/>
    </xf>
    <xf numFmtId="0" fontId="81" fillId="3" borderId="10" xfId="0" applyFont="1" applyFill="1" applyBorder="1" applyAlignment="1">
      <alignment horizontal="center" vertical="center"/>
    </xf>
    <xf numFmtId="0" fontId="81" fillId="0" borderId="7" xfId="0" applyFont="1" applyBorder="1" applyAlignment="1">
      <alignment vertical="center"/>
    </xf>
    <xf numFmtId="0" fontId="81" fillId="0" borderId="3" xfId="0" applyFont="1" applyBorder="1" applyAlignment="1">
      <alignment vertical="center"/>
    </xf>
    <xf numFmtId="0" fontId="81" fillId="0" borderId="30" xfId="0" applyFont="1" applyBorder="1" applyAlignment="1">
      <alignment horizontal="center"/>
    </xf>
    <xf numFmtId="0" fontId="81" fillId="0" borderId="17" xfId="0" applyFont="1" applyBorder="1" applyAlignment="1">
      <alignment horizontal="center"/>
    </xf>
    <xf numFmtId="0" fontId="81" fillId="0" borderId="48" xfId="0" applyFont="1" applyBorder="1" applyAlignment="1">
      <alignment horizontal="center"/>
    </xf>
    <xf numFmtId="0" fontId="81" fillId="3" borderId="8" xfId="0" applyFont="1" applyFill="1" applyBorder="1" applyAlignment="1">
      <alignment horizontal="center" vertical="center"/>
    </xf>
    <xf numFmtId="0" fontId="81" fillId="3" borderId="18" xfId="0" applyFont="1" applyFill="1" applyBorder="1" applyAlignment="1">
      <alignment horizontal="center" vertical="center"/>
    </xf>
    <xf numFmtId="0" fontId="81" fillId="0" borderId="7" xfId="0" applyFont="1" applyBorder="1" applyAlignment="1">
      <alignment horizontal="center"/>
    </xf>
    <xf numFmtId="0" fontId="81" fillId="0" borderId="3" xfId="0" applyFont="1" applyBorder="1" applyAlignment="1">
      <alignment horizontal="center"/>
    </xf>
    <xf numFmtId="0" fontId="86" fillId="0" borderId="10" xfId="2" applyFont="1" applyBorder="1" applyAlignment="1">
      <alignment vertical="center" wrapText="1"/>
    </xf>
    <xf numFmtId="0" fontId="81" fillId="3" borderId="3" xfId="0" applyFont="1" applyFill="1" applyBorder="1" applyAlignment="1">
      <alignment vertical="center"/>
    </xf>
    <xf numFmtId="0" fontId="81" fillId="0" borderId="41" xfId="0" applyFont="1" applyBorder="1" applyAlignment="1">
      <alignment vertical="center"/>
    </xf>
    <xf numFmtId="0" fontId="81" fillId="0" borderId="15" xfId="0" applyFont="1" applyBorder="1" applyAlignment="1">
      <alignment vertical="center"/>
    </xf>
    <xf numFmtId="0" fontId="81" fillId="3" borderId="6" xfId="0" applyFont="1" applyFill="1" applyBorder="1" applyAlignment="1">
      <alignment horizontal="center" vertical="center"/>
    </xf>
    <xf numFmtId="0" fontId="86" fillId="0" borderId="17" xfId="2" applyFont="1" applyBorder="1" applyAlignment="1">
      <alignment horizontal="left" vertical="center" wrapText="1"/>
    </xf>
    <xf numFmtId="0" fontId="81" fillId="3" borderId="16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vertical="center"/>
    </xf>
    <xf numFmtId="0" fontId="81" fillId="6" borderId="55" xfId="0" applyFont="1" applyFill="1" applyBorder="1" applyAlignment="1">
      <alignment vertical="center" wrapText="1"/>
    </xf>
    <xf numFmtId="0" fontId="81" fillId="6" borderId="8" xfId="0" applyFont="1" applyFill="1" applyBorder="1" applyAlignment="1">
      <alignment vertical="center" wrapText="1"/>
    </xf>
    <xf numFmtId="0" fontId="79" fillId="5" borderId="65" xfId="0" applyFont="1" applyFill="1" applyBorder="1" applyAlignment="1">
      <alignment horizontal="center" vertical="center"/>
    </xf>
    <xf numFmtId="0" fontId="79" fillId="5" borderId="66" xfId="0" applyFont="1" applyFill="1" applyBorder="1" applyAlignment="1">
      <alignment horizontal="center" vertical="center"/>
    </xf>
    <xf numFmtId="0" fontId="81" fillId="3" borderId="41" xfId="0" applyFont="1" applyFill="1" applyBorder="1" applyAlignment="1">
      <alignment vertical="center"/>
    </xf>
    <xf numFmtId="0" fontId="81" fillId="3" borderId="15" xfId="0" applyFont="1" applyFill="1" applyBorder="1" applyAlignment="1">
      <alignment vertical="center"/>
    </xf>
    <xf numFmtId="0" fontId="81" fillId="3" borderId="16" xfId="0" applyFont="1" applyFill="1" applyBorder="1" applyAlignment="1">
      <alignment vertical="center"/>
    </xf>
    <xf numFmtId="0" fontId="81" fillId="6" borderId="53" xfId="0" applyFont="1" applyFill="1" applyBorder="1" applyAlignment="1">
      <alignment horizontal="left" vertical="center" wrapText="1"/>
    </xf>
    <xf numFmtId="0" fontId="81" fillId="6" borderId="13" xfId="0" applyFont="1" applyFill="1" applyBorder="1" applyAlignment="1">
      <alignment horizontal="left" vertical="center" wrapText="1"/>
    </xf>
    <xf numFmtId="0" fontId="81" fillId="6" borderId="12" xfId="0" applyFont="1" applyFill="1" applyBorder="1" applyAlignment="1">
      <alignment horizontal="left" vertical="center" wrapText="1"/>
    </xf>
    <xf numFmtId="0" fontId="81" fillId="6" borderId="40" xfId="0" applyFont="1" applyFill="1" applyBorder="1" applyAlignment="1">
      <alignment vertical="center"/>
    </xf>
    <xf numFmtId="0" fontId="81" fillId="6" borderId="5" xfId="0" applyFont="1" applyFill="1" applyBorder="1" applyAlignment="1">
      <alignment vertical="center"/>
    </xf>
    <xf numFmtId="0" fontId="81" fillId="6" borderId="6" xfId="0" applyFont="1" applyFill="1" applyBorder="1" applyAlignment="1">
      <alignment vertical="center"/>
    </xf>
    <xf numFmtId="0" fontId="81" fillId="6" borderId="41" xfId="0" applyFont="1" applyFill="1" applyBorder="1" applyAlignment="1">
      <alignment vertical="center"/>
    </xf>
    <xf numFmtId="0" fontId="81" fillId="6" borderId="15" xfId="0" applyFont="1" applyFill="1" applyBorder="1" applyAlignment="1">
      <alignment vertical="center"/>
    </xf>
    <xf numFmtId="0" fontId="81" fillId="6" borderId="16" xfId="0" applyFont="1" applyFill="1" applyBorder="1" applyAlignment="1">
      <alignment vertical="center"/>
    </xf>
    <xf numFmtId="0" fontId="79" fillId="5" borderId="37" xfId="0" applyFont="1" applyFill="1" applyBorder="1" applyAlignment="1">
      <alignment horizontal="center" vertical="center"/>
    </xf>
    <xf numFmtId="0" fontId="79" fillId="5" borderId="32" xfId="0" applyFont="1" applyFill="1" applyBorder="1" applyAlignment="1">
      <alignment horizontal="center" vertical="center"/>
    </xf>
    <xf numFmtId="0" fontId="79" fillId="5" borderId="46" xfId="0" applyFont="1" applyFill="1" applyBorder="1" applyAlignment="1">
      <alignment horizontal="center" vertical="center"/>
    </xf>
    <xf numFmtId="0" fontId="81" fillId="6" borderId="7" xfId="0" applyFont="1" applyFill="1" applyBorder="1" applyAlignment="1">
      <alignment vertical="center"/>
    </xf>
    <xf numFmtId="0" fontId="81" fillId="0" borderId="58" xfId="0" applyFont="1" applyBorder="1" applyAlignment="1">
      <alignment vertical="center"/>
    </xf>
    <xf numFmtId="0" fontId="81" fillId="0" borderId="20" xfId="0" applyFont="1" applyBorder="1" applyAlignment="1">
      <alignment vertical="center"/>
    </xf>
    <xf numFmtId="0" fontId="81" fillId="0" borderId="56" xfId="0" applyFont="1" applyBorder="1" applyAlignment="1">
      <alignment vertical="center"/>
    </xf>
    <xf numFmtId="0" fontId="81" fillId="6" borderId="1" xfId="0" applyFont="1" applyFill="1" applyBorder="1" applyAlignment="1">
      <alignment vertical="center"/>
    </xf>
    <xf numFmtId="0" fontId="81" fillId="6" borderId="35" xfId="0" applyFont="1" applyFill="1" applyBorder="1" applyAlignment="1">
      <alignment horizontal="left" vertical="center" wrapText="1"/>
    </xf>
    <xf numFmtId="0" fontId="81" fillId="6" borderId="36" xfId="0" applyFont="1" applyFill="1" applyBorder="1" applyAlignment="1">
      <alignment horizontal="left" vertical="center" wrapText="1"/>
    </xf>
    <xf numFmtId="0" fontId="81" fillId="6" borderId="38" xfId="0" applyFont="1" applyFill="1" applyBorder="1" applyAlignment="1">
      <alignment horizontal="left" vertical="center" wrapText="1"/>
    </xf>
    <xf numFmtId="0" fontId="81" fillId="6" borderId="41" xfId="0" applyFont="1" applyFill="1" applyBorder="1" applyAlignment="1">
      <alignment horizontal="left" vertical="center"/>
    </xf>
    <xf numFmtId="0" fontId="81" fillId="6" borderId="15" xfId="0" applyFont="1" applyFill="1" applyBorder="1" applyAlignment="1">
      <alignment horizontal="left" vertical="center"/>
    </xf>
    <xf numFmtId="0" fontId="81" fillId="6" borderId="16" xfId="0" applyFont="1" applyFill="1" applyBorder="1" applyAlignment="1">
      <alignment horizontal="left" vertical="center"/>
    </xf>
    <xf numFmtId="0" fontId="81" fillId="6" borderId="35" xfId="0" applyFont="1" applyFill="1" applyBorder="1" applyAlignment="1">
      <alignment horizontal="left" vertical="center"/>
    </xf>
    <xf numFmtId="0" fontId="81" fillId="6" borderId="36" xfId="0" applyFont="1" applyFill="1" applyBorder="1" applyAlignment="1">
      <alignment horizontal="left" vertical="center"/>
    </xf>
    <xf numFmtId="0" fontId="81" fillId="6" borderId="38" xfId="0" applyFont="1" applyFill="1" applyBorder="1" applyAlignment="1">
      <alignment horizontal="left" vertical="center"/>
    </xf>
    <xf numFmtId="0" fontId="81" fillId="6" borderId="63" xfId="0" applyFont="1" applyFill="1" applyBorder="1" applyAlignment="1">
      <alignment horizontal="left" vertical="center" wrapText="1"/>
    </xf>
    <xf numFmtId="0" fontId="81" fillId="6" borderId="1" xfId="0" applyFont="1" applyFill="1" applyBorder="1" applyAlignment="1">
      <alignment horizontal="left" vertical="center" wrapText="1"/>
    </xf>
    <xf numFmtId="0" fontId="81" fillId="6" borderId="2" xfId="0" applyFont="1" applyFill="1" applyBorder="1" applyAlignment="1">
      <alignment horizontal="left" vertical="center" wrapText="1"/>
    </xf>
    <xf numFmtId="0" fontId="82" fillId="6" borderId="30" xfId="0" applyFont="1" applyFill="1" applyBorder="1" applyAlignment="1">
      <alignment vertical="center" wrapText="1"/>
    </xf>
    <xf numFmtId="0" fontId="82" fillId="6" borderId="17" xfId="0" applyFont="1" applyFill="1" applyBorder="1" applyAlignment="1">
      <alignment vertical="center" wrapText="1"/>
    </xf>
    <xf numFmtId="0" fontId="82" fillId="6" borderId="7" xfId="0" applyFont="1" applyFill="1" applyBorder="1" applyAlignment="1">
      <alignment horizontal="left" vertical="center" wrapText="1"/>
    </xf>
    <xf numFmtId="0" fontId="82" fillId="6" borderId="3" xfId="0" applyFont="1" applyFill="1" applyBorder="1" applyAlignment="1">
      <alignment horizontal="left" vertical="center" wrapText="1"/>
    </xf>
    <xf numFmtId="0" fontId="82" fillId="6" borderId="7" xfId="0" applyFont="1" applyFill="1" applyBorder="1" applyAlignment="1">
      <alignment vertical="center" wrapText="1"/>
    </xf>
    <xf numFmtId="0" fontId="82" fillId="6" borderId="3" xfId="0" applyFont="1" applyFill="1" applyBorder="1" applyAlignment="1">
      <alignment vertical="center" wrapText="1"/>
    </xf>
    <xf numFmtId="0" fontId="82" fillId="6" borderId="40" xfId="0" applyFont="1" applyFill="1" applyBorder="1" applyAlignment="1">
      <alignment horizontal="center" vertical="center"/>
    </xf>
    <xf numFmtId="0" fontId="82" fillId="6" borderId="5" xfId="0" applyFont="1" applyFill="1" applyBorder="1" applyAlignment="1">
      <alignment horizontal="center" vertical="center"/>
    </xf>
    <xf numFmtId="0" fontId="82" fillId="6" borderId="6" xfId="0" applyFont="1" applyFill="1" applyBorder="1" applyAlignment="1">
      <alignment horizontal="center" vertical="center"/>
    </xf>
    <xf numFmtId="0" fontId="81" fillId="3" borderId="7" xfId="0" applyFont="1" applyFill="1" applyBorder="1" applyAlignment="1">
      <alignment horizontal="center"/>
    </xf>
    <xf numFmtId="0" fontId="81" fillId="3" borderId="3" xfId="0" applyFont="1" applyFill="1" applyBorder="1" applyAlignment="1">
      <alignment horizontal="center"/>
    </xf>
    <xf numFmtId="0" fontId="81" fillId="3" borderId="4" xfId="0" applyFont="1" applyFill="1" applyBorder="1" applyAlignment="1">
      <alignment horizontal="center"/>
    </xf>
    <xf numFmtId="0" fontId="81" fillId="6" borderId="41" xfId="0" applyFont="1" applyFill="1" applyBorder="1" applyAlignment="1">
      <alignment vertical="center" wrapText="1"/>
    </xf>
    <xf numFmtId="0" fontId="81" fillId="6" borderId="15" xfId="0" applyFont="1" applyFill="1" applyBorder="1" applyAlignment="1">
      <alignment vertical="center" wrapText="1"/>
    </xf>
    <xf numFmtId="0" fontId="81" fillId="6" borderId="16" xfId="0" applyFont="1" applyFill="1" applyBorder="1" applyAlignment="1">
      <alignment vertical="center" wrapText="1"/>
    </xf>
    <xf numFmtId="0" fontId="81" fillId="3" borderId="52" xfId="0" applyFont="1" applyFill="1" applyBorder="1" applyAlignment="1">
      <alignment horizontal="center" vertical="center"/>
    </xf>
    <xf numFmtId="0" fontId="81" fillId="3" borderId="1" xfId="0" applyFont="1" applyFill="1" applyBorder="1" applyAlignment="1">
      <alignment vertical="center" wrapText="1"/>
    </xf>
    <xf numFmtId="0" fontId="81" fillId="3" borderId="2" xfId="0" applyFont="1" applyFill="1" applyBorder="1" applyAlignment="1">
      <alignment vertical="center" wrapText="1"/>
    </xf>
    <xf numFmtId="0" fontId="81" fillId="3" borderId="7" xfId="0" applyFont="1" applyFill="1" applyBorder="1" applyAlignment="1">
      <alignment horizontal="left" vertical="center" wrapText="1"/>
    </xf>
    <xf numFmtId="0" fontId="81" fillId="3" borderId="3" xfId="0" applyFont="1" applyFill="1" applyBorder="1" applyAlignment="1">
      <alignment horizontal="left" vertical="center" wrapText="1"/>
    </xf>
    <xf numFmtId="0" fontId="81" fillId="3" borderId="69" xfId="0" applyFont="1" applyFill="1" applyBorder="1" applyAlignment="1">
      <alignment vertical="center" wrapText="1"/>
    </xf>
    <xf numFmtId="0" fontId="81" fillId="3" borderId="65" xfId="0" applyFont="1" applyFill="1" applyBorder="1" applyAlignment="1">
      <alignment vertical="center" wrapText="1"/>
    </xf>
    <xf numFmtId="0" fontId="82" fillId="6" borderId="35" xfId="0" applyFont="1" applyFill="1" applyBorder="1" applyAlignment="1">
      <alignment vertical="center" wrapText="1"/>
    </xf>
    <xf numFmtId="0" fontId="82" fillId="6" borderId="36" xfId="0" applyFont="1" applyFill="1" applyBorder="1" applyAlignment="1">
      <alignment vertical="center" wrapText="1"/>
    </xf>
    <xf numFmtId="0" fontId="81" fillId="3" borderId="65" xfId="0" applyFont="1" applyFill="1" applyBorder="1" applyAlignment="1">
      <alignment horizontal="center" vertical="center"/>
    </xf>
    <xf numFmtId="0" fontId="81" fillId="3" borderId="39" xfId="0" applyFont="1" applyFill="1" applyBorder="1" applyAlignment="1">
      <alignment horizontal="center" vertical="center"/>
    </xf>
    <xf numFmtId="0" fontId="81" fillId="6" borderId="54" xfId="0" applyFont="1" applyFill="1" applyBorder="1" applyAlignment="1">
      <alignment vertical="center" wrapText="1"/>
    </xf>
    <xf numFmtId="0" fontId="81" fillId="6" borderId="19" xfId="0" applyFont="1" applyFill="1" applyBorder="1" applyAlignment="1">
      <alignment vertical="center" wrapText="1"/>
    </xf>
    <xf numFmtId="0" fontId="81" fillId="6" borderId="9" xfId="0" applyFont="1" applyFill="1" applyBorder="1" applyAlignment="1">
      <alignment vertical="center" wrapText="1"/>
    </xf>
    <xf numFmtId="0" fontId="82" fillId="6" borderId="26" xfId="0" applyFont="1" applyFill="1" applyBorder="1" applyAlignment="1">
      <alignment horizontal="center" vertical="center" wrapText="1"/>
    </xf>
    <xf numFmtId="0" fontId="82" fillId="6" borderId="27" xfId="0" applyFont="1" applyFill="1" applyBorder="1" applyAlignment="1">
      <alignment horizontal="center" vertical="center" wrapText="1"/>
    </xf>
    <xf numFmtId="0" fontId="82" fillId="6" borderId="37" xfId="0" applyFont="1" applyFill="1" applyBorder="1" applyAlignment="1">
      <alignment horizontal="center" vertical="center" wrapText="1"/>
    </xf>
    <xf numFmtId="0" fontId="82" fillId="6" borderId="32" xfId="0" applyFont="1" applyFill="1" applyBorder="1" applyAlignment="1">
      <alignment horizontal="center" vertical="center" wrapText="1"/>
    </xf>
    <xf numFmtId="0" fontId="79" fillId="5" borderId="63" xfId="0" applyFont="1" applyFill="1" applyBorder="1" applyAlignment="1">
      <alignment horizontal="center" vertical="center"/>
    </xf>
    <xf numFmtId="0" fontId="79" fillId="5" borderId="62" xfId="0" applyFont="1" applyFill="1" applyBorder="1" applyAlignment="1">
      <alignment horizontal="center" vertical="center"/>
    </xf>
    <xf numFmtId="0" fontId="79" fillId="5" borderId="25" xfId="0" applyFont="1" applyFill="1" applyBorder="1" applyAlignment="1">
      <alignment horizontal="center" vertical="center"/>
    </xf>
    <xf numFmtId="0" fontId="81" fillId="0" borderId="43" xfId="0" applyFont="1" applyBorder="1" applyAlignment="1">
      <alignment horizontal="center"/>
    </xf>
    <xf numFmtId="0" fontId="81" fillId="0" borderId="20" xfId="0" applyFont="1" applyBorder="1" applyAlignment="1">
      <alignment horizontal="center"/>
    </xf>
    <xf numFmtId="0" fontId="81" fillId="0" borderId="43" xfId="0" applyFont="1" applyBorder="1" applyAlignment="1">
      <alignment horizontal="left" vertical="center" wrapText="1"/>
    </xf>
    <xf numFmtId="0" fontId="81" fillId="0" borderId="20" xfId="0" applyFont="1" applyBorder="1" applyAlignment="1">
      <alignment horizontal="left" vertical="center" wrapText="1"/>
    </xf>
    <xf numFmtId="0" fontId="81" fillId="0" borderId="69" xfId="0" applyFont="1" applyBorder="1" applyAlignment="1">
      <alignment vertical="center" wrapText="1"/>
    </xf>
    <xf numFmtId="0" fontId="81" fillId="0" borderId="65" xfId="0" applyFont="1" applyBorder="1" applyAlignment="1">
      <alignment vertical="center" wrapText="1"/>
    </xf>
    <xf numFmtId="0" fontId="81" fillId="0" borderId="69" xfId="0" applyFont="1" applyBorder="1" applyAlignment="1">
      <alignment horizontal="center"/>
    </xf>
    <xf numFmtId="0" fontId="81" fillId="0" borderId="65" xfId="0" applyFont="1" applyBorder="1" applyAlignment="1">
      <alignment horizontal="center"/>
    </xf>
    <xf numFmtId="0" fontId="81" fillId="0" borderId="39" xfId="0" applyFont="1" applyBorder="1" applyAlignment="1">
      <alignment horizontal="center"/>
    </xf>
    <xf numFmtId="0" fontId="81" fillId="0" borderId="40" xfId="0" applyFont="1" applyBorder="1" applyAlignment="1">
      <alignment vertical="center" wrapText="1"/>
    </xf>
    <xf numFmtId="0" fontId="81" fillId="0" borderId="5" xfId="0" applyFont="1" applyBorder="1" applyAlignment="1">
      <alignment vertical="center" wrapText="1"/>
    </xf>
    <xf numFmtId="0" fontId="81" fillId="0" borderId="6" xfId="0" applyFont="1" applyBorder="1" applyAlignment="1">
      <alignment vertical="center" wrapText="1"/>
    </xf>
    <xf numFmtId="0" fontId="81" fillId="3" borderId="64" xfId="0" applyFont="1" applyFill="1" applyBorder="1" applyAlignment="1">
      <alignment vertical="center" wrapText="1"/>
    </xf>
    <xf numFmtId="0" fontId="81" fillId="3" borderId="60" xfId="0" applyFont="1" applyFill="1" applyBorder="1" applyAlignment="1">
      <alignment vertical="center" wrapText="1"/>
    </xf>
    <xf numFmtId="0" fontId="81" fillId="3" borderId="26" xfId="0" applyFont="1" applyFill="1" applyBorder="1" applyAlignment="1">
      <alignment vertical="center" wrapText="1"/>
    </xf>
    <xf numFmtId="0" fontId="81" fillId="3" borderId="27" xfId="0" applyFont="1" applyFill="1" applyBorder="1" applyAlignment="1">
      <alignment vertical="center" wrapText="1"/>
    </xf>
    <xf numFmtId="0" fontId="81" fillId="3" borderId="59" xfId="0" applyFont="1" applyFill="1" applyBorder="1" applyAlignment="1">
      <alignment vertical="center" wrapText="1"/>
    </xf>
    <xf numFmtId="0" fontId="81" fillId="3" borderId="40" xfId="0" applyFont="1" applyFill="1" applyBorder="1" applyAlignment="1">
      <alignment vertical="center" wrapText="1"/>
    </xf>
    <xf numFmtId="0" fontId="81" fillId="3" borderId="5" xfId="0" applyFont="1" applyFill="1" applyBorder="1" applyAlignment="1">
      <alignment vertical="center" wrapText="1"/>
    </xf>
    <xf numFmtId="0" fontId="81" fillId="3" borderId="6" xfId="0" applyFont="1" applyFill="1" applyBorder="1" applyAlignment="1">
      <alignment vertical="center" wrapText="1"/>
    </xf>
    <xf numFmtId="0" fontId="81" fillId="0" borderId="53" xfId="0" applyFont="1" applyBorder="1" applyAlignment="1">
      <alignment vertical="center"/>
    </xf>
    <xf numFmtId="0" fontId="81" fillId="0" borderId="13" xfId="0" applyFont="1" applyBorder="1" applyAlignment="1">
      <alignment vertical="center"/>
    </xf>
    <xf numFmtId="0" fontId="81" fillId="3" borderId="54" xfId="0" applyFont="1" applyFill="1" applyBorder="1" applyAlignment="1">
      <alignment vertical="center" wrapText="1"/>
    </xf>
    <xf numFmtId="0" fontId="81" fillId="3" borderId="19" xfId="0" applyFont="1" applyFill="1" applyBorder="1" applyAlignment="1">
      <alignment vertical="center" wrapText="1"/>
    </xf>
    <xf numFmtId="0" fontId="81" fillId="3" borderId="9" xfId="0" applyFont="1" applyFill="1" applyBorder="1" applyAlignment="1">
      <alignment vertical="center" wrapText="1"/>
    </xf>
    <xf numFmtId="0" fontId="81" fillId="3" borderId="53" xfId="0" applyFont="1" applyFill="1" applyBorder="1" applyAlignment="1">
      <alignment vertical="center" wrapText="1"/>
    </xf>
    <xf numFmtId="0" fontId="81" fillId="3" borderId="13" xfId="0" applyFont="1" applyFill="1" applyBorder="1" applyAlignment="1">
      <alignment vertical="center" wrapText="1"/>
    </xf>
    <xf numFmtId="0" fontId="81" fillId="3" borderId="12" xfId="0" applyFont="1" applyFill="1" applyBorder="1" applyAlignment="1">
      <alignment vertical="center" wrapText="1"/>
    </xf>
    <xf numFmtId="0" fontId="79" fillId="0" borderId="26" xfId="0" applyFont="1" applyFill="1" applyBorder="1" applyAlignment="1">
      <alignment horizontal="center" vertical="center"/>
    </xf>
    <xf numFmtId="0" fontId="79" fillId="0" borderId="27" xfId="0" applyFont="1" applyFill="1" applyBorder="1" applyAlignment="1">
      <alignment horizontal="center" vertical="center"/>
    </xf>
    <xf numFmtId="0" fontId="79" fillId="0" borderId="21" xfId="0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center" vertical="center"/>
    </xf>
    <xf numFmtId="0" fontId="79" fillId="0" borderId="37" xfId="0" applyFont="1" applyFill="1" applyBorder="1" applyAlignment="1">
      <alignment horizontal="center" vertical="center"/>
    </xf>
    <xf numFmtId="0" fontId="79" fillId="0" borderId="32" xfId="0" applyFont="1" applyFill="1" applyBorder="1" applyAlignment="1">
      <alignment horizontal="center" vertical="center"/>
    </xf>
    <xf numFmtId="0" fontId="79" fillId="5" borderId="69" xfId="0" applyFont="1" applyFill="1" applyBorder="1" applyAlignment="1">
      <alignment horizontal="center" vertical="center"/>
    </xf>
    <xf numFmtId="0" fontId="81" fillId="6" borderId="37" xfId="0" applyFont="1" applyFill="1" applyBorder="1" applyAlignment="1">
      <alignment vertical="center" wrapText="1"/>
    </xf>
    <xf numFmtId="0" fontId="81" fillId="6" borderId="32" xfId="0" applyFont="1" applyFill="1" applyBorder="1" applyAlignment="1">
      <alignment vertical="center" wrapText="1"/>
    </xf>
    <xf numFmtId="0" fontId="81" fillId="6" borderId="51" xfId="0" applyFont="1" applyFill="1" applyBorder="1" applyAlignment="1">
      <alignment vertical="center" wrapText="1"/>
    </xf>
    <xf numFmtId="0" fontId="82" fillId="6" borderId="43" xfId="0" applyFont="1" applyFill="1" applyBorder="1" applyAlignment="1">
      <alignment vertical="center" wrapText="1"/>
    </xf>
    <xf numFmtId="0" fontId="82" fillId="6" borderId="20" xfId="0" applyFont="1" applyFill="1" applyBorder="1" applyAlignment="1">
      <alignment vertical="center" wrapText="1"/>
    </xf>
    <xf numFmtId="0" fontId="82" fillId="6" borderId="56" xfId="0" applyFont="1" applyFill="1" applyBorder="1" applyAlignment="1">
      <alignment vertical="center" wrapText="1"/>
    </xf>
    <xf numFmtId="0" fontId="82" fillId="6" borderId="1" xfId="0" applyFont="1" applyFill="1" applyBorder="1" applyAlignment="1">
      <alignment vertical="center" wrapText="1"/>
    </xf>
    <xf numFmtId="0" fontId="82" fillId="6" borderId="2" xfId="0" applyFont="1" applyFill="1" applyBorder="1" applyAlignment="1">
      <alignment vertical="center" wrapText="1"/>
    </xf>
    <xf numFmtId="0" fontId="82" fillId="6" borderId="38" xfId="0" applyFont="1" applyFill="1" applyBorder="1" applyAlignment="1">
      <alignment vertical="center" wrapText="1"/>
    </xf>
    <xf numFmtId="0" fontId="125" fillId="2" borderId="69" xfId="0" applyFont="1" applyFill="1" applyBorder="1" applyAlignment="1">
      <alignment horizontal="center" vertical="center"/>
    </xf>
    <xf numFmtId="0" fontId="125" fillId="2" borderId="65" xfId="0" applyFont="1" applyFill="1" applyBorder="1" applyAlignment="1">
      <alignment horizontal="center" vertical="center"/>
    </xf>
    <xf numFmtId="0" fontId="125" fillId="2" borderId="66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/>
    </xf>
    <xf numFmtId="0" fontId="48" fillId="0" borderId="7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/>
    </xf>
    <xf numFmtId="0" fontId="125" fillId="2" borderId="68" xfId="0" applyFont="1" applyFill="1" applyBorder="1" applyAlignment="1">
      <alignment horizontal="center" vertical="center"/>
    </xf>
    <xf numFmtId="0" fontId="125" fillId="2" borderId="29" xfId="0" applyFont="1" applyFill="1" applyBorder="1" applyAlignment="1">
      <alignment horizontal="center" vertical="center"/>
    </xf>
    <xf numFmtId="0" fontId="125" fillId="2" borderId="57" xfId="0" applyFont="1" applyFill="1" applyBorder="1" applyAlignment="1">
      <alignment horizontal="center" vertical="center"/>
    </xf>
    <xf numFmtId="0" fontId="94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125" fillId="0" borderId="26" xfId="0" applyFont="1" applyFill="1" applyBorder="1" applyAlignment="1">
      <alignment horizontal="center" vertical="center"/>
    </xf>
    <xf numFmtId="0" fontId="125" fillId="0" borderId="68" xfId="0" applyFont="1" applyFill="1" applyBorder="1" applyAlignment="1">
      <alignment horizontal="center" vertical="center"/>
    </xf>
    <xf numFmtId="0" fontId="125" fillId="0" borderId="55" xfId="0" applyFont="1" applyFill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68" xfId="0" applyFont="1" applyBorder="1" applyAlignment="1">
      <alignment horizontal="center" vertical="center"/>
    </xf>
    <xf numFmtId="0" fontId="48" fillId="0" borderId="55" xfId="0" applyFont="1" applyBorder="1" applyAlignment="1">
      <alignment horizontal="center" vertical="center"/>
    </xf>
    <xf numFmtId="0" fontId="6" fillId="0" borderId="62" xfId="0" applyFont="1" applyBorder="1" applyAlignment="1">
      <alignment horizontal="left" vertical="center" wrapText="1"/>
    </xf>
    <xf numFmtId="0" fontId="31" fillId="0" borderId="6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32" fillId="0" borderId="8" xfId="0" applyFont="1" applyBorder="1" applyAlignment="1">
      <alignment horizontal="left" vertical="center"/>
    </xf>
    <xf numFmtId="0" fontId="125" fillId="5" borderId="43" xfId="0" applyFont="1" applyFill="1" applyBorder="1" applyAlignment="1">
      <alignment horizontal="center" vertical="center"/>
    </xf>
    <xf numFmtId="0" fontId="125" fillId="5" borderId="20" xfId="0" applyFont="1" applyFill="1" applyBorder="1" applyAlignment="1">
      <alignment horizontal="center" vertical="center"/>
    </xf>
    <xf numFmtId="0" fontId="125" fillId="5" borderId="44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25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31" fillId="0" borderId="10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/>
    </xf>
    <xf numFmtId="0" fontId="137" fillId="0" borderId="17" xfId="0" applyFont="1" applyBorder="1" applyAlignment="1">
      <alignment horizontal="left" vertical="center" wrapText="1"/>
    </xf>
    <xf numFmtId="0" fontId="125" fillId="2" borderId="64" xfId="0" applyFont="1" applyFill="1" applyBorder="1" applyAlignment="1">
      <alignment horizontal="center" vertical="center"/>
    </xf>
    <xf numFmtId="0" fontId="125" fillId="2" borderId="60" xfId="0" applyFont="1" applyFill="1" applyBorder="1" applyAlignment="1">
      <alignment horizontal="center" vertical="center"/>
    </xf>
    <xf numFmtId="0" fontId="125" fillId="2" borderId="61" xfId="0" applyFont="1" applyFill="1" applyBorder="1" applyAlignment="1">
      <alignment horizontal="center" vertical="center"/>
    </xf>
    <xf numFmtId="0" fontId="0" fillId="0" borderId="60" xfId="0" applyFont="1" applyBorder="1" applyAlignment="1">
      <alignment horizontal="left" vertical="center"/>
    </xf>
    <xf numFmtId="0" fontId="74" fillId="0" borderId="35" xfId="0" applyFont="1" applyFill="1" applyBorder="1" applyAlignment="1">
      <alignment horizontal="center" vertical="center"/>
    </xf>
    <xf numFmtId="0" fontId="74" fillId="0" borderId="40" xfId="0" applyFont="1" applyFill="1" applyBorder="1" applyAlignment="1">
      <alignment horizontal="center" vertical="center"/>
    </xf>
    <xf numFmtId="0" fontId="74" fillId="0" borderId="53" xfId="0" applyFont="1" applyFill="1" applyBorder="1" applyAlignment="1">
      <alignment horizontal="center" vertical="center"/>
    </xf>
    <xf numFmtId="175" fontId="94" fillId="0" borderId="2" xfId="5" applyNumberFormat="1" applyFont="1" applyBorder="1" applyAlignment="1">
      <alignment horizontal="left" vertical="center" wrapText="1"/>
    </xf>
    <xf numFmtId="0" fontId="135" fillId="9" borderId="63" xfId="0" applyFont="1" applyFill="1" applyBorder="1" applyAlignment="1">
      <alignment horizontal="center" vertical="center"/>
    </xf>
    <xf numFmtId="0" fontId="135" fillId="9" borderId="72" xfId="0" applyFont="1" applyFill="1" applyBorder="1" applyAlignment="1">
      <alignment horizontal="center" vertical="center"/>
    </xf>
    <xf numFmtId="175" fontId="94" fillId="0" borderId="3" xfId="5" applyNumberFormat="1" applyFont="1" applyBorder="1" applyAlignment="1">
      <alignment horizontal="left" vertical="center" wrapText="1"/>
    </xf>
    <xf numFmtId="175" fontId="94" fillId="0" borderId="17" xfId="5" applyNumberFormat="1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74" fillId="0" borderId="70" xfId="0" applyFont="1" applyFill="1" applyBorder="1" applyAlignment="1">
      <alignment horizontal="center" vertical="center"/>
    </xf>
    <xf numFmtId="0" fontId="74" fillId="0" borderId="71" xfId="0" applyFont="1" applyFill="1" applyBorder="1" applyAlignment="1">
      <alignment horizontal="center" vertical="center"/>
    </xf>
    <xf numFmtId="0" fontId="74" fillId="0" borderId="73" xfId="0" applyFont="1" applyFill="1" applyBorder="1" applyAlignment="1">
      <alignment horizontal="center" vertical="center"/>
    </xf>
    <xf numFmtId="0" fontId="135" fillId="9" borderId="26" xfId="0" applyFont="1" applyFill="1" applyBorder="1" applyAlignment="1">
      <alignment horizontal="center" vertical="center"/>
    </xf>
    <xf numFmtId="0" fontId="135" fillId="9" borderId="27" xfId="0" applyFont="1" applyFill="1" applyBorder="1" applyAlignment="1">
      <alignment horizontal="center" vertical="center"/>
    </xf>
    <xf numFmtId="0" fontId="135" fillId="9" borderId="28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left" vertical="center" wrapText="1"/>
    </xf>
    <xf numFmtId="0" fontId="125" fillId="2" borderId="62" xfId="0" applyFont="1" applyFill="1" applyBorder="1" applyAlignment="1">
      <alignment horizontal="center" vertical="center"/>
    </xf>
    <xf numFmtId="0" fontId="125" fillId="2" borderId="25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48" fillId="0" borderId="30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125" fillId="2" borderId="63" xfId="0" applyFont="1" applyFill="1" applyBorder="1" applyAlignment="1">
      <alignment horizontal="center" vertical="center"/>
    </xf>
    <xf numFmtId="0" fontId="33" fillId="0" borderId="17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94" fillId="0" borderId="3" xfId="0" applyFont="1" applyBorder="1" applyAlignment="1">
      <alignment horizontal="left" vertical="center" wrapText="1"/>
    </xf>
    <xf numFmtId="0" fontId="94" fillId="0" borderId="17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</cellXfs>
  <cellStyles count="11">
    <cellStyle name="Гиперссылка" xfId="1" builtinId="8"/>
    <cellStyle name="Гиперссылка 2" xfId="6" xr:uid="{00000000-0005-0000-0000-000001000000}"/>
    <cellStyle name="Обычный" xfId="0" builtinId="0"/>
    <cellStyle name="Обычный 2" xfId="7" xr:uid="{00000000-0005-0000-0000-000003000000}"/>
    <cellStyle name="Обычный 3" xfId="5" xr:uid="{00000000-0005-0000-0000-000004000000}"/>
    <cellStyle name="Обычный_НОВИНКИ" xfId="2" xr:uid="{00000000-0005-0000-0000-000005000000}"/>
    <cellStyle name="Процентный" xfId="3" builtinId="5"/>
    <cellStyle name="Процентный 2" xfId="9" xr:uid="{00000000-0005-0000-0000-000007000000}"/>
    <cellStyle name="Процентный 3" xfId="8" xr:uid="{00000000-0005-0000-0000-000008000000}"/>
    <cellStyle name="Финансовый" xfId="4" builtinId="3"/>
    <cellStyle name="Финансовый 2" xfId="10" xr:uid="{00000000-0005-0000-0000-00000A000000}"/>
  </cellStyles>
  <dxfs count="0"/>
  <tableStyles count="0" defaultTableStyle="TableStyleMedium2" defaultPivotStyle="PivotStyleLight16"/>
  <colors>
    <mruColors>
      <color rgb="FF008080"/>
      <color rgb="FF009999"/>
      <color rgb="FFD1F4F3"/>
      <color rgb="FF33CCCC"/>
      <color rgb="FF004846"/>
      <color rgb="FFEAFAFA"/>
      <color rgb="FF006462"/>
      <color rgb="FFE5FFFF"/>
      <color rgb="FFCD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88.png"/><Relationship Id="rId18" Type="http://schemas.openxmlformats.org/officeDocument/2006/relationships/image" Target="../media/image393.png"/><Relationship Id="rId26" Type="http://schemas.openxmlformats.org/officeDocument/2006/relationships/image" Target="../media/image401.png"/><Relationship Id="rId39" Type="http://schemas.openxmlformats.org/officeDocument/2006/relationships/image" Target="../media/image414.png"/><Relationship Id="rId21" Type="http://schemas.openxmlformats.org/officeDocument/2006/relationships/image" Target="../media/image396.jpeg"/><Relationship Id="rId34" Type="http://schemas.openxmlformats.org/officeDocument/2006/relationships/image" Target="../media/image409.png"/><Relationship Id="rId42" Type="http://schemas.openxmlformats.org/officeDocument/2006/relationships/image" Target="../media/image417.png"/><Relationship Id="rId47" Type="http://schemas.openxmlformats.org/officeDocument/2006/relationships/image" Target="../media/image422.png"/><Relationship Id="rId50" Type="http://schemas.openxmlformats.org/officeDocument/2006/relationships/image" Target="../media/image425.png"/><Relationship Id="rId55" Type="http://schemas.openxmlformats.org/officeDocument/2006/relationships/image" Target="../media/image430.png"/><Relationship Id="rId7" Type="http://schemas.openxmlformats.org/officeDocument/2006/relationships/image" Target="../media/image382.png"/><Relationship Id="rId2" Type="http://schemas.openxmlformats.org/officeDocument/2006/relationships/image" Target="../media/image377.png"/><Relationship Id="rId16" Type="http://schemas.openxmlformats.org/officeDocument/2006/relationships/image" Target="../media/image391.png"/><Relationship Id="rId29" Type="http://schemas.openxmlformats.org/officeDocument/2006/relationships/image" Target="../media/image404.png"/><Relationship Id="rId11" Type="http://schemas.openxmlformats.org/officeDocument/2006/relationships/image" Target="../media/image386.png"/><Relationship Id="rId24" Type="http://schemas.openxmlformats.org/officeDocument/2006/relationships/image" Target="../media/image399.png"/><Relationship Id="rId32" Type="http://schemas.openxmlformats.org/officeDocument/2006/relationships/image" Target="../media/image407.jpeg"/><Relationship Id="rId37" Type="http://schemas.openxmlformats.org/officeDocument/2006/relationships/image" Target="../media/image412.jpeg"/><Relationship Id="rId40" Type="http://schemas.openxmlformats.org/officeDocument/2006/relationships/image" Target="../media/image415.png"/><Relationship Id="rId45" Type="http://schemas.openxmlformats.org/officeDocument/2006/relationships/image" Target="../media/image420.png"/><Relationship Id="rId53" Type="http://schemas.openxmlformats.org/officeDocument/2006/relationships/image" Target="../media/image428.png"/><Relationship Id="rId5" Type="http://schemas.openxmlformats.org/officeDocument/2006/relationships/image" Target="../media/image380.png"/><Relationship Id="rId19" Type="http://schemas.openxmlformats.org/officeDocument/2006/relationships/image" Target="../media/image394.png"/><Relationship Id="rId4" Type="http://schemas.openxmlformats.org/officeDocument/2006/relationships/image" Target="../media/image379.jpeg"/><Relationship Id="rId9" Type="http://schemas.openxmlformats.org/officeDocument/2006/relationships/image" Target="../media/image384.png"/><Relationship Id="rId14" Type="http://schemas.openxmlformats.org/officeDocument/2006/relationships/image" Target="../media/image389.jpeg"/><Relationship Id="rId22" Type="http://schemas.openxmlformats.org/officeDocument/2006/relationships/image" Target="../media/image397.png"/><Relationship Id="rId27" Type="http://schemas.openxmlformats.org/officeDocument/2006/relationships/image" Target="../media/image402.jpeg"/><Relationship Id="rId30" Type="http://schemas.openxmlformats.org/officeDocument/2006/relationships/image" Target="../media/image405.png"/><Relationship Id="rId35" Type="http://schemas.openxmlformats.org/officeDocument/2006/relationships/image" Target="../media/image410.png"/><Relationship Id="rId43" Type="http://schemas.openxmlformats.org/officeDocument/2006/relationships/image" Target="../media/image418.jpeg"/><Relationship Id="rId48" Type="http://schemas.openxmlformats.org/officeDocument/2006/relationships/image" Target="../media/image423.png"/><Relationship Id="rId56" Type="http://schemas.openxmlformats.org/officeDocument/2006/relationships/image" Target="../media/image431.png"/><Relationship Id="rId8" Type="http://schemas.openxmlformats.org/officeDocument/2006/relationships/image" Target="../media/image383.png"/><Relationship Id="rId51" Type="http://schemas.openxmlformats.org/officeDocument/2006/relationships/image" Target="../media/image426.png"/><Relationship Id="rId3" Type="http://schemas.openxmlformats.org/officeDocument/2006/relationships/image" Target="../media/image378.png"/><Relationship Id="rId12" Type="http://schemas.openxmlformats.org/officeDocument/2006/relationships/image" Target="../media/image387.png"/><Relationship Id="rId17" Type="http://schemas.openxmlformats.org/officeDocument/2006/relationships/image" Target="../media/image392.png"/><Relationship Id="rId25" Type="http://schemas.openxmlformats.org/officeDocument/2006/relationships/image" Target="../media/image400.png"/><Relationship Id="rId33" Type="http://schemas.openxmlformats.org/officeDocument/2006/relationships/image" Target="../media/image408.png"/><Relationship Id="rId38" Type="http://schemas.openxmlformats.org/officeDocument/2006/relationships/image" Target="../media/image413.png"/><Relationship Id="rId46" Type="http://schemas.openxmlformats.org/officeDocument/2006/relationships/image" Target="../media/image421.jpeg"/><Relationship Id="rId20" Type="http://schemas.openxmlformats.org/officeDocument/2006/relationships/image" Target="../media/image395.png"/><Relationship Id="rId41" Type="http://schemas.openxmlformats.org/officeDocument/2006/relationships/image" Target="../media/image416.png"/><Relationship Id="rId54" Type="http://schemas.openxmlformats.org/officeDocument/2006/relationships/image" Target="../media/image429.png"/><Relationship Id="rId1" Type="http://schemas.openxmlformats.org/officeDocument/2006/relationships/image" Target="../media/image376.png"/><Relationship Id="rId6" Type="http://schemas.openxmlformats.org/officeDocument/2006/relationships/image" Target="../media/image381.png"/><Relationship Id="rId15" Type="http://schemas.openxmlformats.org/officeDocument/2006/relationships/image" Target="../media/image390.png"/><Relationship Id="rId23" Type="http://schemas.openxmlformats.org/officeDocument/2006/relationships/image" Target="../media/image398.png"/><Relationship Id="rId28" Type="http://schemas.openxmlformats.org/officeDocument/2006/relationships/image" Target="../media/image403.png"/><Relationship Id="rId36" Type="http://schemas.openxmlformats.org/officeDocument/2006/relationships/image" Target="../media/image411.png"/><Relationship Id="rId49" Type="http://schemas.openxmlformats.org/officeDocument/2006/relationships/image" Target="../media/image424.png"/><Relationship Id="rId57" Type="http://schemas.openxmlformats.org/officeDocument/2006/relationships/image" Target="../media/image432.png"/><Relationship Id="rId10" Type="http://schemas.openxmlformats.org/officeDocument/2006/relationships/image" Target="../media/image385.png"/><Relationship Id="rId31" Type="http://schemas.openxmlformats.org/officeDocument/2006/relationships/image" Target="../media/image406.jpeg"/><Relationship Id="rId44" Type="http://schemas.openxmlformats.org/officeDocument/2006/relationships/image" Target="../media/image419.jpeg"/><Relationship Id="rId52" Type="http://schemas.openxmlformats.org/officeDocument/2006/relationships/image" Target="../media/image427.jpeg"/></Relationships>
</file>

<file path=xl/drawings/_rels/drawing1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458.png"/><Relationship Id="rId21" Type="http://schemas.openxmlformats.org/officeDocument/2006/relationships/image" Target="../media/image453.png"/><Relationship Id="rId42" Type="http://schemas.openxmlformats.org/officeDocument/2006/relationships/image" Target="../media/image474.png"/><Relationship Id="rId47" Type="http://schemas.openxmlformats.org/officeDocument/2006/relationships/image" Target="../media/image479.png"/><Relationship Id="rId63" Type="http://schemas.openxmlformats.org/officeDocument/2006/relationships/image" Target="../media/image495.png"/><Relationship Id="rId68" Type="http://schemas.openxmlformats.org/officeDocument/2006/relationships/image" Target="../media/image500.png"/><Relationship Id="rId84" Type="http://schemas.openxmlformats.org/officeDocument/2006/relationships/image" Target="../media/image513.png"/><Relationship Id="rId89" Type="http://schemas.openxmlformats.org/officeDocument/2006/relationships/image" Target="../media/image518.png"/><Relationship Id="rId112" Type="http://schemas.openxmlformats.org/officeDocument/2006/relationships/image" Target="../media/image541.png"/><Relationship Id="rId16" Type="http://schemas.openxmlformats.org/officeDocument/2006/relationships/image" Target="../media/image448.png"/><Relationship Id="rId107" Type="http://schemas.openxmlformats.org/officeDocument/2006/relationships/image" Target="../media/image536.png"/><Relationship Id="rId11" Type="http://schemas.openxmlformats.org/officeDocument/2006/relationships/image" Target="../media/image443.png"/><Relationship Id="rId32" Type="http://schemas.openxmlformats.org/officeDocument/2006/relationships/image" Target="../media/image464.png"/><Relationship Id="rId37" Type="http://schemas.openxmlformats.org/officeDocument/2006/relationships/image" Target="../media/image469.png"/><Relationship Id="rId53" Type="http://schemas.openxmlformats.org/officeDocument/2006/relationships/image" Target="../media/image485.png"/><Relationship Id="rId58" Type="http://schemas.openxmlformats.org/officeDocument/2006/relationships/image" Target="../media/image490.png"/><Relationship Id="rId74" Type="http://schemas.openxmlformats.org/officeDocument/2006/relationships/image" Target="../media/image503.png"/><Relationship Id="rId79" Type="http://schemas.openxmlformats.org/officeDocument/2006/relationships/image" Target="../media/image508.png"/><Relationship Id="rId102" Type="http://schemas.openxmlformats.org/officeDocument/2006/relationships/image" Target="../media/image531.png"/><Relationship Id="rId5" Type="http://schemas.openxmlformats.org/officeDocument/2006/relationships/image" Target="../media/image437.png"/><Relationship Id="rId90" Type="http://schemas.openxmlformats.org/officeDocument/2006/relationships/image" Target="../media/image519.png"/><Relationship Id="rId95" Type="http://schemas.openxmlformats.org/officeDocument/2006/relationships/image" Target="../media/image524.png"/><Relationship Id="rId22" Type="http://schemas.openxmlformats.org/officeDocument/2006/relationships/image" Target="../media/image454.png"/><Relationship Id="rId27" Type="http://schemas.openxmlformats.org/officeDocument/2006/relationships/image" Target="../media/image459.png"/><Relationship Id="rId43" Type="http://schemas.openxmlformats.org/officeDocument/2006/relationships/image" Target="../media/image475.png"/><Relationship Id="rId48" Type="http://schemas.openxmlformats.org/officeDocument/2006/relationships/image" Target="../media/image480.png"/><Relationship Id="rId64" Type="http://schemas.openxmlformats.org/officeDocument/2006/relationships/image" Target="../media/image496.png"/><Relationship Id="rId69" Type="http://schemas.openxmlformats.org/officeDocument/2006/relationships/image" Target="../media/image219.png"/><Relationship Id="rId113" Type="http://schemas.openxmlformats.org/officeDocument/2006/relationships/image" Target="../media/image542.png"/><Relationship Id="rId80" Type="http://schemas.openxmlformats.org/officeDocument/2006/relationships/image" Target="../media/image509.png"/><Relationship Id="rId85" Type="http://schemas.openxmlformats.org/officeDocument/2006/relationships/image" Target="../media/image514.png"/><Relationship Id="rId12" Type="http://schemas.openxmlformats.org/officeDocument/2006/relationships/image" Target="../media/image444.png"/><Relationship Id="rId17" Type="http://schemas.openxmlformats.org/officeDocument/2006/relationships/image" Target="../media/image449.png"/><Relationship Id="rId33" Type="http://schemas.openxmlformats.org/officeDocument/2006/relationships/image" Target="../media/image465.png"/><Relationship Id="rId38" Type="http://schemas.openxmlformats.org/officeDocument/2006/relationships/image" Target="../media/image470.png"/><Relationship Id="rId59" Type="http://schemas.openxmlformats.org/officeDocument/2006/relationships/image" Target="../media/image491.png"/><Relationship Id="rId103" Type="http://schemas.openxmlformats.org/officeDocument/2006/relationships/image" Target="../media/image532.png"/><Relationship Id="rId108" Type="http://schemas.openxmlformats.org/officeDocument/2006/relationships/image" Target="../media/image537.png"/><Relationship Id="rId54" Type="http://schemas.openxmlformats.org/officeDocument/2006/relationships/image" Target="../media/image486.png"/><Relationship Id="rId70" Type="http://schemas.openxmlformats.org/officeDocument/2006/relationships/image" Target="../media/image501.png"/><Relationship Id="rId75" Type="http://schemas.openxmlformats.org/officeDocument/2006/relationships/image" Target="../media/image504.png"/><Relationship Id="rId91" Type="http://schemas.openxmlformats.org/officeDocument/2006/relationships/image" Target="../media/image520.png"/><Relationship Id="rId96" Type="http://schemas.openxmlformats.org/officeDocument/2006/relationships/image" Target="../media/image525.png"/><Relationship Id="rId1" Type="http://schemas.openxmlformats.org/officeDocument/2006/relationships/image" Target="../media/image433.png"/><Relationship Id="rId6" Type="http://schemas.openxmlformats.org/officeDocument/2006/relationships/image" Target="../media/image438.png"/><Relationship Id="rId15" Type="http://schemas.openxmlformats.org/officeDocument/2006/relationships/image" Target="../media/image447.png"/><Relationship Id="rId23" Type="http://schemas.openxmlformats.org/officeDocument/2006/relationships/image" Target="../media/image455.png"/><Relationship Id="rId28" Type="http://schemas.openxmlformats.org/officeDocument/2006/relationships/image" Target="../media/image460.png"/><Relationship Id="rId36" Type="http://schemas.openxmlformats.org/officeDocument/2006/relationships/image" Target="../media/image468.png"/><Relationship Id="rId49" Type="http://schemas.openxmlformats.org/officeDocument/2006/relationships/image" Target="../media/image481.png"/><Relationship Id="rId57" Type="http://schemas.openxmlformats.org/officeDocument/2006/relationships/image" Target="../media/image489.png"/><Relationship Id="rId106" Type="http://schemas.openxmlformats.org/officeDocument/2006/relationships/image" Target="../media/image535.png"/><Relationship Id="rId114" Type="http://schemas.openxmlformats.org/officeDocument/2006/relationships/image" Target="../media/image543.png"/><Relationship Id="rId10" Type="http://schemas.openxmlformats.org/officeDocument/2006/relationships/image" Target="../media/image442.png"/><Relationship Id="rId31" Type="http://schemas.openxmlformats.org/officeDocument/2006/relationships/image" Target="../media/image463.png"/><Relationship Id="rId44" Type="http://schemas.openxmlformats.org/officeDocument/2006/relationships/image" Target="../media/image476.png"/><Relationship Id="rId52" Type="http://schemas.openxmlformats.org/officeDocument/2006/relationships/image" Target="../media/image484.png"/><Relationship Id="rId60" Type="http://schemas.openxmlformats.org/officeDocument/2006/relationships/image" Target="../media/image492.png"/><Relationship Id="rId65" Type="http://schemas.openxmlformats.org/officeDocument/2006/relationships/image" Target="../media/image497.png"/><Relationship Id="rId73" Type="http://schemas.openxmlformats.org/officeDocument/2006/relationships/image" Target="../media/image196.png"/><Relationship Id="rId78" Type="http://schemas.openxmlformats.org/officeDocument/2006/relationships/image" Target="../media/image507.png"/><Relationship Id="rId81" Type="http://schemas.openxmlformats.org/officeDocument/2006/relationships/image" Target="../media/image510.png"/><Relationship Id="rId86" Type="http://schemas.openxmlformats.org/officeDocument/2006/relationships/image" Target="../media/image515.png"/><Relationship Id="rId94" Type="http://schemas.openxmlformats.org/officeDocument/2006/relationships/image" Target="../media/image523.png"/><Relationship Id="rId99" Type="http://schemas.openxmlformats.org/officeDocument/2006/relationships/image" Target="../media/image528.png"/><Relationship Id="rId101" Type="http://schemas.openxmlformats.org/officeDocument/2006/relationships/image" Target="../media/image530.png"/><Relationship Id="rId4" Type="http://schemas.openxmlformats.org/officeDocument/2006/relationships/image" Target="../media/image436.jpg"/><Relationship Id="rId9" Type="http://schemas.openxmlformats.org/officeDocument/2006/relationships/image" Target="../media/image441.png"/><Relationship Id="rId13" Type="http://schemas.openxmlformats.org/officeDocument/2006/relationships/image" Target="../media/image445.png"/><Relationship Id="rId18" Type="http://schemas.openxmlformats.org/officeDocument/2006/relationships/image" Target="../media/image450.png"/><Relationship Id="rId39" Type="http://schemas.openxmlformats.org/officeDocument/2006/relationships/image" Target="../media/image471.png"/><Relationship Id="rId109" Type="http://schemas.openxmlformats.org/officeDocument/2006/relationships/image" Target="../media/image538.png"/><Relationship Id="rId34" Type="http://schemas.openxmlformats.org/officeDocument/2006/relationships/image" Target="../media/image466.png"/><Relationship Id="rId50" Type="http://schemas.openxmlformats.org/officeDocument/2006/relationships/image" Target="../media/image482.png"/><Relationship Id="rId55" Type="http://schemas.openxmlformats.org/officeDocument/2006/relationships/image" Target="../media/image487.png"/><Relationship Id="rId76" Type="http://schemas.openxmlformats.org/officeDocument/2006/relationships/image" Target="../media/image505.png"/><Relationship Id="rId97" Type="http://schemas.openxmlformats.org/officeDocument/2006/relationships/image" Target="../media/image526.png"/><Relationship Id="rId104" Type="http://schemas.openxmlformats.org/officeDocument/2006/relationships/image" Target="../media/image533.png"/><Relationship Id="rId7" Type="http://schemas.openxmlformats.org/officeDocument/2006/relationships/image" Target="../media/image439.png"/><Relationship Id="rId71" Type="http://schemas.openxmlformats.org/officeDocument/2006/relationships/image" Target="../media/image502.png"/><Relationship Id="rId92" Type="http://schemas.openxmlformats.org/officeDocument/2006/relationships/image" Target="../media/image521.png"/><Relationship Id="rId2" Type="http://schemas.openxmlformats.org/officeDocument/2006/relationships/image" Target="../media/image434.jpeg"/><Relationship Id="rId29" Type="http://schemas.openxmlformats.org/officeDocument/2006/relationships/image" Target="../media/image461.png"/><Relationship Id="rId24" Type="http://schemas.openxmlformats.org/officeDocument/2006/relationships/image" Target="../media/image456.png"/><Relationship Id="rId40" Type="http://schemas.openxmlformats.org/officeDocument/2006/relationships/image" Target="../media/image472.png"/><Relationship Id="rId45" Type="http://schemas.openxmlformats.org/officeDocument/2006/relationships/image" Target="../media/image477.png"/><Relationship Id="rId66" Type="http://schemas.openxmlformats.org/officeDocument/2006/relationships/image" Target="../media/image498.png"/><Relationship Id="rId87" Type="http://schemas.openxmlformats.org/officeDocument/2006/relationships/image" Target="../media/image516.png"/><Relationship Id="rId110" Type="http://schemas.openxmlformats.org/officeDocument/2006/relationships/image" Target="../media/image539.png"/><Relationship Id="rId115" Type="http://schemas.openxmlformats.org/officeDocument/2006/relationships/image" Target="../media/image544.png"/><Relationship Id="rId61" Type="http://schemas.openxmlformats.org/officeDocument/2006/relationships/image" Target="../media/image493.png"/><Relationship Id="rId82" Type="http://schemas.openxmlformats.org/officeDocument/2006/relationships/image" Target="../media/image511.png"/><Relationship Id="rId19" Type="http://schemas.openxmlformats.org/officeDocument/2006/relationships/image" Target="../media/image451.png"/><Relationship Id="rId14" Type="http://schemas.openxmlformats.org/officeDocument/2006/relationships/image" Target="../media/image446.png"/><Relationship Id="rId30" Type="http://schemas.openxmlformats.org/officeDocument/2006/relationships/image" Target="../media/image462.png"/><Relationship Id="rId35" Type="http://schemas.openxmlformats.org/officeDocument/2006/relationships/image" Target="../media/image467.png"/><Relationship Id="rId56" Type="http://schemas.openxmlformats.org/officeDocument/2006/relationships/image" Target="../media/image488.png"/><Relationship Id="rId77" Type="http://schemas.openxmlformats.org/officeDocument/2006/relationships/image" Target="../media/image506.png"/><Relationship Id="rId100" Type="http://schemas.openxmlformats.org/officeDocument/2006/relationships/image" Target="../media/image529.png"/><Relationship Id="rId105" Type="http://schemas.openxmlformats.org/officeDocument/2006/relationships/image" Target="../media/image534.png"/><Relationship Id="rId8" Type="http://schemas.openxmlformats.org/officeDocument/2006/relationships/image" Target="../media/image440.png"/><Relationship Id="rId51" Type="http://schemas.openxmlformats.org/officeDocument/2006/relationships/image" Target="../media/image483.png"/><Relationship Id="rId72" Type="http://schemas.openxmlformats.org/officeDocument/2006/relationships/image" Target="../media/image220.png"/><Relationship Id="rId93" Type="http://schemas.openxmlformats.org/officeDocument/2006/relationships/image" Target="../media/image522.png"/><Relationship Id="rId98" Type="http://schemas.openxmlformats.org/officeDocument/2006/relationships/image" Target="../media/image527.png"/><Relationship Id="rId3" Type="http://schemas.openxmlformats.org/officeDocument/2006/relationships/image" Target="../media/image435.png"/><Relationship Id="rId25" Type="http://schemas.openxmlformats.org/officeDocument/2006/relationships/image" Target="../media/image457.png"/><Relationship Id="rId46" Type="http://schemas.openxmlformats.org/officeDocument/2006/relationships/image" Target="../media/image478.png"/><Relationship Id="rId67" Type="http://schemas.openxmlformats.org/officeDocument/2006/relationships/image" Target="../media/image499.jpeg"/><Relationship Id="rId116" Type="http://schemas.openxmlformats.org/officeDocument/2006/relationships/image" Target="../media/image545.png"/><Relationship Id="rId20" Type="http://schemas.openxmlformats.org/officeDocument/2006/relationships/image" Target="../media/image452.png"/><Relationship Id="rId41" Type="http://schemas.openxmlformats.org/officeDocument/2006/relationships/image" Target="../media/image473.png"/><Relationship Id="rId62" Type="http://schemas.openxmlformats.org/officeDocument/2006/relationships/image" Target="../media/image494.png"/><Relationship Id="rId83" Type="http://schemas.openxmlformats.org/officeDocument/2006/relationships/image" Target="../media/image512.png"/><Relationship Id="rId88" Type="http://schemas.openxmlformats.org/officeDocument/2006/relationships/image" Target="../media/image517.png"/><Relationship Id="rId111" Type="http://schemas.openxmlformats.org/officeDocument/2006/relationships/image" Target="../media/image54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1.png"/><Relationship Id="rId13" Type="http://schemas.openxmlformats.org/officeDocument/2006/relationships/image" Target="../media/image555.png"/><Relationship Id="rId18" Type="http://schemas.openxmlformats.org/officeDocument/2006/relationships/image" Target="../media/image560.png"/><Relationship Id="rId26" Type="http://schemas.openxmlformats.org/officeDocument/2006/relationships/image" Target="../media/image568.jpeg"/><Relationship Id="rId3" Type="http://schemas.openxmlformats.org/officeDocument/2006/relationships/image" Target="../media/image499.jpeg"/><Relationship Id="rId21" Type="http://schemas.openxmlformats.org/officeDocument/2006/relationships/image" Target="../media/image563.png"/><Relationship Id="rId7" Type="http://schemas.openxmlformats.org/officeDocument/2006/relationships/image" Target="../media/image550.png"/><Relationship Id="rId12" Type="http://schemas.openxmlformats.org/officeDocument/2006/relationships/image" Target="../media/image554.png"/><Relationship Id="rId17" Type="http://schemas.openxmlformats.org/officeDocument/2006/relationships/image" Target="../media/image559.png"/><Relationship Id="rId25" Type="http://schemas.openxmlformats.org/officeDocument/2006/relationships/image" Target="../media/image567.png"/><Relationship Id="rId2" Type="http://schemas.openxmlformats.org/officeDocument/2006/relationships/image" Target="../media/image485.png"/><Relationship Id="rId16" Type="http://schemas.openxmlformats.org/officeDocument/2006/relationships/image" Target="../media/image558.png"/><Relationship Id="rId20" Type="http://schemas.openxmlformats.org/officeDocument/2006/relationships/image" Target="../media/image562.png"/><Relationship Id="rId29" Type="http://schemas.openxmlformats.org/officeDocument/2006/relationships/image" Target="../media/image571.jpeg"/><Relationship Id="rId1" Type="http://schemas.openxmlformats.org/officeDocument/2006/relationships/image" Target="../media/image546.png"/><Relationship Id="rId6" Type="http://schemas.openxmlformats.org/officeDocument/2006/relationships/image" Target="../media/image549.png"/><Relationship Id="rId11" Type="http://schemas.openxmlformats.org/officeDocument/2006/relationships/image" Target="../media/image553.png"/><Relationship Id="rId24" Type="http://schemas.openxmlformats.org/officeDocument/2006/relationships/image" Target="../media/image566.png"/><Relationship Id="rId5" Type="http://schemas.openxmlformats.org/officeDocument/2006/relationships/image" Target="../media/image548.png"/><Relationship Id="rId15" Type="http://schemas.openxmlformats.org/officeDocument/2006/relationships/image" Target="../media/image557.png"/><Relationship Id="rId23" Type="http://schemas.openxmlformats.org/officeDocument/2006/relationships/image" Target="../media/image565.png"/><Relationship Id="rId28" Type="http://schemas.openxmlformats.org/officeDocument/2006/relationships/image" Target="../media/image570.jpeg"/><Relationship Id="rId10" Type="http://schemas.openxmlformats.org/officeDocument/2006/relationships/image" Target="../media/image493.png"/><Relationship Id="rId19" Type="http://schemas.openxmlformats.org/officeDocument/2006/relationships/image" Target="../media/image561.png"/><Relationship Id="rId31" Type="http://schemas.openxmlformats.org/officeDocument/2006/relationships/image" Target="../media/image573.png"/><Relationship Id="rId4" Type="http://schemas.openxmlformats.org/officeDocument/2006/relationships/image" Target="../media/image547.png"/><Relationship Id="rId9" Type="http://schemas.openxmlformats.org/officeDocument/2006/relationships/image" Target="../media/image552.png"/><Relationship Id="rId14" Type="http://schemas.openxmlformats.org/officeDocument/2006/relationships/image" Target="../media/image556.png"/><Relationship Id="rId22" Type="http://schemas.openxmlformats.org/officeDocument/2006/relationships/image" Target="../media/image564.png"/><Relationship Id="rId27" Type="http://schemas.openxmlformats.org/officeDocument/2006/relationships/image" Target="../media/image569.jpeg"/><Relationship Id="rId30" Type="http://schemas.openxmlformats.org/officeDocument/2006/relationships/image" Target="../media/image572.png"/></Relationships>
</file>

<file path=xl/drawings/_rels/drawing1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99.png"/><Relationship Id="rId117" Type="http://schemas.openxmlformats.org/officeDocument/2006/relationships/image" Target="../media/image690.png"/><Relationship Id="rId21" Type="http://schemas.openxmlformats.org/officeDocument/2006/relationships/image" Target="../media/image594.png"/><Relationship Id="rId42" Type="http://schemas.openxmlformats.org/officeDocument/2006/relationships/image" Target="../media/image615.png"/><Relationship Id="rId47" Type="http://schemas.openxmlformats.org/officeDocument/2006/relationships/image" Target="../media/image620.png"/><Relationship Id="rId63" Type="http://schemas.openxmlformats.org/officeDocument/2006/relationships/image" Target="../media/image636.png"/><Relationship Id="rId68" Type="http://schemas.openxmlformats.org/officeDocument/2006/relationships/image" Target="../media/image641.png"/><Relationship Id="rId84" Type="http://schemas.openxmlformats.org/officeDocument/2006/relationships/image" Target="../media/image657.png"/><Relationship Id="rId89" Type="http://schemas.openxmlformats.org/officeDocument/2006/relationships/image" Target="../media/image662.png"/><Relationship Id="rId112" Type="http://schemas.openxmlformats.org/officeDocument/2006/relationships/image" Target="../media/image685.png"/><Relationship Id="rId16" Type="http://schemas.openxmlformats.org/officeDocument/2006/relationships/image" Target="../media/image589.png"/><Relationship Id="rId107" Type="http://schemas.openxmlformats.org/officeDocument/2006/relationships/image" Target="../media/image680.png"/><Relationship Id="rId11" Type="http://schemas.openxmlformats.org/officeDocument/2006/relationships/image" Target="../media/image584.png"/><Relationship Id="rId32" Type="http://schemas.openxmlformats.org/officeDocument/2006/relationships/image" Target="../media/image605.png"/><Relationship Id="rId37" Type="http://schemas.openxmlformats.org/officeDocument/2006/relationships/image" Target="../media/image610.png"/><Relationship Id="rId53" Type="http://schemas.openxmlformats.org/officeDocument/2006/relationships/image" Target="../media/image626.png"/><Relationship Id="rId58" Type="http://schemas.openxmlformats.org/officeDocument/2006/relationships/image" Target="../media/image631.png"/><Relationship Id="rId74" Type="http://schemas.openxmlformats.org/officeDocument/2006/relationships/image" Target="../media/image647.png"/><Relationship Id="rId79" Type="http://schemas.openxmlformats.org/officeDocument/2006/relationships/image" Target="../media/image652.png"/><Relationship Id="rId102" Type="http://schemas.openxmlformats.org/officeDocument/2006/relationships/image" Target="../media/image675.jpeg"/><Relationship Id="rId123" Type="http://schemas.openxmlformats.org/officeDocument/2006/relationships/image" Target="../media/image696.png"/><Relationship Id="rId128" Type="http://schemas.openxmlformats.org/officeDocument/2006/relationships/image" Target="../media/image701.png"/><Relationship Id="rId5" Type="http://schemas.openxmlformats.org/officeDocument/2006/relationships/image" Target="../media/image578.png"/><Relationship Id="rId90" Type="http://schemas.openxmlformats.org/officeDocument/2006/relationships/image" Target="../media/image663.png"/><Relationship Id="rId95" Type="http://schemas.openxmlformats.org/officeDocument/2006/relationships/image" Target="../media/image668.png"/><Relationship Id="rId22" Type="http://schemas.openxmlformats.org/officeDocument/2006/relationships/image" Target="../media/image595.png"/><Relationship Id="rId27" Type="http://schemas.openxmlformats.org/officeDocument/2006/relationships/image" Target="../media/image600.png"/><Relationship Id="rId43" Type="http://schemas.openxmlformats.org/officeDocument/2006/relationships/image" Target="../media/image616.png"/><Relationship Id="rId48" Type="http://schemas.openxmlformats.org/officeDocument/2006/relationships/image" Target="../media/image621.png"/><Relationship Id="rId64" Type="http://schemas.openxmlformats.org/officeDocument/2006/relationships/image" Target="../media/image637.jpeg"/><Relationship Id="rId69" Type="http://schemas.openxmlformats.org/officeDocument/2006/relationships/image" Target="../media/image642.png"/><Relationship Id="rId113" Type="http://schemas.openxmlformats.org/officeDocument/2006/relationships/image" Target="../media/image686.png"/><Relationship Id="rId118" Type="http://schemas.openxmlformats.org/officeDocument/2006/relationships/image" Target="../media/image691.png"/><Relationship Id="rId80" Type="http://schemas.openxmlformats.org/officeDocument/2006/relationships/image" Target="../media/image653.png"/><Relationship Id="rId85" Type="http://schemas.openxmlformats.org/officeDocument/2006/relationships/image" Target="../media/image658.png"/><Relationship Id="rId12" Type="http://schemas.openxmlformats.org/officeDocument/2006/relationships/image" Target="../media/image585.png"/><Relationship Id="rId17" Type="http://schemas.openxmlformats.org/officeDocument/2006/relationships/image" Target="../media/image590.png"/><Relationship Id="rId33" Type="http://schemas.openxmlformats.org/officeDocument/2006/relationships/image" Target="../media/image606.png"/><Relationship Id="rId38" Type="http://schemas.openxmlformats.org/officeDocument/2006/relationships/image" Target="../media/image611.png"/><Relationship Id="rId59" Type="http://schemas.openxmlformats.org/officeDocument/2006/relationships/image" Target="../media/image632.png"/><Relationship Id="rId103" Type="http://schemas.openxmlformats.org/officeDocument/2006/relationships/image" Target="../media/image676.png"/><Relationship Id="rId108" Type="http://schemas.openxmlformats.org/officeDocument/2006/relationships/image" Target="../media/image681.png"/><Relationship Id="rId124" Type="http://schemas.openxmlformats.org/officeDocument/2006/relationships/image" Target="../media/image697.png"/><Relationship Id="rId54" Type="http://schemas.openxmlformats.org/officeDocument/2006/relationships/image" Target="../media/image627.png"/><Relationship Id="rId70" Type="http://schemas.openxmlformats.org/officeDocument/2006/relationships/image" Target="../media/image643.png"/><Relationship Id="rId75" Type="http://schemas.openxmlformats.org/officeDocument/2006/relationships/image" Target="../media/image648.png"/><Relationship Id="rId91" Type="http://schemas.openxmlformats.org/officeDocument/2006/relationships/image" Target="../media/image664.png"/><Relationship Id="rId96" Type="http://schemas.openxmlformats.org/officeDocument/2006/relationships/image" Target="../media/image669.png"/><Relationship Id="rId1" Type="http://schemas.openxmlformats.org/officeDocument/2006/relationships/image" Target="../media/image574.png"/><Relationship Id="rId6" Type="http://schemas.openxmlformats.org/officeDocument/2006/relationships/image" Target="../media/image579.png"/><Relationship Id="rId23" Type="http://schemas.openxmlformats.org/officeDocument/2006/relationships/image" Target="../media/image596.png"/><Relationship Id="rId28" Type="http://schemas.openxmlformats.org/officeDocument/2006/relationships/image" Target="../media/image601.png"/><Relationship Id="rId49" Type="http://schemas.openxmlformats.org/officeDocument/2006/relationships/image" Target="../media/image622.jpeg"/><Relationship Id="rId114" Type="http://schemas.openxmlformats.org/officeDocument/2006/relationships/image" Target="../media/image687.png"/><Relationship Id="rId119" Type="http://schemas.openxmlformats.org/officeDocument/2006/relationships/image" Target="../media/image692.png"/><Relationship Id="rId44" Type="http://schemas.openxmlformats.org/officeDocument/2006/relationships/image" Target="../media/image617.png"/><Relationship Id="rId60" Type="http://schemas.openxmlformats.org/officeDocument/2006/relationships/image" Target="../media/image633.png"/><Relationship Id="rId65" Type="http://schemas.openxmlformats.org/officeDocument/2006/relationships/image" Target="../media/image638.png"/><Relationship Id="rId81" Type="http://schemas.openxmlformats.org/officeDocument/2006/relationships/image" Target="../media/image654.png"/><Relationship Id="rId86" Type="http://schemas.openxmlformats.org/officeDocument/2006/relationships/image" Target="../media/image659.png"/><Relationship Id="rId13" Type="http://schemas.openxmlformats.org/officeDocument/2006/relationships/image" Target="../media/image586.png"/><Relationship Id="rId18" Type="http://schemas.openxmlformats.org/officeDocument/2006/relationships/image" Target="../media/image591.png"/><Relationship Id="rId39" Type="http://schemas.openxmlformats.org/officeDocument/2006/relationships/image" Target="../media/image612.png"/><Relationship Id="rId109" Type="http://schemas.openxmlformats.org/officeDocument/2006/relationships/image" Target="../media/image682.png"/><Relationship Id="rId34" Type="http://schemas.openxmlformats.org/officeDocument/2006/relationships/image" Target="../media/image607.png"/><Relationship Id="rId50" Type="http://schemas.openxmlformats.org/officeDocument/2006/relationships/image" Target="../media/image623.png"/><Relationship Id="rId55" Type="http://schemas.openxmlformats.org/officeDocument/2006/relationships/image" Target="../media/image628.png"/><Relationship Id="rId76" Type="http://schemas.openxmlformats.org/officeDocument/2006/relationships/image" Target="../media/image649.png"/><Relationship Id="rId97" Type="http://schemas.openxmlformats.org/officeDocument/2006/relationships/image" Target="../media/image670.png"/><Relationship Id="rId104" Type="http://schemas.openxmlformats.org/officeDocument/2006/relationships/image" Target="../media/image677.png"/><Relationship Id="rId120" Type="http://schemas.openxmlformats.org/officeDocument/2006/relationships/image" Target="../media/image693.png"/><Relationship Id="rId125" Type="http://schemas.openxmlformats.org/officeDocument/2006/relationships/image" Target="../media/image698.png"/><Relationship Id="rId7" Type="http://schemas.openxmlformats.org/officeDocument/2006/relationships/image" Target="../media/image580.png"/><Relationship Id="rId71" Type="http://schemas.openxmlformats.org/officeDocument/2006/relationships/image" Target="../media/image644.png"/><Relationship Id="rId92" Type="http://schemas.openxmlformats.org/officeDocument/2006/relationships/image" Target="../media/image665.png"/><Relationship Id="rId2" Type="http://schemas.openxmlformats.org/officeDocument/2006/relationships/image" Target="../media/image575.png"/><Relationship Id="rId29" Type="http://schemas.openxmlformats.org/officeDocument/2006/relationships/image" Target="../media/image602.png"/><Relationship Id="rId24" Type="http://schemas.openxmlformats.org/officeDocument/2006/relationships/image" Target="../media/image597.png"/><Relationship Id="rId40" Type="http://schemas.openxmlformats.org/officeDocument/2006/relationships/image" Target="../media/image613.png"/><Relationship Id="rId45" Type="http://schemas.openxmlformats.org/officeDocument/2006/relationships/image" Target="../media/image618.png"/><Relationship Id="rId66" Type="http://schemas.openxmlformats.org/officeDocument/2006/relationships/image" Target="../media/image639.png"/><Relationship Id="rId87" Type="http://schemas.openxmlformats.org/officeDocument/2006/relationships/image" Target="../media/image660.png"/><Relationship Id="rId110" Type="http://schemas.openxmlformats.org/officeDocument/2006/relationships/image" Target="../media/image683.png"/><Relationship Id="rId115" Type="http://schemas.openxmlformats.org/officeDocument/2006/relationships/image" Target="../media/image688.png"/><Relationship Id="rId61" Type="http://schemas.openxmlformats.org/officeDocument/2006/relationships/image" Target="../media/image634.png"/><Relationship Id="rId82" Type="http://schemas.openxmlformats.org/officeDocument/2006/relationships/image" Target="../media/image655.png"/><Relationship Id="rId19" Type="http://schemas.openxmlformats.org/officeDocument/2006/relationships/image" Target="../media/image592.png"/><Relationship Id="rId14" Type="http://schemas.openxmlformats.org/officeDocument/2006/relationships/image" Target="../media/image587.png"/><Relationship Id="rId30" Type="http://schemas.openxmlformats.org/officeDocument/2006/relationships/image" Target="../media/image603.png"/><Relationship Id="rId35" Type="http://schemas.openxmlformats.org/officeDocument/2006/relationships/image" Target="../media/image608.png"/><Relationship Id="rId56" Type="http://schemas.openxmlformats.org/officeDocument/2006/relationships/image" Target="../media/image629.png"/><Relationship Id="rId77" Type="http://schemas.openxmlformats.org/officeDocument/2006/relationships/image" Target="../media/image650.png"/><Relationship Id="rId100" Type="http://schemas.openxmlformats.org/officeDocument/2006/relationships/image" Target="../media/image673.png"/><Relationship Id="rId105" Type="http://schemas.openxmlformats.org/officeDocument/2006/relationships/image" Target="../media/image678.png"/><Relationship Id="rId126" Type="http://schemas.openxmlformats.org/officeDocument/2006/relationships/image" Target="../media/image699.png"/><Relationship Id="rId8" Type="http://schemas.openxmlformats.org/officeDocument/2006/relationships/image" Target="../media/image581.png"/><Relationship Id="rId51" Type="http://schemas.openxmlformats.org/officeDocument/2006/relationships/image" Target="../media/image624.png"/><Relationship Id="rId72" Type="http://schemas.openxmlformats.org/officeDocument/2006/relationships/image" Target="../media/image645.png"/><Relationship Id="rId93" Type="http://schemas.openxmlformats.org/officeDocument/2006/relationships/image" Target="../media/image666.png"/><Relationship Id="rId98" Type="http://schemas.openxmlformats.org/officeDocument/2006/relationships/image" Target="../media/image671.png"/><Relationship Id="rId121" Type="http://schemas.openxmlformats.org/officeDocument/2006/relationships/image" Target="../media/image694.png"/><Relationship Id="rId3" Type="http://schemas.openxmlformats.org/officeDocument/2006/relationships/image" Target="../media/image576.png"/><Relationship Id="rId25" Type="http://schemas.openxmlformats.org/officeDocument/2006/relationships/image" Target="../media/image598.png"/><Relationship Id="rId46" Type="http://schemas.openxmlformats.org/officeDocument/2006/relationships/image" Target="../media/image619.jpeg"/><Relationship Id="rId67" Type="http://schemas.openxmlformats.org/officeDocument/2006/relationships/image" Target="../media/image640.png"/><Relationship Id="rId116" Type="http://schemas.openxmlformats.org/officeDocument/2006/relationships/image" Target="../media/image689.png"/><Relationship Id="rId20" Type="http://schemas.openxmlformats.org/officeDocument/2006/relationships/image" Target="../media/image593.png"/><Relationship Id="rId41" Type="http://schemas.openxmlformats.org/officeDocument/2006/relationships/image" Target="../media/image614.png"/><Relationship Id="rId62" Type="http://schemas.openxmlformats.org/officeDocument/2006/relationships/image" Target="../media/image635.png"/><Relationship Id="rId83" Type="http://schemas.openxmlformats.org/officeDocument/2006/relationships/image" Target="../media/image656.png"/><Relationship Id="rId88" Type="http://schemas.openxmlformats.org/officeDocument/2006/relationships/image" Target="../media/image661.png"/><Relationship Id="rId111" Type="http://schemas.openxmlformats.org/officeDocument/2006/relationships/image" Target="../media/image684.png"/><Relationship Id="rId15" Type="http://schemas.openxmlformats.org/officeDocument/2006/relationships/image" Target="../media/image588.png"/><Relationship Id="rId36" Type="http://schemas.openxmlformats.org/officeDocument/2006/relationships/image" Target="../media/image609.png"/><Relationship Id="rId57" Type="http://schemas.openxmlformats.org/officeDocument/2006/relationships/image" Target="../media/image630.png"/><Relationship Id="rId106" Type="http://schemas.openxmlformats.org/officeDocument/2006/relationships/image" Target="../media/image679.png"/><Relationship Id="rId127" Type="http://schemas.openxmlformats.org/officeDocument/2006/relationships/image" Target="../media/image700.png"/><Relationship Id="rId10" Type="http://schemas.openxmlformats.org/officeDocument/2006/relationships/image" Target="../media/image583.png"/><Relationship Id="rId31" Type="http://schemas.openxmlformats.org/officeDocument/2006/relationships/image" Target="../media/image604.png"/><Relationship Id="rId52" Type="http://schemas.openxmlformats.org/officeDocument/2006/relationships/image" Target="../media/image625.png"/><Relationship Id="rId73" Type="http://schemas.openxmlformats.org/officeDocument/2006/relationships/image" Target="../media/image646.png"/><Relationship Id="rId78" Type="http://schemas.openxmlformats.org/officeDocument/2006/relationships/image" Target="../media/image651.png"/><Relationship Id="rId94" Type="http://schemas.openxmlformats.org/officeDocument/2006/relationships/image" Target="../media/image667.png"/><Relationship Id="rId99" Type="http://schemas.openxmlformats.org/officeDocument/2006/relationships/image" Target="../media/image672.png"/><Relationship Id="rId101" Type="http://schemas.openxmlformats.org/officeDocument/2006/relationships/image" Target="../media/image674.png"/><Relationship Id="rId122" Type="http://schemas.openxmlformats.org/officeDocument/2006/relationships/image" Target="../media/image695.png"/><Relationship Id="rId4" Type="http://schemas.openxmlformats.org/officeDocument/2006/relationships/image" Target="../media/image577.png"/><Relationship Id="rId9" Type="http://schemas.openxmlformats.org/officeDocument/2006/relationships/image" Target="../media/image582.jpeg"/></Relationships>
</file>

<file path=xl/drawings/_rels/drawing1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726.png"/><Relationship Id="rId117" Type="http://schemas.openxmlformats.org/officeDocument/2006/relationships/image" Target="../media/image815.png"/><Relationship Id="rId21" Type="http://schemas.openxmlformats.org/officeDocument/2006/relationships/image" Target="../media/image721.png"/><Relationship Id="rId42" Type="http://schemas.openxmlformats.org/officeDocument/2006/relationships/image" Target="../media/image742.png"/><Relationship Id="rId47" Type="http://schemas.openxmlformats.org/officeDocument/2006/relationships/image" Target="../media/image747.png"/><Relationship Id="rId63" Type="http://schemas.openxmlformats.org/officeDocument/2006/relationships/image" Target="../media/image763.png"/><Relationship Id="rId68" Type="http://schemas.openxmlformats.org/officeDocument/2006/relationships/image" Target="../media/image768.png"/><Relationship Id="rId84" Type="http://schemas.openxmlformats.org/officeDocument/2006/relationships/image" Target="../media/image784.png"/><Relationship Id="rId89" Type="http://schemas.openxmlformats.org/officeDocument/2006/relationships/image" Target="../media/image789.png"/><Relationship Id="rId112" Type="http://schemas.openxmlformats.org/officeDocument/2006/relationships/image" Target="../media/image810.png"/><Relationship Id="rId16" Type="http://schemas.openxmlformats.org/officeDocument/2006/relationships/image" Target="../media/image716.jpeg"/><Relationship Id="rId107" Type="http://schemas.openxmlformats.org/officeDocument/2006/relationships/image" Target="../media/image807.png"/><Relationship Id="rId11" Type="http://schemas.openxmlformats.org/officeDocument/2006/relationships/image" Target="../media/image711.png"/><Relationship Id="rId32" Type="http://schemas.openxmlformats.org/officeDocument/2006/relationships/image" Target="../media/image732.png"/><Relationship Id="rId37" Type="http://schemas.openxmlformats.org/officeDocument/2006/relationships/image" Target="../media/image737.png"/><Relationship Id="rId53" Type="http://schemas.openxmlformats.org/officeDocument/2006/relationships/image" Target="../media/image753.png"/><Relationship Id="rId58" Type="http://schemas.openxmlformats.org/officeDocument/2006/relationships/image" Target="../media/image758.png"/><Relationship Id="rId74" Type="http://schemas.openxmlformats.org/officeDocument/2006/relationships/image" Target="../media/image774.png"/><Relationship Id="rId79" Type="http://schemas.openxmlformats.org/officeDocument/2006/relationships/image" Target="../media/image779.png"/><Relationship Id="rId102" Type="http://schemas.openxmlformats.org/officeDocument/2006/relationships/image" Target="../media/image802.png"/><Relationship Id="rId5" Type="http://schemas.openxmlformats.org/officeDocument/2006/relationships/image" Target="../media/image705.png"/><Relationship Id="rId90" Type="http://schemas.openxmlformats.org/officeDocument/2006/relationships/image" Target="../media/image790.png"/><Relationship Id="rId95" Type="http://schemas.openxmlformats.org/officeDocument/2006/relationships/image" Target="../media/image795.png"/><Relationship Id="rId22" Type="http://schemas.openxmlformats.org/officeDocument/2006/relationships/image" Target="../media/image722.png"/><Relationship Id="rId27" Type="http://schemas.openxmlformats.org/officeDocument/2006/relationships/image" Target="../media/image727.png"/><Relationship Id="rId43" Type="http://schemas.openxmlformats.org/officeDocument/2006/relationships/image" Target="../media/image743.png"/><Relationship Id="rId48" Type="http://schemas.openxmlformats.org/officeDocument/2006/relationships/image" Target="../media/image748.png"/><Relationship Id="rId64" Type="http://schemas.openxmlformats.org/officeDocument/2006/relationships/image" Target="../media/image764.png"/><Relationship Id="rId69" Type="http://schemas.openxmlformats.org/officeDocument/2006/relationships/image" Target="../media/image769.png"/><Relationship Id="rId113" Type="http://schemas.openxmlformats.org/officeDocument/2006/relationships/image" Target="../media/image811.png"/><Relationship Id="rId118" Type="http://schemas.openxmlformats.org/officeDocument/2006/relationships/image" Target="../media/image816.png"/><Relationship Id="rId80" Type="http://schemas.openxmlformats.org/officeDocument/2006/relationships/image" Target="../media/image780.png"/><Relationship Id="rId85" Type="http://schemas.openxmlformats.org/officeDocument/2006/relationships/image" Target="../media/image785.png"/><Relationship Id="rId12" Type="http://schemas.openxmlformats.org/officeDocument/2006/relationships/image" Target="../media/image712.png"/><Relationship Id="rId17" Type="http://schemas.openxmlformats.org/officeDocument/2006/relationships/image" Target="../media/image717.png"/><Relationship Id="rId33" Type="http://schemas.openxmlformats.org/officeDocument/2006/relationships/image" Target="../media/image733.png"/><Relationship Id="rId38" Type="http://schemas.openxmlformats.org/officeDocument/2006/relationships/image" Target="../media/image738.png"/><Relationship Id="rId59" Type="http://schemas.openxmlformats.org/officeDocument/2006/relationships/image" Target="../media/image759.png"/><Relationship Id="rId103" Type="http://schemas.openxmlformats.org/officeDocument/2006/relationships/image" Target="../media/image803.png"/><Relationship Id="rId108" Type="http://schemas.openxmlformats.org/officeDocument/2006/relationships/image" Target="../media/image808.png"/><Relationship Id="rId54" Type="http://schemas.openxmlformats.org/officeDocument/2006/relationships/image" Target="../media/image754.png"/><Relationship Id="rId70" Type="http://schemas.openxmlformats.org/officeDocument/2006/relationships/image" Target="../media/image770.png"/><Relationship Id="rId75" Type="http://schemas.openxmlformats.org/officeDocument/2006/relationships/image" Target="../media/image775.png"/><Relationship Id="rId91" Type="http://schemas.openxmlformats.org/officeDocument/2006/relationships/image" Target="../media/image791.png"/><Relationship Id="rId96" Type="http://schemas.openxmlformats.org/officeDocument/2006/relationships/image" Target="../media/image796.png"/><Relationship Id="rId1" Type="http://schemas.openxmlformats.org/officeDocument/2006/relationships/image" Target="../media/image349.jpeg"/><Relationship Id="rId6" Type="http://schemas.openxmlformats.org/officeDocument/2006/relationships/image" Target="../media/image706.png"/><Relationship Id="rId23" Type="http://schemas.openxmlformats.org/officeDocument/2006/relationships/image" Target="../media/image723.png"/><Relationship Id="rId28" Type="http://schemas.openxmlformats.org/officeDocument/2006/relationships/image" Target="../media/image728.png"/><Relationship Id="rId49" Type="http://schemas.openxmlformats.org/officeDocument/2006/relationships/image" Target="../media/image749.png"/><Relationship Id="rId114" Type="http://schemas.openxmlformats.org/officeDocument/2006/relationships/image" Target="../media/image812.png"/><Relationship Id="rId10" Type="http://schemas.openxmlformats.org/officeDocument/2006/relationships/image" Target="../media/image710.png"/><Relationship Id="rId31" Type="http://schemas.openxmlformats.org/officeDocument/2006/relationships/image" Target="../media/image731.png"/><Relationship Id="rId44" Type="http://schemas.openxmlformats.org/officeDocument/2006/relationships/image" Target="../media/image744.png"/><Relationship Id="rId52" Type="http://schemas.openxmlformats.org/officeDocument/2006/relationships/image" Target="../media/image752.png"/><Relationship Id="rId60" Type="http://schemas.openxmlformats.org/officeDocument/2006/relationships/image" Target="../media/image760.png"/><Relationship Id="rId65" Type="http://schemas.openxmlformats.org/officeDocument/2006/relationships/image" Target="../media/image765.png"/><Relationship Id="rId73" Type="http://schemas.openxmlformats.org/officeDocument/2006/relationships/image" Target="../media/image773.png"/><Relationship Id="rId78" Type="http://schemas.openxmlformats.org/officeDocument/2006/relationships/image" Target="../media/image778.png"/><Relationship Id="rId81" Type="http://schemas.openxmlformats.org/officeDocument/2006/relationships/image" Target="../media/image781.png"/><Relationship Id="rId86" Type="http://schemas.openxmlformats.org/officeDocument/2006/relationships/image" Target="../media/image786.png"/><Relationship Id="rId94" Type="http://schemas.openxmlformats.org/officeDocument/2006/relationships/image" Target="../media/image794.png"/><Relationship Id="rId99" Type="http://schemas.openxmlformats.org/officeDocument/2006/relationships/image" Target="../media/image799.png"/><Relationship Id="rId101" Type="http://schemas.openxmlformats.org/officeDocument/2006/relationships/image" Target="../media/image801.png"/><Relationship Id="rId4" Type="http://schemas.openxmlformats.org/officeDocument/2006/relationships/image" Target="../media/image704.png"/><Relationship Id="rId9" Type="http://schemas.openxmlformats.org/officeDocument/2006/relationships/image" Target="../media/image709.png"/><Relationship Id="rId13" Type="http://schemas.openxmlformats.org/officeDocument/2006/relationships/image" Target="../media/image713.png"/><Relationship Id="rId18" Type="http://schemas.openxmlformats.org/officeDocument/2006/relationships/image" Target="../media/image718.png"/><Relationship Id="rId39" Type="http://schemas.openxmlformats.org/officeDocument/2006/relationships/image" Target="../media/image739.png"/><Relationship Id="rId109" Type="http://schemas.microsoft.com/office/2007/relationships/hdphoto" Target="../media/hdphoto1.wdp"/><Relationship Id="rId34" Type="http://schemas.openxmlformats.org/officeDocument/2006/relationships/image" Target="../media/image734.png"/><Relationship Id="rId50" Type="http://schemas.openxmlformats.org/officeDocument/2006/relationships/image" Target="../media/image750.png"/><Relationship Id="rId55" Type="http://schemas.openxmlformats.org/officeDocument/2006/relationships/image" Target="../media/image755.png"/><Relationship Id="rId76" Type="http://schemas.openxmlformats.org/officeDocument/2006/relationships/image" Target="../media/image776.png"/><Relationship Id="rId97" Type="http://schemas.openxmlformats.org/officeDocument/2006/relationships/image" Target="../media/image797.png"/><Relationship Id="rId104" Type="http://schemas.openxmlformats.org/officeDocument/2006/relationships/image" Target="../media/image804.png"/><Relationship Id="rId7" Type="http://schemas.openxmlformats.org/officeDocument/2006/relationships/image" Target="../media/image707.png"/><Relationship Id="rId71" Type="http://schemas.openxmlformats.org/officeDocument/2006/relationships/image" Target="../media/image771.png"/><Relationship Id="rId92" Type="http://schemas.openxmlformats.org/officeDocument/2006/relationships/image" Target="../media/image792.png"/><Relationship Id="rId2" Type="http://schemas.openxmlformats.org/officeDocument/2006/relationships/image" Target="../media/image702.jpeg"/><Relationship Id="rId29" Type="http://schemas.openxmlformats.org/officeDocument/2006/relationships/image" Target="../media/image729.png"/><Relationship Id="rId24" Type="http://schemas.openxmlformats.org/officeDocument/2006/relationships/image" Target="../media/image724.png"/><Relationship Id="rId40" Type="http://schemas.openxmlformats.org/officeDocument/2006/relationships/image" Target="../media/image740.png"/><Relationship Id="rId45" Type="http://schemas.openxmlformats.org/officeDocument/2006/relationships/image" Target="../media/image745.png"/><Relationship Id="rId66" Type="http://schemas.openxmlformats.org/officeDocument/2006/relationships/image" Target="../media/image766.png"/><Relationship Id="rId87" Type="http://schemas.openxmlformats.org/officeDocument/2006/relationships/image" Target="../media/image787.png"/><Relationship Id="rId110" Type="http://schemas.openxmlformats.org/officeDocument/2006/relationships/image" Target="../media/image809.png"/><Relationship Id="rId115" Type="http://schemas.openxmlformats.org/officeDocument/2006/relationships/image" Target="../media/image813.png"/><Relationship Id="rId61" Type="http://schemas.openxmlformats.org/officeDocument/2006/relationships/image" Target="../media/image761.png"/><Relationship Id="rId82" Type="http://schemas.openxmlformats.org/officeDocument/2006/relationships/image" Target="../media/image782.png"/><Relationship Id="rId19" Type="http://schemas.openxmlformats.org/officeDocument/2006/relationships/image" Target="../media/image719.png"/><Relationship Id="rId14" Type="http://schemas.openxmlformats.org/officeDocument/2006/relationships/image" Target="../media/image714.png"/><Relationship Id="rId30" Type="http://schemas.openxmlformats.org/officeDocument/2006/relationships/image" Target="../media/image730.png"/><Relationship Id="rId35" Type="http://schemas.openxmlformats.org/officeDocument/2006/relationships/image" Target="../media/image735.png"/><Relationship Id="rId56" Type="http://schemas.openxmlformats.org/officeDocument/2006/relationships/image" Target="../media/image756.png"/><Relationship Id="rId77" Type="http://schemas.openxmlformats.org/officeDocument/2006/relationships/image" Target="../media/image777.png"/><Relationship Id="rId100" Type="http://schemas.openxmlformats.org/officeDocument/2006/relationships/image" Target="../media/image800.png"/><Relationship Id="rId105" Type="http://schemas.openxmlformats.org/officeDocument/2006/relationships/image" Target="../media/image805.png"/><Relationship Id="rId8" Type="http://schemas.openxmlformats.org/officeDocument/2006/relationships/image" Target="../media/image708.png"/><Relationship Id="rId51" Type="http://schemas.openxmlformats.org/officeDocument/2006/relationships/image" Target="../media/image751.png"/><Relationship Id="rId72" Type="http://schemas.openxmlformats.org/officeDocument/2006/relationships/image" Target="../media/image772.png"/><Relationship Id="rId93" Type="http://schemas.openxmlformats.org/officeDocument/2006/relationships/image" Target="../media/image793.png"/><Relationship Id="rId98" Type="http://schemas.openxmlformats.org/officeDocument/2006/relationships/image" Target="../media/image798.png"/><Relationship Id="rId3" Type="http://schemas.openxmlformats.org/officeDocument/2006/relationships/image" Target="../media/image703.png"/><Relationship Id="rId25" Type="http://schemas.openxmlformats.org/officeDocument/2006/relationships/image" Target="../media/image725.png"/><Relationship Id="rId46" Type="http://schemas.openxmlformats.org/officeDocument/2006/relationships/image" Target="../media/image746.png"/><Relationship Id="rId67" Type="http://schemas.openxmlformats.org/officeDocument/2006/relationships/image" Target="../media/image767.png"/><Relationship Id="rId116" Type="http://schemas.openxmlformats.org/officeDocument/2006/relationships/image" Target="../media/image814.png"/><Relationship Id="rId20" Type="http://schemas.openxmlformats.org/officeDocument/2006/relationships/image" Target="../media/image720.png"/><Relationship Id="rId41" Type="http://schemas.openxmlformats.org/officeDocument/2006/relationships/image" Target="../media/image741.png"/><Relationship Id="rId62" Type="http://schemas.openxmlformats.org/officeDocument/2006/relationships/image" Target="../media/image762.png"/><Relationship Id="rId83" Type="http://schemas.openxmlformats.org/officeDocument/2006/relationships/image" Target="../media/image783.png"/><Relationship Id="rId88" Type="http://schemas.openxmlformats.org/officeDocument/2006/relationships/image" Target="../media/image788.png"/><Relationship Id="rId111" Type="http://schemas.microsoft.com/office/2007/relationships/hdphoto" Target="../media/hdphoto2.wdp"/><Relationship Id="rId15" Type="http://schemas.openxmlformats.org/officeDocument/2006/relationships/image" Target="../media/image715.jpeg"/><Relationship Id="rId36" Type="http://schemas.openxmlformats.org/officeDocument/2006/relationships/image" Target="../media/image736.png"/><Relationship Id="rId57" Type="http://schemas.openxmlformats.org/officeDocument/2006/relationships/image" Target="../media/image757.png"/><Relationship Id="rId106" Type="http://schemas.openxmlformats.org/officeDocument/2006/relationships/image" Target="../media/image806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9" Type="http://schemas.openxmlformats.org/officeDocument/2006/relationships/image" Target="../media/image30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3" Type="http://schemas.openxmlformats.org/officeDocument/2006/relationships/image" Target="../media/image54.png"/><Relationship Id="rId58" Type="http://schemas.openxmlformats.org/officeDocument/2006/relationships/image" Target="../media/image59.jpeg"/><Relationship Id="rId5" Type="http://schemas.openxmlformats.org/officeDocument/2006/relationships/image" Target="../media/image6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8" Type="http://schemas.openxmlformats.org/officeDocument/2006/relationships/image" Target="../media/image9.jpeg"/><Relationship Id="rId51" Type="http://schemas.openxmlformats.org/officeDocument/2006/relationships/image" Target="../media/image52.png"/><Relationship Id="rId3" Type="http://schemas.openxmlformats.org/officeDocument/2006/relationships/image" Target="../media/image4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59" Type="http://schemas.openxmlformats.org/officeDocument/2006/relationships/image" Target="../media/image60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1" Type="http://schemas.openxmlformats.org/officeDocument/2006/relationships/image" Target="../media/image2.jpg"/><Relationship Id="rId6" Type="http://schemas.openxmlformats.org/officeDocument/2006/relationships/image" Target="../media/image7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6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.jpeg"/><Relationship Id="rId13" Type="http://schemas.openxmlformats.org/officeDocument/2006/relationships/image" Target="../media/image74.png"/><Relationship Id="rId18" Type="http://schemas.openxmlformats.org/officeDocument/2006/relationships/image" Target="../media/image79.png"/><Relationship Id="rId3" Type="http://schemas.openxmlformats.org/officeDocument/2006/relationships/image" Target="../media/image64.jpeg"/><Relationship Id="rId21" Type="http://schemas.openxmlformats.org/officeDocument/2006/relationships/image" Target="../media/image82.png"/><Relationship Id="rId7" Type="http://schemas.openxmlformats.org/officeDocument/2006/relationships/image" Target="../media/image68.png"/><Relationship Id="rId12" Type="http://schemas.openxmlformats.org/officeDocument/2006/relationships/image" Target="../media/image73.png"/><Relationship Id="rId17" Type="http://schemas.openxmlformats.org/officeDocument/2006/relationships/image" Target="../media/image78.png"/><Relationship Id="rId2" Type="http://schemas.openxmlformats.org/officeDocument/2006/relationships/image" Target="../media/image63.png"/><Relationship Id="rId16" Type="http://schemas.openxmlformats.org/officeDocument/2006/relationships/image" Target="../media/image77.png"/><Relationship Id="rId20" Type="http://schemas.openxmlformats.org/officeDocument/2006/relationships/image" Target="../media/image81.png"/><Relationship Id="rId1" Type="http://schemas.openxmlformats.org/officeDocument/2006/relationships/image" Target="../media/image62.png"/><Relationship Id="rId6" Type="http://schemas.openxmlformats.org/officeDocument/2006/relationships/image" Target="../media/image67.png"/><Relationship Id="rId11" Type="http://schemas.openxmlformats.org/officeDocument/2006/relationships/image" Target="../media/image72.png"/><Relationship Id="rId5" Type="http://schemas.openxmlformats.org/officeDocument/2006/relationships/image" Target="../media/image66.png"/><Relationship Id="rId15" Type="http://schemas.openxmlformats.org/officeDocument/2006/relationships/image" Target="../media/image76.png"/><Relationship Id="rId23" Type="http://schemas.openxmlformats.org/officeDocument/2006/relationships/image" Target="../media/image84.png"/><Relationship Id="rId10" Type="http://schemas.openxmlformats.org/officeDocument/2006/relationships/image" Target="../media/image71.png"/><Relationship Id="rId19" Type="http://schemas.openxmlformats.org/officeDocument/2006/relationships/image" Target="../media/image80.png"/><Relationship Id="rId4" Type="http://schemas.openxmlformats.org/officeDocument/2006/relationships/image" Target="../media/image65.png"/><Relationship Id="rId9" Type="http://schemas.openxmlformats.org/officeDocument/2006/relationships/image" Target="../media/image70.png"/><Relationship Id="rId14" Type="http://schemas.openxmlformats.org/officeDocument/2006/relationships/image" Target="../media/image75.png"/><Relationship Id="rId22" Type="http://schemas.openxmlformats.org/officeDocument/2006/relationships/image" Target="../media/image8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10.png"/><Relationship Id="rId21" Type="http://schemas.openxmlformats.org/officeDocument/2006/relationships/image" Target="../media/image105.png"/><Relationship Id="rId42" Type="http://schemas.openxmlformats.org/officeDocument/2006/relationships/image" Target="../media/image126.png"/><Relationship Id="rId47" Type="http://schemas.openxmlformats.org/officeDocument/2006/relationships/image" Target="../media/image131.jpeg"/><Relationship Id="rId63" Type="http://schemas.openxmlformats.org/officeDocument/2006/relationships/image" Target="../media/image147.png"/><Relationship Id="rId68" Type="http://schemas.openxmlformats.org/officeDocument/2006/relationships/image" Target="../media/image152.png"/><Relationship Id="rId84" Type="http://schemas.openxmlformats.org/officeDocument/2006/relationships/image" Target="../media/image168.png"/><Relationship Id="rId16" Type="http://schemas.openxmlformats.org/officeDocument/2006/relationships/image" Target="../media/image100.jpeg"/><Relationship Id="rId11" Type="http://schemas.openxmlformats.org/officeDocument/2006/relationships/image" Target="../media/image95.png"/><Relationship Id="rId32" Type="http://schemas.openxmlformats.org/officeDocument/2006/relationships/image" Target="../media/image116.png"/><Relationship Id="rId37" Type="http://schemas.openxmlformats.org/officeDocument/2006/relationships/image" Target="../media/image121.png"/><Relationship Id="rId53" Type="http://schemas.openxmlformats.org/officeDocument/2006/relationships/image" Target="../media/image137.png"/><Relationship Id="rId58" Type="http://schemas.openxmlformats.org/officeDocument/2006/relationships/image" Target="../media/image142.png"/><Relationship Id="rId74" Type="http://schemas.openxmlformats.org/officeDocument/2006/relationships/image" Target="../media/image158.png"/><Relationship Id="rId79" Type="http://schemas.openxmlformats.org/officeDocument/2006/relationships/image" Target="../media/image163.png"/><Relationship Id="rId5" Type="http://schemas.openxmlformats.org/officeDocument/2006/relationships/image" Target="../media/image89.png"/><Relationship Id="rId19" Type="http://schemas.openxmlformats.org/officeDocument/2006/relationships/image" Target="../media/image103.png"/><Relationship Id="rId14" Type="http://schemas.openxmlformats.org/officeDocument/2006/relationships/image" Target="../media/image98.png"/><Relationship Id="rId22" Type="http://schemas.openxmlformats.org/officeDocument/2006/relationships/image" Target="../media/image106.png"/><Relationship Id="rId27" Type="http://schemas.openxmlformats.org/officeDocument/2006/relationships/image" Target="../media/image111.png"/><Relationship Id="rId30" Type="http://schemas.openxmlformats.org/officeDocument/2006/relationships/image" Target="../media/image114.png"/><Relationship Id="rId35" Type="http://schemas.openxmlformats.org/officeDocument/2006/relationships/image" Target="../media/image119.png"/><Relationship Id="rId43" Type="http://schemas.openxmlformats.org/officeDocument/2006/relationships/image" Target="../media/image127.png"/><Relationship Id="rId48" Type="http://schemas.openxmlformats.org/officeDocument/2006/relationships/image" Target="../media/image132.jpeg"/><Relationship Id="rId56" Type="http://schemas.openxmlformats.org/officeDocument/2006/relationships/image" Target="../media/image140.jpeg"/><Relationship Id="rId64" Type="http://schemas.openxmlformats.org/officeDocument/2006/relationships/image" Target="../media/image148.png"/><Relationship Id="rId69" Type="http://schemas.openxmlformats.org/officeDocument/2006/relationships/image" Target="../media/image153.png"/><Relationship Id="rId77" Type="http://schemas.openxmlformats.org/officeDocument/2006/relationships/image" Target="../media/image161.png"/><Relationship Id="rId8" Type="http://schemas.openxmlformats.org/officeDocument/2006/relationships/image" Target="../media/image92.png"/><Relationship Id="rId51" Type="http://schemas.openxmlformats.org/officeDocument/2006/relationships/image" Target="../media/image135.png"/><Relationship Id="rId72" Type="http://schemas.openxmlformats.org/officeDocument/2006/relationships/image" Target="../media/image156.png"/><Relationship Id="rId80" Type="http://schemas.openxmlformats.org/officeDocument/2006/relationships/image" Target="../media/image164.png"/><Relationship Id="rId85" Type="http://schemas.openxmlformats.org/officeDocument/2006/relationships/image" Target="../media/image169.png"/><Relationship Id="rId3" Type="http://schemas.openxmlformats.org/officeDocument/2006/relationships/image" Target="../media/image87.png"/><Relationship Id="rId12" Type="http://schemas.openxmlformats.org/officeDocument/2006/relationships/image" Target="../media/image96.png"/><Relationship Id="rId17" Type="http://schemas.openxmlformats.org/officeDocument/2006/relationships/image" Target="../media/image101.png"/><Relationship Id="rId25" Type="http://schemas.openxmlformats.org/officeDocument/2006/relationships/image" Target="../media/image109.png"/><Relationship Id="rId33" Type="http://schemas.openxmlformats.org/officeDocument/2006/relationships/image" Target="../media/image117.png"/><Relationship Id="rId38" Type="http://schemas.openxmlformats.org/officeDocument/2006/relationships/image" Target="../media/image122.png"/><Relationship Id="rId46" Type="http://schemas.openxmlformats.org/officeDocument/2006/relationships/image" Target="../media/image130.png"/><Relationship Id="rId59" Type="http://schemas.openxmlformats.org/officeDocument/2006/relationships/image" Target="../media/image143.png"/><Relationship Id="rId67" Type="http://schemas.openxmlformats.org/officeDocument/2006/relationships/image" Target="../media/image151.png"/><Relationship Id="rId20" Type="http://schemas.openxmlformats.org/officeDocument/2006/relationships/image" Target="../media/image104.png"/><Relationship Id="rId41" Type="http://schemas.openxmlformats.org/officeDocument/2006/relationships/image" Target="../media/image125.png"/><Relationship Id="rId54" Type="http://schemas.openxmlformats.org/officeDocument/2006/relationships/image" Target="../media/image138.png"/><Relationship Id="rId62" Type="http://schemas.openxmlformats.org/officeDocument/2006/relationships/image" Target="../media/image146.png"/><Relationship Id="rId70" Type="http://schemas.openxmlformats.org/officeDocument/2006/relationships/image" Target="../media/image154.png"/><Relationship Id="rId75" Type="http://schemas.openxmlformats.org/officeDocument/2006/relationships/image" Target="../media/image159.png"/><Relationship Id="rId83" Type="http://schemas.openxmlformats.org/officeDocument/2006/relationships/image" Target="../media/image167.png"/><Relationship Id="rId1" Type="http://schemas.openxmlformats.org/officeDocument/2006/relationships/image" Target="../media/image85.png"/><Relationship Id="rId6" Type="http://schemas.openxmlformats.org/officeDocument/2006/relationships/image" Target="../media/image90.png"/><Relationship Id="rId15" Type="http://schemas.openxmlformats.org/officeDocument/2006/relationships/image" Target="../media/image99.jpeg"/><Relationship Id="rId23" Type="http://schemas.openxmlformats.org/officeDocument/2006/relationships/image" Target="../media/image107.png"/><Relationship Id="rId28" Type="http://schemas.openxmlformats.org/officeDocument/2006/relationships/image" Target="../media/image112.png"/><Relationship Id="rId36" Type="http://schemas.openxmlformats.org/officeDocument/2006/relationships/image" Target="../media/image120.png"/><Relationship Id="rId49" Type="http://schemas.openxmlformats.org/officeDocument/2006/relationships/image" Target="../media/image133.jpg"/><Relationship Id="rId57" Type="http://schemas.openxmlformats.org/officeDocument/2006/relationships/image" Target="../media/image141.png"/><Relationship Id="rId10" Type="http://schemas.openxmlformats.org/officeDocument/2006/relationships/image" Target="../media/image94.jpeg"/><Relationship Id="rId31" Type="http://schemas.openxmlformats.org/officeDocument/2006/relationships/image" Target="../media/image115.png"/><Relationship Id="rId44" Type="http://schemas.openxmlformats.org/officeDocument/2006/relationships/image" Target="../media/image128.png"/><Relationship Id="rId52" Type="http://schemas.openxmlformats.org/officeDocument/2006/relationships/image" Target="../media/image136.png"/><Relationship Id="rId60" Type="http://schemas.openxmlformats.org/officeDocument/2006/relationships/image" Target="../media/image144.png"/><Relationship Id="rId65" Type="http://schemas.openxmlformats.org/officeDocument/2006/relationships/image" Target="../media/image149.png"/><Relationship Id="rId73" Type="http://schemas.openxmlformats.org/officeDocument/2006/relationships/image" Target="../media/image157.png"/><Relationship Id="rId78" Type="http://schemas.openxmlformats.org/officeDocument/2006/relationships/image" Target="../media/image162.png"/><Relationship Id="rId81" Type="http://schemas.openxmlformats.org/officeDocument/2006/relationships/image" Target="../media/image165.png"/><Relationship Id="rId86" Type="http://schemas.openxmlformats.org/officeDocument/2006/relationships/image" Target="../media/image170.png"/><Relationship Id="rId4" Type="http://schemas.openxmlformats.org/officeDocument/2006/relationships/image" Target="../media/image88.png"/><Relationship Id="rId9" Type="http://schemas.openxmlformats.org/officeDocument/2006/relationships/image" Target="../media/image93.png"/><Relationship Id="rId13" Type="http://schemas.openxmlformats.org/officeDocument/2006/relationships/image" Target="../media/image97.png"/><Relationship Id="rId18" Type="http://schemas.openxmlformats.org/officeDocument/2006/relationships/image" Target="../media/image102.png"/><Relationship Id="rId39" Type="http://schemas.openxmlformats.org/officeDocument/2006/relationships/image" Target="../media/image123.png"/><Relationship Id="rId34" Type="http://schemas.openxmlformats.org/officeDocument/2006/relationships/image" Target="../media/image118.png"/><Relationship Id="rId50" Type="http://schemas.openxmlformats.org/officeDocument/2006/relationships/image" Target="../media/image134.png"/><Relationship Id="rId55" Type="http://schemas.openxmlformats.org/officeDocument/2006/relationships/image" Target="../media/image139.png"/><Relationship Id="rId76" Type="http://schemas.openxmlformats.org/officeDocument/2006/relationships/image" Target="../media/image160.png"/><Relationship Id="rId7" Type="http://schemas.openxmlformats.org/officeDocument/2006/relationships/image" Target="../media/image91.png"/><Relationship Id="rId71" Type="http://schemas.openxmlformats.org/officeDocument/2006/relationships/image" Target="../media/image155.png"/><Relationship Id="rId2" Type="http://schemas.openxmlformats.org/officeDocument/2006/relationships/image" Target="../media/image86.png"/><Relationship Id="rId29" Type="http://schemas.openxmlformats.org/officeDocument/2006/relationships/image" Target="../media/image113.png"/><Relationship Id="rId24" Type="http://schemas.openxmlformats.org/officeDocument/2006/relationships/image" Target="../media/image108.png"/><Relationship Id="rId40" Type="http://schemas.openxmlformats.org/officeDocument/2006/relationships/image" Target="../media/image124.png"/><Relationship Id="rId45" Type="http://schemas.openxmlformats.org/officeDocument/2006/relationships/image" Target="../media/image129.png"/><Relationship Id="rId66" Type="http://schemas.openxmlformats.org/officeDocument/2006/relationships/image" Target="../media/image150.png"/><Relationship Id="rId87" Type="http://schemas.openxmlformats.org/officeDocument/2006/relationships/image" Target="../media/image171.png"/><Relationship Id="rId61" Type="http://schemas.openxmlformats.org/officeDocument/2006/relationships/image" Target="../media/image145.png"/><Relationship Id="rId82" Type="http://schemas.openxmlformats.org/officeDocument/2006/relationships/image" Target="../media/image16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9.png"/><Relationship Id="rId13" Type="http://schemas.openxmlformats.org/officeDocument/2006/relationships/image" Target="../media/image184.png"/><Relationship Id="rId18" Type="http://schemas.openxmlformats.org/officeDocument/2006/relationships/image" Target="../media/image189.png"/><Relationship Id="rId3" Type="http://schemas.openxmlformats.org/officeDocument/2006/relationships/image" Target="../media/image174.png"/><Relationship Id="rId21" Type="http://schemas.openxmlformats.org/officeDocument/2006/relationships/image" Target="../media/image192.png"/><Relationship Id="rId7" Type="http://schemas.openxmlformats.org/officeDocument/2006/relationships/image" Target="../media/image178.png"/><Relationship Id="rId12" Type="http://schemas.openxmlformats.org/officeDocument/2006/relationships/image" Target="../media/image183.png"/><Relationship Id="rId17" Type="http://schemas.openxmlformats.org/officeDocument/2006/relationships/image" Target="../media/image188.png"/><Relationship Id="rId2" Type="http://schemas.openxmlformats.org/officeDocument/2006/relationships/image" Target="../media/image173.png"/><Relationship Id="rId16" Type="http://schemas.openxmlformats.org/officeDocument/2006/relationships/image" Target="../media/image187.png"/><Relationship Id="rId20" Type="http://schemas.openxmlformats.org/officeDocument/2006/relationships/image" Target="../media/image191.png"/><Relationship Id="rId1" Type="http://schemas.openxmlformats.org/officeDocument/2006/relationships/image" Target="../media/image172.jpeg"/><Relationship Id="rId6" Type="http://schemas.openxmlformats.org/officeDocument/2006/relationships/image" Target="../media/image177.png"/><Relationship Id="rId11" Type="http://schemas.openxmlformats.org/officeDocument/2006/relationships/image" Target="../media/image182.png"/><Relationship Id="rId5" Type="http://schemas.openxmlformats.org/officeDocument/2006/relationships/image" Target="../media/image176.png"/><Relationship Id="rId15" Type="http://schemas.openxmlformats.org/officeDocument/2006/relationships/image" Target="../media/image186.png"/><Relationship Id="rId10" Type="http://schemas.openxmlformats.org/officeDocument/2006/relationships/image" Target="../media/image181.png"/><Relationship Id="rId19" Type="http://schemas.openxmlformats.org/officeDocument/2006/relationships/image" Target="../media/image190.png"/><Relationship Id="rId4" Type="http://schemas.openxmlformats.org/officeDocument/2006/relationships/image" Target="../media/image175.png"/><Relationship Id="rId9" Type="http://schemas.openxmlformats.org/officeDocument/2006/relationships/image" Target="../media/image180.png"/><Relationship Id="rId14" Type="http://schemas.openxmlformats.org/officeDocument/2006/relationships/image" Target="../media/image185.png"/></Relationships>
</file>

<file path=xl/drawings/_rels/drawing6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18.png"/><Relationship Id="rId117" Type="http://schemas.openxmlformats.org/officeDocument/2006/relationships/image" Target="../media/image304.png"/><Relationship Id="rId21" Type="http://schemas.openxmlformats.org/officeDocument/2006/relationships/image" Target="../media/image213.png"/><Relationship Id="rId42" Type="http://schemas.openxmlformats.org/officeDocument/2006/relationships/image" Target="../media/image234.png"/><Relationship Id="rId47" Type="http://schemas.openxmlformats.org/officeDocument/2006/relationships/image" Target="../media/image239.png"/><Relationship Id="rId63" Type="http://schemas.openxmlformats.org/officeDocument/2006/relationships/image" Target="../media/image7.png"/><Relationship Id="rId68" Type="http://schemas.openxmlformats.org/officeDocument/2006/relationships/image" Target="../media/image57.png"/><Relationship Id="rId84" Type="http://schemas.openxmlformats.org/officeDocument/2006/relationships/image" Target="../media/image271.png"/><Relationship Id="rId89" Type="http://schemas.openxmlformats.org/officeDocument/2006/relationships/image" Target="../media/image276.png"/><Relationship Id="rId112" Type="http://schemas.openxmlformats.org/officeDocument/2006/relationships/image" Target="../media/image299.png"/><Relationship Id="rId16" Type="http://schemas.openxmlformats.org/officeDocument/2006/relationships/image" Target="../media/image208.jpeg"/><Relationship Id="rId107" Type="http://schemas.openxmlformats.org/officeDocument/2006/relationships/image" Target="../media/image294.png"/><Relationship Id="rId11" Type="http://schemas.openxmlformats.org/officeDocument/2006/relationships/image" Target="../media/image203.png"/><Relationship Id="rId32" Type="http://schemas.openxmlformats.org/officeDocument/2006/relationships/image" Target="../media/image224.png"/><Relationship Id="rId37" Type="http://schemas.openxmlformats.org/officeDocument/2006/relationships/image" Target="../media/image229.png"/><Relationship Id="rId53" Type="http://schemas.openxmlformats.org/officeDocument/2006/relationships/image" Target="../media/image244.png"/><Relationship Id="rId58" Type="http://schemas.openxmlformats.org/officeDocument/2006/relationships/image" Target="../media/image249.png"/><Relationship Id="rId74" Type="http://schemas.openxmlformats.org/officeDocument/2006/relationships/image" Target="../media/image261.png"/><Relationship Id="rId79" Type="http://schemas.openxmlformats.org/officeDocument/2006/relationships/image" Target="../media/image266.png"/><Relationship Id="rId102" Type="http://schemas.openxmlformats.org/officeDocument/2006/relationships/image" Target="../media/image289.png"/><Relationship Id="rId123" Type="http://schemas.openxmlformats.org/officeDocument/2006/relationships/image" Target="../media/image310.jpeg"/><Relationship Id="rId5" Type="http://schemas.openxmlformats.org/officeDocument/2006/relationships/image" Target="../media/image197.png"/><Relationship Id="rId90" Type="http://schemas.openxmlformats.org/officeDocument/2006/relationships/image" Target="../media/image277.jpeg"/><Relationship Id="rId95" Type="http://schemas.openxmlformats.org/officeDocument/2006/relationships/image" Target="../media/image282.png"/><Relationship Id="rId22" Type="http://schemas.openxmlformats.org/officeDocument/2006/relationships/image" Target="../media/image214.png"/><Relationship Id="rId27" Type="http://schemas.openxmlformats.org/officeDocument/2006/relationships/image" Target="../media/image219.png"/><Relationship Id="rId43" Type="http://schemas.openxmlformats.org/officeDocument/2006/relationships/image" Target="../media/image235.png"/><Relationship Id="rId48" Type="http://schemas.openxmlformats.org/officeDocument/2006/relationships/image" Target="../media/image240.png"/><Relationship Id="rId64" Type="http://schemas.openxmlformats.org/officeDocument/2006/relationships/image" Target="../media/image252.png"/><Relationship Id="rId69" Type="http://schemas.openxmlformats.org/officeDocument/2006/relationships/image" Target="../media/image256.png"/><Relationship Id="rId113" Type="http://schemas.openxmlformats.org/officeDocument/2006/relationships/image" Target="../media/image300.png"/><Relationship Id="rId118" Type="http://schemas.openxmlformats.org/officeDocument/2006/relationships/image" Target="../media/image305.png"/><Relationship Id="rId80" Type="http://schemas.openxmlformats.org/officeDocument/2006/relationships/image" Target="../media/image267.png"/><Relationship Id="rId85" Type="http://schemas.openxmlformats.org/officeDocument/2006/relationships/image" Target="../media/image272.png"/><Relationship Id="rId12" Type="http://schemas.openxmlformats.org/officeDocument/2006/relationships/image" Target="../media/image204.png"/><Relationship Id="rId17" Type="http://schemas.openxmlformats.org/officeDocument/2006/relationships/image" Target="../media/image209.jpeg"/><Relationship Id="rId33" Type="http://schemas.openxmlformats.org/officeDocument/2006/relationships/image" Target="../media/image225.png"/><Relationship Id="rId38" Type="http://schemas.openxmlformats.org/officeDocument/2006/relationships/image" Target="../media/image230.png"/><Relationship Id="rId59" Type="http://schemas.openxmlformats.org/officeDocument/2006/relationships/image" Target="../media/image250.png"/><Relationship Id="rId103" Type="http://schemas.openxmlformats.org/officeDocument/2006/relationships/image" Target="../media/image290.png"/><Relationship Id="rId108" Type="http://schemas.openxmlformats.org/officeDocument/2006/relationships/image" Target="../media/image295.png"/><Relationship Id="rId124" Type="http://schemas.openxmlformats.org/officeDocument/2006/relationships/image" Target="../media/image311.png"/><Relationship Id="rId54" Type="http://schemas.openxmlformats.org/officeDocument/2006/relationships/image" Target="../media/image245.png"/><Relationship Id="rId70" Type="http://schemas.openxmlformats.org/officeDocument/2006/relationships/image" Target="../media/image257.png"/><Relationship Id="rId75" Type="http://schemas.openxmlformats.org/officeDocument/2006/relationships/image" Target="../media/image262.png"/><Relationship Id="rId91" Type="http://schemas.openxmlformats.org/officeDocument/2006/relationships/image" Target="../media/image278.png"/><Relationship Id="rId96" Type="http://schemas.openxmlformats.org/officeDocument/2006/relationships/image" Target="../media/image283.png"/><Relationship Id="rId1" Type="http://schemas.openxmlformats.org/officeDocument/2006/relationships/image" Target="../media/image193.png"/><Relationship Id="rId6" Type="http://schemas.openxmlformats.org/officeDocument/2006/relationships/image" Target="../media/image198.png"/><Relationship Id="rId23" Type="http://schemas.openxmlformats.org/officeDocument/2006/relationships/image" Target="../media/image215.png"/><Relationship Id="rId28" Type="http://schemas.openxmlformats.org/officeDocument/2006/relationships/image" Target="../media/image220.png"/><Relationship Id="rId49" Type="http://schemas.openxmlformats.org/officeDocument/2006/relationships/image" Target="../media/image241.jpeg"/><Relationship Id="rId114" Type="http://schemas.openxmlformats.org/officeDocument/2006/relationships/image" Target="../media/image301.png"/><Relationship Id="rId119" Type="http://schemas.openxmlformats.org/officeDocument/2006/relationships/image" Target="../media/image306.png"/><Relationship Id="rId44" Type="http://schemas.openxmlformats.org/officeDocument/2006/relationships/image" Target="../media/image236.png"/><Relationship Id="rId60" Type="http://schemas.openxmlformats.org/officeDocument/2006/relationships/image" Target="../media/image251.png"/><Relationship Id="rId65" Type="http://schemas.openxmlformats.org/officeDocument/2006/relationships/image" Target="../media/image253.jpeg"/><Relationship Id="rId81" Type="http://schemas.openxmlformats.org/officeDocument/2006/relationships/image" Target="../media/image268.png"/><Relationship Id="rId86" Type="http://schemas.openxmlformats.org/officeDocument/2006/relationships/image" Target="../media/image273.png"/><Relationship Id="rId13" Type="http://schemas.openxmlformats.org/officeDocument/2006/relationships/image" Target="../media/image205.png"/><Relationship Id="rId18" Type="http://schemas.openxmlformats.org/officeDocument/2006/relationships/image" Target="../media/image210.png"/><Relationship Id="rId39" Type="http://schemas.openxmlformats.org/officeDocument/2006/relationships/image" Target="../media/image231.png"/><Relationship Id="rId109" Type="http://schemas.openxmlformats.org/officeDocument/2006/relationships/image" Target="../media/image296.png"/><Relationship Id="rId34" Type="http://schemas.openxmlformats.org/officeDocument/2006/relationships/image" Target="../media/image226.png"/><Relationship Id="rId50" Type="http://schemas.openxmlformats.org/officeDocument/2006/relationships/image" Target="../media/image242.png"/><Relationship Id="rId55" Type="http://schemas.openxmlformats.org/officeDocument/2006/relationships/image" Target="../media/image246.png"/><Relationship Id="rId76" Type="http://schemas.openxmlformats.org/officeDocument/2006/relationships/image" Target="../media/image263.png"/><Relationship Id="rId97" Type="http://schemas.openxmlformats.org/officeDocument/2006/relationships/image" Target="../media/image284.png"/><Relationship Id="rId104" Type="http://schemas.openxmlformats.org/officeDocument/2006/relationships/image" Target="../media/image291.jpeg"/><Relationship Id="rId120" Type="http://schemas.openxmlformats.org/officeDocument/2006/relationships/image" Target="../media/image307.png"/><Relationship Id="rId125" Type="http://schemas.openxmlformats.org/officeDocument/2006/relationships/image" Target="../media/image312.jpeg"/><Relationship Id="rId7" Type="http://schemas.openxmlformats.org/officeDocument/2006/relationships/image" Target="../media/image199.png"/><Relationship Id="rId71" Type="http://schemas.openxmlformats.org/officeDocument/2006/relationships/image" Target="../media/image258.png"/><Relationship Id="rId92" Type="http://schemas.openxmlformats.org/officeDocument/2006/relationships/image" Target="../media/image279.png"/><Relationship Id="rId2" Type="http://schemas.openxmlformats.org/officeDocument/2006/relationships/image" Target="../media/image194.png"/><Relationship Id="rId29" Type="http://schemas.openxmlformats.org/officeDocument/2006/relationships/image" Target="../media/image221.png"/><Relationship Id="rId24" Type="http://schemas.openxmlformats.org/officeDocument/2006/relationships/image" Target="../media/image216.png"/><Relationship Id="rId40" Type="http://schemas.openxmlformats.org/officeDocument/2006/relationships/image" Target="../media/image232.png"/><Relationship Id="rId45" Type="http://schemas.openxmlformats.org/officeDocument/2006/relationships/image" Target="../media/image237.png"/><Relationship Id="rId66" Type="http://schemas.openxmlformats.org/officeDocument/2006/relationships/image" Target="../media/image254.png"/><Relationship Id="rId87" Type="http://schemas.openxmlformats.org/officeDocument/2006/relationships/image" Target="../media/image274.png"/><Relationship Id="rId110" Type="http://schemas.openxmlformats.org/officeDocument/2006/relationships/image" Target="../media/image297.png"/><Relationship Id="rId115" Type="http://schemas.openxmlformats.org/officeDocument/2006/relationships/image" Target="../media/image302.png"/><Relationship Id="rId61" Type="http://schemas.openxmlformats.org/officeDocument/2006/relationships/image" Target="../media/image3.png"/><Relationship Id="rId82" Type="http://schemas.openxmlformats.org/officeDocument/2006/relationships/image" Target="../media/image269.png"/><Relationship Id="rId19" Type="http://schemas.openxmlformats.org/officeDocument/2006/relationships/image" Target="../media/image211.png"/><Relationship Id="rId14" Type="http://schemas.openxmlformats.org/officeDocument/2006/relationships/image" Target="../media/image206.png"/><Relationship Id="rId30" Type="http://schemas.openxmlformats.org/officeDocument/2006/relationships/image" Target="../media/image222.png"/><Relationship Id="rId35" Type="http://schemas.openxmlformats.org/officeDocument/2006/relationships/image" Target="../media/image227.png"/><Relationship Id="rId56" Type="http://schemas.openxmlformats.org/officeDocument/2006/relationships/image" Target="../media/image247.png"/><Relationship Id="rId77" Type="http://schemas.openxmlformats.org/officeDocument/2006/relationships/image" Target="../media/image264.png"/><Relationship Id="rId100" Type="http://schemas.openxmlformats.org/officeDocument/2006/relationships/image" Target="../media/image287.jpeg"/><Relationship Id="rId105" Type="http://schemas.openxmlformats.org/officeDocument/2006/relationships/image" Target="../media/image292.png"/><Relationship Id="rId126" Type="http://schemas.openxmlformats.org/officeDocument/2006/relationships/image" Target="../media/image313.png"/><Relationship Id="rId8" Type="http://schemas.openxmlformats.org/officeDocument/2006/relationships/image" Target="../media/image200.png"/><Relationship Id="rId51" Type="http://schemas.openxmlformats.org/officeDocument/2006/relationships/image" Target="../media/image172.jpeg"/><Relationship Id="rId72" Type="http://schemas.openxmlformats.org/officeDocument/2006/relationships/image" Target="../media/image259.png"/><Relationship Id="rId93" Type="http://schemas.openxmlformats.org/officeDocument/2006/relationships/image" Target="../media/image280.png"/><Relationship Id="rId98" Type="http://schemas.openxmlformats.org/officeDocument/2006/relationships/image" Target="../media/image285.png"/><Relationship Id="rId121" Type="http://schemas.openxmlformats.org/officeDocument/2006/relationships/image" Target="../media/image308.jpeg"/><Relationship Id="rId3" Type="http://schemas.openxmlformats.org/officeDocument/2006/relationships/image" Target="../media/image195.png"/><Relationship Id="rId25" Type="http://schemas.openxmlformats.org/officeDocument/2006/relationships/image" Target="../media/image217.png"/><Relationship Id="rId46" Type="http://schemas.openxmlformats.org/officeDocument/2006/relationships/image" Target="../media/image238.png"/><Relationship Id="rId67" Type="http://schemas.openxmlformats.org/officeDocument/2006/relationships/image" Target="../media/image255.png"/><Relationship Id="rId116" Type="http://schemas.openxmlformats.org/officeDocument/2006/relationships/image" Target="../media/image303.png"/><Relationship Id="rId20" Type="http://schemas.openxmlformats.org/officeDocument/2006/relationships/image" Target="../media/image212.png"/><Relationship Id="rId41" Type="http://schemas.openxmlformats.org/officeDocument/2006/relationships/image" Target="../media/image233.png"/><Relationship Id="rId62" Type="http://schemas.openxmlformats.org/officeDocument/2006/relationships/image" Target="../media/image6.png"/><Relationship Id="rId83" Type="http://schemas.openxmlformats.org/officeDocument/2006/relationships/image" Target="../media/image270.png"/><Relationship Id="rId88" Type="http://schemas.openxmlformats.org/officeDocument/2006/relationships/image" Target="../media/image275.png"/><Relationship Id="rId111" Type="http://schemas.openxmlformats.org/officeDocument/2006/relationships/image" Target="../media/image298.png"/><Relationship Id="rId15" Type="http://schemas.openxmlformats.org/officeDocument/2006/relationships/image" Target="../media/image207.png"/><Relationship Id="rId36" Type="http://schemas.openxmlformats.org/officeDocument/2006/relationships/image" Target="../media/image228.jpeg"/><Relationship Id="rId57" Type="http://schemas.openxmlformats.org/officeDocument/2006/relationships/image" Target="../media/image248.png"/><Relationship Id="rId106" Type="http://schemas.openxmlformats.org/officeDocument/2006/relationships/image" Target="../media/image293.png"/><Relationship Id="rId127" Type="http://schemas.openxmlformats.org/officeDocument/2006/relationships/image" Target="../media/image314.png"/><Relationship Id="rId10" Type="http://schemas.openxmlformats.org/officeDocument/2006/relationships/image" Target="../media/image202.png"/><Relationship Id="rId31" Type="http://schemas.openxmlformats.org/officeDocument/2006/relationships/image" Target="../media/image223.png"/><Relationship Id="rId52" Type="http://schemas.openxmlformats.org/officeDocument/2006/relationships/image" Target="../media/image243.png"/><Relationship Id="rId73" Type="http://schemas.openxmlformats.org/officeDocument/2006/relationships/image" Target="../media/image260.png"/><Relationship Id="rId78" Type="http://schemas.openxmlformats.org/officeDocument/2006/relationships/image" Target="../media/image265.png"/><Relationship Id="rId94" Type="http://schemas.openxmlformats.org/officeDocument/2006/relationships/image" Target="../media/image281.png"/><Relationship Id="rId99" Type="http://schemas.openxmlformats.org/officeDocument/2006/relationships/image" Target="../media/image286.png"/><Relationship Id="rId101" Type="http://schemas.openxmlformats.org/officeDocument/2006/relationships/image" Target="../media/image288.jpeg"/><Relationship Id="rId122" Type="http://schemas.openxmlformats.org/officeDocument/2006/relationships/image" Target="../media/image309.jpeg"/><Relationship Id="rId4" Type="http://schemas.openxmlformats.org/officeDocument/2006/relationships/image" Target="../media/image196.png"/><Relationship Id="rId9" Type="http://schemas.openxmlformats.org/officeDocument/2006/relationships/image" Target="../media/image20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2.png"/><Relationship Id="rId13" Type="http://schemas.openxmlformats.org/officeDocument/2006/relationships/image" Target="../media/image327.jpg"/><Relationship Id="rId3" Type="http://schemas.openxmlformats.org/officeDocument/2006/relationships/image" Target="../media/image317.png"/><Relationship Id="rId7" Type="http://schemas.openxmlformats.org/officeDocument/2006/relationships/image" Target="../media/image321.png"/><Relationship Id="rId12" Type="http://schemas.openxmlformats.org/officeDocument/2006/relationships/image" Target="../media/image326.jpg"/><Relationship Id="rId17" Type="http://schemas.openxmlformats.org/officeDocument/2006/relationships/image" Target="../media/image331.png"/><Relationship Id="rId2" Type="http://schemas.openxmlformats.org/officeDocument/2006/relationships/image" Target="../media/image316.jpg"/><Relationship Id="rId16" Type="http://schemas.openxmlformats.org/officeDocument/2006/relationships/image" Target="../media/image330.jpeg"/><Relationship Id="rId1" Type="http://schemas.openxmlformats.org/officeDocument/2006/relationships/image" Target="../media/image315.png"/><Relationship Id="rId6" Type="http://schemas.openxmlformats.org/officeDocument/2006/relationships/image" Target="../media/image320.jpg"/><Relationship Id="rId11" Type="http://schemas.openxmlformats.org/officeDocument/2006/relationships/image" Target="../media/image325.jpg"/><Relationship Id="rId5" Type="http://schemas.openxmlformats.org/officeDocument/2006/relationships/image" Target="../media/image319.jpeg"/><Relationship Id="rId15" Type="http://schemas.openxmlformats.org/officeDocument/2006/relationships/image" Target="../media/image329.png"/><Relationship Id="rId10" Type="http://schemas.openxmlformats.org/officeDocument/2006/relationships/image" Target="../media/image324.jpeg"/><Relationship Id="rId4" Type="http://schemas.openxmlformats.org/officeDocument/2006/relationships/image" Target="../media/image318.jpeg"/><Relationship Id="rId9" Type="http://schemas.openxmlformats.org/officeDocument/2006/relationships/image" Target="../media/image323.jpeg"/><Relationship Id="rId14" Type="http://schemas.openxmlformats.org/officeDocument/2006/relationships/image" Target="../media/image328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9.png"/><Relationship Id="rId13" Type="http://schemas.openxmlformats.org/officeDocument/2006/relationships/image" Target="../media/image344.png"/><Relationship Id="rId18" Type="http://schemas.openxmlformats.org/officeDocument/2006/relationships/image" Target="../media/image349.jpeg"/><Relationship Id="rId3" Type="http://schemas.openxmlformats.org/officeDocument/2006/relationships/image" Target="../media/image334.png"/><Relationship Id="rId7" Type="http://schemas.openxmlformats.org/officeDocument/2006/relationships/image" Target="../media/image338.png"/><Relationship Id="rId12" Type="http://schemas.openxmlformats.org/officeDocument/2006/relationships/image" Target="../media/image343.png"/><Relationship Id="rId17" Type="http://schemas.openxmlformats.org/officeDocument/2006/relationships/image" Target="../media/image348.png"/><Relationship Id="rId2" Type="http://schemas.openxmlformats.org/officeDocument/2006/relationships/image" Target="../media/image333.png"/><Relationship Id="rId16" Type="http://schemas.openxmlformats.org/officeDocument/2006/relationships/image" Target="../media/image347.png"/><Relationship Id="rId1" Type="http://schemas.openxmlformats.org/officeDocument/2006/relationships/image" Target="../media/image332.png"/><Relationship Id="rId6" Type="http://schemas.openxmlformats.org/officeDocument/2006/relationships/image" Target="../media/image337.png"/><Relationship Id="rId11" Type="http://schemas.openxmlformats.org/officeDocument/2006/relationships/image" Target="../media/image342.png"/><Relationship Id="rId5" Type="http://schemas.openxmlformats.org/officeDocument/2006/relationships/image" Target="../media/image336.png"/><Relationship Id="rId15" Type="http://schemas.openxmlformats.org/officeDocument/2006/relationships/image" Target="../media/image346.png"/><Relationship Id="rId10" Type="http://schemas.openxmlformats.org/officeDocument/2006/relationships/image" Target="../media/image341.png"/><Relationship Id="rId4" Type="http://schemas.openxmlformats.org/officeDocument/2006/relationships/image" Target="../media/image335.png"/><Relationship Id="rId9" Type="http://schemas.openxmlformats.org/officeDocument/2006/relationships/image" Target="../media/image340.png"/><Relationship Id="rId14" Type="http://schemas.openxmlformats.org/officeDocument/2006/relationships/image" Target="../media/image34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7.jpg"/><Relationship Id="rId13" Type="http://schemas.openxmlformats.org/officeDocument/2006/relationships/image" Target="../media/image362.png"/><Relationship Id="rId18" Type="http://schemas.openxmlformats.org/officeDocument/2006/relationships/image" Target="../media/image366.png"/><Relationship Id="rId26" Type="http://schemas.openxmlformats.org/officeDocument/2006/relationships/image" Target="../media/image374.jpg"/><Relationship Id="rId3" Type="http://schemas.openxmlformats.org/officeDocument/2006/relationships/image" Target="../media/image352.jpeg"/><Relationship Id="rId21" Type="http://schemas.openxmlformats.org/officeDocument/2006/relationships/image" Target="../media/image369.jpeg"/><Relationship Id="rId7" Type="http://schemas.openxmlformats.org/officeDocument/2006/relationships/image" Target="../media/image356.jpeg"/><Relationship Id="rId12" Type="http://schemas.openxmlformats.org/officeDocument/2006/relationships/image" Target="../media/image361.png"/><Relationship Id="rId17" Type="http://schemas.openxmlformats.org/officeDocument/2006/relationships/image" Target="../media/image365.png"/><Relationship Id="rId25" Type="http://schemas.openxmlformats.org/officeDocument/2006/relationships/image" Target="../media/image373.png"/><Relationship Id="rId2" Type="http://schemas.openxmlformats.org/officeDocument/2006/relationships/image" Target="../media/image351.jpg"/><Relationship Id="rId16" Type="http://schemas.openxmlformats.org/officeDocument/2006/relationships/image" Target="../media/image364.png"/><Relationship Id="rId20" Type="http://schemas.openxmlformats.org/officeDocument/2006/relationships/image" Target="../media/image368.png"/><Relationship Id="rId1" Type="http://schemas.openxmlformats.org/officeDocument/2006/relationships/image" Target="../media/image350.jpg"/><Relationship Id="rId6" Type="http://schemas.openxmlformats.org/officeDocument/2006/relationships/image" Target="../media/image355.jpeg"/><Relationship Id="rId11" Type="http://schemas.openxmlformats.org/officeDocument/2006/relationships/image" Target="../media/image360.png"/><Relationship Id="rId24" Type="http://schemas.openxmlformats.org/officeDocument/2006/relationships/image" Target="../media/image372.png"/><Relationship Id="rId5" Type="http://schemas.openxmlformats.org/officeDocument/2006/relationships/image" Target="../media/image354.jpeg"/><Relationship Id="rId15" Type="http://schemas.openxmlformats.org/officeDocument/2006/relationships/image" Target="../media/image349.jpeg"/><Relationship Id="rId23" Type="http://schemas.openxmlformats.org/officeDocument/2006/relationships/image" Target="../media/image371.png"/><Relationship Id="rId10" Type="http://schemas.openxmlformats.org/officeDocument/2006/relationships/image" Target="../media/image359.png"/><Relationship Id="rId19" Type="http://schemas.openxmlformats.org/officeDocument/2006/relationships/image" Target="../media/image367.png"/><Relationship Id="rId4" Type="http://schemas.openxmlformats.org/officeDocument/2006/relationships/image" Target="../media/image353.jpeg"/><Relationship Id="rId9" Type="http://schemas.openxmlformats.org/officeDocument/2006/relationships/image" Target="../media/image358.png"/><Relationship Id="rId14" Type="http://schemas.openxmlformats.org/officeDocument/2006/relationships/image" Target="../media/image363.png"/><Relationship Id="rId22" Type="http://schemas.openxmlformats.org/officeDocument/2006/relationships/image" Target="../media/image370.png"/><Relationship Id="rId27" Type="http://schemas.openxmlformats.org/officeDocument/2006/relationships/image" Target="../media/image37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227542</xdr:colOff>
      <xdr:row>0</xdr:row>
      <xdr:rowOff>24342</xdr:rowOff>
    </xdr:from>
    <xdr:to>
      <xdr:col>5</xdr:col>
      <xdr:colOff>154727</xdr:colOff>
      <xdr:row>1</xdr:row>
      <xdr:rowOff>281517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491A9FB-53C3-4AC1-8795-1D0FEF947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542" y="24342"/>
          <a:ext cx="1755985" cy="923925"/>
        </a:xfrm>
        <a:prstGeom prst="rect">
          <a:avLst/>
        </a:prstGeom>
      </xdr:spPr>
    </xdr:pic>
    <xdr:clientData/>
  </xdr:twoCellAnchor>
  <xdr:twoCellAnchor>
    <xdr:from>
      <xdr:col>12</xdr:col>
      <xdr:colOff>619125</xdr:colOff>
      <xdr:row>183</xdr:row>
      <xdr:rowOff>0</xdr:rowOff>
    </xdr:from>
    <xdr:to>
      <xdr:col>14</xdr:col>
      <xdr:colOff>257176</xdr:colOff>
      <xdr:row>184</xdr:row>
      <xdr:rowOff>190499</xdr:rowOff>
    </xdr:to>
    <xdr:sp macro="" textlink="">
      <xdr:nvSpPr>
        <xdr:cNvPr id="3" name="Облачко с текстом: прямоугольное со скругленными углами 2">
          <a:extLst>
            <a:ext uri="{FF2B5EF4-FFF2-40B4-BE49-F238E27FC236}">
              <a16:creationId xmlns:a16="http://schemas.microsoft.com/office/drawing/2014/main" id="{A1D03ADE-EA42-477A-9A9F-8297B8689077}"/>
            </a:ext>
          </a:extLst>
        </xdr:cNvPr>
        <xdr:cNvSpPr/>
      </xdr:nvSpPr>
      <xdr:spPr>
        <a:xfrm>
          <a:off x="6991350" y="36966525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522143</xdr:colOff>
      <xdr:row>48</xdr:row>
      <xdr:rowOff>86591</xdr:rowOff>
    </xdr:from>
    <xdr:to>
      <xdr:col>1</xdr:col>
      <xdr:colOff>395581</xdr:colOff>
      <xdr:row>50</xdr:row>
      <xdr:rowOff>142875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560E001D-339D-44DC-A9FF-97AB69946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43" y="10984057"/>
          <a:ext cx="462256" cy="437284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5</xdr:row>
      <xdr:rowOff>54552</xdr:rowOff>
    </xdr:from>
    <xdr:to>
      <xdr:col>1</xdr:col>
      <xdr:colOff>233597</xdr:colOff>
      <xdr:row>7</xdr:row>
      <xdr:rowOff>123825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8429E3-2574-4896-9D61-470741EE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750002"/>
          <a:ext cx="624122" cy="450273"/>
        </a:xfrm>
        <a:prstGeom prst="rect">
          <a:avLst/>
        </a:prstGeom>
      </xdr:spPr>
    </xdr:pic>
    <xdr:clientData/>
  </xdr:twoCellAnchor>
  <xdr:twoCellAnchor editAs="oneCell">
    <xdr:from>
      <xdr:col>0</xdr:col>
      <xdr:colOff>241592</xdr:colOff>
      <xdr:row>8</xdr:row>
      <xdr:rowOff>161925</xdr:rowOff>
    </xdr:from>
    <xdr:to>
      <xdr:col>1</xdr:col>
      <xdr:colOff>85725</xdr:colOff>
      <xdr:row>10</xdr:row>
      <xdr:rowOff>156756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D94B840-1A65-4EEA-B642-6928898D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92" y="2428875"/>
          <a:ext cx="434683" cy="375831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180976</xdr:colOff>
      <xdr:row>0</xdr:row>
      <xdr:rowOff>47626</xdr:rowOff>
    </xdr:from>
    <xdr:to>
      <xdr:col>6</xdr:col>
      <xdr:colOff>308186</xdr:colOff>
      <xdr:row>1</xdr:row>
      <xdr:rowOff>314326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8126F95B-3CEE-49D8-A73C-D68273037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6" y="47626"/>
          <a:ext cx="176551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145283</xdr:colOff>
      <xdr:row>24</xdr:row>
      <xdr:rowOff>24830</xdr:rowOff>
    </xdr:from>
    <xdr:to>
      <xdr:col>0</xdr:col>
      <xdr:colOff>420222</xdr:colOff>
      <xdr:row>24</xdr:row>
      <xdr:rowOff>250371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51D1538A-1711-43BD-BA9B-C9E16DE0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83" y="5554773"/>
          <a:ext cx="274939" cy="225541"/>
        </a:xfrm>
        <a:prstGeom prst="rect">
          <a:avLst/>
        </a:prstGeom>
      </xdr:spPr>
    </xdr:pic>
    <xdr:clientData/>
  </xdr:twoCellAnchor>
  <xdr:twoCellAnchor editAs="oneCell">
    <xdr:from>
      <xdr:col>1</xdr:col>
      <xdr:colOff>82646</xdr:colOff>
      <xdr:row>24</xdr:row>
      <xdr:rowOff>44689</xdr:rowOff>
    </xdr:from>
    <xdr:to>
      <xdr:col>1</xdr:col>
      <xdr:colOff>310242</xdr:colOff>
      <xdr:row>24</xdr:row>
      <xdr:rowOff>242496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6EAAC16E-6917-4409-95AD-CE668644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17" y="5678046"/>
          <a:ext cx="227596" cy="197807"/>
        </a:xfrm>
        <a:prstGeom prst="rect">
          <a:avLst/>
        </a:prstGeom>
      </xdr:spPr>
    </xdr:pic>
    <xdr:clientData/>
  </xdr:twoCellAnchor>
  <xdr:twoCellAnchor editAs="oneCell">
    <xdr:from>
      <xdr:col>1</xdr:col>
      <xdr:colOff>551163</xdr:colOff>
      <xdr:row>24</xdr:row>
      <xdr:rowOff>69182</xdr:rowOff>
    </xdr:from>
    <xdr:to>
      <xdr:col>5</xdr:col>
      <xdr:colOff>157843</xdr:colOff>
      <xdr:row>24</xdr:row>
      <xdr:rowOff>239393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1A637814-C010-4FFC-B184-D8509CC9E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34" y="5599125"/>
          <a:ext cx="238052" cy="170211"/>
        </a:xfrm>
        <a:prstGeom prst="rect">
          <a:avLst/>
        </a:prstGeom>
      </xdr:spPr>
    </xdr:pic>
    <xdr:clientData/>
  </xdr:twoCellAnchor>
  <xdr:twoCellAnchor editAs="oneCell">
    <xdr:from>
      <xdr:col>0</xdr:col>
      <xdr:colOff>586651</xdr:colOff>
      <xdr:row>62</xdr:row>
      <xdr:rowOff>12989</xdr:rowOff>
    </xdr:from>
    <xdr:to>
      <xdr:col>1</xdr:col>
      <xdr:colOff>249862</xdr:colOff>
      <xdr:row>62</xdr:row>
      <xdr:rowOff>256740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DD1562D5-1E19-46B0-AF74-A54A0A2FF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651" y="14010409"/>
          <a:ext cx="252029" cy="2437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4926</xdr:rowOff>
    </xdr:from>
    <xdr:to>
      <xdr:col>0</xdr:col>
      <xdr:colOff>351692</xdr:colOff>
      <xdr:row>26</xdr:row>
      <xdr:rowOff>272264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51698426-9C80-4E26-8ADE-6BB08E73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59541"/>
          <a:ext cx="351692" cy="267338"/>
        </a:xfrm>
        <a:prstGeom prst="rect">
          <a:avLst/>
        </a:prstGeom>
      </xdr:spPr>
    </xdr:pic>
    <xdr:clientData/>
  </xdr:twoCellAnchor>
  <xdr:twoCellAnchor editAs="oneCell">
    <xdr:from>
      <xdr:col>0</xdr:col>
      <xdr:colOff>328583</xdr:colOff>
      <xdr:row>26</xdr:row>
      <xdr:rowOff>138545</xdr:rowOff>
    </xdr:from>
    <xdr:to>
      <xdr:col>1</xdr:col>
      <xdr:colOff>32904</xdr:colOff>
      <xdr:row>26</xdr:row>
      <xdr:rowOff>330988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63E7386-97C8-4855-8E8F-D8EDED0B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83" y="6321136"/>
          <a:ext cx="293139" cy="192443"/>
        </a:xfrm>
        <a:prstGeom prst="rect">
          <a:avLst/>
        </a:prstGeom>
      </xdr:spPr>
    </xdr:pic>
    <xdr:clientData/>
  </xdr:twoCellAnchor>
  <xdr:twoCellAnchor editAs="oneCell">
    <xdr:from>
      <xdr:col>1</xdr:col>
      <xdr:colOff>62746</xdr:colOff>
      <xdr:row>26</xdr:row>
      <xdr:rowOff>21285</xdr:rowOff>
    </xdr:from>
    <xdr:to>
      <xdr:col>1</xdr:col>
      <xdr:colOff>350693</xdr:colOff>
      <xdr:row>26</xdr:row>
      <xdr:rowOff>241252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C39B0979-8FA6-4084-8EA2-5A1DFA706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64" y="6203876"/>
          <a:ext cx="287947" cy="21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374740</xdr:colOff>
      <xdr:row>26</xdr:row>
      <xdr:rowOff>115498</xdr:rowOff>
    </xdr:from>
    <xdr:to>
      <xdr:col>5</xdr:col>
      <xdr:colOff>34078</xdr:colOff>
      <xdr:row>27</xdr:row>
      <xdr:rowOff>131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208876B4-5D20-437F-A94C-64478B5EE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558" y="6298089"/>
          <a:ext cx="287122" cy="226666"/>
        </a:xfrm>
        <a:prstGeom prst="rect">
          <a:avLst/>
        </a:prstGeom>
      </xdr:spPr>
    </xdr:pic>
    <xdr:clientData/>
  </xdr:twoCellAnchor>
  <xdr:twoCellAnchor editAs="oneCell">
    <xdr:from>
      <xdr:col>5</xdr:col>
      <xdr:colOff>83526</xdr:colOff>
      <xdr:row>26</xdr:row>
      <xdr:rowOff>26189</xdr:rowOff>
    </xdr:from>
    <xdr:to>
      <xdr:col>5</xdr:col>
      <xdr:colOff>373673</xdr:colOff>
      <xdr:row>26</xdr:row>
      <xdr:rowOff>241939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FD514CE-8EA2-415D-ADA3-F134B6938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122" y="6180804"/>
          <a:ext cx="290147" cy="215750"/>
        </a:xfrm>
        <a:prstGeom prst="rect">
          <a:avLst/>
        </a:prstGeom>
      </xdr:spPr>
    </xdr:pic>
    <xdr:clientData/>
  </xdr:twoCellAnchor>
  <xdr:twoCellAnchor editAs="oneCell">
    <xdr:from>
      <xdr:col>0</xdr:col>
      <xdr:colOff>511906</xdr:colOff>
      <xdr:row>3</xdr:row>
      <xdr:rowOff>52393</xdr:rowOff>
    </xdr:from>
    <xdr:to>
      <xdr:col>1</xdr:col>
      <xdr:colOff>433552</xdr:colOff>
      <xdr:row>4</xdr:row>
      <xdr:rowOff>227364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D8AA0D4-D361-4BB1-85D8-D132B176F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06" y="1307065"/>
          <a:ext cx="512853" cy="3654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187712</xdr:colOff>
      <xdr:row>7</xdr:row>
      <xdr:rowOff>57149</xdr:rowOff>
    </xdr:from>
    <xdr:to>
      <xdr:col>5</xdr:col>
      <xdr:colOff>233795</xdr:colOff>
      <xdr:row>9</xdr:row>
      <xdr:rowOff>102916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5A221BD1-7735-48C1-B3BB-8FE1B10C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262" y="2133599"/>
          <a:ext cx="674733" cy="426767"/>
        </a:xfrm>
        <a:prstGeom prst="rect">
          <a:avLst/>
        </a:prstGeom>
      </xdr:spPr>
    </xdr:pic>
    <xdr:clientData/>
  </xdr:twoCellAnchor>
  <xdr:twoCellAnchor editAs="oneCell">
    <xdr:from>
      <xdr:col>0</xdr:col>
      <xdr:colOff>141515</xdr:colOff>
      <xdr:row>12</xdr:row>
      <xdr:rowOff>155652</xdr:rowOff>
    </xdr:from>
    <xdr:to>
      <xdr:col>1</xdr:col>
      <xdr:colOff>125186</xdr:colOff>
      <xdr:row>14</xdr:row>
      <xdr:rowOff>179700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C219454-C531-46EE-92A3-6312137AF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15" y="3302712"/>
          <a:ext cx="593271" cy="40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163790</xdr:colOff>
      <xdr:row>15</xdr:row>
      <xdr:rowOff>185496</xdr:rowOff>
    </xdr:from>
    <xdr:to>
      <xdr:col>5</xdr:col>
      <xdr:colOff>239989</xdr:colOff>
      <xdr:row>18</xdr:row>
      <xdr:rowOff>118403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63E367A4-E200-41A6-80ED-C5A518D0C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390" y="3936881"/>
          <a:ext cx="726830" cy="513199"/>
        </a:xfrm>
        <a:prstGeom prst="rect">
          <a:avLst/>
        </a:prstGeom>
      </xdr:spPr>
    </xdr:pic>
    <xdr:clientData/>
  </xdr:twoCellAnchor>
  <xdr:twoCellAnchor editAs="oneCell">
    <xdr:from>
      <xdr:col>0</xdr:col>
      <xdr:colOff>198288</xdr:colOff>
      <xdr:row>18</xdr:row>
      <xdr:rowOff>139421</xdr:rowOff>
    </xdr:from>
    <xdr:to>
      <xdr:col>1</xdr:col>
      <xdr:colOff>168808</xdr:colOff>
      <xdr:row>21</xdr:row>
      <xdr:rowOff>52334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5D2DD09-99B8-4011-BB96-64EE3F9D5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7" t="314" r="625" b="417"/>
        <a:stretch/>
      </xdr:blipFill>
      <xdr:spPr>
        <a:xfrm>
          <a:off x="198288" y="4471098"/>
          <a:ext cx="580120" cy="493205"/>
        </a:xfrm>
        <a:prstGeom prst="rect">
          <a:avLst/>
        </a:prstGeom>
      </xdr:spPr>
    </xdr:pic>
    <xdr:clientData/>
  </xdr:twoCellAnchor>
  <xdr:twoCellAnchor editAs="oneCell">
    <xdr:from>
      <xdr:col>0</xdr:col>
      <xdr:colOff>576943</xdr:colOff>
      <xdr:row>23</xdr:row>
      <xdr:rowOff>5443</xdr:rowOff>
    </xdr:from>
    <xdr:to>
      <xdr:col>1</xdr:col>
      <xdr:colOff>321848</xdr:colOff>
      <xdr:row>23</xdr:row>
      <xdr:rowOff>270781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3780DE66-BC1E-4C1F-A526-FCA3584C3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5361214"/>
          <a:ext cx="338176" cy="265338"/>
        </a:xfrm>
        <a:prstGeom prst="rect">
          <a:avLst/>
        </a:prstGeom>
      </xdr:spPr>
    </xdr:pic>
    <xdr:clientData/>
  </xdr:twoCellAnchor>
  <xdr:twoCellAnchor editAs="oneCell">
    <xdr:from>
      <xdr:col>1</xdr:col>
      <xdr:colOff>48987</xdr:colOff>
      <xdr:row>25</xdr:row>
      <xdr:rowOff>10886</xdr:rowOff>
    </xdr:from>
    <xdr:to>
      <xdr:col>1</xdr:col>
      <xdr:colOff>291669</xdr:colOff>
      <xdr:row>25</xdr:row>
      <xdr:rowOff>236963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57007A4B-0FA6-41F2-9160-4DEFBB1BEB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6" t="8447" r="3226" b="3602"/>
        <a:stretch/>
      </xdr:blipFill>
      <xdr:spPr>
        <a:xfrm>
          <a:off x="639072" y="6199813"/>
          <a:ext cx="242682" cy="22607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28</xdr:row>
      <xdr:rowOff>82491</xdr:rowOff>
    </xdr:from>
    <xdr:to>
      <xdr:col>1</xdr:col>
      <xdr:colOff>66675</xdr:colOff>
      <xdr:row>30</xdr:row>
      <xdr:rowOff>105277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F2B0DE2-5331-4E88-9F67-BA28A087C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864291"/>
          <a:ext cx="438150" cy="403786"/>
        </a:xfrm>
        <a:prstGeom prst="rect">
          <a:avLst/>
        </a:prstGeom>
      </xdr:spPr>
    </xdr:pic>
    <xdr:clientData/>
  </xdr:twoCellAnchor>
  <xdr:twoCellAnchor editAs="oneCell">
    <xdr:from>
      <xdr:col>1</xdr:col>
      <xdr:colOff>221673</xdr:colOff>
      <xdr:row>29</xdr:row>
      <xdr:rowOff>43296</xdr:rowOff>
    </xdr:from>
    <xdr:to>
      <xdr:col>1</xdr:col>
      <xdr:colOff>581504</xdr:colOff>
      <xdr:row>30</xdr:row>
      <xdr:rowOff>120362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8457083-6D4F-4BD0-84FD-8AF32C465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491" y="7013864"/>
          <a:ext cx="359831" cy="267566"/>
        </a:xfrm>
        <a:prstGeom prst="rect">
          <a:avLst/>
        </a:prstGeom>
      </xdr:spPr>
    </xdr:pic>
    <xdr:clientData/>
  </xdr:twoCellAnchor>
  <xdr:twoCellAnchor editAs="oneCell">
    <xdr:from>
      <xdr:col>1</xdr:col>
      <xdr:colOff>279370</xdr:colOff>
      <xdr:row>31</xdr:row>
      <xdr:rowOff>24610</xdr:rowOff>
    </xdr:from>
    <xdr:to>
      <xdr:col>1</xdr:col>
      <xdr:colOff>590240</xdr:colOff>
      <xdr:row>32</xdr:row>
      <xdr:rowOff>155497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9CA920B0-2D3F-45E4-A064-FA3F9B0F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23" y="7403978"/>
          <a:ext cx="310870" cy="301334"/>
        </a:xfrm>
        <a:prstGeom prst="rect">
          <a:avLst/>
        </a:prstGeom>
      </xdr:spPr>
    </xdr:pic>
    <xdr:clientData/>
  </xdr:twoCellAnchor>
  <xdr:twoCellAnchor editAs="oneCell">
    <xdr:from>
      <xdr:col>0</xdr:col>
      <xdr:colOff>320843</xdr:colOff>
      <xdr:row>31</xdr:row>
      <xdr:rowOff>12304</xdr:rowOff>
    </xdr:from>
    <xdr:to>
      <xdr:col>1</xdr:col>
      <xdr:colOff>42886</xdr:colOff>
      <xdr:row>32</xdr:row>
      <xdr:rowOff>152718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6F7DA01-ADD4-466A-9D73-02BC9F935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843" y="7391672"/>
          <a:ext cx="313596" cy="310861"/>
        </a:xfrm>
        <a:prstGeom prst="rect">
          <a:avLst/>
        </a:prstGeom>
      </xdr:spPr>
    </xdr:pic>
    <xdr:clientData/>
  </xdr:twoCellAnchor>
  <xdr:twoCellAnchor editAs="oneCell">
    <xdr:from>
      <xdr:col>0</xdr:col>
      <xdr:colOff>168852</xdr:colOff>
      <xdr:row>33</xdr:row>
      <xdr:rowOff>51216</xdr:rowOff>
    </xdr:from>
    <xdr:to>
      <xdr:col>1</xdr:col>
      <xdr:colOff>134217</xdr:colOff>
      <xdr:row>34</xdr:row>
      <xdr:rowOff>150668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50A6697A-A8A7-41EC-8269-DE273C6EA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52" y="7528341"/>
          <a:ext cx="554183" cy="289952"/>
        </a:xfrm>
        <a:prstGeom prst="rect">
          <a:avLst/>
        </a:prstGeom>
      </xdr:spPr>
    </xdr:pic>
    <xdr:clientData/>
  </xdr:twoCellAnchor>
  <xdr:twoCellAnchor editAs="oneCell">
    <xdr:from>
      <xdr:col>1</xdr:col>
      <xdr:colOff>225138</xdr:colOff>
      <xdr:row>33</xdr:row>
      <xdr:rowOff>42750</xdr:rowOff>
    </xdr:from>
    <xdr:to>
      <xdr:col>5</xdr:col>
      <xdr:colOff>103910</xdr:colOff>
      <xdr:row>34</xdr:row>
      <xdr:rowOff>150667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FD478F5A-4867-49F2-A5E0-E38109507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956" y="7519875"/>
          <a:ext cx="506556" cy="298417"/>
        </a:xfrm>
        <a:prstGeom prst="rect">
          <a:avLst/>
        </a:prstGeom>
      </xdr:spPr>
    </xdr:pic>
    <xdr:clientData/>
  </xdr:twoCellAnchor>
  <xdr:twoCellAnchor editAs="oneCell">
    <xdr:from>
      <xdr:col>0</xdr:col>
      <xdr:colOff>543882</xdr:colOff>
      <xdr:row>35</xdr:row>
      <xdr:rowOff>8992</xdr:rowOff>
    </xdr:from>
    <xdr:to>
      <xdr:col>1</xdr:col>
      <xdr:colOff>407276</xdr:colOff>
      <xdr:row>35</xdr:row>
      <xdr:rowOff>245380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F52E18A2-3F8B-488C-8CF7-49CBEE41B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82" y="8150360"/>
          <a:ext cx="454947" cy="236388"/>
        </a:xfrm>
        <a:prstGeom prst="rect">
          <a:avLst/>
        </a:prstGeom>
      </xdr:spPr>
    </xdr:pic>
    <xdr:clientData/>
  </xdr:twoCellAnchor>
  <xdr:twoCellAnchor editAs="oneCell">
    <xdr:from>
      <xdr:col>0</xdr:col>
      <xdr:colOff>584491</xdr:colOff>
      <xdr:row>37</xdr:row>
      <xdr:rowOff>12339</xdr:rowOff>
    </xdr:from>
    <xdr:to>
      <xdr:col>1</xdr:col>
      <xdr:colOff>335017</xdr:colOff>
      <xdr:row>37</xdr:row>
      <xdr:rowOff>282793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6B78EA9C-6D38-49D3-B294-50079200A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491" y="8460029"/>
          <a:ext cx="341733" cy="270454"/>
        </a:xfrm>
        <a:prstGeom prst="rect">
          <a:avLst/>
        </a:prstGeom>
      </xdr:spPr>
    </xdr:pic>
    <xdr:clientData/>
  </xdr:twoCellAnchor>
  <xdr:twoCellAnchor editAs="oneCell">
    <xdr:from>
      <xdr:col>0</xdr:col>
      <xdr:colOff>463261</xdr:colOff>
      <xdr:row>38</xdr:row>
      <xdr:rowOff>6471</xdr:rowOff>
    </xdr:from>
    <xdr:to>
      <xdr:col>1</xdr:col>
      <xdr:colOff>307398</xdr:colOff>
      <xdr:row>38</xdr:row>
      <xdr:rowOff>285750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2E9DDBDA-EA70-4A41-8140-DDD09C83B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94" b="13812"/>
        <a:stretch/>
      </xdr:blipFill>
      <xdr:spPr>
        <a:xfrm>
          <a:off x="463261" y="8470732"/>
          <a:ext cx="432955" cy="279279"/>
        </a:xfrm>
        <a:prstGeom prst="rect">
          <a:avLst/>
        </a:prstGeom>
      </xdr:spPr>
    </xdr:pic>
    <xdr:clientData/>
  </xdr:twoCellAnchor>
  <xdr:twoCellAnchor editAs="oneCell">
    <xdr:from>
      <xdr:col>0</xdr:col>
      <xdr:colOff>552241</xdr:colOff>
      <xdr:row>39</xdr:row>
      <xdr:rowOff>11704</xdr:rowOff>
    </xdr:from>
    <xdr:to>
      <xdr:col>1</xdr:col>
      <xdr:colOff>308741</xdr:colOff>
      <xdr:row>40</xdr:row>
      <xdr:rowOff>9640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8AA55FE4-573F-435D-990A-58D1EB519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241" y="9063738"/>
          <a:ext cx="347707" cy="273832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519545</xdr:colOff>
      <xdr:row>40</xdr:row>
      <xdr:rowOff>21647</xdr:rowOff>
    </xdr:from>
    <xdr:to>
      <xdr:col>1</xdr:col>
      <xdr:colOff>282465</xdr:colOff>
      <xdr:row>40</xdr:row>
      <xdr:rowOff>264045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638B4419-C7B4-48C5-AAC3-5FBC876E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5" y="9336440"/>
          <a:ext cx="354127" cy="242398"/>
        </a:xfrm>
        <a:prstGeom prst="rect">
          <a:avLst/>
        </a:prstGeom>
      </xdr:spPr>
    </xdr:pic>
    <xdr:clientData/>
  </xdr:twoCellAnchor>
  <xdr:twoCellAnchor editAs="oneCell">
    <xdr:from>
      <xdr:col>0</xdr:col>
      <xdr:colOff>177512</xdr:colOff>
      <xdr:row>41</xdr:row>
      <xdr:rowOff>12989</xdr:rowOff>
    </xdr:from>
    <xdr:to>
      <xdr:col>1</xdr:col>
      <xdr:colOff>60125</xdr:colOff>
      <xdr:row>41</xdr:row>
      <xdr:rowOff>259645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6435987F-A960-428E-AA3F-9C327E055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12" y="9386455"/>
          <a:ext cx="471431" cy="246656"/>
        </a:xfrm>
        <a:prstGeom prst="rect">
          <a:avLst/>
        </a:prstGeom>
      </xdr:spPr>
    </xdr:pic>
    <xdr:clientData/>
  </xdr:twoCellAnchor>
  <xdr:twoCellAnchor editAs="oneCell">
    <xdr:from>
      <xdr:col>1</xdr:col>
      <xdr:colOff>277092</xdr:colOff>
      <xdr:row>40</xdr:row>
      <xdr:rowOff>298738</xdr:rowOff>
    </xdr:from>
    <xdr:to>
      <xdr:col>5</xdr:col>
      <xdr:colOff>82370</xdr:colOff>
      <xdr:row>41</xdr:row>
      <xdr:rowOff>258017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4C6E626C-CCD6-4924-87B9-45E91FFC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0" y="9369136"/>
          <a:ext cx="433062" cy="255121"/>
        </a:xfrm>
        <a:prstGeom prst="rect">
          <a:avLst/>
        </a:prstGeom>
      </xdr:spPr>
    </xdr:pic>
    <xdr:clientData/>
  </xdr:twoCellAnchor>
  <xdr:twoCellAnchor editAs="oneCell">
    <xdr:from>
      <xdr:col>0</xdr:col>
      <xdr:colOff>554182</xdr:colOff>
      <xdr:row>44</xdr:row>
      <xdr:rowOff>22775</xdr:rowOff>
    </xdr:from>
    <xdr:to>
      <xdr:col>1</xdr:col>
      <xdr:colOff>389659</xdr:colOff>
      <xdr:row>44</xdr:row>
      <xdr:rowOff>320387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D85E4A8C-7A44-4C01-9A26-6F94E074E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4182" y="9855173"/>
          <a:ext cx="424295" cy="297612"/>
        </a:xfrm>
        <a:prstGeom prst="rect">
          <a:avLst/>
        </a:prstGeom>
      </xdr:spPr>
    </xdr:pic>
    <xdr:clientData/>
  </xdr:twoCellAnchor>
  <xdr:twoCellAnchor editAs="oneCell">
    <xdr:from>
      <xdr:col>0</xdr:col>
      <xdr:colOff>562842</xdr:colOff>
      <xdr:row>45</xdr:row>
      <xdr:rowOff>36095</xdr:rowOff>
    </xdr:from>
    <xdr:to>
      <xdr:col>1</xdr:col>
      <xdr:colOff>385329</xdr:colOff>
      <xdr:row>45</xdr:row>
      <xdr:rowOff>329510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309AA014-E2E7-46EC-827C-59C8A259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842" y="10210527"/>
          <a:ext cx="411305" cy="293415"/>
        </a:xfrm>
        <a:prstGeom prst="rect">
          <a:avLst/>
        </a:prstGeom>
      </xdr:spPr>
    </xdr:pic>
    <xdr:clientData/>
  </xdr:twoCellAnchor>
  <xdr:twoCellAnchor editAs="oneCell">
    <xdr:from>
      <xdr:col>0</xdr:col>
      <xdr:colOff>502227</xdr:colOff>
      <xdr:row>46</xdr:row>
      <xdr:rowOff>17317</xdr:rowOff>
    </xdr:from>
    <xdr:to>
      <xdr:col>1</xdr:col>
      <xdr:colOff>423508</xdr:colOff>
      <xdr:row>46</xdr:row>
      <xdr:rowOff>368010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817C53E9-4C75-49F3-B4CC-D3F0E1ADF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227" y="10533783"/>
          <a:ext cx="510099" cy="350693"/>
        </a:xfrm>
        <a:prstGeom prst="rect">
          <a:avLst/>
        </a:prstGeom>
      </xdr:spPr>
    </xdr:pic>
    <xdr:clientData/>
  </xdr:twoCellAnchor>
  <xdr:twoCellAnchor editAs="oneCell">
    <xdr:from>
      <xdr:col>1</xdr:col>
      <xdr:colOff>73603</xdr:colOff>
      <xdr:row>53</xdr:row>
      <xdr:rowOff>4330</xdr:rowOff>
    </xdr:from>
    <xdr:to>
      <xdr:col>1</xdr:col>
      <xdr:colOff>234235</xdr:colOff>
      <xdr:row>54</xdr:row>
      <xdr:rowOff>2383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78F9D7A-8E1A-41C0-B6C9-ADC71B81C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1" t="8708" r="10161" b="1851"/>
        <a:stretch/>
      </xdr:blipFill>
      <xdr:spPr>
        <a:xfrm>
          <a:off x="662421" y="11958205"/>
          <a:ext cx="160632" cy="29007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52</xdr:row>
      <xdr:rowOff>15100</xdr:rowOff>
    </xdr:from>
    <xdr:to>
      <xdr:col>1</xdr:col>
      <xdr:colOff>25976</xdr:colOff>
      <xdr:row>52</xdr:row>
      <xdr:rowOff>285750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411EC214-0742-4C13-A38A-3442852E7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1865" b="190"/>
        <a:stretch/>
      </xdr:blipFill>
      <xdr:spPr>
        <a:xfrm flipH="1">
          <a:off x="238125" y="11674566"/>
          <a:ext cx="376669" cy="270650"/>
        </a:xfrm>
        <a:prstGeom prst="rect">
          <a:avLst/>
        </a:prstGeom>
      </xdr:spPr>
    </xdr:pic>
    <xdr:clientData/>
  </xdr:twoCellAnchor>
  <xdr:twoCellAnchor editAs="oneCell">
    <xdr:from>
      <xdr:col>1</xdr:col>
      <xdr:colOff>229466</xdr:colOff>
      <xdr:row>52</xdr:row>
      <xdr:rowOff>4155</xdr:rowOff>
    </xdr:from>
    <xdr:to>
      <xdr:col>1</xdr:col>
      <xdr:colOff>519546</xdr:colOff>
      <xdr:row>52</xdr:row>
      <xdr:rowOff>271029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5A5D0844-0E8F-4D6C-865F-94ED2C31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284" y="11663621"/>
          <a:ext cx="290080" cy="266874"/>
        </a:xfrm>
        <a:prstGeom prst="rect">
          <a:avLst/>
        </a:prstGeom>
      </xdr:spPr>
    </xdr:pic>
    <xdr:clientData/>
  </xdr:twoCellAnchor>
  <xdr:twoCellAnchor editAs="oneCell">
    <xdr:from>
      <xdr:col>0</xdr:col>
      <xdr:colOff>541194</xdr:colOff>
      <xdr:row>54</xdr:row>
      <xdr:rowOff>19164</xdr:rowOff>
    </xdr:from>
    <xdr:to>
      <xdr:col>1</xdr:col>
      <xdr:colOff>324716</xdr:colOff>
      <xdr:row>55</xdr:row>
      <xdr:rowOff>968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C73E66F8-FF5C-4F8F-ABDC-711241378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94" y="12267448"/>
          <a:ext cx="372340" cy="269020"/>
        </a:xfrm>
        <a:prstGeom prst="rect">
          <a:avLst/>
        </a:prstGeom>
      </xdr:spPr>
    </xdr:pic>
    <xdr:clientData/>
  </xdr:twoCellAnchor>
  <xdr:twoCellAnchor editAs="oneCell">
    <xdr:from>
      <xdr:col>0</xdr:col>
      <xdr:colOff>575833</xdr:colOff>
      <xdr:row>55</xdr:row>
      <xdr:rowOff>25019</xdr:rowOff>
    </xdr:from>
    <xdr:to>
      <xdr:col>1</xdr:col>
      <xdr:colOff>342035</xdr:colOff>
      <xdr:row>56</xdr:row>
      <xdr:rowOff>519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A7D162CF-B84F-4C5B-966A-3BA51397E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33" y="12567712"/>
          <a:ext cx="355020" cy="265060"/>
        </a:xfrm>
        <a:prstGeom prst="rect">
          <a:avLst/>
        </a:prstGeom>
      </xdr:spPr>
    </xdr:pic>
    <xdr:clientData/>
  </xdr:twoCellAnchor>
  <xdr:twoCellAnchor editAs="oneCell">
    <xdr:from>
      <xdr:col>0</xdr:col>
      <xdr:colOff>311727</xdr:colOff>
      <xdr:row>56</xdr:row>
      <xdr:rowOff>25977</xdr:rowOff>
    </xdr:from>
    <xdr:to>
      <xdr:col>1</xdr:col>
      <xdr:colOff>89307</xdr:colOff>
      <xdr:row>56</xdr:row>
      <xdr:rowOff>278822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33D02A58-EAD5-4641-BF94-29C6B4458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7" y="12863079"/>
          <a:ext cx="366398" cy="252845"/>
        </a:xfrm>
        <a:prstGeom prst="rect">
          <a:avLst/>
        </a:prstGeom>
      </xdr:spPr>
    </xdr:pic>
    <xdr:clientData/>
  </xdr:twoCellAnchor>
  <xdr:twoCellAnchor editAs="oneCell">
    <xdr:from>
      <xdr:col>1</xdr:col>
      <xdr:colOff>264104</xdr:colOff>
      <xdr:row>56</xdr:row>
      <xdr:rowOff>1</xdr:rowOff>
    </xdr:from>
    <xdr:to>
      <xdr:col>5</xdr:col>
      <xdr:colOff>10612</xdr:colOff>
      <xdr:row>56</xdr:row>
      <xdr:rowOff>276225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296FFAEE-2479-4013-9FCD-83AE9E003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922" y="12837103"/>
          <a:ext cx="374292" cy="276224"/>
        </a:xfrm>
        <a:prstGeom prst="rect">
          <a:avLst/>
        </a:prstGeom>
      </xdr:spPr>
    </xdr:pic>
    <xdr:clientData/>
  </xdr:twoCellAnchor>
  <xdr:twoCellAnchor editAs="oneCell">
    <xdr:from>
      <xdr:col>0</xdr:col>
      <xdr:colOff>535809</xdr:colOff>
      <xdr:row>58</xdr:row>
      <xdr:rowOff>11558</xdr:rowOff>
    </xdr:from>
    <xdr:to>
      <xdr:col>1</xdr:col>
      <xdr:colOff>325349</xdr:colOff>
      <xdr:row>59</xdr:row>
      <xdr:rowOff>1989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E7459843-CEE0-499E-9093-03EA77117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809" y="13495645"/>
          <a:ext cx="377605" cy="279991"/>
        </a:xfrm>
        <a:prstGeom prst="rect">
          <a:avLst/>
        </a:prstGeom>
      </xdr:spPr>
    </xdr:pic>
    <xdr:clientData/>
  </xdr:twoCellAnchor>
  <xdr:twoCellAnchor editAs="oneCell">
    <xdr:from>
      <xdr:col>0</xdr:col>
      <xdr:colOff>502229</xdr:colOff>
      <xdr:row>60</xdr:row>
      <xdr:rowOff>16152</xdr:rowOff>
    </xdr:from>
    <xdr:to>
      <xdr:col>1</xdr:col>
      <xdr:colOff>311728</xdr:colOff>
      <xdr:row>61</xdr:row>
      <xdr:rowOff>139410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BF1CF57-F8D0-4CD6-BFD8-A8E7BEF91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229" y="13632572"/>
          <a:ext cx="398317" cy="313758"/>
        </a:xfrm>
        <a:prstGeom prst="rect">
          <a:avLst/>
        </a:prstGeom>
      </xdr:spPr>
    </xdr:pic>
    <xdr:clientData/>
  </xdr:twoCellAnchor>
  <xdr:twoCellAnchor editAs="oneCell">
    <xdr:from>
      <xdr:col>0</xdr:col>
      <xdr:colOff>526127</xdr:colOff>
      <xdr:row>63</xdr:row>
      <xdr:rowOff>70658</xdr:rowOff>
    </xdr:from>
    <xdr:to>
      <xdr:col>1</xdr:col>
      <xdr:colOff>281461</xdr:colOff>
      <xdr:row>64</xdr:row>
      <xdr:rowOff>118283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8F42AB19-1DC7-488A-8E77-4455D7907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" t="361" r="301" b="793"/>
        <a:stretch/>
      </xdr:blipFill>
      <xdr:spPr>
        <a:xfrm>
          <a:off x="526127" y="13779038"/>
          <a:ext cx="364934" cy="238125"/>
        </a:xfrm>
        <a:prstGeom prst="rect">
          <a:avLst/>
        </a:prstGeom>
      </xdr:spPr>
    </xdr:pic>
    <xdr:clientData/>
  </xdr:twoCellAnchor>
  <xdr:twoCellAnchor editAs="oneCell">
    <xdr:from>
      <xdr:col>0</xdr:col>
      <xdr:colOff>545523</xdr:colOff>
      <xdr:row>65</xdr:row>
      <xdr:rowOff>20182</xdr:rowOff>
    </xdr:from>
    <xdr:to>
      <xdr:col>1</xdr:col>
      <xdr:colOff>311727</xdr:colOff>
      <xdr:row>65</xdr:row>
      <xdr:rowOff>319926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9142401F-A059-4F34-91D2-B2A2D8F35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523" y="14554466"/>
          <a:ext cx="355022" cy="299744"/>
        </a:xfrm>
        <a:prstGeom prst="rect">
          <a:avLst/>
        </a:prstGeom>
      </xdr:spPr>
    </xdr:pic>
    <xdr:clientData/>
  </xdr:twoCellAnchor>
  <xdr:twoCellAnchor editAs="oneCell">
    <xdr:from>
      <xdr:col>0</xdr:col>
      <xdr:colOff>558510</xdr:colOff>
      <xdr:row>66</xdr:row>
      <xdr:rowOff>11633</xdr:rowOff>
    </xdr:from>
    <xdr:to>
      <xdr:col>1</xdr:col>
      <xdr:colOff>277090</xdr:colOff>
      <xdr:row>66</xdr:row>
      <xdr:rowOff>314691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34DF7972-57BE-4766-B19E-B9034B2C4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510" y="14879292"/>
          <a:ext cx="307398" cy="3030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12989</xdr:rowOff>
    </xdr:from>
    <xdr:to>
      <xdr:col>1</xdr:col>
      <xdr:colOff>334662</xdr:colOff>
      <xdr:row>68</xdr:row>
      <xdr:rowOff>286789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BEAD2C62-8FFA-40A3-87ED-28E579634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" t="336" r="281" b="1"/>
        <a:stretch/>
      </xdr:blipFill>
      <xdr:spPr>
        <a:xfrm>
          <a:off x="588818" y="15413182"/>
          <a:ext cx="334662" cy="281420"/>
        </a:xfrm>
        <a:prstGeom prst="rect">
          <a:avLst/>
        </a:prstGeom>
      </xdr:spPr>
    </xdr:pic>
    <xdr:clientData/>
  </xdr:twoCellAnchor>
  <xdr:twoCellAnchor editAs="oneCell">
    <xdr:from>
      <xdr:col>0</xdr:col>
      <xdr:colOff>554182</xdr:colOff>
      <xdr:row>69</xdr:row>
      <xdr:rowOff>17842</xdr:rowOff>
    </xdr:from>
    <xdr:to>
      <xdr:col>1</xdr:col>
      <xdr:colOff>379726</xdr:colOff>
      <xdr:row>69</xdr:row>
      <xdr:rowOff>285749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CF8B81AA-C7F7-487D-8F7E-5A17FEAD0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182" y="15712444"/>
          <a:ext cx="414362" cy="267907"/>
        </a:xfrm>
        <a:prstGeom prst="rect">
          <a:avLst/>
        </a:prstGeom>
      </xdr:spPr>
    </xdr:pic>
    <xdr:clientData/>
  </xdr:twoCellAnchor>
  <xdr:twoCellAnchor editAs="oneCell">
    <xdr:from>
      <xdr:col>0</xdr:col>
      <xdr:colOff>487866</xdr:colOff>
      <xdr:row>70</xdr:row>
      <xdr:rowOff>32003</xdr:rowOff>
    </xdr:from>
    <xdr:to>
      <xdr:col>1</xdr:col>
      <xdr:colOff>139390</xdr:colOff>
      <xdr:row>71</xdr:row>
      <xdr:rowOff>1160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4618DF76-FB05-47EE-950F-1821DEC6A4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3" t="15297" r="14553" b="11315"/>
        <a:stretch/>
      </xdr:blipFill>
      <xdr:spPr>
        <a:xfrm>
          <a:off x="487866" y="16057235"/>
          <a:ext cx="241609" cy="302533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220986</xdr:colOff>
      <xdr:row>70</xdr:row>
      <xdr:rowOff>32725</xdr:rowOff>
    </xdr:from>
    <xdr:to>
      <xdr:col>1</xdr:col>
      <xdr:colOff>496741</xdr:colOff>
      <xdr:row>70</xdr:row>
      <xdr:rowOff>303087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4D01A463-5B8A-485A-8E44-9675D7A7B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301557">
          <a:off x="811071" y="16057957"/>
          <a:ext cx="275755" cy="270362"/>
        </a:xfrm>
        <a:prstGeom prst="rect">
          <a:avLst/>
        </a:prstGeom>
      </xdr:spPr>
    </xdr:pic>
    <xdr:clientData/>
  </xdr:twoCellAnchor>
  <xdr:twoCellAnchor editAs="oneCell">
    <xdr:from>
      <xdr:col>1</xdr:col>
      <xdr:colOff>13941</xdr:colOff>
      <xdr:row>71</xdr:row>
      <xdr:rowOff>27202</xdr:rowOff>
    </xdr:from>
    <xdr:to>
      <xdr:col>1</xdr:col>
      <xdr:colOff>348477</xdr:colOff>
      <xdr:row>72</xdr:row>
      <xdr:rowOff>3160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AA2C62FE-F104-442F-97D5-BA8053BD9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" t="10516" r="5986" b="16313"/>
        <a:stretch/>
      </xdr:blipFill>
      <xdr:spPr>
        <a:xfrm>
          <a:off x="604026" y="16386970"/>
          <a:ext cx="334536" cy="265518"/>
        </a:xfrm>
        <a:prstGeom prst="rect">
          <a:avLst/>
        </a:prstGeom>
      </xdr:spPr>
    </xdr:pic>
    <xdr:clientData/>
  </xdr:twoCellAnchor>
  <xdr:twoCellAnchor editAs="oneCell">
    <xdr:from>
      <xdr:col>0</xdr:col>
      <xdr:colOff>548269</xdr:colOff>
      <xdr:row>73</xdr:row>
      <xdr:rowOff>6926</xdr:rowOff>
    </xdr:from>
    <xdr:to>
      <xdr:col>1</xdr:col>
      <xdr:colOff>464636</xdr:colOff>
      <xdr:row>73</xdr:row>
      <xdr:rowOff>376354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4E551616-9B81-43E0-B205-5C3CB6AA1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505" r="461" b="126"/>
        <a:stretch/>
      </xdr:blipFill>
      <xdr:spPr>
        <a:xfrm>
          <a:off x="548269" y="16854560"/>
          <a:ext cx="506452" cy="369428"/>
        </a:xfrm>
        <a:prstGeom prst="rect">
          <a:avLst/>
        </a:prstGeom>
      </xdr:spPr>
    </xdr:pic>
    <xdr:clientData/>
  </xdr:twoCellAnchor>
  <xdr:twoCellAnchor editAs="oneCell">
    <xdr:from>
      <xdr:col>0</xdr:col>
      <xdr:colOff>562208</xdr:colOff>
      <xdr:row>75</xdr:row>
      <xdr:rowOff>0</xdr:rowOff>
    </xdr:from>
    <xdr:to>
      <xdr:col>1</xdr:col>
      <xdr:colOff>494421</xdr:colOff>
      <xdr:row>75</xdr:row>
      <xdr:rowOff>371940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35AA758B-60BE-45E9-8D73-F9C8BEFD3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208" y="17419134"/>
          <a:ext cx="522298" cy="371940"/>
        </a:xfrm>
        <a:prstGeom prst="rect">
          <a:avLst/>
        </a:prstGeom>
      </xdr:spPr>
    </xdr:pic>
    <xdr:clientData/>
  </xdr:twoCellAnchor>
  <xdr:twoCellAnchor editAs="oneCell">
    <xdr:from>
      <xdr:col>0</xdr:col>
      <xdr:colOff>562209</xdr:colOff>
      <xdr:row>77</xdr:row>
      <xdr:rowOff>32525</xdr:rowOff>
    </xdr:from>
    <xdr:to>
      <xdr:col>1</xdr:col>
      <xdr:colOff>388267</xdr:colOff>
      <xdr:row>77</xdr:row>
      <xdr:rowOff>355545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BA4CFC94-A064-4C4E-BEAC-FBAB9E19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209" y="18023159"/>
          <a:ext cx="416143" cy="323020"/>
        </a:xfrm>
        <a:prstGeom prst="rect">
          <a:avLst/>
        </a:prstGeom>
      </xdr:spPr>
    </xdr:pic>
    <xdr:clientData/>
  </xdr:twoCellAnchor>
  <xdr:twoCellAnchor editAs="oneCell">
    <xdr:from>
      <xdr:col>1</xdr:col>
      <xdr:colOff>13941</xdr:colOff>
      <xdr:row>78</xdr:row>
      <xdr:rowOff>18585</xdr:rowOff>
    </xdr:from>
    <xdr:to>
      <xdr:col>1</xdr:col>
      <xdr:colOff>464261</xdr:colOff>
      <xdr:row>78</xdr:row>
      <xdr:rowOff>359859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48CF1EB5-AB97-43CF-AAE8-548B0CB8D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026" y="18390219"/>
          <a:ext cx="450320" cy="341274"/>
        </a:xfrm>
        <a:prstGeom prst="rect">
          <a:avLst/>
        </a:prstGeom>
      </xdr:spPr>
    </xdr:pic>
    <xdr:clientData/>
  </xdr:twoCellAnchor>
  <xdr:twoCellAnchor editAs="oneCell">
    <xdr:from>
      <xdr:col>0</xdr:col>
      <xdr:colOff>457857</xdr:colOff>
      <xdr:row>11</xdr:row>
      <xdr:rowOff>4318</xdr:rowOff>
    </xdr:from>
    <xdr:to>
      <xdr:col>1</xdr:col>
      <xdr:colOff>308741</xdr:colOff>
      <xdr:row>11</xdr:row>
      <xdr:rowOff>304671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C68BAF0-41A1-4160-8151-3139DDF28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7" y="3610680"/>
          <a:ext cx="442091" cy="300353"/>
        </a:xfrm>
        <a:prstGeom prst="rect">
          <a:avLst/>
        </a:prstGeom>
      </xdr:spPr>
    </xdr:pic>
    <xdr:clientData/>
  </xdr:twoCellAnchor>
  <xdr:twoCellAnchor editAs="oneCell">
    <xdr:from>
      <xdr:col>0</xdr:col>
      <xdr:colOff>520034</xdr:colOff>
      <xdr:row>57</xdr:row>
      <xdr:rowOff>23379</xdr:rowOff>
    </xdr:from>
    <xdr:to>
      <xdr:col>1</xdr:col>
      <xdr:colOff>297614</xdr:colOff>
      <xdr:row>57</xdr:row>
      <xdr:rowOff>276224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B22E8432-21DE-40DB-8291-08526267D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34" y="13209292"/>
          <a:ext cx="365645" cy="25284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571501</xdr:colOff>
      <xdr:row>36</xdr:row>
      <xdr:rowOff>30480</xdr:rowOff>
    </xdr:from>
    <xdr:to>
      <xdr:col>1</xdr:col>
      <xdr:colOff>278089</xdr:colOff>
      <xdr:row>36</xdr:row>
      <xdr:rowOff>220980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3A99890-21A6-4E67-B139-7F380E2E4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1" y="7749540"/>
          <a:ext cx="316188" cy="190500"/>
        </a:xfrm>
        <a:prstGeom prst="rect">
          <a:avLst/>
        </a:prstGeom>
      </xdr:spPr>
    </xdr:pic>
    <xdr:clientData/>
  </xdr:twoCellAnchor>
  <xdr:twoCellAnchor editAs="oneCell">
    <xdr:from>
      <xdr:col>1</xdr:col>
      <xdr:colOff>85684</xdr:colOff>
      <xdr:row>26</xdr:row>
      <xdr:rowOff>326346</xdr:rowOff>
    </xdr:from>
    <xdr:to>
      <xdr:col>1</xdr:col>
      <xdr:colOff>420414</xdr:colOff>
      <xdr:row>28</xdr:row>
      <xdr:rowOff>3814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366E27F-7075-461A-A540-94544D3A6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891" y="6199001"/>
          <a:ext cx="334730" cy="334365"/>
        </a:xfrm>
        <a:prstGeom prst="rect">
          <a:avLst/>
        </a:prstGeom>
      </xdr:spPr>
    </xdr:pic>
    <xdr:clientData/>
  </xdr:twoCellAnchor>
  <xdr:twoCellAnchor editAs="oneCell">
    <xdr:from>
      <xdr:col>0</xdr:col>
      <xdr:colOff>315312</xdr:colOff>
      <xdr:row>26</xdr:row>
      <xdr:rowOff>321880</xdr:rowOff>
    </xdr:from>
    <xdr:to>
      <xdr:col>1</xdr:col>
      <xdr:colOff>26397</xdr:colOff>
      <xdr:row>28</xdr:row>
      <xdr:rowOff>4870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28134263-4AD9-49CD-BF99-CD5B81BA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312" y="6194535"/>
          <a:ext cx="302292" cy="3398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312595</xdr:colOff>
      <xdr:row>3</xdr:row>
      <xdr:rowOff>145091</xdr:rowOff>
    </xdr:from>
    <xdr:to>
      <xdr:col>1</xdr:col>
      <xdr:colOff>1122219</xdr:colOff>
      <xdr:row>6</xdr:row>
      <xdr:rowOff>133551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E094FF4-4271-4C09-87E9-6D28C3F2C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970" y="1411916"/>
          <a:ext cx="809624" cy="559960"/>
        </a:xfrm>
        <a:prstGeom prst="rect">
          <a:avLst/>
        </a:prstGeom>
      </xdr:spPr>
    </xdr:pic>
    <xdr:clientData/>
  </xdr:twoCellAnchor>
  <xdr:twoCellAnchor>
    <xdr:from>
      <xdr:col>1</xdr:col>
      <xdr:colOff>456975</xdr:colOff>
      <xdr:row>47</xdr:row>
      <xdr:rowOff>1236</xdr:rowOff>
    </xdr:from>
    <xdr:to>
      <xdr:col>1</xdr:col>
      <xdr:colOff>941163</xdr:colOff>
      <xdr:row>54</xdr:row>
      <xdr:rowOff>171647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24A4DD7-3009-4C1E-B56A-143C1E65B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154" y="10410700"/>
          <a:ext cx="484188" cy="1503911"/>
        </a:xfrm>
        <a:prstGeom prst="rect">
          <a:avLst/>
        </a:prstGeom>
      </xdr:spPr>
    </xdr:pic>
    <xdr:clientData/>
  </xdr:twoCellAnchor>
  <xdr:twoCellAnchor>
    <xdr:from>
      <xdr:col>1</xdr:col>
      <xdr:colOff>401783</xdr:colOff>
      <xdr:row>73</xdr:row>
      <xdr:rowOff>6062</xdr:rowOff>
    </xdr:from>
    <xdr:to>
      <xdr:col>1</xdr:col>
      <xdr:colOff>733425</xdr:colOff>
      <xdr:row>75</xdr:row>
      <xdr:rowOff>5063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08F20FE-1AB6-4A0D-B975-3D0205DD1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158" y="15731837"/>
          <a:ext cx="331642" cy="412659"/>
        </a:xfrm>
        <a:prstGeom prst="rect">
          <a:avLst/>
        </a:prstGeom>
      </xdr:spPr>
    </xdr:pic>
    <xdr:clientData/>
  </xdr:twoCellAnchor>
  <xdr:twoCellAnchor>
    <xdr:from>
      <xdr:col>1</xdr:col>
      <xdr:colOff>264968</xdr:colOff>
      <xdr:row>80</xdr:row>
      <xdr:rowOff>38100</xdr:rowOff>
    </xdr:from>
    <xdr:to>
      <xdr:col>5</xdr:col>
      <xdr:colOff>671729</xdr:colOff>
      <xdr:row>85</xdr:row>
      <xdr:rowOff>60463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517FD7F0-51FB-47E3-887A-0731A4E10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343" y="17030700"/>
          <a:ext cx="2149836" cy="927238"/>
        </a:xfrm>
        <a:prstGeom prst="rect">
          <a:avLst/>
        </a:prstGeom>
      </xdr:spPr>
    </xdr:pic>
    <xdr:clientData/>
  </xdr:twoCellAnchor>
  <xdr:twoCellAnchor>
    <xdr:from>
      <xdr:col>1</xdr:col>
      <xdr:colOff>295275</xdr:colOff>
      <xdr:row>120</xdr:row>
      <xdr:rowOff>39847</xdr:rowOff>
    </xdr:from>
    <xdr:to>
      <xdr:col>1</xdr:col>
      <xdr:colOff>1257300</xdr:colOff>
      <xdr:row>125</xdr:row>
      <xdr:rowOff>161658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FE582F1C-9A01-4964-BB2A-07C9D5D2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7975422"/>
          <a:ext cx="962025" cy="1031014"/>
        </a:xfrm>
        <a:prstGeom prst="rect">
          <a:avLst/>
        </a:prstGeom>
      </xdr:spPr>
    </xdr:pic>
    <xdr:clientData/>
  </xdr:twoCellAnchor>
  <xdr:twoCellAnchor>
    <xdr:from>
      <xdr:col>1</xdr:col>
      <xdr:colOff>190501</xdr:colOff>
      <xdr:row>133</xdr:row>
      <xdr:rowOff>54870</xdr:rowOff>
    </xdr:from>
    <xdr:to>
      <xdr:col>1</xdr:col>
      <xdr:colOff>1200151</xdr:colOff>
      <xdr:row>135</xdr:row>
      <xdr:rowOff>19049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54EB02C5-ADED-4A4C-A22F-494F6BC97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4876" y="25258020"/>
          <a:ext cx="1009650" cy="345179"/>
        </a:xfrm>
        <a:prstGeom prst="rect">
          <a:avLst/>
        </a:prstGeom>
      </xdr:spPr>
    </xdr:pic>
    <xdr:clientData/>
  </xdr:twoCellAnchor>
  <xdr:twoCellAnchor>
    <xdr:from>
      <xdr:col>1</xdr:col>
      <xdr:colOff>307731</xdr:colOff>
      <xdr:row>135</xdr:row>
      <xdr:rowOff>161192</xdr:rowOff>
    </xdr:from>
    <xdr:to>
      <xdr:col>1</xdr:col>
      <xdr:colOff>1022106</xdr:colOff>
      <xdr:row>139</xdr:row>
      <xdr:rowOff>7326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53E23B2F-786A-41AE-97CF-DA733482A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72" b="19242"/>
        <a:stretch/>
      </xdr:blipFill>
      <xdr:spPr>
        <a:xfrm>
          <a:off x="1025769" y="22039384"/>
          <a:ext cx="714375" cy="527539"/>
        </a:xfrm>
        <a:prstGeom prst="rect">
          <a:avLst/>
        </a:prstGeom>
      </xdr:spPr>
    </xdr:pic>
    <xdr:clientData/>
  </xdr:twoCellAnchor>
  <xdr:twoCellAnchor>
    <xdr:from>
      <xdr:col>1</xdr:col>
      <xdr:colOff>599344</xdr:colOff>
      <xdr:row>139</xdr:row>
      <xdr:rowOff>14654</xdr:rowOff>
    </xdr:from>
    <xdr:to>
      <xdr:col>1</xdr:col>
      <xdr:colOff>818418</xdr:colOff>
      <xdr:row>140</xdr:row>
      <xdr:rowOff>219118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9458E357-AD23-4ED9-806B-92F75DE3A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382" y="22574250"/>
          <a:ext cx="219074" cy="372982"/>
        </a:xfrm>
        <a:prstGeom prst="rect">
          <a:avLst/>
        </a:prstGeom>
      </xdr:spPr>
    </xdr:pic>
    <xdr:clientData/>
  </xdr:twoCellAnchor>
  <xdr:twoCellAnchor>
    <xdr:from>
      <xdr:col>1</xdr:col>
      <xdr:colOff>289213</xdr:colOff>
      <xdr:row>152</xdr:row>
      <xdr:rowOff>183574</xdr:rowOff>
    </xdr:from>
    <xdr:to>
      <xdr:col>1</xdr:col>
      <xdr:colOff>1108362</xdr:colOff>
      <xdr:row>159</xdr:row>
      <xdr:rowOff>44655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FF05BDE8-A50C-4E60-B514-B811B1F90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918" y="22723188"/>
          <a:ext cx="819149" cy="1127906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165</xdr:row>
      <xdr:rowOff>107950</xdr:rowOff>
    </xdr:from>
    <xdr:to>
      <xdr:col>1</xdr:col>
      <xdr:colOff>1023072</xdr:colOff>
      <xdr:row>169</xdr:row>
      <xdr:rowOff>69850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B86413F0-306B-4656-B17C-EA6A5D7EF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2231013"/>
          <a:ext cx="689697" cy="68580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173</xdr:row>
      <xdr:rowOff>164632</xdr:rowOff>
    </xdr:from>
    <xdr:to>
      <xdr:col>1</xdr:col>
      <xdr:colOff>1200150</xdr:colOff>
      <xdr:row>178</xdr:row>
      <xdr:rowOff>38964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CEF1819D-BA5E-4E22-BC1A-E1724F172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1" y="27653782"/>
          <a:ext cx="1076324" cy="779207"/>
        </a:xfrm>
        <a:prstGeom prst="rect">
          <a:avLst/>
        </a:prstGeom>
      </xdr:spPr>
    </xdr:pic>
    <xdr:clientData/>
  </xdr:twoCellAnchor>
  <xdr:twoCellAnchor>
    <xdr:from>
      <xdr:col>1</xdr:col>
      <xdr:colOff>66589</xdr:colOff>
      <xdr:row>181</xdr:row>
      <xdr:rowOff>167053</xdr:rowOff>
    </xdr:from>
    <xdr:to>
      <xdr:col>1</xdr:col>
      <xdr:colOff>956608</xdr:colOff>
      <xdr:row>184</xdr:row>
      <xdr:rowOff>5734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47DB296-5470-4260-AD3D-6A4CA3A73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4627" y="30786265"/>
          <a:ext cx="890019" cy="388199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213</xdr:row>
      <xdr:rowOff>28574</xdr:rowOff>
    </xdr:from>
    <xdr:to>
      <xdr:col>1</xdr:col>
      <xdr:colOff>1162050</xdr:colOff>
      <xdr:row>217</xdr:row>
      <xdr:rowOff>28573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E242435-C07C-4DEB-9263-33AF5123F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06183">
          <a:off x="952500" y="29870399"/>
          <a:ext cx="923925" cy="723899"/>
        </a:xfrm>
        <a:prstGeom prst="rect">
          <a:avLst/>
        </a:prstGeom>
      </xdr:spPr>
    </xdr:pic>
    <xdr:clientData/>
  </xdr:twoCellAnchor>
  <xdr:twoCellAnchor>
    <xdr:from>
      <xdr:col>1</xdr:col>
      <xdr:colOff>457201</xdr:colOff>
      <xdr:row>228</xdr:row>
      <xdr:rowOff>29952</xdr:rowOff>
    </xdr:from>
    <xdr:to>
      <xdr:col>1</xdr:col>
      <xdr:colOff>1028700</xdr:colOff>
      <xdr:row>230</xdr:row>
      <xdr:rowOff>19164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C0A59615-BFB0-41AD-8441-CAA170353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24861627"/>
          <a:ext cx="571499" cy="351161"/>
        </a:xfrm>
        <a:prstGeom prst="rect">
          <a:avLst/>
        </a:prstGeom>
      </xdr:spPr>
    </xdr:pic>
    <xdr:clientData/>
  </xdr:twoCellAnchor>
  <xdr:twoCellAnchor>
    <xdr:from>
      <xdr:col>1</xdr:col>
      <xdr:colOff>435196</xdr:colOff>
      <xdr:row>230</xdr:row>
      <xdr:rowOff>2245</xdr:rowOff>
    </xdr:from>
    <xdr:to>
      <xdr:col>1</xdr:col>
      <xdr:colOff>1000125</xdr:colOff>
      <xdr:row>231</xdr:row>
      <xdr:rowOff>12980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57989E3C-4ED0-4B7A-8981-71929C01B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" t="1052"/>
        <a:stretch/>
      </xdr:blipFill>
      <xdr:spPr>
        <a:xfrm>
          <a:off x="1149571" y="39407170"/>
          <a:ext cx="564929" cy="267910"/>
        </a:xfrm>
        <a:prstGeom prst="rect">
          <a:avLst/>
        </a:prstGeom>
      </xdr:spPr>
    </xdr:pic>
    <xdr:clientData/>
  </xdr:twoCellAnchor>
  <xdr:twoCellAnchor>
    <xdr:from>
      <xdr:col>1</xdr:col>
      <xdr:colOff>225121</xdr:colOff>
      <xdr:row>184</xdr:row>
      <xdr:rowOff>306362</xdr:rowOff>
    </xdr:from>
    <xdr:to>
      <xdr:col>1</xdr:col>
      <xdr:colOff>871700</xdr:colOff>
      <xdr:row>187</xdr:row>
      <xdr:rowOff>8751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8B09826B-7D57-40A3-A079-20F4E26D7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784"/>
        <a:stretch/>
      </xdr:blipFill>
      <xdr:spPr>
        <a:xfrm>
          <a:off x="942003" y="33618796"/>
          <a:ext cx="646579" cy="379166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223</xdr:row>
      <xdr:rowOff>121227</xdr:rowOff>
    </xdr:from>
    <xdr:to>
      <xdr:col>1</xdr:col>
      <xdr:colOff>1266825</xdr:colOff>
      <xdr:row>226</xdr:row>
      <xdr:rowOff>76201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B3D473B2-4938-4AC3-B2B9-9C0EE427C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0" y="26476902"/>
          <a:ext cx="904875" cy="497898"/>
        </a:xfrm>
        <a:prstGeom prst="rect">
          <a:avLst/>
        </a:prstGeom>
      </xdr:spPr>
    </xdr:pic>
    <xdr:clientData/>
  </xdr:twoCellAnchor>
  <xdr:twoCellAnchor>
    <xdr:from>
      <xdr:col>1</xdr:col>
      <xdr:colOff>318133</xdr:colOff>
      <xdr:row>226</xdr:row>
      <xdr:rowOff>123169</xdr:rowOff>
    </xdr:from>
    <xdr:to>
      <xdr:col>1</xdr:col>
      <xdr:colOff>1216271</xdr:colOff>
      <xdr:row>228</xdr:row>
      <xdr:rowOff>7773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30E0C3F5-1696-4AB7-91C7-9053426CD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171" y="38933881"/>
          <a:ext cx="898138" cy="375509"/>
        </a:xfrm>
        <a:prstGeom prst="rect">
          <a:avLst/>
        </a:prstGeom>
      </xdr:spPr>
    </xdr:pic>
    <xdr:clientData/>
  </xdr:twoCellAnchor>
  <xdr:twoCellAnchor>
    <xdr:from>
      <xdr:col>1</xdr:col>
      <xdr:colOff>217343</xdr:colOff>
      <xdr:row>233</xdr:row>
      <xdr:rowOff>123826</xdr:rowOff>
    </xdr:from>
    <xdr:to>
      <xdr:col>1</xdr:col>
      <xdr:colOff>1323975</xdr:colOff>
      <xdr:row>235</xdr:row>
      <xdr:rowOff>76201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C43B3CB7-E706-455D-B5C6-D1F2BAE72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36048" y="31409121"/>
          <a:ext cx="1107995" cy="3143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278</xdr:row>
      <xdr:rowOff>25350</xdr:rowOff>
    </xdr:from>
    <xdr:to>
      <xdr:col>1</xdr:col>
      <xdr:colOff>1181100</xdr:colOff>
      <xdr:row>280</xdr:row>
      <xdr:rowOff>33524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5CFB143B-C6A7-43BA-82F9-A2B37407B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28857525"/>
          <a:ext cx="895350" cy="370125"/>
        </a:xfrm>
        <a:prstGeom prst="rect">
          <a:avLst/>
        </a:prstGeom>
      </xdr:spPr>
    </xdr:pic>
    <xdr:clientData/>
  </xdr:twoCellAnchor>
  <xdr:twoCellAnchor>
    <xdr:from>
      <xdr:col>1</xdr:col>
      <xdr:colOff>313459</xdr:colOff>
      <xdr:row>281</xdr:row>
      <xdr:rowOff>12989</xdr:rowOff>
    </xdr:from>
    <xdr:to>
      <xdr:col>1</xdr:col>
      <xdr:colOff>1208808</xdr:colOff>
      <xdr:row>283</xdr:row>
      <xdr:rowOff>3313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BECEA4D1-D38B-426E-81AF-081C5B966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88604">
          <a:off x="1032164" y="33393784"/>
          <a:ext cx="895349" cy="348192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263</xdr:row>
      <xdr:rowOff>178904</xdr:rowOff>
    </xdr:from>
    <xdr:to>
      <xdr:col>1</xdr:col>
      <xdr:colOff>1219200</xdr:colOff>
      <xdr:row>265</xdr:row>
      <xdr:rowOff>4765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66707F54-238E-496F-A44B-C9D72F22D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629" y="45625578"/>
          <a:ext cx="904875" cy="299431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322</xdr:row>
      <xdr:rowOff>174625</xdr:rowOff>
    </xdr:from>
    <xdr:to>
      <xdr:col>2</xdr:col>
      <xdr:colOff>187325</xdr:colOff>
      <xdr:row>330</xdr:row>
      <xdr:rowOff>12699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37AA6500-4872-441E-AC02-2FE1DF28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59810650"/>
          <a:ext cx="1762125" cy="1295399"/>
        </a:xfrm>
        <a:prstGeom prst="rect">
          <a:avLst/>
        </a:prstGeom>
      </xdr:spPr>
    </xdr:pic>
    <xdr:clientData/>
  </xdr:twoCellAnchor>
  <xdr:twoCellAnchor>
    <xdr:from>
      <xdr:col>1</xdr:col>
      <xdr:colOff>12515</xdr:colOff>
      <xdr:row>306</xdr:row>
      <xdr:rowOff>136793</xdr:rowOff>
    </xdr:from>
    <xdr:to>
      <xdr:col>2</xdr:col>
      <xdr:colOff>248771</xdr:colOff>
      <xdr:row>313</xdr:row>
      <xdr:rowOff>104600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D7872B11-6784-4CE7-80C4-7F62961B1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890" y="60382418"/>
          <a:ext cx="1693581" cy="1234634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286</xdr:row>
      <xdr:rowOff>219076</xdr:rowOff>
    </xdr:from>
    <xdr:to>
      <xdr:col>0</xdr:col>
      <xdr:colOff>296411</xdr:colOff>
      <xdr:row>288</xdr:row>
      <xdr:rowOff>79865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7D555595-A9C9-402B-9F87-F6827C4A1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7766626"/>
          <a:ext cx="201161" cy="561974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286</xdr:row>
      <xdr:rowOff>228600</xdr:rowOff>
    </xdr:from>
    <xdr:to>
      <xdr:col>0</xdr:col>
      <xdr:colOff>583091</xdr:colOff>
      <xdr:row>288</xdr:row>
      <xdr:rowOff>51290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8DC01F6A-C143-4314-8D99-A886499A3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7776150"/>
          <a:ext cx="183041" cy="523875"/>
        </a:xfrm>
        <a:prstGeom prst="rect">
          <a:avLst/>
        </a:prstGeom>
      </xdr:spPr>
    </xdr:pic>
    <xdr:clientData/>
  </xdr:twoCellAnchor>
  <xdr:twoCellAnchor>
    <xdr:from>
      <xdr:col>0</xdr:col>
      <xdr:colOff>92868</xdr:colOff>
      <xdr:row>289</xdr:row>
      <xdr:rowOff>23812</xdr:rowOff>
    </xdr:from>
    <xdr:to>
      <xdr:col>0</xdr:col>
      <xdr:colOff>302418</xdr:colOff>
      <xdr:row>290</xdr:row>
      <xdr:rowOff>291647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6AFA8E8A-F0EB-4147-AF87-7354804AB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" y="58231087"/>
          <a:ext cx="209550" cy="563110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289</xdr:row>
      <xdr:rowOff>19051</xdr:rowOff>
    </xdr:from>
    <xdr:to>
      <xdr:col>0</xdr:col>
      <xdr:colOff>571500</xdr:colOff>
      <xdr:row>290</xdr:row>
      <xdr:rowOff>289810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78FD72F4-DC36-4E1A-A979-2DAEFD83E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8226326"/>
          <a:ext cx="180975" cy="566034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291</xdr:row>
      <xdr:rowOff>9526</xdr:rowOff>
    </xdr:from>
    <xdr:to>
      <xdr:col>0</xdr:col>
      <xdr:colOff>402570</xdr:colOff>
      <xdr:row>291</xdr:row>
      <xdr:rowOff>402982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00E0A0C8-A900-4107-BECA-6ED4EE52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59167103"/>
          <a:ext cx="135869" cy="393456"/>
        </a:xfrm>
        <a:prstGeom prst="rect">
          <a:avLst/>
        </a:prstGeom>
      </xdr:spPr>
    </xdr:pic>
    <xdr:clientData/>
  </xdr:twoCellAnchor>
  <xdr:twoCellAnchor>
    <xdr:from>
      <xdr:col>7</xdr:col>
      <xdr:colOff>220005</xdr:colOff>
      <xdr:row>289</xdr:row>
      <xdr:rowOff>60814</xdr:rowOff>
    </xdr:from>
    <xdr:to>
      <xdr:col>7</xdr:col>
      <xdr:colOff>562904</xdr:colOff>
      <xdr:row>290</xdr:row>
      <xdr:rowOff>291884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0FCB5894-081A-47B0-A129-D989308B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3639" y="58214424"/>
          <a:ext cx="342899" cy="528436"/>
        </a:xfrm>
        <a:prstGeom prst="rect">
          <a:avLst/>
        </a:prstGeom>
      </xdr:spPr>
    </xdr:pic>
    <xdr:clientData/>
  </xdr:twoCellAnchor>
  <xdr:twoCellAnchor>
    <xdr:from>
      <xdr:col>7</xdr:col>
      <xdr:colOff>312165</xdr:colOff>
      <xdr:row>291</xdr:row>
      <xdr:rowOff>7841</xdr:rowOff>
    </xdr:from>
    <xdr:to>
      <xdr:col>7</xdr:col>
      <xdr:colOff>502473</xdr:colOff>
      <xdr:row>292</xdr:row>
      <xdr:rowOff>7323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247D4B5A-DE49-4E23-B66D-1EB2FC33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88" y="59165418"/>
          <a:ext cx="190308" cy="417121"/>
        </a:xfrm>
        <a:prstGeom prst="rect">
          <a:avLst/>
        </a:prstGeom>
      </xdr:spPr>
    </xdr:pic>
    <xdr:clientData/>
  </xdr:twoCellAnchor>
  <xdr:twoCellAnchor>
    <xdr:from>
      <xdr:col>7</xdr:col>
      <xdr:colOff>20603</xdr:colOff>
      <xdr:row>287</xdr:row>
      <xdr:rowOff>21997</xdr:rowOff>
    </xdr:from>
    <xdr:to>
      <xdr:col>7</xdr:col>
      <xdr:colOff>714164</xdr:colOff>
      <xdr:row>288</xdr:row>
      <xdr:rowOff>9291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3642D83-A2BE-4015-9DA9-C0F1120DD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237" y="57469363"/>
          <a:ext cx="693561" cy="340417"/>
        </a:xfrm>
        <a:prstGeom prst="rect">
          <a:avLst/>
        </a:prstGeom>
      </xdr:spPr>
    </xdr:pic>
    <xdr:clientData/>
  </xdr:twoCellAnchor>
  <xdr:twoCellAnchor>
    <xdr:from>
      <xdr:col>0</xdr:col>
      <xdr:colOff>228473</xdr:colOff>
      <xdr:row>293</xdr:row>
      <xdr:rowOff>5350</xdr:rowOff>
    </xdr:from>
    <xdr:to>
      <xdr:col>0</xdr:col>
      <xdr:colOff>471152</xdr:colOff>
      <xdr:row>293</xdr:row>
      <xdr:rowOff>487163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4758FEE3-43C8-4D17-B612-B8C2DD6C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473" y="57228619"/>
          <a:ext cx="242679" cy="481813"/>
        </a:xfrm>
        <a:prstGeom prst="rect">
          <a:avLst/>
        </a:prstGeom>
      </xdr:spPr>
    </xdr:pic>
    <xdr:clientData/>
  </xdr:twoCellAnchor>
  <xdr:twoCellAnchor>
    <xdr:from>
      <xdr:col>0</xdr:col>
      <xdr:colOff>215288</xdr:colOff>
      <xdr:row>294</xdr:row>
      <xdr:rowOff>10026</xdr:rowOff>
    </xdr:from>
    <xdr:to>
      <xdr:col>0</xdr:col>
      <xdr:colOff>471237</xdr:colOff>
      <xdr:row>294</xdr:row>
      <xdr:rowOff>484131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7BA680E-9104-42D5-BE3C-6BA9031A1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88" y="57566092"/>
          <a:ext cx="255949" cy="474105"/>
        </a:xfrm>
        <a:prstGeom prst="rect">
          <a:avLst/>
        </a:prstGeom>
      </xdr:spPr>
    </xdr:pic>
    <xdr:clientData/>
  </xdr:twoCellAnchor>
  <xdr:twoCellAnchor>
    <xdr:from>
      <xdr:col>0</xdr:col>
      <xdr:colOff>234617</xdr:colOff>
      <xdr:row>295</xdr:row>
      <xdr:rowOff>88732</xdr:rowOff>
    </xdr:from>
    <xdr:to>
      <xdr:col>0</xdr:col>
      <xdr:colOff>447193</xdr:colOff>
      <xdr:row>296</xdr:row>
      <xdr:rowOff>280732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4CE579C8-C98D-4935-A8F5-8CB0BB94C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17" y="58161153"/>
          <a:ext cx="212576" cy="527886"/>
        </a:xfrm>
        <a:prstGeom prst="rect">
          <a:avLst/>
        </a:prstGeom>
      </xdr:spPr>
    </xdr:pic>
    <xdr:clientData/>
  </xdr:twoCellAnchor>
  <xdr:twoCellAnchor>
    <xdr:from>
      <xdr:col>0</xdr:col>
      <xdr:colOff>263192</xdr:colOff>
      <xdr:row>298</xdr:row>
      <xdr:rowOff>4385</xdr:rowOff>
    </xdr:from>
    <xdr:to>
      <xdr:col>0</xdr:col>
      <xdr:colOff>467218</xdr:colOff>
      <xdr:row>299</xdr:row>
      <xdr:rowOff>17804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3D495138-B75A-4479-8EF2-64E090BD3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92" y="58753582"/>
          <a:ext cx="204026" cy="499696"/>
        </a:xfrm>
        <a:prstGeom prst="rect">
          <a:avLst/>
        </a:prstGeom>
      </xdr:spPr>
    </xdr:pic>
    <xdr:clientData/>
  </xdr:twoCellAnchor>
  <xdr:twoCellAnchor>
    <xdr:from>
      <xdr:col>7</xdr:col>
      <xdr:colOff>136777</xdr:colOff>
      <xdr:row>301</xdr:row>
      <xdr:rowOff>127285</xdr:rowOff>
    </xdr:from>
    <xdr:to>
      <xdr:col>7</xdr:col>
      <xdr:colOff>679701</xdr:colOff>
      <xdr:row>301</xdr:row>
      <xdr:rowOff>456129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333C70A9-6B44-4D25-843B-80EF7250F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001" y="60325285"/>
          <a:ext cx="542924" cy="327842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299</xdr:row>
      <xdr:rowOff>14540</xdr:rowOff>
    </xdr:from>
    <xdr:to>
      <xdr:col>0</xdr:col>
      <xdr:colOff>476250</xdr:colOff>
      <xdr:row>299</xdr:row>
      <xdr:rowOff>473794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444433AE-9F75-4075-AD8A-36EB609BD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9250014"/>
          <a:ext cx="200025" cy="459254"/>
        </a:xfrm>
        <a:prstGeom prst="rect">
          <a:avLst/>
        </a:prstGeom>
      </xdr:spPr>
    </xdr:pic>
    <xdr:clientData/>
  </xdr:twoCellAnchor>
  <xdr:twoCellAnchor>
    <xdr:from>
      <xdr:col>7</xdr:col>
      <xdr:colOff>313323</xdr:colOff>
      <xdr:row>293</xdr:row>
      <xdr:rowOff>6518</xdr:rowOff>
    </xdr:from>
    <xdr:to>
      <xdr:col>7</xdr:col>
      <xdr:colOff>441158</xdr:colOff>
      <xdr:row>293</xdr:row>
      <xdr:rowOff>505541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F86F3AA1-6F83-437B-9F16-50DB7130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8547" y="57046229"/>
          <a:ext cx="127835" cy="499023"/>
        </a:xfrm>
        <a:prstGeom prst="rect">
          <a:avLst/>
        </a:prstGeom>
      </xdr:spPr>
    </xdr:pic>
    <xdr:clientData/>
  </xdr:twoCellAnchor>
  <xdr:twoCellAnchor>
    <xdr:from>
      <xdr:col>7</xdr:col>
      <xdr:colOff>289763</xdr:colOff>
      <xdr:row>294</xdr:row>
      <xdr:rowOff>37601</xdr:rowOff>
    </xdr:from>
    <xdr:to>
      <xdr:col>7</xdr:col>
      <xdr:colOff>510518</xdr:colOff>
      <xdr:row>294</xdr:row>
      <xdr:rowOff>464864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8F944B9F-842D-492A-BBEE-3E64B0C0B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4987" y="57593667"/>
          <a:ext cx="220755" cy="428624"/>
        </a:xfrm>
        <a:prstGeom prst="rect">
          <a:avLst/>
        </a:prstGeom>
      </xdr:spPr>
    </xdr:pic>
    <xdr:clientData/>
  </xdr:twoCellAnchor>
  <xdr:twoCellAnchor>
    <xdr:from>
      <xdr:col>7</xdr:col>
      <xdr:colOff>268205</xdr:colOff>
      <xdr:row>294</xdr:row>
      <xdr:rowOff>511342</xdr:rowOff>
    </xdr:from>
    <xdr:to>
      <xdr:col>7</xdr:col>
      <xdr:colOff>546434</xdr:colOff>
      <xdr:row>296</xdr:row>
      <xdr:rowOff>7356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6E8985BB-04F8-43CD-99A7-076BF9A8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3429" y="58067408"/>
          <a:ext cx="278229" cy="350972"/>
        </a:xfrm>
        <a:prstGeom prst="rect">
          <a:avLst/>
        </a:prstGeom>
      </xdr:spPr>
    </xdr:pic>
    <xdr:clientData/>
  </xdr:twoCellAnchor>
  <xdr:twoCellAnchor>
    <xdr:from>
      <xdr:col>7</xdr:col>
      <xdr:colOff>123825</xdr:colOff>
      <xdr:row>295</xdr:row>
      <xdr:rowOff>333376</xdr:rowOff>
    </xdr:from>
    <xdr:to>
      <xdr:col>7</xdr:col>
      <xdr:colOff>621631</xdr:colOff>
      <xdr:row>297</xdr:row>
      <xdr:rowOff>29273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1A65CB68-91F7-43DE-AEDA-FAD973BC1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049" y="58405797"/>
          <a:ext cx="497806" cy="371315"/>
        </a:xfrm>
        <a:prstGeom prst="rect">
          <a:avLst/>
        </a:prstGeom>
      </xdr:spPr>
    </xdr:pic>
    <xdr:clientData/>
  </xdr:twoCellAnchor>
  <xdr:twoCellAnchor>
    <xdr:from>
      <xdr:col>7</xdr:col>
      <xdr:colOff>90237</xdr:colOff>
      <xdr:row>297</xdr:row>
      <xdr:rowOff>66174</xdr:rowOff>
    </xdr:from>
    <xdr:to>
      <xdr:col>7</xdr:col>
      <xdr:colOff>756989</xdr:colOff>
      <xdr:row>297</xdr:row>
      <xdr:rowOff>459119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FBC57F89-19DD-49C3-8E21-56F4DD71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5461" y="58815371"/>
          <a:ext cx="666752" cy="392945"/>
        </a:xfrm>
        <a:prstGeom prst="rect">
          <a:avLst/>
        </a:prstGeom>
      </xdr:spPr>
    </xdr:pic>
    <xdr:clientData/>
  </xdr:twoCellAnchor>
  <xdr:twoCellAnchor>
    <xdr:from>
      <xdr:col>7</xdr:col>
      <xdr:colOff>247650</xdr:colOff>
      <xdr:row>299</xdr:row>
      <xdr:rowOff>19051</xdr:rowOff>
    </xdr:from>
    <xdr:to>
      <xdr:col>7</xdr:col>
      <xdr:colOff>510780</xdr:colOff>
      <xdr:row>299</xdr:row>
      <xdr:rowOff>476250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40C89397-5C14-4290-8E16-AA2642F8E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2874" y="59254525"/>
          <a:ext cx="263130" cy="457199"/>
        </a:xfrm>
        <a:prstGeom prst="rect">
          <a:avLst/>
        </a:prstGeom>
      </xdr:spPr>
    </xdr:pic>
    <xdr:clientData/>
  </xdr:twoCellAnchor>
  <xdr:twoCellAnchor>
    <xdr:from>
      <xdr:col>7</xdr:col>
      <xdr:colOff>46039</xdr:colOff>
      <xdr:row>300</xdr:row>
      <xdr:rowOff>128588</xdr:rowOff>
    </xdr:from>
    <xdr:to>
      <xdr:col>7</xdr:col>
      <xdr:colOff>666751</xdr:colOff>
      <xdr:row>300</xdr:row>
      <xdr:rowOff>454136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A6B291F7-57B5-42BF-9E56-5C317FE3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414" y="63446026"/>
          <a:ext cx="620712" cy="325548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187</xdr:row>
      <xdr:rowOff>171449</xdr:rowOff>
    </xdr:from>
    <xdr:to>
      <xdr:col>1</xdr:col>
      <xdr:colOff>1205862</xdr:colOff>
      <xdr:row>189</xdr:row>
      <xdr:rowOff>152399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8324A66-D90D-4973-8507-8911EDA8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42950" y="31851599"/>
          <a:ext cx="1177287" cy="342900"/>
        </a:xfrm>
        <a:prstGeom prst="rect">
          <a:avLst/>
        </a:prstGeom>
      </xdr:spPr>
    </xdr:pic>
    <xdr:clientData/>
  </xdr:twoCellAnchor>
  <xdr:twoCellAnchor>
    <xdr:from>
      <xdr:col>1</xdr:col>
      <xdr:colOff>272762</xdr:colOff>
      <xdr:row>275</xdr:row>
      <xdr:rowOff>138220</xdr:rowOff>
    </xdr:from>
    <xdr:to>
      <xdr:col>1</xdr:col>
      <xdr:colOff>1138671</xdr:colOff>
      <xdr:row>277</xdr:row>
      <xdr:rowOff>44161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07C7862-63C0-4203-BF70-DC019B1D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137" y="50354020"/>
          <a:ext cx="865909" cy="267891"/>
        </a:xfrm>
        <a:prstGeom prst="rect">
          <a:avLst/>
        </a:prstGeom>
      </xdr:spPr>
    </xdr:pic>
    <xdr:clientData/>
  </xdr:twoCellAnchor>
  <xdr:twoCellAnchor>
    <xdr:from>
      <xdr:col>1</xdr:col>
      <xdr:colOff>358224</xdr:colOff>
      <xdr:row>283</xdr:row>
      <xdr:rowOff>182903</xdr:rowOff>
    </xdr:from>
    <xdr:to>
      <xdr:col>1</xdr:col>
      <xdr:colOff>1143004</xdr:colOff>
      <xdr:row>285</xdr:row>
      <xdr:rowOff>144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9A00E17-609E-4EDC-9610-A206E6188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354878" y="49412306"/>
          <a:ext cx="227548" cy="784780"/>
        </a:xfrm>
        <a:prstGeom prst="rect">
          <a:avLst/>
        </a:prstGeom>
      </xdr:spPr>
    </xdr:pic>
    <xdr:clientData/>
  </xdr:twoCellAnchor>
  <xdr:twoCellAnchor>
    <xdr:from>
      <xdr:col>1</xdr:col>
      <xdr:colOff>280579</xdr:colOff>
      <xdr:row>260</xdr:row>
      <xdr:rowOff>2671</xdr:rowOff>
    </xdr:from>
    <xdr:to>
      <xdr:col>1</xdr:col>
      <xdr:colOff>1132227</xdr:colOff>
      <xdr:row>260</xdr:row>
      <xdr:rowOff>237336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DA3BBD8-B6FC-422D-AB48-8AD3A6948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7" y="51928575"/>
          <a:ext cx="851648" cy="23466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261</xdr:row>
      <xdr:rowOff>157792</xdr:rowOff>
    </xdr:from>
    <xdr:to>
      <xdr:col>1</xdr:col>
      <xdr:colOff>1209675</xdr:colOff>
      <xdr:row>263</xdr:row>
      <xdr:rowOff>28573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107B62A0-F7A8-4B29-B0A2-245FF7F4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44915767"/>
          <a:ext cx="1000125" cy="232733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254</xdr:row>
      <xdr:rowOff>83548</xdr:rowOff>
    </xdr:from>
    <xdr:to>
      <xdr:col>1</xdr:col>
      <xdr:colOff>1123950</xdr:colOff>
      <xdr:row>256</xdr:row>
      <xdr:rowOff>125366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82A463-FC98-4244-9BC0-A5350F686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6" y="44165248"/>
          <a:ext cx="914399" cy="403768"/>
        </a:xfrm>
        <a:prstGeom prst="rect">
          <a:avLst/>
        </a:prstGeom>
      </xdr:spPr>
    </xdr:pic>
    <xdr:clientData/>
  </xdr:twoCellAnchor>
  <xdr:twoCellAnchor>
    <xdr:from>
      <xdr:col>1</xdr:col>
      <xdr:colOff>407468</xdr:colOff>
      <xdr:row>218</xdr:row>
      <xdr:rowOff>113140</xdr:rowOff>
    </xdr:from>
    <xdr:to>
      <xdr:col>1</xdr:col>
      <xdr:colOff>1091863</xdr:colOff>
      <xdr:row>221</xdr:row>
      <xdr:rowOff>57772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D56C3B1-4246-4BEB-8329-BA5E6AE9E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637993">
          <a:off x="1121843" y="30907465"/>
          <a:ext cx="684395" cy="487556"/>
        </a:xfrm>
        <a:prstGeom prst="rect">
          <a:avLst/>
        </a:prstGeom>
      </xdr:spPr>
    </xdr:pic>
    <xdr:clientData/>
  </xdr:twoCellAnchor>
  <xdr:twoCellAnchor>
    <xdr:from>
      <xdr:col>1</xdr:col>
      <xdr:colOff>345796</xdr:colOff>
      <xdr:row>76</xdr:row>
      <xdr:rowOff>22003</xdr:rowOff>
    </xdr:from>
    <xdr:to>
      <xdr:col>1</xdr:col>
      <xdr:colOff>1031225</xdr:colOff>
      <xdr:row>79</xdr:row>
      <xdr:rowOff>3341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289B7D6F-111F-40F7-B9D4-06390C543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" t="1" b="5084"/>
        <a:stretch/>
      </xdr:blipFill>
      <xdr:spPr>
        <a:xfrm rot="727054">
          <a:off x="1060171" y="16385953"/>
          <a:ext cx="685429" cy="520180"/>
        </a:xfrm>
        <a:prstGeom prst="rect">
          <a:avLst/>
        </a:prstGeom>
      </xdr:spPr>
    </xdr:pic>
    <xdr:clientData/>
  </xdr:twoCellAnchor>
  <xdr:twoCellAnchor>
    <xdr:from>
      <xdr:col>1</xdr:col>
      <xdr:colOff>391535</xdr:colOff>
      <xdr:row>39</xdr:row>
      <xdr:rowOff>16798</xdr:rowOff>
    </xdr:from>
    <xdr:to>
      <xdr:col>1</xdr:col>
      <xdr:colOff>779317</xdr:colOff>
      <xdr:row>39</xdr:row>
      <xdr:rowOff>323706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1998DD3B-5BEC-4DBB-AC62-4FA0D269F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0240" y="8615275"/>
          <a:ext cx="387782" cy="306908"/>
        </a:xfrm>
        <a:prstGeom prst="rect">
          <a:avLst/>
        </a:prstGeom>
      </xdr:spPr>
    </xdr:pic>
    <xdr:clientData/>
  </xdr:twoCellAnchor>
  <xdr:twoCellAnchor>
    <xdr:from>
      <xdr:col>1</xdr:col>
      <xdr:colOff>270597</xdr:colOff>
      <xdr:row>38</xdr:row>
      <xdr:rowOff>51954</xdr:rowOff>
    </xdr:from>
    <xdr:to>
      <xdr:col>1</xdr:col>
      <xdr:colOff>918931</xdr:colOff>
      <xdr:row>38</xdr:row>
      <xdr:rowOff>264100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ED92CF88-210A-47F5-BFC6-F94CB8C3F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9302" y="8304068"/>
          <a:ext cx="648334" cy="212146"/>
        </a:xfrm>
        <a:prstGeom prst="rect">
          <a:avLst/>
        </a:prstGeom>
      </xdr:spPr>
    </xdr:pic>
    <xdr:clientData/>
  </xdr:twoCellAnchor>
  <xdr:twoCellAnchor>
    <xdr:from>
      <xdr:col>1</xdr:col>
      <xdr:colOff>406400</xdr:colOff>
      <xdr:row>56</xdr:row>
      <xdr:rowOff>41779</xdr:rowOff>
    </xdr:from>
    <xdr:to>
      <xdr:col>1</xdr:col>
      <xdr:colOff>781050</xdr:colOff>
      <xdr:row>59</xdr:row>
      <xdr:rowOff>115191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1985DDDC-450E-4182-B6D9-B32F4B58F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775" y="12319504"/>
          <a:ext cx="374650" cy="620064"/>
        </a:xfrm>
        <a:prstGeom prst="rect">
          <a:avLst/>
        </a:prstGeom>
      </xdr:spPr>
    </xdr:pic>
    <xdr:clientData/>
  </xdr:twoCellAnchor>
  <xdr:twoCellAnchor>
    <xdr:from>
      <xdr:col>0</xdr:col>
      <xdr:colOff>174625</xdr:colOff>
      <xdr:row>11</xdr:row>
      <xdr:rowOff>174625</xdr:rowOff>
    </xdr:from>
    <xdr:to>
      <xdr:col>5</xdr:col>
      <xdr:colOff>194468</xdr:colOff>
      <xdr:row>22</xdr:row>
      <xdr:rowOff>60325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A354EA2-D560-4977-9676-3C2A2EB9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3579813"/>
          <a:ext cx="2476500" cy="1981200"/>
        </a:xfrm>
        <a:prstGeom prst="rect">
          <a:avLst/>
        </a:prstGeom>
      </xdr:spPr>
    </xdr:pic>
    <xdr:clientData/>
  </xdr:twoCellAnchor>
  <xdr:twoCellAnchor>
    <xdr:from>
      <xdr:col>0</xdr:col>
      <xdr:colOff>547688</xdr:colOff>
      <xdr:row>28</xdr:row>
      <xdr:rowOff>106173</xdr:rowOff>
    </xdr:from>
    <xdr:to>
      <xdr:col>2</xdr:col>
      <xdr:colOff>41275</xdr:colOff>
      <xdr:row>36</xdr:row>
      <xdr:rowOff>44450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78C9E65-EEE6-42D6-AA02-A41AAE3EB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07978">
          <a:off x="547688" y="7130861"/>
          <a:ext cx="1666875" cy="1462277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128</xdr:row>
      <xdr:rowOff>133350</xdr:rowOff>
    </xdr:from>
    <xdr:to>
      <xdr:col>1</xdr:col>
      <xdr:colOff>669798</xdr:colOff>
      <xdr:row>131</xdr:row>
      <xdr:rowOff>159683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9054C9FA-7348-4447-8A73-40B423D2F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20783550"/>
          <a:ext cx="517398" cy="597833"/>
        </a:xfrm>
        <a:prstGeom prst="rect">
          <a:avLst/>
        </a:prstGeom>
      </xdr:spPr>
    </xdr:pic>
    <xdr:clientData/>
  </xdr:twoCellAnchor>
  <xdr:twoCellAnchor>
    <xdr:from>
      <xdr:col>1</xdr:col>
      <xdr:colOff>784513</xdr:colOff>
      <xdr:row>128</xdr:row>
      <xdr:rowOff>85725</xdr:rowOff>
    </xdr:from>
    <xdr:to>
      <xdr:col>1</xdr:col>
      <xdr:colOff>1445842</xdr:colOff>
      <xdr:row>131</xdr:row>
      <xdr:rowOff>148070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78946CF-0F3A-4673-BF40-86DB4756A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888" y="20735925"/>
          <a:ext cx="661329" cy="633845"/>
        </a:xfrm>
        <a:prstGeom prst="rect">
          <a:avLst/>
        </a:prstGeom>
      </xdr:spPr>
    </xdr:pic>
    <xdr:clientData/>
  </xdr:twoCellAnchor>
  <xdr:twoCellAnchor>
    <xdr:from>
      <xdr:col>0</xdr:col>
      <xdr:colOff>57149</xdr:colOff>
      <xdr:row>128</xdr:row>
      <xdr:rowOff>123825</xdr:rowOff>
    </xdr:from>
    <xdr:to>
      <xdr:col>1</xdr:col>
      <xdr:colOff>49590</xdr:colOff>
      <xdr:row>131</xdr:row>
      <xdr:rowOff>37234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5422F63-BC0C-4943-A29F-33836A1F1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0774025"/>
          <a:ext cx="706816" cy="484909"/>
        </a:xfrm>
        <a:prstGeom prst="rect">
          <a:avLst/>
        </a:prstGeom>
      </xdr:spPr>
    </xdr:pic>
    <xdr:clientData/>
  </xdr:twoCellAnchor>
  <xdr:twoCellAnchor>
    <xdr:from>
      <xdr:col>0</xdr:col>
      <xdr:colOff>38099</xdr:colOff>
      <xdr:row>142</xdr:row>
      <xdr:rowOff>0</xdr:rowOff>
    </xdr:from>
    <xdr:to>
      <xdr:col>1</xdr:col>
      <xdr:colOff>276688</xdr:colOff>
      <xdr:row>145</xdr:row>
      <xdr:rowOff>102147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6F0ACA8-3277-4B86-8BC6-557A19F6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6986952"/>
          <a:ext cx="952964" cy="673647"/>
        </a:xfrm>
        <a:prstGeom prst="rect">
          <a:avLst/>
        </a:prstGeom>
      </xdr:spPr>
    </xdr:pic>
    <xdr:clientData/>
  </xdr:twoCellAnchor>
  <xdr:twoCellAnchor>
    <xdr:from>
      <xdr:col>1</xdr:col>
      <xdr:colOff>333377</xdr:colOff>
      <xdr:row>144</xdr:row>
      <xdr:rowOff>133351</xdr:rowOff>
    </xdr:from>
    <xdr:to>
      <xdr:col>1</xdr:col>
      <xdr:colOff>1358093</xdr:colOff>
      <xdr:row>147</xdr:row>
      <xdr:rowOff>142875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D4E7F0C1-70D9-4554-9711-64E9E80A0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2" y="27717751"/>
          <a:ext cx="1024716" cy="581024"/>
        </a:xfrm>
        <a:prstGeom prst="rect">
          <a:avLst/>
        </a:prstGeom>
      </xdr:spPr>
    </xdr:pic>
    <xdr:clientData/>
  </xdr:twoCellAnchor>
  <xdr:twoCellAnchor>
    <xdr:from>
      <xdr:col>1</xdr:col>
      <xdr:colOff>1390651</xdr:colOff>
      <xdr:row>142</xdr:row>
      <xdr:rowOff>47625</xdr:rowOff>
    </xdr:from>
    <xdr:to>
      <xdr:col>5</xdr:col>
      <xdr:colOff>583407</xdr:colOff>
      <xdr:row>145</xdr:row>
      <xdr:rowOff>61507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C884689-D6B2-447B-9236-704E8F58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6" y="27251025"/>
          <a:ext cx="933450" cy="585382"/>
        </a:xfrm>
        <a:prstGeom prst="rect">
          <a:avLst/>
        </a:prstGeom>
      </xdr:spPr>
    </xdr:pic>
    <xdr:clientData/>
  </xdr:twoCellAnchor>
  <xdr:twoCellAnchor>
    <xdr:from>
      <xdr:col>1</xdr:col>
      <xdr:colOff>400918</xdr:colOff>
      <xdr:row>64</xdr:row>
      <xdr:rowOff>19051</xdr:rowOff>
    </xdr:from>
    <xdr:to>
      <xdr:col>1</xdr:col>
      <xdr:colOff>742950</xdr:colOff>
      <xdr:row>65</xdr:row>
      <xdr:rowOff>1216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C7C8A3F5-4F4A-4FA3-8F53-19DE952E8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293" y="13716001"/>
          <a:ext cx="342032" cy="284724"/>
        </a:xfrm>
        <a:prstGeom prst="rect">
          <a:avLst/>
        </a:prstGeom>
      </xdr:spPr>
    </xdr:pic>
    <xdr:clientData/>
  </xdr:twoCellAnchor>
  <xdr:twoCellAnchor>
    <xdr:from>
      <xdr:col>1</xdr:col>
      <xdr:colOff>375558</xdr:colOff>
      <xdr:row>65</xdr:row>
      <xdr:rowOff>8164</xdr:rowOff>
    </xdr:from>
    <xdr:to>
      <xdr:col>1</xdr:col>
      <xdr:colOff>723682</xdr:colOff>
      <xdr:row>66</xdr:row>
      <xdr:rowOff>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963BA50-8747-46E1-9EC5-4232E06F6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933" y="14009914"/>
          <a:ext cx="348124" cy="26806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28576</xdr:rowOff>
    </xdr:from>
    <xdr:to>
      <xdr:col>2</xdr:col>
      <xdr:colOff>51011</xdr:colOff>
      <xdr:row>1</xdr:row>
      <xdr:rowOff>295276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9694CBA5-A82A-4A9B-B31F-08A2400B6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33450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266</xdr:row>
      <xdr:rowOff>66674</xdr:rowOff>
    </xdr:from>
    <xdr:to>
      <xdr:col>1</xdr:col>
      <xdr:colOff>1228732</xdr:colOff>
      <xdr:row>268</xdr:row>
      <xdr:rowOff>85723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400360D2-2F1F-4F84-852F-EF9895E50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1" y="46043849"/>
          <a:ext cx="1143006" cy="380999"/>
        </a:xfrm>
        <a:prstGeom prst="rect">
          <a:avLst/>
        </a:prstGeom>
      </xdr:spPr>
    </xdr:pic>
    <xdr:clientData/>
  </xdr:twoCellAnchor>
  <xdr:twoCellAnchor>
    <xdr:from>
      <xdr:col>1</xdr:col>
      <xdr:colOff>152397</xdr:colOff>
      <xdr:row>270</xdr:row>
      <xdr:rowOff>40510</xdr:rowOff>
    </xdr:from>
    <xdr:to>
      <xdr:col>1</xdr:col>
      <xdr:colOff>1095375</xdr:colOff>
      <xdr:row>270</xdr:row>
      <xdr:rowOff>166349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347148F4-4279-4C42-90B5-E146C40FB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66772" y="53685310"/>
          <a:ext cx="942978" cy="125839"/>
        </a:xfrm>
        <a:prstGeom prst="rect">
          <a:avLst/>
        </a:prstGeom>
      </xdr:spPr>
    </xdr:pic>
    <xdr:clientData/>
  </xdr:twoCellAnchor>
  <xdr:twoCellAnchor>
    <xdr:from>
      <xdr:col>1</xdr:col>
      <xdr:colOff>147919</xdr:colOff>
      <xdr:row>271</xdr:row>
      <xdr:rowOff>1193</xdr:rowOff>
    </xdr:from>
    <xdr:to>
      <xdr:col>1</xdr:col>
      <xdr:colOff>1138518</xdr:colOff>
      <xdr:row>271</xdr:row>
      <xdr:rowOff>223003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5E572D0C-EFF6-4114-BC3E-2EA814B0B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095" y="46763340"/>
          <a:ext cx="990599" cy="221810"/>
        </a:xfrm>
        <a:prstGeom prst="rect">
          <a:avLst/>
        </a:prstGeom>
      </xdr:spPr>
    </xdr:pic>
    <xdr:clientData/>
  </xdr:twoCellAnchor>
  <xdr:twoCellAnchor>
    <xdr:from>
      <xdr:col>0</xdr:col>
      <xdr:colOff>666751</xdr:colOff>
      <xdr:row>272</xdr:row>
      <xdr:rowOff>59559</xdr:rowOff>
    </xdr:from>
    <xdr:to>
      <xdr:col>1</xdr:col>
      <xdr:colOff>1228726</xdr:colOff>
      <xdr:row>274</xdr:row>
      <xdr:rowOff>47627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E61152F2-90A8-4086-97AE-5CE0BF8FD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46665384"/>
          <a:ext cx="1276350" cy="350016"/>
        </a:xfrm>
        <a:prstGeom prst="rect">
          <a:avLst/>
        </a:prstGeom>
      </xdr:spPr>
    </xdr:pic>
    <xdr:clientData/>
  </xdr:twoCellAnchor>
  <xdr:twoCellAnchor>
    <xdr:from>
      <xdr:col>1</xdr:col>
      <xdr:colOff>123824</xdr:colOff>
      <xdr:row>196</xdr:row>
      <xdr:rowOff>190499</xdr:rowOff>
    </xdr:from>
    <xdr:to>
      <xdr:col>1</xdr:col>
      <xdr:colOff>1128984</xdr:colOff>
      <xdr:row>201</xdr:row>
      <xdr:rowOff>123824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184F978B-0879-4635-A769-BD9DA545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30032324"/>
          <a:ext cx="1005160" cy="847725"/>
        </a:xfrm>
        <a:prstGeom prst="rect">
          <a:avLst/>
        </a:prstGeom>
      </xdr:spPr>
    </xdr:pic>
    <xdr:clientData/>
  </xdr:twoCellAnchor>
  <xdr:twoCellAnchor>
    <xdr:from>
      <xdr:col>1</xdr:col>
      <xdr:colOff>9526</xdr:colOff>
      <xdr:row>243</xdr:row>
      <xdr:rowOff>106197</xdr:rowOff>
    </xdr:from>
    <xdr:to>
      <xdr:col>1</xdr:col>
      <xdr:colOff>1352550</xdr:colOff>
      <xdr:row>245</xdr:row>
      <xdr:rowOff>42441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2D974F4-AC0D-4ACD-BDCD-1B0375C1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6" y="21918447"/>
          <a:ext cx="1343024" cy="300677"/>
        </a:xfrm>
        <a:prstGeom prst="rect">
          <a:avLst/>
        </a:prstGeom>
      </xdr:spPr>
    </xdr:pic>
    <xdr:clientData/>
  </xdr:twoCellAnchor>
  <xdr:twoCellAnchor>
    <xdr:from>
      <xdr:col>1</xdr:col>
      <xdr:colOff>318656</xdr:colOff>
      <xdr:row>39</xdr:row>
      <xdr:rowOff>337704</xdr:rowOff>
    </xdr:from>
    <xdr:to>
      <xdr:col>1</xdr:col>
      <xdr:colOff>801797</xdr:colOff>
      <xdr:row>41</xdr:row>
      <xdr:rowOff>4327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A4C8345-81E7-4367-80D1-EF8DEEDFE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361" y="8936181"/>
          <a:ext cx="483141" cy="359351"/>
        </a:xfrm>
        <a:prstGeom prst="rect">
          <a:avLst/>
        </a:prstGeom>
      </xdr:spPr>
    </xdr:pic>
    <xdr:clientData/>
  </xdr:twoCellAnchor>
  <xdr:twoCellAnchor>
    <xdr:from>
      <xdr:col>1</xdr:col>
      <xdr:colOff>58393</xdr:colOff>
      <xdr:row>67</xdr:row>
      <xdr:rowOff>36857</xdr:rowOff>
    </xdr:from>
    <xdr:to>
      <xdr:col>1</xdr:col>
      <xdr:colOff>1101588</xdr:colOff>
      <xdr:row>71</xdr:row>
      <xdr:rowOff>176816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AEE97E68-701D-464F-B055-517253A4C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97" y="14829596"/>
          <a:ext cx="1043195" cy="868829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250</xdr:row>
      <xdr:rowOff>196500</xdr:rowOff>
    </xdr:from>
    <xdr:to>
      <xdr:col>1</xdr:col>
      <xdr:colOff>1171575</xdr:colOff>
      <xdr:row>254</xdr:row>
      <xdr:rowOff>7037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604E4CD-DEF4-4786-AA9B-FC43105D4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49897950"/>
          <a:ext cx="962025" cy="555975"/>
        </a:xfrm>
        <a:prstGeom prst="rect">
          <a:avLst/>
        </a:prstGeom>
      </xdr:spPr>
    </xdr:pic>
    <xdr:clientData/>
  </xdr:twoCellAnchor>
  <xdr:twoCellAnchor>
    <xdr:from>
      <xdr:col>7</xdr:col>
      <xdr:colOff>93787</xdr:colOff>
      <xdr:row>286</xdr:row>
      <xdr:rowOff>4634</xdr:rowOff>
    </xdr:from>
    <xdr:to>
      <xdr:col>7</xdr:col>
      <xdr:colOff>649632</xdr:colOff>
      <xdr:row>287</xdr:row>
      <xdr:rowOff>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1D1E168C-7140-4A2B-A5F6-6DB25ADF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421" y="57098878"/>
          <a:ext cx="555845" cy="348488"/>
        </a:xfrm>
        <a:prstGeom prst="rect">
          <a:avLst/>
        </a:prstGeom>
      </xdr:spPr>
    </xdr:pic>
    <xdr:clientData/>
  </xdr:twoCellAnchor>
  <xdr:twoCellAnchor>
    <xdr:from>
      <xdr:col>0</xdr:col>
      <xdr:colOff>263193</xdr:colOff>
      <xdr:row>300</xdr:row>
      <xdr:rowOff>10765</xdr:rowOff>
    </xdr:from>
    <xdr:to>
      <xdr:col>0</xdr:col>
      <xdr:colOff>436145</xdr:colOff>
      <xdr:row>300</xdr:row>
      <xdr:rowOff>474522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CC58E8C1-B6C5-47C5-BB54-5060A61C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93" y="59732515"/>
          <a:ext cx="172952" cy="463757"/>
        </a:xfrm>
        <a:prstGeom prst="rect">
          <a:avLst/>
        </a:prstGeom>
      </xdr:spPr>
    </xdr:pic>
    <xdr:clientData/>
  </xdr:twoCellAnchor>
  <xdr:twoCellAnchor>
    <xdr:from>
      <xdr:col>0</xdr:col>
      <xdr:colOff>262442</xdr:colOff>
      <xdr:row>301</xdr:row>
      <xdr:rowOff>10694</xdr:rowOff>
    </xdr:from>
    <xdr:to>
      <xdr:col>0</xdr:col>
      <xdr:colOff>395338</xdr:colOff>
      <xdr:row>302</xdr:row>
      <xdr:rowOff>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5FD253A7-7DC8-460E-A3D3-02F8B2DC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42" y="61759908"/>
          <a:ext cx="132896" cy="484606"/>
        </a:xfrm>
        <a:prstGeom prst="rect">
          <a:avLst/>
        </a:prstGeom>
      </xdr:spPr>
    </xdr:pic>
    <xdr:clientData/>
  </xdr:twoCellAnchor>
  <xdr:twoCellAnchor>
    <xdr:from>
      <xdr:col>1</xdr:col>
      <xdr:colOff>393989</xdr:colOff>
      <xdr:row>41</xdr:row>
      <xdr:rowOff>17317</xdr:rowOff>
    </xdr:from>
    <xdr:to>
      <xdr:col>1</xdr:col>
      <xdr:colOff>960286</xdr:colOff>
      <xdr:row>41</xdr:row>
      <xdr:rowOff>331642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C647A15C-75E3-4004-9F4E-40778F244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694" y="9308522"/>
          <a:ext cx="566297" cy="314325"/>
        </a:xfrm>
        <a:prstGeom prst="rect">
          <a:avLst/>
        </a:prstGeom>
      </xdr:spPr>
    </xdr:pic>
    <xdr:clientData/>
  </xdr:twoCellAnchor>
  <xdr:twoCellAnchor>
    <xdr:from>
      <xdr:col>2</xdr:col>
      <xdr:colOff>131620</xdr:colOff>
      <xdr:row>128</xdr:row>
      <xdr:rowOff>93519</xdr:rowOff>
    </xdr:from>
    <xdr:to>
      <xdr:col>5</xdr:col>
      <xdr:colOff>689275</xdr:colOff>
      <xdr:row>131</xdr:row>
      <xdr:rowOff>126423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7313E6D8-0A37-41B3-8062-E94F1E73D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3320" y="20743719"/>
          <a:ext cx="841024" cy="604404"/>
        </a:xfrm>
        <a:prstGeom prst="rect">
          <a:avLst/>
        </a:prstGeom>
      </xdr:spPr>
    </xdr:pic>
    <xdr:clientData/>
  </xdr:twoCellAnchor>
  <xdr:twoCellAnchor>
    <xdr:from>
      <xdr:col>7</xdr:col>
      <xdr:colOff>293917</xdr:colOff>
      <xdr:row>298</xdr:row>
      <xdr:rowOff>23791</xdr:rowOff>
    </xdr:from>
    <xdr:to>
      <xdr:col>7</xdr:col>
      <xdr:colOff>435429</xdr:colOff>
      <xdr:row>298</xdr:row>
      <xdr:rowOff>468086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8FE3C910-28DE-46D0-82B7-DC0AA02BB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117" y="60809620"/>
          <a:ext cx="141512" cy="444295"/>
        </a:xfrm>
        <a:prstGeom prst="rect">
          <a:avLst/>
        </a:prstGeom>
      </xdr:spPr>
    </xdr:pic>
    <xdr:clientData/>
  </xdr:twoCellAnchor>
  <xdr:twoCellAnchor>
    <xdr:from>
      <xdr:col>1</xdr:col>
      <xdr:colOff>455108</xdr:colOff>
      <xdr:row>170</xdr:row>
      <xdr:rowOff>11585</xdr:rowOff>
    </xdr:from>
    <xdr:to>
      <xdr:col>1</xdr:col>
      <xdr:colOff>893890</xdr:colOff>
      <xdr:row>171</xdr:row>
      <xdr:rowOff>22820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4D798CEB-5300-4383-A64C-D2AFD619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446937">
          <a:off x="1196419" y="28394793"/>
          <a:ext cx="392235" cy="438782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61</xdr:row>
      <xdr:rowOff>9525</xdr:rowOff>
    </xdr:from>
    <xdr:to>
      <xdr:col>1</xdr:col>
      <xdr:colOff>885825</xdr:colOff>
      <xdr:row>62</xdr:row>
      <xdr:rowOff>161924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261B0B24-2305-47E1-B104-5E81B0462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13134975"/>
          <a:ext cx="552449" cy="333374"/>
        </a:xfrm>
        <a:prstGeom prst="rect">
          <a:avLst/>
        </a:prstGeom>
      </xdr:spPr>
    </xdr:pic>
    <xdr:clientData/>
  </xdr:twoCellAnchor>
  <xdr:twoCellAnchor>
    <xdr:from>
      <xdr:col>7</xdr:col>
      <xdr:colOff>76666</xdr:colOff>
      <xdr:row>288</xdr:row>
      <xdr:rowOff>4684</xdr:rowOff>
    </xdr:from>
    <xdr:to>
      <xdr:col>7</xdr:col>
      <xdr:colOff>659781</xdr:colOff>
      <xdr:row>288</xdr:row>
      <xdr:rowOff>342851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88FDEB6D-FA45-45AA-818F-8EABA36C5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300" y="57805172"/>
          <a:ext cx="583115" cy="338167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258</xdr:row>
      <xdr:rowOff>55806</xdr:rowOff>
    </xdr:from>
    <xdr:to>
      <xdr:col>1</xdr:col>
      <xdr:colOff>1181100</xdr:colOff>
      <xdr:row>259</xdr:row>
      <xdr:rowOff>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DC59336-9FF7-4819-8A7C-C726F2CF3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47490306"/>
          <a:ext cx="952500" cy="125171"/>
        </a:xfrm>
        <a:prstGeom prst="rect">
          <a:avLst/>
        </a:prstGeom>
      </xdr:spPr>
    </xdr:pic>
    <xdr:clientData/>
  </xdr:twoCellAnchor>
  <xdr:twoCellAnchor>
    <xdr:from>
      <xdr:col>1</xdr:col>
      <xdr:colOff>368327</xdr:colOff>
      <xdr:row>108</xdr:row>
      <xdr:rowOff>309692</xdr:rowOff>
    </xdr:from>
    <xdr:to>
      <xdr:col>1</xdr:col>
      <xdr:colOff>836006</xdr:colOff>
      <xdr:row>111</xdr:row>
      <xdr:rowOff>170920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D98D3F2-6C06-4000-BA2C-C65B46FC2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33" t="12526" r="9981" b="12317"/>
        <a:stretch/>
      </xdr:blipFill>
      <xdr:spPr>
        <a:xfrm rot="18063471">
          <a:off x="1047790" y="18946929"/>
          <a:ext cx="537503" cy="467679"/>
        </a:xfrm>
        <a:prstGeom prst="rect">
          <a:avLst/>
        </a:prstGeom>
      </xdr:spPr>
    </xdr:pic>
    <xdr:clientData/>
  </xdr:twoCellAnchor>
  <xdr:twoCellAnchor>
    <xdr:from>
      <xdr:col>1</xdr:col>
      <xdr:colOff>650956</xdr:colOff>
      <xdr:row>112</xdr:row>
      <xdr:rowOff>155049</xdr:rowOff>
    </xdr:from>
    <xdr:to>
      <xdr:col>1</xdr:col>
      <xdr:colOff>861362</xdr:colOff>
      <xdr:row>113</xdr:row>
      <xdr:rowOff>165073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2BED75DD-0622-443B-A542-184715A6D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1366493" y="19618573"/>
          <a:ext cx="210406" cy="191232"/>
        </a:xfrm>
        <a:prstGeom prst="rect">
          <a:avLst/>
        </a:prstGeom>
      </xdr:spPr>
    </xdr:pic>
    <xdr:clientData/>
  </xdr:twoCellAnchor>
  <xdr:twoCellAnchor>
    <xdr:from>
      <xdr:col>1</xdr:col>
      <xdr:colOff>745026</xdr:colOff>
      <xdr:row>114</xdr:row>
      <xdr:rowOff>11136</xdr:rowOff>
    </xdr:from>
    <xdr:to>
      <xdr:col>1</xdr:col>
      <xdr:colOff>888485</xdr:colOff>
      <xdr:row>114</xdr:row>
      <xdr:rowOff>174922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840C315-4612-46F7-A25B-B02030174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461908" y="19813110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409252</xdr:colOff>
      <xdr:row>118</xdr:row>
      <xdr:rowOff>35943</xdr:rowOff>
    </xdr:from>
    <xdr:to>
      <xdr:col>1</xdr:col>
      <xdr:colOff>775392</xdr:colOff>
      <xdr:row>118</xdr:row>
      <xdr:rowOff>281016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AE0EB095-75FE-4C93-9627-1A58D1049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8" t="1365" r="304" b="797"/>
        <a:stretch/>
      </xdr:blipFill>
      <xdr:spPr>
        <a:xfrm>
          <a:off x="1124526" y="20757311"/>
          <a:ext cx="366140" cy="245073"/>
        </a:xfrm>
        <a:prstGeom prst="rect">
          <a:avLst/>
        </a:prstGeom>
      </xdr:spPr>
    </xdr:pic>
    <xdr:clientData/>
  </xdr:twoCellAnchor>
  <xdr:twoCellAnchor>
    <xdr:from>
      <xdr:col>1</xdr:col>
      <xdr:colOff>439511</xdr:colOff>
      <xdr:row>117</xdr:row>
      <xdr:rowOff>28873</xdr:rowOff>
    </xdr:from>
    <xdr:to>
      <xdr:col>1</xdr:col>
      <xdr:colOff>823102</xdr:colOff>
      <xdr:row>117</xdr:row>
      <xdr:rowOff>266234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E648BCA-EB65-4442-9744-2CCD7F01C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" t="1651" r="1031" b="1279"/>
        <a:stretch/>
      </xdr:blipFill>
      <xdr:spPr>
        <a:xfrm>
          <a:off x="1154785" y="20437533"/>
          <a:ext cx="383591" cy="237361"/>
        </a:xfrm>
        <a:prstGeom prst="rect">
          <a:avLst/>
        </a:prstGeom>
      </xdr:spPr>
    </xdr:pic>
    <xdr:clientData/>
  </xdr:twoCellAnchor>
  <xdr:twoCellAnchor>
    <xdr:from>
      <xdr:col>1</xdr:col>
      <xdr:colOff>222477</xdr:colOff>
      <xdr:row>112</xdr:row>
      <xdr:rowOff>156695</xdr:rowOff>
    </xdr:from>
    <xdr:to>
      <xdr:col>1</xdr:col>
      <xdr:colOff>432883</xdr:colOff>
      <xdr:row>113</xdr:row>
      <xdr:rowOff>166362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AD2730AB-4C73-43F1-9D4B-8A8EE37F8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938014" y="19620219"/>
          <a:ext cx="210406" cy="190875"/>
        </a:xfrm>
        <a:prstGeom prst="rect">
          <a:avLst/>
        </a:prstGeom>
      </xdr:spPr>
    </xdr:pic>
    <xdr:clientData/>
  </xdr:twoCellAnchor>
  <xdr:twoCellAnchor>
    <xdr:from>
      <xdr:col>1</xdr:col>
      <xdr:colOff>411418</xdr:colOff>
      <xdr:row>112</xdr:row>
      <xdr:rowOff>23137</xdr:rowOff>
    </xdr:from>
    <xdr:to>
      <xdr:col>1</xdr:col>
      <xdr:colOff>621824</xdr:colOff>
      <xdr:row>113</xdr:row>
      <xdr:rowOff>33664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96196D6E-8EF0-413C-AA76-B27CA64AF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437" r="865" b="1459"/>
        <a:stretch/>
      </xdr:blipFill>
      <xdr:spPr>
        <a:xfrm>
          <a:off x="1126955" y="19486661"/>
          <a:ext cx="210406" cy="191735"/>
        </a:xfrm>
        <a:prstGeom prst="rect">
          <a:avLst/>
        </a:prstGeom>
      </xdr:spPr>
    </xdr:pic>
    <xdr:clientData/>
  </xdr:twoCellAnchor>
  <xdr:twoCellAnchor>
    <xdr:from>
      <xdr:col>1</xdr:col>
      <xdr:colOff>825560</xdr:colOff>
      <xdr:row>112</xdr:row>
      <xdr:rowOff>10612</xdr:rowOff>
    </xdr:from>
    <xdr:to>
      <xdr:col>1</xdr:col>
      <xdr:colOff>1035966</xdr:colOff>
      <xdr:row>113</xdr:row>
      <xdr:rowOff>20279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C6483B7C-6B05-4575-A119-FD41FE56DB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1541097" y="19474136"/>
          <a:ext cx="210406" cy="190875"/>
        </a:xfrm>
        <a:prstGeom prst="rect">
          <a:avLst/>
        </a:prstGeom>
      </xdr:spPr>
    </xdr:pic>
    <xdr:clientData/>
  </xdr:twoCellAnchor>
  <xdr:twoCellAnchor>
    <xdr:from>
      <xdr:col>1</xdr:col>
      <xdr:colOff>621756</xdr:colOff>
      <xdr:row>114</xdr:row>
      <xdr:rowOff>123520</xdr:rowOff>
    </xdr:from>
    <xdr:to>
      <xdr:col>1</xdr:col>
      <xdr:colOff>765215</xdr:colOff>
      <xdr:row>114</xdr:row>
      <xdr:rowOff>287306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D8CDBF77-2E5A-4776-979A-B0EF08F09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334770" y="19946406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274776</xdr:colOff>
      <xdr:row>114</xdr:row>
      <xdr:rowOff>122141</xdr:rowOff>
    </xdr:from>
    <xdr:to>
      <xdr:col>1</xdr:col>
      <xdr:colOff>418235</xdr:colOff>
      <xdr:row>114</xdr:row>
      <xdr:rowOff>285927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3BF64ACD-FC88-4E7E-8A94-2FD37FE04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991658" y="19924115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397437</xdr:colOff>
      <xdr:row>114</xdr:row>
      <xdr:rowOff>14449</xdr:rowOff>
    </xdr:from>
    <xdr:to>
      <xdr:col>1</xdr:col>
      <xdr:colOff>540896</xdr:colOff>
      <xdr:row>114</xdr:row>
      <xdr:rowOff>178235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2569BB76-2A83-440B-B174-6DF62A783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114319" y="19816423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270167</xdr:colOff>
      <xdr:row>115</xdr:row>
      <xdr:rowOff>32333</xdr:rowOff>
    </xdr:from>
    <xdr:to>
      <xdr:col>1</xdr:col>
      <xdr:colOff>513161</xdr:colOff>
      <xdr:row>116</xdr:row>
      <xdr:rowOff>139724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3F2E6370-7DD8-48ED-85EB-DC1DE70ED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3" t="303" r="1338" b="251"/>
        <a:stretch/>
      </xdr:blipFill>
      <xdr:spPr>
        <a:xfrm>
          <a:off x="984542" y="20168183"/>
          <a:ext cx="242994" cy="288366"/>
        </a:xfrm>
        <a:prstGeom prst="rect">
          <a:avLst/>
        </a:prstGeom>
      </xdr:spPr>
    </xdr:pic>
    <xdr:clientData/>
  </xdr:twoCellAnchor>
  <xdr:twoCellAnchor>
    <xdr:from>
      <xdr:col>1</xdr:col>
      <xdr:colOff>419100</xdr:colOff>
      <xdr:row>106</xdr:row>
      <xdr:rowOff>17664</xdr:rowOff>
    </xdr:from>
    <xdr:to>
      <xdr:col>1</xdr:col>
      <xdr:colOff>733425</xdr:colOff>
      <xdr:row>106</xdr:row>
      <xdr:rowOff>292894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F2D47065-10EE-44D1-97E9-FE5566724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62" t="8333" r="1835" b="7857"/>
        <a:stretch/>
      </xdr:blipFill>
      <xdr:spPr>
        <a:xfrm>
          <a:off x="1133475" y="18305664"/>
          <a:ext cx="314325" cy="275230"/>
        </a:xfrm>
        <a:prstGeom prst="rect">
          <a:avLst/>
        </a:prstGeom>
      </xdr:spPr>
    </xdr:pic>
    <xdr:clientData/>
  </xdr:twoCellAnchor>
  <xdr:twoCellAnchor>
    <xdr:from>
      <xdr:col>1</xdr:col>
      <xdr:colOff>392908</xdr:colOff>
      <xdr:row>108</xdr:row>
      <xdr:rowOff>11321</xdr:rowOff>
    </xdr:from>
    <xdr:to>
      <xdr:col>1</xdr:col>
      <xdr:colOff>795338</xdr:colOff>
      <xdr:row>108</xdr:row>
      <xdr:rowOff>302419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FB00DCD-5400-4498-BBD3-3E76DC6B6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283" y="18613646"/>
          <a:ext cx="402430" cy="291098"/>
        </a:xfrm>
        <a:prstGeom prst="rect">
          <a:avLst/>
        </a:prstGeom>
      </xdr:spPr>
    </xdr:pic>
    <xdr:clientData/>
  </xdr:twoCellAnchor>
  <xdr:twoCellAnchor>
    <xdr:from>
      <xdr:col>1</xdr:col>
      <xdr:colOff>640524</xdr:colOff>
      <xdr:row>115</xdr:row>
      <xdr:rowOff>41693</xdr:rowOff>
    </xdr:from>
    <xdr:to>
      <xdr:col>1</xdr:col>
      <xdr:colOff>856814</xdr:colOff>
      <xdr:row>116</xdr:row>
      <xdr:rowOff>164749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1E61B8F-75BC-4E21-8AC7-5CB71D37B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" t="327" r="663" b="800"/>
        <a:stretch/>
      </xdr:blipFill>
      <xdr:spPr>
        <a:xfrm>
          <a:off x="1354899" y="20177543"/>
          <a:ext cx="216290" cy="304031"/>
        </a:xfrm>
        <a:prstGeom prst="rect">
          <a:avLst/>
        </a:prstGeom>
      </xdr:spPr>
    </xdr:pic>
    <xdr:clientData/>
  </xdr:twoCellAnchor>
  <xdr:twoCellAnchor>
    <xdr:from>
      <xdr:col>1</xdr:col>
      <xdr:colOff>276256</xdr:colOff>
      <xdr:row>183</xdr:row>
      <xdr:rowOff>174002</xdr:rowOff>
    </xdr:from>
    <xdr:to>
      <xdr:col>1</xdr:col>
      <xdr:colOff>823912</xdr:colOff>
      <xdr:row>184</xdr:row>
      <xdr:rowOff>311831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AB988BC2-4E47-418A-8E11-BAF6C4DD9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7" b="204"/>
        <a:stretch/>
      </xdr:blipFill>
      <xdr:spPr>
        <a:xfrm rot="12096852">
          <a:off x="993138" y="33305963"/>
          <a:ext cx="547656" cy="318302"/>
        </a:xfrm>
        <a:prstGeom prst="rect">
          <a:avLst/>
        </a:prstGeom>
      </xdr:spPr>
    </xdr:pic>
    <xdr:clientData/>
  </xdr:twoCellAnchor>
  <xdr:twoCellAnchor editAs="oneCell">
    <xdr:from>
      <xdr:col>1</xdr:col>
      <xdr:colOff>415591</xdr:colOff>
      <xdr:row>107</xdr:row>
      <xdr:rowOff>12562</xdr:rowOff>
    </xdr:from>
    <xdr:to>
      <xdr:col>1</xdr:col>
      <xdr:colOff>746960</xdr:colOff>
      <xdr:row>107</xdr:row>
      <xdr:rowOff>304799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BE4650E-4C82-40E3-821F-5B9246089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" t="1216" r="393" b="1188"/>
        <a:stretch/>
      </xdr:blipFill>
      <xdr:spPr>
        <a:xfrm>
          <a:off x="1132473" y="18596338"/>
          <a:ext cx="331369" cy="292237"/>
        </a:xfrm>
        <a:prstGeom prst="rect">
          <a:avLst/>
        </a:prstGeom>
      </xdr:spPr>
    </xdr:pic>
    <xdr:clientData/>
  </xdr:twoCellAnchor>
  <xdr:twoCellAnchor editAs="oneCell">
    <xdr:from>
      <xdr:col>1</xdr:col>
      <xdr:colOff>378199</xdr:colOff>
      <xdr:row>86</xdr:row>
      <xdr:rowOff>113846</xdr:rowOff>
    </xdr:from>
    <xdr:to>
      <xdr:col>1</xdr:col>
      <xdr:colOff>1034165</xdr:colOff>
      <xdr:row>88</xdr:row>
      <xdr:rowOff>62865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29B4F765-8A81-4A90-AE0E-FC9AF18B5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0" r="552" b="15"/>
        <a:stretch/>
      </xdr:blipFill>
      <xdr:spPr>
        <a:xfrm rot="1085776">
          <a:off x="1094216" y="18250760"/>
          <a:ext cx="655966" cy="474536"/>
        </a:xfrm>
        <a:prstGeom prst="rect">
          <a:avLst/>
        </a:prstGeom>
      </xdr:spPr>
    </xdr:pic>
    <xdr:clientData/>
  </xdr:twoCellAnchor>
  <xdr:twoCellAnchor editAs="oneCell">
    <xdr:from>
      <xdr:col>1</xdr:col>
      <xdr:colOff>472967</xdr:colOff>
      <xdr:row>88</xdr:row>
      <xdr:rowOff>312130</xdr:rowOff>
    </xdr:from>
    <xdr:to>
      <xdr:col>1</xdr:col>
      <xdr:colOff>827485</xdr:colOff>
      <xdr:row>91</xdr:row>
      <xdr:rowOff>2426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94DE36F-4378-46F9-95D9-502851212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" t="249" r="414" b="927"/>
        <a:stretch/>
      </xdr:blipFill>
      <xdr:spPr>
        <a:xfrm>
          <a:off x="1188984" y="18974561"/>
          <a:ext cx="354518" cy="370744"/>
        </a:xfrm>
        <a:prstGeom prst="rect">
          <a:avLst/>
        </a:prstGeom>
      </xdr:spPr>
    </xdr:pic>
    <xdr:clientData/>
  </xdr:twoCellAnchor>
  <xdr:twoCellAnchor editAs="oneCell">
    <xdr:from>
      <xdr:col>1</xdr:col>
      <xdr:colOff>534222</xdr:colOff>
      <xdr:row>90</xdr:row>
      <xdr:rowOff>164795</xdr:rowOff>
    </xdr:from>
    <xdr:to>
      <xdr:col>1</xdr:col>
      <xdr:colOff>834293</xdr:colOff>
      <xdr:row>92</xdr:row>
      <xdr:rowOff>11036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875542AA-AF61-4A29-9886-E12FC50A8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" t="901" r="1179" b="223"/>
        <a:stretch/>
      </xdr:blipFill>
      <xdr:spPr>
        <a:xfrm rot="20752730">
          <a:off x="1250239" y="19326467"/>
          <a:ext cx="300071" cy="345483"/>
        </a:xfrm>
        <a:prstGeom prst="rect">
          <a:avLst/>
        </a:prstGeom>
      </xdr:spPr>
    </xdr:pic>
    <xdr:clientData/>
  </xdr:twoCellAnchor>
  <xdr:twoCellAnchor editAs="oneCell">
    <xdr:from>
      <xdr:col>1</xdr:col>
      <xdr:colOff>433898</xdr:colOff>
      <xdr:row>92</xdr:row>
      <xdr:rowOff>10875</xdr:rowOff>
    </xdr:from>
    <xdr:to>
      <xdr:col>1</xdr:col>
      <xdr:colOff>900295</xdr:colOff>
      <xdr:row>93</xdr:row>
      <xdr:rowOff>2314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9F43BA67-5CF7-482A-8FE2-7D1C10634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" t="604" r="384" b="829"/>
        <a:stretch/>
      </xdr:blipFill>
      <xdr:spPr>
        <a:xfrm>
          <a:off x="1150780" y="19587257"/>
          <a:ext cx="466397" cy="301494"/>
        </a:xfrm>
        <a:prstGeom prst="rect">
          <a:avLst/>
        </a:prstGeom>
      </xdr:spPr>
    </xdr:pic>
    <xdr:clientData/>
  </xdr:twoCellAnchor>
  <xdr:twoCellAnchor editAs="oneCell">
    <xdr:from>
      <xdr:col>1</xdr:col>
      <xdr:colOff>527773</xdr:colOff>
      <xdr:row>93</xdr:row>
      <xdr:rowOff>16851</xdr:rowOff>
    </xdr:from>
    <xdr:to>
      <xdr:col>1</xdr:col>
      <xdr:colOff>751180</xdr:colOff>
      <xdr:row>93</xdr:row>
      <xdr:rowOff>304800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9AC11987-73F3-45BA-90F4-032414089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7" t="965" r="1363" b="423"/>
        <a:stretch/>
      </xdr:blipFill>
      <xdr:spPr>
        <a:xfrm>
          <a:off x="1240787" y="19932265"/>
          <a:ext cx="223407" cy="287949"/>
        </a:xfrm>
        <a:prstGeom prst="rect">
          <a:avLst/>
        </a:prstGeom>
      </xdr:spPr>
    </xdr:pic>
    <xdr:clientData/>
  </xdr:twoCellAnchor>
  <xdr:twoCellAnchor editAs="oneCell">
    <xdr:from>
      <xdr:col>1</xdr:col>
      <xdr:colOff>542784</xdr:colOff>
      <xdr:row>93</xdr:row>
      <xdr:rowOff>310534</xdr:rowOff>
    </xdr:from>
    <xdr:to>
      <xdr:col>1</xdr:col>
      <xdr:colOff>729343</xdr:colOff>
      <xdr:row>94</xdr:row>
      <xdr:rowOff>307721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5CB720CD-AC30-41D9-84D3-840DA46D72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3" t="176" r="740" b="1123"/>
        <a:stretch/>
      </xdr:blipFill>
      <xdr:spPr>
        <a:xfrm>
          <a:off x="1255798" y="20225948"/>
          <a:ext cx="186559" cy="312873"/>
        </a:xfrm>
        <a:prstGeom prst="rect">
          <a:avLst/>
        </a:prstGeom>
      </xdr:spPr>
    </xdr:pic>
    <xdr:clientData/>
  </xdr:twoCellAnchor>
  <xdr:twoCellAnchor editAs="oneCell">
    <xdr:from>
      <xdr:col>1</xdr:col>
      <xdr:colOff>436755</xdr:colOff>
      <xdr:row>95</xdr:row>
      <xdr:rowOff>4646</xdr:rowOff>
    </xdr:from>
    <xdr:to>
      <xdr:col>1</xdr:col>
      <xdr:colOff>778565</xdr:colOff>
      <xdr:row>96</xdr:row>
      <xdr:rowOff>1250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2BE8FEE3-3263-4830-BC99-4602F3A18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1" t="521" r="411" b="747"/>
        <a:stretch/>
      </xdr:blipFill>
      <xdr:spPr>
        <a:xfrm>
          <a:off x="1152292" y="20550768"/>
          <a:ext cx="341810" cy="306659"/>
        </a:xfrm>
        <a:prstGeom prst="rect">
          <a:avLst/>
        </a:prstGeom>
      </xdr:spPr>
    </xdr:pic>
    <xdr:clientData/>
  </xdr:twoCellAnchor>
  <xdr:twoCellAnchor editAs="oneCell">
    <xdr:from>
      <xdr:col>1</xdr:col>
      <xdr:colOff>469281</xdr:colOff>
      <xdr:row>96</xdr:row>
      <xdr:rowOff>3672</xdr:rowOff>
    </xdr:from>
    <xdr:to>
      <xdr:col>1</xdr:col>
      <xdr:colOff>710891</xdr:colOff>
      <xdr:row>96</xdr:row>
      <xdr:rowOff>306659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E9DADB35-B5A8-42E3-9215-8C9997B70E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" t="277" r="1398" b="1318"/>
        <a:stretch/>
      </xdr:blipFill>
      <xdr:spPr>
        <a:xfrm>
          <a:off x="1184818" y="20865745"/>
          <a:ext cx="241610" cy="302987"/>
        </a:xfrm>
        <a:prstGeom prst="rect">
          <a:avLst/>
        </a:prstGeom>
      </xdr:spPr>
    </xdr:pic>
    <xdr:clientData/>
  </xdr:twoCellAnchor>
  <xdr:twoCellAnchor editAs="oneCell">
    <xdr:from>
      <xdr:col>1</xdr:col>
      <xdr:colOff>450695</xdr:colOff>
      <xdr:row>97</xdr:row>
      <xdr:rowOff>4635</xdr:rowOff>
    </xdr:from>
    <xdr:to>
      <xdr:col>1</xdr:col>
      <xdr:colOff>678366</xdr:colOff>
      <xdr:row>98</xdr:row>
      <xdr:rowOff>1250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777EDD79-18AF-4B84-B83A-7B019D1DC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" t="906" r="989" b="721"/>
        <a:stretch/>
      </xdr:blipFill>
      <xdr:spPr>
        <a:xfrm>
          <a:off x="1166232" y="21182659"/>
          <a:ext cx="227671" cy="306670"/>
        </a:xfrm>
        <a:prstGeom prst="rect">
          <a:avLst/>
        </a:prstGeom>
      </xdr:spPr>
    </xdr:pic>
    <xdr:clientData/>
  </xdr:twoCellAnchor>
  <xdr:twoCellAnchor editAs="oneCell">
    <xdr:from>
      <xdr:col>1</xdr:col>
      <xdr:colOff>432107</xdr:colOff>
      <xdr:row>98</xdr:row>
      <xdr:rowOff>18585</xdr:rowOff>
    </xdr:from>
    <xdr:to>
      <xdr:col>1</xdr:col>
      <xdr:colOff>786829</xdr:colOff>
      <xdr:row>99</xdr:row>
      <xdr:rowOff>392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56EC8608-B01D-4D7C-8A9D-1F6532E7D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" t="1243" r="685" b="1189"/>
        <a:stretch/>
      </xdr:blipFill>
      <xdr:spPr>
        <a:xfrm>
          <a:off x="1147644" y="21512561"/>
          <a:ext cx="354722" cy="296132"/>
        </a:xfrm>
        <a:prstGeom prst="rect">
          <a:avLst/>
        </a:prstGeom>
      </xdr:spPr>
    </xdr:pic>
    <xdr:clientData/>
  </xdr:twoCellAnchor>
  <xdr:twoCellAnchor editAs="oneCell">
    <xdr:from>
      <xdr:col>1</xdr:col>
      <xdr:colOff>459987</xdr:colOff>
      <xdr:row>99</xdr:row>
      <xdr:rowOff>18586</xdr:rowOff>
    </xdr:from>
    <xdr:to>
      <xdr:col>1</xdr:col>
      <xdr:colOff>754477</xdr:colOff>
      <xdr:row>99</xdr:row>
      <xdr:rowOff>302012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C5318A55-B940-4349-B1B6-C6916D25C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" t="629" r="1187" b="496"/>
        <a:stretch/>
      </xdr:blipFill>
      <xdr:spPr>
        <a:xfrm>
          <a:off x="1175524" y="21828513"/>
          <a:ext cx="294490" cy="283426"/>
        </a:xfrm>
        <a:prstGeom prst="rect">
          <a:avLst/>
        </a:prstGeom>
      </xdr:spPr>
    </xdr:pic>
    <xdr:clientData/>
  </xdr:twoCellAnchor>
  <xdr:twoCellAnchor editAs="oneCell">
    <xdr:from>
      <xdr:col>1</xdr:col>
      <xdr:colOff>334536</xdr:colOff>
      <xdr:row>100</xdr:row>
      <xdr:rowOff>23232</xdr:rowOff>
    </xdr:from>
    <xdr:to>
      <xdr:col>1</xdr:col>
      <xdr:colOff>907227</xdr:colOff>
      <xdr:row>100</xdr:row>
      <xdr:rowOff>294460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71F6DA7E-6A1F-4F98-8A8C-4BA8A6598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4" b="545"/>
        <a:stretch/>
      </xdr:blipFill>
      <xdr:spPr>
        <a:xfrm>
          <a:off x="1050073" y="22149110"/>
          <a:ext cx="572691" cy="271228"/>
        </a:xfrm>
        <a:prstGeom prst="rect">
          <a:avLst/>
        </a:prstGeom>
      </xdr:spPr>
    </xdr:pic>
    <xdr:clientData/>
  </xdr:twoCellAnchor>
  <xdr:twoCellAnchor editAs="oneCell">
    <xdr:from>
      <xdr:col>1</xdr:col>
      <xdr:colOff>506451</xdr:colOff>
      <xdr:row>88</xdr:row>
      <xdr:rowOff>24673</xdr:rowOff>
    </xdr:from>
    <xdr:to>
      <xdr:col>1</xdr:col>
      <xdr:colOff>938561</xdr:colOff>
      <xdr:row>88</xdr:row>
      <xdr:rowOff>294594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9BDF2448-393B-4A6C-915D-8A9AC3C48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" t="313" r="482" b="248"/>
        <a:stretch/>
      </xdr:blipFill>
      <xdr:spPr>
        <a:xfrm>
          <a:off x="1221988" y="18628624"/>
          <a:ext cx="432110" cy="269921"/>
        </a:xfrm>
        <a:prstGeom prst="rect">
          <a:avLst/>
        </a:prstGeom>
      </xdr:spPr>
    </xdr:pic>
    <xdr:clientData/>
  </xdr:twoCellAnchor>
  <xdr:twoCellAnchor editAs="oneCell">
    <xdr:from>
      <xdr:col>1</xdr:col>
      <xdr:colOff>264841</xdr:colOff>
      <xdr:row>101</xdr:row>
      <xdr:rowOff>51110</xdr:rowOff>
    </xdr:from>
    <xdr:to>
      <xdr:col>1</xdr:col>
      <xdr:colOff>627442</xdr:colOff>
      <xdr:row>102</xdr:row>
      <xdr:rowOff>167270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F343BD7F-EA37-4C5A-9B92-D4A4DFC6F8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1275" r="550" b="536"/>
        <a:stretch/>
      </xdr:blipFill>
      <xdr:spPr>
        <a:xfrm>
          <a:off x="980378" y="22492939"/>
          <a:ext cx="362601" cy="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649558</xdr:colOff>
      <xdr:row>101</xdr:row>
      <xdr:rowOff>1</xdr:rowOff>
    </xdr:from>
    <xdr:to>
      <xdr:col>1</xdr:col>
      <xdr:colOff>1012159</xdr:colOff>
      <xdr:row>102</xdr:row>
      <xdr:rowOff>170988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0FC1F52A-7FF5-4EF4-AC53-851B57501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500" r="550" b="1114"/>
        <a:stretch/>
      </xdr:blipFill>
      <xdr:spPr>
        <a:xfrm>
          <a:off x="1365095" y="22441830"/>
          <a:ext cx="362601" cy="352195"/>
        </a:xfrm>
        <a:prstGeom prst="rect">
          <a:avLst/>
        </a:prstGeom>
      </xdr:spPr>
    </xdr:pic>
    <xdr:clientData/>
  </xdr:twoCellAnchor>
  <xdr:twoCellAnchor editAs="oneCell">
    <xdr:from>
      <xdr:col>1</xdr:col>
      <xdr:colOff>478575</xdr:colOff>
      <xdr:row>103</xdr:row>
      <xdr:rowOff>4647</xdr:rowOff>
    </xdr:from>
    <xdr:to>
      <xdr:col>1</xdr:col>
      <xdr:colOff>913697</xdr:colOff>
      <xdr:row>103</xdr:row>
      <xdr:rowOff>306659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9A06BA3A-4622-4E08-B245-094158180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" t="140" r="819" b="269"/>
        <a:stretch/>
      </xdr:blipFill>
      <xdr:spPr>
        <a:xfrm>
          <a:off x="1194112" y="22808891"/>
          <a:ext cx="435122" cy="302012"/>
        </a:xfrm>
        <a:prstGeom prst="rect">
          <a:avLst/>
        </a:prstGeom>
      </xdr:spPr>
    </xdr:pic>
    <xdr:clientData/>
  </xdr:twoCellAnchor>
  <xdr:twoCellAnchor editAs="oneCell">
    <xdr:from>
      <xdr:col>1</xdr:col>
      <xdr:colOff>487865</xdr:colOff>
      <xdr:row>104</xdr:row>
      <xdr:rowOff>14845</xdr:rowOff>
    </xdr:from>
    <xdr:to>
      <xdr:col>1</xdr:col>
      <xdr:colOff>878158</xdr:colOff>
      <xdr:row>105</xdr:row>
      <xdr:rowOff>4647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F8E739FF-1BB3-417E-9512-AAF7148ED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" t="105" r="414" b="1193"/>
        <a:stretch/>
      </xdr:blipFill>
      <xdr:spPr>
        <a:xfrm rot="1345387">
          <a:off x="1203402" y="23135040"/>
          <a:ext cx="390293" cy="305753"/>
        </a:xfrm>
        <a:prstGeom prst="rect">
          <a:avLst/>
        </a:prstGeom>
      </xdr:spPr>
    </xdr:pic>
    <xdr:clientData/>
  </xdr:twoCellAnchor>
  <xdr:twoCellAnchor editAs="oneCell">
    <xdr:from>
      <xdr:col>0</xdr:col>
      <xdr:colOff>271111</xdr:colOff>
      <xdr:row>297</xdr:row>
      <xdr:rowOff>14715</xdr:rowOff>
    </xdr:from>
    <xdr:to>
      <xdr:col>0</xdr:col>
      <xdr:colOff>415891</xdr:colOff>
      <xdr:row>297</xdr:row>
      <xdr:rowOff>468028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4F36E57E-DA5B-4718-B415-C1F2EEA4D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2" t="2260" r="27252"/>
        <a:stretch/>
      </xdr:blipFill>
      <xdr:spPr>
        <a:xfrm>
          <a:off x="271111" y="62727315"/>
          <a:ext cx="144780" cy="45331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5</xdr:col>
      <xdr:colOff>154174</xdr:colOff>
      <xdr:row>9</xdr:row>
      <xdr:rowOff>115127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3353088-B923-43CF-A959-514200025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2505075"/>
          <a:ext cx="2618521" cy="1258127"/>
        </a:xfrm>
        <a:prstGeom prst="rect">
          <a:avLst/>
        </a:prstGeom>
      </xdr:spPr>
    </xdr:pic>
    <xdr:clientData/>
  </xdr:twoCellAnchor>
  <xdr:twoCellAnchor>
    <xdr:from>
      <xdr:col>1</xdr:col>
      <xdr:colOff>303024</xdr:colOff>
      <xdr:row>24</xdr:row>
      <xdr:rowOff>111021</xdr:rowOff>
    </xdr:from>
    <xdr:to>
      <xdr:col>1</xdr:col>
      <xdr:colOff>1167266</xdr:colOff>
      <xdr:row>27</xdr:row>
      <xdr:rowOff>144672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22827FFB-A41D-476B-B7E8-FDEF913DF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" t="1" b="5084"/>
        <a:stretch/>
      </xdr:blipFill>
      <xdr:spPr>
        <a:xfrm rot="727054">
          <a:off x="1017399" y="2025546"/>
          <a:ext cx="864242" cy="576576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0</xdr:row>
      <xdr:rowOff>19050</xdr:rowOff>
    </xdr:from>
    <xdr:to>
      <xdr:col>2</xdr:col>
      <xdr:colOff>174835</xdr:colOff>
      <xdr:row>1</xdr:row>
      <xdr:rowOff>285750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D4CE90C-F9E5-4904-B1B7-166D89064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19050"/>
          <a:ext cx="1765510" cy="933450"/>
        </a:xfrm>
        <a:prstGeom prst="rect">
          <a:avLst/>
        </a:prstGeom>
      </xdr:spPr>
    </xdr:pic>
    <xdr:clientData/>
  </xdr:twoCellAnchor>
  <xdr:twoCellAnchor>
    <xdr:from>
      <xdr:col>1</xdr:col>
      <xdr:colOff>486895</xdr:colOff>
      <xdr:row>21</xdr:row>
      <xdr:rowOff>28575</xdr:rowOff>
    </xdr:from>
    <xdr:to>
      <xdr:col>1</xdr:col>
      <xdr:colOff>800748</xdr:colOff>
      <xdr:row>23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41242FB-5494-4907-80D6-03FEF11B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270" y="3829050"/>
          <a:ext cx="313853" cy="390525"/>
        </a:xfrm>
        <a:prstGeom prst="rect">
          <a:avLst/>
        </a:prstGeom>
      </xdr:spPr>
    </xdr:pic>
    <xdr:clientData/>
  </xdr:twoCellAnchor>
  <xdr:twoCellAnchor>
    <xdr:from>
      <xdr:col>1</xdr:col>
      <xdr:colOff>476489</xdr:colOff>
      <xdr:row>29</xdr:row>
      <xdr:rowOff>29818</xdr:rowOff>
    </xdr:from>
    <xdr:to>
      <xdr:col>1</xdr:col>
      <xdr:colOff>781322</xdr:colOff>
      <xdr:row>29</xdr:row>
      <xdr:rowOff>337718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7643B246-10C3-4637-A1FD-E8E968A42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864" y="6487768"/>
          <a:ext cx="304833" cy="307900"/>
        </a:xfrm>
        <a:prstGeom prst="rect">
          <a:avLst/>
        </a:prstGeom>
      </xdr:spPr>
    </xdr:pic>
    <xdr:clientData/>
  </xdr:twoCellAnchor>
  <xdr:twoCellAnchor>
    <xdr:from>
      <xdr:col>1</xdr:col>
      <xdr:colOff>455149</xdr:colOff>
      <xdr:row>29</xdr:row>
      <xdr:rowOff>327650</xdr:rowOff>
    </xdr:from>
    <xdr:to>
      <xdr:col>1</xdr:col>
      <xdr:colOff>766385</xdr:colOff>
      <xdr:row>30</xdr:row>
      <xdr:rowOff>362470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9556B322-07EB-4721-992F-52CAE66F7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25" y="5628032"/>
          <a:ext cx="311236" cy="415820"/>
        </a:xfrm>
        <a:prstGeom prst="rect">
          <a:avLst/>
        </a:prstGeom>
      </xdr:spPr>
    </xdr:pic>
    <xdr:clientData/>
  </xdr:twoCellAnchor>
  <xdr:twoCellAnchor>
    <xdr:from>
      <xdr:col>1</xdr:col>
      <xdr:colOff>526660</xdr:colOff>
      <xdr:row>31</xdr:row>
      <xdr:rowOff>10257</xdr:rowOff>
    </xdr:from>
    <xdr:to>
      <xdr:col>1</xdr:col>
      <xdr:colOff>729579</xdr:colOff>
      <xdr:row>32</xdr:row>
      <xdr:rowOff>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E85F5CA-A6D1-428A-9BB3-E6401043A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836" y="6072639"/>
          <a:ext cx="202919" cy="370743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33</xdr:row>
      <xdr:rowOff>76200</xdr:rowOff>
    </xdr:from>
    <xdr:to>
      <xdr:col>1</xdr:col>
      <xdr:colOff>697750</xdr:colOff>
      <xdr:row>36</xdr:row>
      <xdr:rowOff>123825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EE34DD6-6944-46DB-9AE5-A3BC3D82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6619875"/>
          <a:ext cx="535825" cy="619125"/>
        </a:xfrm>
        <a:prstGeom prst="rect">
          <a:avLst/>
        </a:prstGeom>
      </xdr:spPr>
    </xdr:pic>
    <xdr:clientData/>
  </xdr:twoCellAnchor>
  <xdr:twoCellAnchor>
    <xdr:from>
      <xdr:col>1</xdr:col>
      <xdr:colOff>832140</xdr:colOff>
      <xdr:row>33</xdr:row>
      <xdr:rowOff>76200</xdr:rowOff>
    </xdr:from>
    <xdr:to>
      <xdr:col>2</xdr:col>
      <xdr:colOff>8137</xdr:colOff>
      <xdr:row>36</xdr:row>
      <xdr:rowOff>111702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4BC3260-3458-4F3F-A97B-CF57443BD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515" y="6619875"/>
          <a:ext cx="633322" cy="607002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33</xdr:row>
      <xdr:rowOff>123825</xdr:rowOff>
    </xdr:from>
    <xdr:to>
      <xdr:col>1</xdr:col>
      <xdr:colOff>109265</xdr:colOff>
      <xdr:row>36</xdr:row>
      <xdr:rowOff>38966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9271FA3B-2A39-4EB2-AA20-ED7E44BAB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00"/>
          <a:ext cx="709340" cy="486641"/>
        </a:xfrm>
        <a:prstGeom prst="rect">
          <a:avLst/>
        </a:prstGeom>
      </xdr:spPr>
    </xdr:pic>
    <xdr:clientData/>
  </xdr:twoCellAnchor>
  <xdr:twoCellAnchor>
    <xdr:from>
      <xdr:col>2</xdr:col>
      <xdr:colOff>207821</xdr:colOff>
      <xdr:row>33</xdr:row>
      <xdr:rowOff>76200</xdr:rowOff>
    </xdr:from>
    <xdr:to>
      <xdr:col>5</xdr:col>
      <xdr:colOff>673836</xdr:colOff>
      <xdr:row>36</xdr:row>
      <xdr:rowOff>61480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01A848E-1092-4224-95C1-C82586398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9521" y="6619875"/>
          <a:ext cx="774756" cy="556780"/>
        </a:xfrm>
        <a:prstGeom prst="rect">
          <a:avLst/>
        </a:prstGeom>
      </xdr:spPr>
    </xdr:pic>
    <xdr:clientData/>
  </xdr:twoCellAnchor>
  <xdr:twoCellAnchor>
    <xdr:from>
      <xdr:col>1</xdr:col>
      <xdr:colOff>522144</xdr:colOff>
      <xdr:row>37</xdr:row>
      <xdr:rowOff>40697</xdr:rowOff>
    </xdr:from>
    <xdr:to>
      <xdr:col>1</xdr:col>
      <xdr:colOff>971549</xdr:colOff>
      <xdr:row>38</xdr:row>
      <xdr:rowOff>304518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BA5C4182-03A0-432B-87BA-8A1ABC58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19" y="7346372"/>
          <a:ext cx="449405" cy="616247"/>
        </a:xfrm>
        <a:prstGeom prst="rect">
          <a:avLst/>
        </a:prstGeom>
      </xdr:spPr>
    </xdr:pic>
    <xdr:clientData/>
  </xdr:twoCellAnchor>
  <xdr:twoCellAnchor>
    <xdr:from>
      <xdr:col>1</xdr:col>
      <xdr:colOff>428626</xdr:colOff>
      <xdr:row>38</xdr:row>
      <xdr:rowOff>342674</xdr:rowOff>
    </xdr:from>
    <xdr:to>
      <xdr:col>1</xdr:col>
      <xdr:colOff>971551</xdr:colOff>
      <xdr:row>40</xdr:row>
      <xdr:rowOff>1732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8670DCCA-AF68-479D-8BBB-C5A338819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8000774"/>
          <a:ext cx="542925" cy="497258"/>
        </a:xfrm>
        <a:prstGeom prst="rect">
          <a:avLst/>
        </a:prstGeom>
      </xdr:spPr>
    </xdr:pic>
    <xdr:clientData/>
  </xdr:twoCellAnchor>
  <xdr:twoCellAnchor>
    <xdr:from>
      <xdr:col>1</xdr:col>
      <xdr:colOff>542925</xdr:colOff>
      <xdr:row>57</xdr:row>
      <xdr:rowOff>409575</xdr:rowOff>
    </xdr:from>
    <xdr:to>
      <xdr:col>5</xdr:col>
      <xdr:colOff>158202</xdr:colOff>
      <xdr:row>59</xdr:row>
      <xdr:rowOff>11354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553C242-6673-4995-BB50-29DC1EA2E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8905875"/>
          <a:ext cx="1384299" cy="563805"/>
        </a:xfrm>
        <a:prstGeom prst="rect">
          <a:avLst/>
        </a:prstGeom>
      </xdr:spPr>
    </xdr:pic>
    <xdr:clientData/>
  </xdr:twoCellAnchor>
  <xdr:twoCellAnchor>
    <xdr:from>
      <xdr:col>8</xdr:col>
      <xdr:colOff>1333500</xdr:colOff>
      <xdr:row>58</xdr:row>
      <xdr:rowOff>19050</xdr:rowOff>
    </xdr:from>
    <xdr:to>
      <xdr:col>10</xdr:col>
      <xdr:colOff>52495</xdr:colOff>
      <xdr:row>58</xdr:row>
      <xdr:rowOff>525324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81EE5A7D-B660-470D-9492-C08279FA5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5" y="8943975"/>
          <a:ext cx="736831" cy="506274"/>
        </a:xfrm>
        <a:prstGeom prst="rect">
          <a:avLst/>
        </a:prstGeom>
      </xdr:spPr>
    </xdr:pic>
    <xdr:clientData/>
  </xdr:twoCellAnchor>
  <xdr:twoCellAnchor>
    <xdr:from>
      <xdr:col>1</xdr:col>
      <xdr:colOff>247651</xdr:colOff>
      <xdr:row>41</xdr:row>
      <xdr:rowOff>0</xdr:rowOff>
    </xdr:from>
    <xdr:to>
      <xdr:col>1</xdr:col>
      <xdr:colOff>835271</xdr:colOff>
      <xdr:row>42</xdr:row>
      <xdr:rowOff>182715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47A96BE2-D715-426B-AEA8-E6CD81EBE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27" y="25986441"/>
          <a:ext cx="587620" cy="373215"/>
        </a:xfrm>
        <a:prstGeom prst="rect">
          <a:avLst/>
        </a:prstGeom>
      </xdr:spPr>
    </xdr:pic>
    <xdr:clientData/>
  </xdr:twoCellAnchor>
  <xdr:twoCellAnchor>
    <xdr:from>
      <xdr:col>1</xdr:col>
      <xdr:colOff>264503</xdr:colOff>
      <xdr:row>45</xdr:row>
      <xdr:rowOff>176240</xdr:rowOff>
    </xdr:from>
    <xdr:to>
      <xdr:col>1</xdr:col>
      <xdr:colOff>820617</xdr:colOff>
      <xdr:row>46</xdr:row>
      <xdr:rowOff>363479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F236E6B-76D0-4349-88CD-296D5BB80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679" y="26924681"/>
          <a:ext cx="556114" cy="377739"/>
        </a:xfrm>
        <a:prstGeom prst="rect">
          <a:avLst/>
        </a:prstGeom>
      </xdr:spPr>
    </xdr:pic>
    <xdr:clientData/>
  </xdr:twoCellAnchor>
  <xdr:twoCellAnchor>
    <xdr:from>
      <xdr:col>1</xdr:col>
      <xdr:colOff>270364</xdr:colOff>
      <xdr:row>48</xdr:row>
      <xdr:rowOff>12116</xdr:rowOff>
    </xdr:from>
    <xdr:to>
      <xdr:col>1</xdr:col>
      <xdr:colOff>902989</xdr:colOff>
      <xdr:row>48</xdr:row>
      <xdr:rowOff>355464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B456264D-37C8-4375-AAE7-A08C30BD8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40" y="27713057"/>
          <a:ext cx="632625" cy="343348"/>
        </a:xfrm>
        <a:prstGeom prst="rect">
          <a:avLst/>
        </a:prstGeom>
      </xdr:spPr>
    </xdr:pic>
    <xdr:clientData/>
  </xdr:twoCellAnchor>
  <xdr:twoCellAnchor>
    <xdr:from>
      <xdr:col>1</xdr:col>
      <xdr:colOff>312126</xdr:colOff>
      <xdr:row>43</xdr:row>
      <xdr:rowOff>159388</xdr:rowOff>
    </xdr:from>
    <xdr:to>
      <xdr:col>1</xdr:col>
      <xdr:colOff>908538</xdr:colOff>
      <xdr:row>45</xdr:row>
      <xdr:rowOff>51323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7E78D1A-2EF1-4F97-B076-3D8213388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302" y="26526829"/>
          <a:ext cx="596412" cy="272935"/>
        </a:xfrm>
        <a:prstGeom prst="rect">
          <a:avLst/>
        </a:prstGeom>
      </xdr:spPr>
    </xdr:pic>
    <xdr:clientData/>
  </xdr:twoCellAnchor>
  <xdr:twoCellAnchor>
    <xdr:from>
      <xdr:col>1</xdr:col>
      <xdr:colOff>296741</xdr:colOff>
      <xdr:row>46</xdr:row>
      <xdr:rowOff>377551</xdr:rowOff>
    </xdr:from>
    <xdr:to>
      <xdr:col>1</xdr:col>
      <xdr:colOff>858716</xdr:colOff>
      <xdr:row>47</xdr:row>
      <xdr:rowOff>367811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29DE6256-3EC1-4AAE-8F28-DEAD53135D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3" t="4762" b="4762"/>
        <a:stretch/>
      </xdr:blipFill>
      <xdr:spPr>
        <a:xfrm>
          <a:off x="1013917" y="27316492"/>
          <a:ext cx="561975" cy="371260"/>
        </a:xfrm>
        <a:prstGeom prst="rect">
          <a:avLst/>
        </a:prstGeom>
      </xdr:spPr>
    </xdr:pic>
    <xdr:clientData/>
  </xdr:twoCellAnchor>
  <xdr:twoCellAnchor>
    <xdr:from>
      <xdr:col>1</xdr:col>
      <xdr:colOff>82826</xdr:colOff>
      <xdr:row>54</xdr:row>
      <xdr:rowOff>45751</xdr:rowOff>
    </xdr:from>
    <xdr:to>
      <xdr:col>1</xdr:col>
      <xdr:colOff>843639</xdr:colOff>
      <xdr:row>54</xdr:row>
      <xdr:rowOff>482048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8B01A65-4871-4141-A4AA-83F75D444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02" y="29651692"/>
          <a:ext cx="760813" cy="436297"/>
        </a:xfrm>
        <a:prstGeom prst="rect">
          <a:avLst/>
        </a:prstGeom>
      </xdr:spPr>
    </xdr:pic>
    <xdr:clientData/>
  </xdr:twoCellAnchor>
  <xdr:twoCellAnchor>
    <xdr:from>
      <xdr:col>1</xdr:col>
      <xdr:colOff>119612</xdr:colOff>
      <xdr:row>56</xdr:row>
      <xdr:rowOff>73257</xdr:rowOff>
    </xdr:from>
    <xdr:to>
      <xdr:col>1</xdr:col>
      <xdr:colOff>759428</xdr:colOff>
      <xdr:row>56</xdr:row>
      <xdr:rowOff>542269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32D7BAC-CB2A-4FB3-8574-98A834038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788" y="30373963"/>
          <a:ext cx="639816" cy="469012"/>
        </a:xfrm>
        <a:prstGeom prst="rect">
          <a:avLst/>
        </a:prstGeom>
      </xdr:spPr>
    </xdr:pic>
    <xdr:clientData/>
  </xdr:twoCellAnchor>
  <xdr:twoCellAnchor>
    <xdr:from>
      <xdr:col>1</xdr:col>
      <xdr:colOff>78740</xdr:colOff>
      <xdr:row>52</xdr:row>
      <xdr:rowOff>27404</xdr:rowOff>
    </xdr:from>
    <xdr:to>
      <xdr:col>1</xdr:col>
      <xdr:colOff>838769</xdr:colOff>
      <xdr:row>52</xdr:row>
      <xdr:rowOff>487814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5B339F7B-DD34-43E2-AED2-33496A25B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916" y="28904963"/>
          <a:ext cx="760029" cy="460410"/>
        </a:xfrm>
        <a:prstGeom prst="rect">
          <a:avLst/>
        </a:prstGeom>
      </xdr:spPr>
    </xdr:pic>
    <xdr:clientData/>
  </xdr:twoCellAnchor>
  <xdr:twoCellAnchor>
    <xdr:from>
      <xdr:col>8</xdr:col>
      <xdr:colOff>200389</xdr:colOff>
      <xdr:row>51</xdr:row>
      <xdr:rowOff>149087</xdr:rowOff>
    </xdr:from>
    <xdr:to>
      <xdr:col>8</xdr:col>
      <xdr:colOff>1072458</xdr:colOff>
      <xdr:row>53</xdr:row>
      <xdr:rowOff>48890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A179D24C-0874-46BC-AB26-CA2711335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10350">
          <a:off x="4884448" y="28836146"/>
          <a:ext cx="872069" cy="623703"/>
        </a:xfrm>
        <a:prstGeom prst="rect">
          <a:avLst/>
        </a:prstGeom>
      </xdr:spPr>
    </xdr:pic>
    <xdr:clientData/>
  </xdr:twoCellAnchor>
  <xdr:twoCellAnchor>
    <xdr:from>
      <xdr:col>8</xdr:col>
      <xdr:colOff>102233</xdr:colOff>
      <xdr:row>54</xdr:row>
      <xdr:rowOff>4040</xdr:rowOff>
    </xdr:from>
    <xdr:to>
      <xdr:col>8</xdr:col>
      <xdr:colOff>953191</xdr:colOff>
      <xdr:row>54</xdr:row>
      <xdr:rowOff>483903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15BB50B-4D52-4362-868B-49BBC01C9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6292" y="29609981"/>
          <a:ext cx="850958" cy="479863"/>
        </a:xfrm>
        <a:prstGeom prst="rect">
          <a:avLst/>
        </a:prstGeom>
      </xdr:spPr>
    </xdr:pic>
    <xdr:clientData/>
  </xdr:twoCellAnchor>
  <xdr:twoCellAnchor>
    <xdr:from>
      <xdr:col>8</xdr:col>
      <xdr:colOff>372848</xdr:colOff>
      <xdr:row>55</xdr:row>
      <xdr:rowOff>26691</xdr:rowOff>
    </xdr:from>
    <xdr:to>
      <xdr:col>8</xdr:col>
      <xdr:colOff>985004</xdr:colOff>
      <xdr:row>56</xdr:row>
      <xdr:rowOff>527140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1D38E458-6BF7-4DC9-9B36-01CB0BBF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907" y="30136897"/>
          <a:ext cx="612156" cy="690949"/>
        </a:xfrm>
        <a:prstGeom prst="rect">
          <a:avLst/>
        </a:prstGeom>
      </xdr:spPr>
    </xdr:pic>
    <xdr:clientData/>
  </xdr:twoCellAnchor>
  <xdr:twoCellAnchor>
    <xdr:from>
      <xdr:col>7</xdr:col>
      <xdr:colOff>248980</xdr:colOff>
      <xdr:row>55</xdr:row>
      <xdr:rowOff>24032</xdr:rowOff>
    </xdr:from>
    <xdr:to>
      <xdr:col>8</xdr:col>
      <xdr:colOff>122541</xdr:colOff>
      <xdr:row>56</xdr:row>
      <xdr:rowOff>496567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4F972E7-10D3-49F7-9291-3967BC598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37421" y="30134238"/>
          <a:ext cx="664136" cy="663035"/>
        </a:xfrm>
        <a:prstGeom prst="rect">
          <a:avLst/>
        </a:prstGeom>
      </xdr:spPr>
    </xdr:pic>
    <xdr:clientData/>
  </xdr:twoCellAnchor>
  <xdr:twoCellAnchor>
    <xdr:from>
      <xdr:col>8</xdr:col>
      <xdr:colOff>1452137</xdr:colOff>
      <xdr:row>55</xdr:row>
      <xdr:rowOff>69645</xdr:rowOff>
    </xdr:from>
    <xdr:to>
      <xdr:col>10</xdr:col>
      <xdr:colOff>588100</xdr:colOff>
      <xdr:row>56</xdr:row>
      <xdr:rowOff>495781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D6CC11F-EAB2-4A29-934E-C69EF98F2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36196" y="30179851"/>
          <a:ext cx="1155263" cy="616636"/>
        </a:xfrm>
        <a:prstGeom prst="rect">
          <a:avLst/>
        </a:prstGeom>
      </xdr:spPr>
    </xdr:pic>
    <xdr:clientData/>
  </xdr:twoCellAnchor>
  <xdr:twoCellAnchor>
    <xdr:from>
      <xdr:col>10</xdr:col>
      <xdr:colOff>828896</xdr:colOff>
      <xdr:row>55</xdr:row>
      <xdr:rowOff>16223</xdr:rowOff>
    </xdr:from>
    <xdr:to>
      <xdr:col>11</xdr:col>
      <xdr:colOff>677039</xdr:colOff>
      <xdr:row>56</xdr:row>
      <xdr:rowOff>530573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193E5D9-1DCE-4814-8AF3-BCB3721D3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30014" y="30126429"/>
          <a:ext cx="781593" cy="70485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12</xdr:row>
      <xdr:rowOff>200025</xdr:rowOff>
    </xdr:from>
    <xdr:to>
      <xdr:col>1</xdr:col>
      <xdr:colOff>714374</xdr:colOff>
      <xdr:row>17</xdr:row>
      <xdr:rowOff>156390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EB2CADC-CC89-44D9-A5FA-1D35921BD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152775"/>
          <a:ext cx="1371599" cy="1051740"/>
        </a:xfrm>
        <a:prstGeom prst="rect">
          <a:avLst/>
        </a:prstGeom>
      </xdr:spPr>
    </xdr:pic>
    <xdr:clientData/>
  </xdr:twoCellAnchor>
  <xdr:twoCellAnchor>
    <xdr:from>
      <xdr:col>1</xdr:col>
      <xdr:colOff>933450</xdr:colOff>
      <xdr:row>15</xdr:row>
      <xdr:rowOff>180975</xdr:rowOff>
    </xdr:from>
    <xdr:to>
      <xdr:col>5</xdr:col>
      <xdr:colOff>596134</xdr:colOff>
      <xdr:row>19</xdr:row>
      <xdr:rowOff>166389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53FC838-AC83-4EDA-9418-4B81A556D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3790950"/>
          <a:ext cx="1428750" cy="8617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339653</xdr:colOff>
      <xdr:row>92</xdr:row>
      <xdr:rowOff>333633</xdr:rowOff>
    </xdr:from>
    <xdr:to>
      <xdr:col>1</xdr:col>
      <xdr:colOff>157600</xdr:colOff>
      <xdr:row>93</xdr:row>
      <xdr:rowOff>280600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A3160B3B-3CAD-40EB-8EAC-0DDF3EFA6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" t="1380" r="-895" b="193"/>
        <a:stretch/>
      </xdr:blipFill>
      <xdr:spPr>
        <a:xfrm>
          <a:off x="339653" y="24491092"/>
          <a:ext cx="579947" cy="281631"/>
        </a:xfrm>
        <a:prstGeom prst="rect">
          <a:avLst/>
        </a:prstGeom>
      </xdr:spPr>
    </xdr:pic>
    <xdr:clientData/>
  </xdr:twoCellAnchor>
  <xdr:twoCellAnchor>
    <xdr:from>
      <xdr:col>0</xdr:col>
      <xdr:colOff>200715</xdr:colOff>
      <xdr:row>116</xdr:row>
      <xdr:rowOff>46463</xdr:rowOff>
    </xdr:from>
    <xdr:to>
      <xdr:col>1</xdr:col>
      <xdr:colOff>166958</xdr:colOff>
      <xdr:row>118</xdr:row>
      <xdr:rowOff>28133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6C740F22-D8F3-4F0C-BCF6-767860A5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715" y="28897688"/>
          <a:ext cx="728243" cy="305518"/>
        </a:xfrm>
        <a:prstGeom prst="rect">
          <a:avLst/>
        </a:prstGeom>
      </xdr:spPr>
    </xdr:pic>
    <xdr:clientData/>
  </xdr:twoCellAnchor>
  <xdr:twoCellAnchor>
    <xdr:from>
      <xdr:col>0</xdr:col>
      <xdr:colOff>349790</xdr:colOff>
      <xdr:row>120</xdr:row>
      <xdr:rowOff>405801</xdr:rowOff>
    </xdr:from>
    <xdr:to>
      <xdr:col>1</xdr:col>
      <xdr:colOff>292640</xdr:colOff>
      <xdr:row>121</xdr:row>
      <xdr:rowOff>347918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72A7B2BA-62AB-49F9-AC12-7C7617C00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" t="1327" r="768" b="1453"/>
        <a:stretch/>
      </xdr:blipFill>
      <xdr:spPr>
        <a:xfrm>
          <a:off x="349790" y="33450224"/>
          <a:ext cx="704850" cy="352425"/>
        </a:xfrm>
        <a:prstGeom prst="rect">
          <a:avLst/>
        </a:prstGeom>
      </xdr:spPr>
    </xdr:pic>
    <xdr:clientData/>
  </xdr:twoCellAnchor>
  <xdr:twoCellAnchor>
    <xdr:from>
      <xdr:col>0</xdr:col>
      <xdr:colOff>314326</xdr:colOff>
      <xdr:row>165</xdr:row>
      <xdr:rowOff>152400</xdr:rowOff>
    </xdr:from>
    <xdr:to>
      <xdr:col>1</xdr:col>
      <xdr:colOff>228600</xdr:colOff>
      <xdr:row>168</xdr:row>
      <xdr:rowOff>11751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9931CA4A-0073-485C-9B36-137102296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43053000"/>
          <a:ext cx="676274" cy="373702"/>
        </a:xfrm>
        <a:prstGeom prst="rect">
          <a:avLst/>
        </a:prstGeom>
      </xdr:spPr>
    </xdr:pic>
    <xdr:clientData/>
  </xdr:twoCellAnchor>
  <xdr:twoCellAnchor>
    <xdr:from>
      <xdr:col>0</xdr:col>
      <xdr:colOff>391768</xdr:colOff>
      <xdr:row>225</xdr:row>
      <xdr:rowOff>37170</xdr:rowOff>
    </xdr:from>
    <xdr:to>
      <xdr:col>1</xdr:col>
      <xdr:colOff>119645</xdr:colOff>
      <xdr:row>225</xdr:row>
      <xdr:rowOff>422413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E114CA40-57C6-4E01-8562-337C099F5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768" y="61415341"/>
          <a:ext cx="489877" cy="38524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67</xdr:row>
      <xdr:rowOff>133350</xdr:rowOff>
    </xdr:from>
    <xdr:to>
      <xdr:col>1</xdr:col>
      <xdr:colOff>285750</xdr:colOff>
      <xdr:row>82</xdr:row>
      <xdr:rowOff>629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D8A290B8-A2DF-4713-9197-B9707CEBA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4316075"/>
          <a:ext cx="914400" cy="2149966"/>
        </a:xfrm>
        <a:prstGeom prst="rect">
          <a:avLst/>
        </a:prstGeom>
      </xdr:spPr>
    </xdr:pic>
    <xdr:clientData/>
  </xdr:twoCellAnchor>
  <xdr:twoCellAnchor>
    <xdr:from>
      <xdr:col>0</xdr:col>
      <xdr:colOff>404600</xdr:colOff>
      <xdr:row>6</xdr:row>
      <xdr:rowOff>4073</xdr:rowOff>
    </xdr:from>
    <xdr:to>
      <xdr:col>0</xdr:col>
      <xdr:colOff>718705</xdr:colOff>
      <xdr:row>6</xdr:row>
      <xdr:rowOff>180665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849AF19-71D6-4CA7-BE0F-93CB36AEE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600" y="1766198"/>
          <a:ext cx="314105" cy="176592"/>
        </a:xfrm>
        <a:prstGeom prst="rect">
          <a:avLst/>
        </a:prstGeom>
      </xdr:spPr>
    </xdr:pic>
    <xdr:clientData/>
  </xdr:twoCellAnchor>
  <xdr:twoCellAnchor>
    <xdr:from>
      <xdr:col>0</xdr:col>
      <xdr:colOff>233297</xdr:colOff>
      <xdr:row>59</xdr:row>
      <xdr:rowOff>40307</xdr:rowOff>
    </xdr:from>
    <xdr:to>
      <xdr:col>1</xdr:col>
      <xdr:colOff>149937</xdr:colOff>
      <xdr:row>60</xdr:row>
      <xdr:rowOff>142870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C20D42E4-5A80-419C-8343-70EC236E2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5" t="999" r="1" b="999"/>
        <a:stretch/>
      </xdr:blipFill>
      <xdr:spPr>
        <a:xfrm rot="188604">
          <a:off x="233297" y="13024787"/>
          <a:ext cx="678640" cy="266393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0</xdr:row>
      <xdr:rowOff>47626</xdr:rowOff>
    </xdr:from>
    <xdr:to>
      <xdr:col>6</xdr:col>
      <xdr:colOff>632036</xdr:colOff>
      <xdr:row>1</xdr:row>
      <xdr:rowOff>285750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C5CBDA13-3AB3-465D-A54E-4135D774D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1" y="47626"/>
          <a:ext cx="1765510" cy="904874"/>
        </a:xfrm>
        <a:prstGeom prst="rect">
          <a:avLst/>
        </a:prstGeom>
      </xdr:spPr>
    </xdr:pic>
    <xdr:clientData/>
  </xdr:twoCellAnchor>
  <xdr:twoCellAnchor>
    <xdr:from>
      <xdr:col>0</xdr:col>
      <xdr:colOff>506452</xdr:colOff>
      <xdr:row>23</xdr:row>
      <xdr:rowOff>8738</xdr:rowOff>
    </xdr:from>
    <xdr:to>
      <xdr:col>0</xdr:col>
      <xdr:colOff>679330</xdr:colOff>
      <xdr:row>24</xdr:row>
      <xdr:rowOff>2332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1BC63EE3-55FD-4368-B9DF-83889EA9F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452" y="5198964"/>
          <a:ext cx="172878" cy="223632"/>
        </a:xfrm>
        <a:prstGeom prst="rect">
          <a:avLst/>
        </a:prstGeom>
      </xdr:spPr>
    </xdr:pic>
    <xdr:clientData/>
  </xdr:twoCellAnchor>
  <xdr:twoCellAnchor>
    <xdr:from>
      <xdr:col>0</xdr:col>
      <xdr:colOff>142028</xdr:colOff>
      <xdr:row>186</xdr:row>
      <xdr:rowOff>52544</xdr:rowOff>
    </xdr:from>
    <xdr:to>
      <xdr:col>5</xdr:col>
      <xdr:colOff>152924</xdr:colOff>
      <xdr:row>187</xdr:row>
      <xdr:rowOff>139798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9BC28DFC-A2E6-4E48-9FA4-D178C2007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985932">
          <a:off x="142028" y="48476023"/>
          <a:ext cx="1068779" cy="269647"/>
        </a:xfrm>
        <a:prstGeom prst="rect">
          <a:avLst/>
        </a:prstGeom>
      </xdr:spPr>
    </xdr:pic>
    <xdr:clientData/>
  </xdr:twoCellAnchor>
  <xdr:twoCellAnchor>
    <xdr:from>
      <xdr:col>0</xdr:col>
      <xdr:colOff>139628</xdr:colOff>
      <xdr:row>189</xdr:row>
      <xdr:rowOff>84680</xdr:rowOff>
    </xdr:from>
    <xdr:to>
      <xdr:col>5</xdr:col>
      <xdr:colOff>116036</xdr:colOff>
      <xdr:row>191</xdr:row>
      <xdr:rowOff>72030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77F45828-934A-4A7B-A8C5-8EC25CF83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73359">
          <a:off x="139628" y="49055340"/>
          <a:ext cx="1034291" cy="352137"/>
        </a:xfrm>
        <a:prstGeom prst="rect">
          <a:avLst/>
        </a:prstGeom>
      </xdr:spPr>
    </xdr:pic>
    <xdr:clientData/>
  </xdr:twoCellAnchor>
  <xdr:twoCellAnchor>
    <xdr:from>
      <xdr:col>0</xdr:col>
      <xdr:colOff>106018</xdr:colOff>
      <xdr:row>84</xdr:row>
      <xdr:rowOff>131694</xdr:rowOff>
    </xdr:from>
    <xdr:to>
      <xdr:col>5</xdr:col>
      <xdr:colOff>67918</xdr:colOff>
      <xdr:row>85</xdr:row>
      <xdr:rowOff>126724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4094D67-97BA-4A8F-9B0D-18638724B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601" b="33459"/>
        <a:stretch/>
      </xdr:blipFill>
      <xdr:spPr>
        <a:xfrm>
          <a:off x="106018" y="17019933"/>
          <a:ext cx="1022074" cy="144116"/>
        </a:xfrm>
        <a:prstGeom prst="rect">
          <a:avLst/>
        </a:prstGeom>
      </xdr:spPr>
    </xdr:pic>
    <xdr:clientData/>
  </xdr:twoCellAnchor>
  <xdr:twoCellAnchor>
    <xdr:from>
      <xdr:col>0</xdr:col>
      <xdr:colOff>498964</xdr:colOff>
      <xdr:row>18</xdr:row>
      <xdr:rowOff>6164</xdr:rowOff>
    </xdr:from>
    <xdr:to>
      <xdr:col>0</xdr:col>
      <xdr:colOff>648474</xdr:colOff>
      <xdr:row>19</xdr:row>
      <xdr:rowOff>225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D969091B-370E-4866-BABB-2829B2B0F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964" y="4048481"/>
          <a:ext cx="149510" cy="220280"/>
        </a:xfrm>
        <a:prstGeom prst="rect">
          <a:avLst/>
        </a:prstGeom>
      </xdr:spPr>
    </xdr:pic>
    <xdr:clientData/>
  </xdr:twoCellAnchor>
  <xdr:twoCellAnchor>
    <xdr:from>
      <xdr:col>0</xdr:col>
      <xdr:colOff>420498</xdr:colOff>
      <xdr:row>30</xdr:row>
      <xdr:rowOff>204877</xdr:rowOff>
    </xdr:from>
    <xdr:to>
      <xdr:col>0</xdr:col>
      <xdr:colOff>616254</xdr:colOff>
      <xdr:row>32</xdr:row>
      <xdr:rowOff>2243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88126D6C-0B8B-424A-8F50-2E0630026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498" y="6907469"/>
          <a:ext cx="195756" cy="218471"/>
        </a:xfrm>
        <a:prstGeom prst="rect">
          <a:avLst/>
        </a:prstGeom>
      </xdr:spPr>
    </xdr:pic>
    <xdr:clientData/>
  </xdr:twoCellAnchor>
  <xdr:twoCellAnchor>
    <xdr:from>
      <xdr:col>0</xdr:col>
      <xdr:colOff>295180</xdr:colOff>
      <xdr:row>149</xdr:row>
      <xdr:rowOff>48859</xdr:rowOff>
    </xdr:from>
    <xdr:to>
      <xdr:col>1</xdr:col>
      <xdr:colOff>252936</xdr:colOff>
      <xdr:row>149</xdr:row>
      <xdr:rowOff>274161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9B909566-AC79-4866-A5AE-49942C33A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634288">
          <a:off x="542407" y="37542613"/>
          <a:ext cx="225302" cy="719756"/>
        </a:xfrm>
        <a:prstGeom prst="rect">
          <a:avLst/>
        </a:prstGeom>
      </xdr:spPr>
    </xdr:pic>
    <xdr:clientData/>
  </xdr:twoCellAnchor>
  <xdr:twoCellAnchor>
    <xdr:from>
      <xdr:col>0</xdr:col>
      <xdr:colOff>343422</xdr:colOff>
      <xdr:row>168</xdr:row>
      <xdr:rowOff>302977</xdr:rowOff>
    </xdr:from>
    <xdr:to>
      <xdr:col>1</xdr:col>
      <xdr:colOff>127872</xdr:colOff>
      <xdr:row>169</xdr:row>
      <xdr:rowOff>235003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164E6205-79AD-4447-868C-16A96ED41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016832">
          <a:off x="487349" y="44088350"/>
          <a:ext cx="258596" cy="546450"/>
        </a:xfrm>
        <a:prstGeom prst="rect">
          <a:avLst/>
        </a:prstGeom>
      </xdr:spPr>
    </xdr:pic>
    <xdr:clientData/>
  </xdr:twoCellAnchor>
  <xdr:twoCellAnchor>
    <xdr:from>
      <xdr:col>0</xdr:col>
      <xdr:colOff>355352</xdr:colOff>
      <xdr:row>204</xdr:row>
      <xdr:rowOff>342482</xdr:rowOff>
    </xdr:from>
    <xdr:to>
      <xdr:col>1</xdr:col>
      <xdr:colOff>182868</xdr:colOff>
      <xdr:row>206</xdr:row>
      <xdr:rowOff>133875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EA6E8CAF-AE98-4228-B403-383A1B3F9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4" t="5307" r="1178" b="4897"/>
        <a:stretch/>
      </xdr:blipFill>
      <xdr:spPr>
        <a:xfrm rot="18132258">
          <a:off x="346743" y="47541751"/>
          <a:ext cx="629593" cy="612376"/>
        </a:xfrm>
        <a:prstGeom prst="rect">
          <a:avLst/>
        </a:prstGeom>
      </xdr:spPr>
    </xdr:pic>
    <xdr:clientData/>
  </xdr:twoCellAnchor>
  <xdr:twoCellAnchor>
    <xdr:from>
      <xdr:col>0</xdr:col>
      <xdr:colOff>451260</xdr:colOff>
      <xdr:row>16</xdr:row>
      <xdr:rowOff>7424</xdr:rowOff>
    </xdr:from>
    <xdr:to>
      <xdr:col>0</xdr:col>
      <xdr:colOff>744014</xdr:colOff>
      <xdr:row>16</xdr:row>
      <xdr:rowOff>181718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80871BBC-8860-482A-90BA-E549D9334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" t="1559" r="2007" b="1039"/>
        <a:stretch/>
      </xdr:blipFill>
      <xdr:spPr>
        <a:xfrm flipH="1">
          <a:off x="451260" y="3673930"/>
          <a:ext cx="292754" cy="174294"/>
        </a:xfrm>
        <a:prstGeom prst="rect">
          <a:avLst/>
        </a:prstGeom>
      </xdr:spPr>
    </xdr:pic>
    <xdr:clientData/>
  </xdr:twoCellAnchor>
  <xdr:twoCellAnchor>
    <xdr:from>
      <xdr:col>0</xdr:col>
      <xdr:colOff>413350</xdr:colOff>
      <xdr:row>4</xdr:row>
      <xdr:rowOff>3593</xdr:rowOff>
    </xdr:from>
    <xdr:to>
      <xdr:col>0</xdr:col>
      <xdr:colOff>721621</xdr:colOff>
      <xdr:row>4</xdr:row>
      <xdr:rowOff>187804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B84DE805-9E0B-4303-88D2-56A14A1F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50" y="1387414"/>
          <a:ext cx="308271" cy="184211"/>
        </a:xfrm>
        <a:prstGeom prst="rect">
          <a:avLst/>
        </a:prstGeom>
      </xdr:spPr>
    </xdr:pic>
    <xdr:clientData/>
  </xdr:twoCellAnchor>
  <xdr:twoCellAnchor>
    <xdr:from>
      <xdr:col>0</xdr:col>
      <xdr:colOff>395379</xdr:colOff>
      <xdr:row>7</xdr:row>
      <xdr:rowOff>17243</xdr:rowOff>
    </xdr:from>
    <xdr:to>
      <xdr:col>0</xdr:col>
      <xdr:colOff>715275</xdr:colOff>
      <xdr:row>8</xdr:row>
      <xdr:rowOff>5212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3A9A451C-44FD-44EB-8D88-9A75FA23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379" y="1972564"/>
          <a:ext cx="319896" cy="178469"/>
        </a:xfrm>
        <a:prstGeom prst="rect">
          <a:avLst/>
        </a:prstGeom>
      </xdr:spPr>
    </xdr:pic>
    <xdr:clientData/>
  </xdr:twoCellAnchor>
  <xdr:twoCellAnchor>
    <xdr:from>
      <xdr:col>0</xdr:col>
      <xdr:colOff>409756</xdr:colOff>
      <xdr:row>8</xdr:row>
      <xdr:rowOff>7188</xdr:rowOff>
    </xdr:from>
    <xdr:to>
      <xdr:col>0</xdr:col>
      <xdr:colOff>717199</xdr:colOff>
      <xdr:row>8</xdr:row>
      <xdr:rowOff>186904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77EC107A-6C24-4375-AC43-C71F09079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56" y="2153009"/>
          <a:ext cx="307443" cy="179716"/>
        </a:xfrm>
        <a:prstGeom prst="rect">
          <a:avLst/>
        </a:prstGeom>
      </xdr:spPr>
    </xdr:pic>
    <xdr:clientData/>
  </xdr:twoCellAnchor>
  <xdr:twoCellAnchor>
    <xdr:from>
      <xdr:col>0</xdr:col>
      <xdr:colOff>434916</xdr:colOff>
      <xdr:row>9</xdr:row>
      <xdr:rowOff>6080</xdr:rowOff>
    </xdr:from>
    <xdr:to>
      <xdr:col>0</xdr:col>
      <xdr:colOff>729651</xdr:colOff>
      <xdr:row>9</xdr:row>
      <xdr:rowOff>172528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29F870E7-9533-4109-A89A-A08BADB73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16" y="2342401"/>
          <a:ext cx="294735" cy="166448"/>
        </a:xfrm>
        <a:prstGeom prst="rect">
          <a:avLst/>
        </a:prstGeom>
      </xdr:spPr>
    </xdr:pic>
    <xdr:clientData/>
  </xdr:twoCellAnchor>
  <xdr:twoCellAnchor>
    <xdr:from>
      <xdr:col>0</xdr:col>
      <xdr:colOff>409756</xdr:colOff>
      <xdr:row>10</xdr:row>
      <xdr:rowOff>5011</xdr:rowOff>
    </xdr:from>
    <xdr:to>
      <xdr:col>0</xdr:col>
      <xdr:colOff>725581</xdr:colOff>
      <xdr:row>10</xdr:row>
      <xdr:rowOff>186370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79992E99-4F1B-4C7A-AF1F-2A368AE59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56" y="2529136"/>
          <a:ext cx="315825" cy="181359"/>
        </a:xfrm>
        <a:prstGeom prst="rect">
          <a:avLst/>
        </a:prstGeom>
      </xdr:spPr>
    </xdr:pic>
    <xdr:clientData/>
  </xdr:twoCellAnchor>
  <xdr:twoCellAnchor>
    <xdr:from>
      <xdr:col>0</xdr:col>
      <xdr:colOff>416945</xdr:colOff>
      <xdr:row>11</xdr:row>
      <xdr:rowOff>7578</xdr:rowOff>
    </xdr:from>
    <xdr:to>
      <xdr:col>0</xdr:col>
      <xdr:colOff>740435</xdr:colOff>
      <xdr:row>11</xdr:row>
      <xdr:rowOff>180794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100DF09-2331-459C-99E9-45060F5EC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45" y="2724899"/>
          <a:ext cx="323490" cy="173216"/>
        </a:xfrm>
        <a:prstGeom prst="rect">
          <a:avLst/>
        </a:prstGeom>
      </xdr:spPr>
    </xdr:pic>
    <xdr:clientData/>
  </xdr:twoCellAnchor>
  <xdr:twoCellAnchor>
    <xdr:from>
      <xdr:col>0</xdr:col>
      <xdr:colOff>427727</xdr:colOff>
      <xdr:row>12</xdr:row>
      <xdr:rowOff>10446</xdr:rowOff>
    </xdr:from>
    <xdr:to>
      <xdr:col>1</xdr:col>
      <xdr:colOff>14377</xdr:colOff>
      <xdr:row>13</xdr:row>
      <xdr:rowOff>1796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3405E47A-B313-43D1-9B30-F4313DBE3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727" y="2918267"/>
          <a:ext cx="348650" cy="181850"/>
        </a:xfrm>
        <a:prstGeom prst="rect">
          <a:avLst/>
        </a:prstGeom>
      </xdr:spPr>
    </xdr:pic>
    <xdr:clientData/>
  </xdr:twoCellAnchor>
  <xdr:twoCellAnchor>
    <xdr:from>
      <xdr:col>0</xdr:col>
      <xdr:colOff>449293</xdr:colOff>
      <xdr:row>13</xdr:row>
      <xdr:rowOff>7817</xdr:rowOff>
    </xdr:from>
    <xdr:to>
      <xdr:col>0</xdr:col>
      <xdr:colOff>751216</xdr:colOff>
      <xdr:row>13</xdr:row>
      <xdr:rowOff>184029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1BC4408-24CA-496E-847B-242E91197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293" y="3106138"/>
          <a:ext cx="301923" cy="176212"/>
        </a:xfrm>
        <a:prstGeom prst="rect">
          <a:avLst/>
        </a:prstGeom>
      </xdr:spPr>
    </xdr:pic>
    <xdr:clientData/>
  </xdr:twoCellAnchor>
  <xdr:twoCellAnchor>
    <xdr:from>
      <xdr:col>0</xdr:col>
      <xdr:colOff>424133</xdr:colOff>
      <xdr:row>14</xdr:row>
      <xdr:rowOff>10782</xdr:rowOff>
    </xdr:from>
    <xdr:to>
      <xdr:col>1</xdr:col>
      <xdr:colOff>27004</xdr:colOff>
      <xdr:row>14</xdr:row>
      <xdr:rowOff>188881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80BE46F0-5520-4EE2-B319-F31E80983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133" y="3299603"/>
          <a:ext cx="364871" cy="178099"/>
        </a:xfrm>
        <a:prstGeom prst="rect">
          <a:avLst/>
        </a:prstGeom>
      </xdr:spPr>
    </xdr:pic>
    <xdr:clientData/>
  </xdr:twoCellAnchor>
  <xdr:twoCellAnchor>
    <xdr:from>
      <xdr:col>0</xdr:col>
      <xdr:colOff>388189</xdr:colOff>
      <xdr:row>15</xdr:row>
      <xdr:rowOff>21566</xdr:rowOff>
    </xdr:from>
    <xdr:to>
      <xdr:col>1</xdr:col>
      <xdr:colOff>61104</xdr:colOff>
      <xdr:row>15</xdr:row>
      <xdr:rowOff>179717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AC629913-5000-46C7-9E8A-8BEA30043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189" y="3500887"/>
          <a:ext cx="434915" cy="158151"/>
        </a:xfrm>
        <a:prstGeom prst="rect">
          <a:avLst/>
        </a:prstGeom>
      </xdr:spPr>
    </xdr:pic>
    <xdr:clientData/>
  </xdr:twoCellAnchor>
  <xdr:twoCellAnchor>
    <xdr:from>
      <xdr:col>0</xdr:col>
      <xdr:colOff>452889</xdr:colOff>
      <xdr:row>19</xdr:row>
      <xdr:rowOff>32348</xdr:rowOff>
    </xdr:from>
    <xdr:to>
      <xdr:col>0</xdr:col>
      <xdr:colOff>727289</xdr:colOff>
      <xdr:row>19</xdr:row>
      <xdr:rowOff>210447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D8100F2D-845C-4735-913F-B75E3D06A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889" y="4302423"/>
          <a:ext cx="274400" cy="178099"/>
        </a:xfrm>
        <a:prstGeom prst="rect">
          <a:avLst/>
        </a:prstGeom>
      </xdr:spPr>
    </xdr:pic>
    <xdr:clientData/>
  </xdr:twoCellAnchor>
  <xdr:twoCellAnchor>
    <xdr:from>
      <xdr:col>0</xdr:col>
      <xdr:colOff>503208</xdr:colOff>
      <xdr:row>20</xdr:row>
      <xdr:rowOff>8986</xdr:rowOff>
    </xdr:from>
    <xdr:to>
      <xdr:col>0</xdr:col>
      <xdr:colOff>646981</xdr:colOff>
      <xdr:row>20</xdr:row>
      <xdr:rowOff>211167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B08312C1-371D-4191-AE5E-9590BE60F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208" y="4509099"/>
          <a:ext cx="143773" cy="202181"/>
        </a:xfrm>
        <a:prstGeom prst="rect">
          <a:avLst/>
        </a:prstGeom>
      </xdr:spPr>
    </xdr:pic>
    <xdr:clientData/>
  </xdr:twoCellAnchor>
  <xdr:twoCellAnchor>
    <xdr:from>
      <xdr:col>0</xdr:col>
      <xdr:colOff>521180</xdr:colOff>
      <xdr:row>21</xdr:row>
      <xdr:rowOff>21523</xdr:rowOff>
    </xdr:from>
    <xdr:to>
      <xdr:col>0</xdr:col>
      <xdr:colOff>675736</xdr:colOff>
      <xdr:row>22</xdr:row>
      <xdr:rowOff>6108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A846DD7-4293-4ABE-8673-EEE913D3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180" y="4751674"/>
          <a:ext cx="154556" cy="214623"/>
        </a:xfrm>
        <a:prstGeom prst="rect">
          <a:avLst/>
        </a:prstGeom>
      </xdr:spPr>
    </xdr:pic>
    <xdr:clientData/>
  </xdr:twoCellAnchor>
  <xdr:twoCellAnchor>
    <xdr:from>
      <xdr:col>0</xdr:col>
      <xdr:colOff>506803</xdr:colOff>
      <xdr:row>22</xdr:row>
      <xdr:rowOff>3905</xdr:rowOff>
    </xdr:from>
    <xdr:to>
      <xdr:col>0</xdr:col>
      <xdr:colOff>679331</xdr:colOff>
      <xdr:row>23</xdr:row>
      <xdr:rowOff>3774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356D0019-2120-4DA1-9139-34C3A0E6A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803" y="4964094"/>
          <a:ext cx="172528" cy="229906"/>
        </a:xfrm>
        <a:prstGeom prst="rect">
          <a:avLst/>
        </a:prstGeom>
      </xdr:spPr>
    </xdr:pic>
    <xdr:clientData/>
  </xdr:twoCellAnchor>
  <xdr:twoCellAnchor>
    <xdr:from>
      <xdr:col>0</xdr:col>
      <xdr:colOff>481642</xdr:colOff>
      <xdr:row>24</xdr:row>
      <xdr:rowOff>10782</xdr:rowOff>
    </xdr:from>
    <xdr:to>
      <xdr:col>0</xdr:col>
      <xdr:colOff>740011</xdr:colOff>
      <xdr:row>25</xdr:row>
      <xdr:rowOff>224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FAD136D9-B802-4F6B-8748-81DF82250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5" t="10483" b="3563"/>
        <a:stretch/>
      </xdr:blipFill>
      <xdr:spPr>
        <a:xfrm>
          <a:off x="481642" y="5431046"/>
          <a:ext cx="258369" cy="215661"/>
        </a:xfrm>
        <a:prstGeom prst="rect">
          <a:avLst/>
        </a:prstGeom>
      </xdr:spPr>
    </xdr:pic>
    <xdr:clientData/>
  </xdr:twoCellAnchor>
  <xdr:twoCellAnchor>
    <xdr:from>
      <xdr:col>0</xdr:col>
      <xdr:colOff>492426</xdr:colOff>
      <xdr:row>26</xdr:row>
      <xdr:rowOff>8426</xdr:rowOff>
    </xdr:from>
    <xdr:to>
      <xdr:col>0</xdr:col>
      <xdr:colOff>672166</xdr:colOff>
      <xdr:row>26</xdr:row>
      <xdr:rowOff>223029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DE23949E-9F4F-4F71-81BE-6D5439365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7357">
          <a:off x="492426" y="5888766"/>
          <a:ext cx="179740" cy="214603"/>
        </a:xfrm>
        <a:prstGeom prst="rect">
          <a:avLst/>
        </a:prstGeom>
      </xdr:spPr>
    </xdr:pic>
    <xdr:clientData/>
  </xdr:twoCellAnchor>
  <xdr:twoCellAnchor>
    <xdr:from>
      <xdr:col>0</xdr:col>
      <xdr:colOff>496021</xdr:colOff>
      <xdr:row>25</xdr:row>
      <xdr:rowOff>13837</xdr:rowOff>
    </xdr:from>
    <xdr:to>
      <xdr:col>0</xdr:col>
      <xdr:colOff>704490</xdr:colOff>
      <xdr:row>25</xdr:row>
      <xdr:rowOff>212065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9A868C1F-C688-4ED9-93EE-563234CC5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" b="41"/>
        <a:stretch/>
      </xdr:blipFill>
      <xdr:spPr>
        <a:xfrm>
          <a:off x="496021" y="5664139"/>
          <a:ext cx="208469" cy="198228"/>
        </a:xfrm>
        <a:prstGeom prst="rect">
          <a:avLst/>
        </a:prstGeom>
      </xdr:spPr>
    </xdr:pic>
    <xdr:clientData/>
  </xdr:twoCellAnchor>
  <xdr:twoCellAnchor>
    <xdr:from>
      <xdr:col>0</xdr:col>
      <xdr:colOff>485237</xdr:colOff>
      <xdr:row>27</xdr:row>
      <xdr:rowOff>171622</xdr:rowOff>
    </xdr:from>
    <xdr:to>
      <xdr:col>0</xdr:col>
      <xdr:colOff>607445</xdr:colOff>
      <xdr:row>28</xdr:row>
      <xdr:rowOff>206315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3D7D6283-CF80-453C-99D7-6E12D757A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37" y="6281999"/>
          <a:ext cx="122208" cy="207222"/>
        </a:xfrm>
        <a:prstGeom prst="rect">
          <a:avLst/>
        </a:prstGeom>
      </xdr:spPr>
    </xdr:pic>
    <xdr:clientData/>
  </xdr:twoCellAnchor>
  <xdr:twoCellAnchor>
    <xdr:from>
      <xdr:col>0</xdr:col>
      <xdr:colOff>427729</xdr:colOff>
      <xdr:row>29</xdr:row>
      <xdr:rowOff>3594</xdr:rowOff>
    </xdr:from>
    <xdr:to>
      <xdr:col>0</xdr:col>
      <xdr:colOff>624026</xdr:colOff>
      <xdr:row>29</xdr:row>
      <xdr:rowOff>203617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96E28A6-2BF0-45CE-91B2-0C1F26111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729" y="6494971"/>
          <a:ext cx="196297" cy="200023"/>
        </a:xfrm>
        <a:prstGeom prst="rect">
          <a:avLst/>
        </a:prstGeom>
      </xdr:spPr>
    </xdr:pic>
    <xdr:clientData/>
  </xdr:twoCellAnchor>
  <xdr:twoCellAnchor>
    <xdr:from>
      <xdr:col>0</xdr:col>
      <xdr:colOff>416942</xdr:colOff>
      <xdr:row>30</xdr:row>
      <xdr:rowOff>17985</xdr:rowOff>
    </xdr:from>
    <xdr:to>
      <xdr:col>0</xdr:col>
      <xdr:colOff>654169</xdr:colOff>
      <xdr:row>30</xdr:row>
      <xdr:rowOff>198947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7ADE06A9-B582-4D5D-875A-A8E0EB9F2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42" y="6717834"/>
          <a:ext cx="237227" cy="180962"/>
        </a:xfrm>
        <a:prstGeom prst="rect">
          <a:avLst/>
        </a:prstGeom>
      </xdr:spPr>
    </xdr:pic>
    <xdr:clientData/>
  </xdr:twoCellAnchor>
  <xdr:twoCellAnchor>
    <xdr:from>
      <xdr:col>0</xdr:col>
      <xdr:colOff>363028</xdr:colOff>
      <xdr:row>32</xdr:row>
      <xdr:rowOff>1828</xdr:rowOff>
    </xdr:from>
    <xdr:to>
      <xdr:col>0</xdr:col>
      <xdr:colOff>679330</xdr:colOff>
      <xdr:row>32</xdr:row>
      <xdr:rowOff>184750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7EB564FD-200A-44CF-96FA-97412FAD9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28" y="7118620"/>
          <a:ext cx="316302" cy="182922"/>
        </a:xfrm>
        <a:prstGeom prst="rect">
          <a:avLst/>
        </a:prstGeom>
      </xdr:spPr>
    </xdr:pic>
    <xdr:clientData/>
  </xdr:twoCellAnchor>
  <xdr:twoCellAnchor>
    <xdr:from>
      <xdr:col>0</xdr:col>
      <xdr:colOff>368743</xdr:colOff>
      <xdr:row>32</xdr:row>
      <xdr:rowOff>174947</xdr:rowOff>
    </xdr:from>
    <xdr:to>
      <xdr:col>0</xdr:col>
      <xdr:colOff>688318</xdr:colOff>
      <xdr:row>34</xdr:row>
      <xdr:rowOff>43385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3CFBC4E5-A076-498F-ADD8-83B5C1749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725055">
          <a:off x="403812" y="7256670"/>
          <a:ext cx="249438" cy="319575"/>
        </a:xfrm>
        <a:prstGeom prst="rect">
          <a:avLst/>
        </a:prstGeom>
      </xdr:spPr>
    </xdr:pic>
    <xdr:clientData/>
  </xdr:twoCellAnchor>
  <xdr:twoCellAnchor>
    <xdr:from>
      <xdr:col>0</xdr:col>
      <xdr:colOff>317320</xdr:colOff>
      <xdr:row>35</xdr:row>
      <xdr:rowOff>75832</xdr:rowOff>
    </xdr:from>
    <xdr:to>
      <xdr:col>1</xdr:col>
      <xdr:colOff>26129</xdr:colOff>
      <xdr:row>35</xdr:row>
      <xdr:rowOff>121551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A2B59BC-F973-4E40-A4E3-5DFB67EAD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7522">
          <a:off x="317320" y="7764124"/>
          <a:ext cx="470809" cy="45719"/>
        </a:xfrm>
        <a:prstGeom prst="rect">
          <a:avLst/>
        </a:prstGeom>
      </xdr:spPr>
    </xdr:pic>
    <xdr:clientData/>
  </xdr:twoCellAnchor>
  <xdr:twoCellAnchor>
    <xdr:from>
      <xdr:col>0</xdr:col>
      <xdr:colOff>304634</xdr:colOff>
      <xdr:row>34</xdr:row>
      <xdr:rowOff>72081</xdr:rowOff>
    </xdr:from>
    <xdr:to>
      <xdr:col>0</xdr:col>
      <xdr:colOff>753427</xdr:colOff>
      <xdr:row>34</xdr:row>
      <xdr:rowOff>117800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6BB99473-FF21-4D7C-9445-2731805AE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03834">
          <a:off x="304634" y="7569873"/>
          <a:ext cx="448793" cy="45719"/>
        </a:xfrm>
        <a:prstGeom prst="rect">
          <a:avLst/>
        </a:prstGeom>
      </xdr:spPr>
    </xdr:pic>
    <xdr:clientData/>
  </xdr:twoCellAnchor>
  <xdr:twoCellAnchor>
    <xdr:from>
      <xdr:col>0</xdr:col>
      <xdr:colOff>341463</xdr:colOff>
      <xdr:row>37</xdr:row>
      <xdr:rowOff>32348</xdr:rowOff>
    </xdr:from>
    <xdr:to>
      <xdr:col>1</xdr:col>
      <xdr:colOff>33948</xdr:colOff>
      <xdr:row>38</xdr:row>
      <xdr:rowOff>165518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DAEB0E3-702F-4842-B3F1-CB0C7181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26227">
          <a:off x="341463" y="8130395"/>
          <a:ext cx="454485" cy="312887"/>
        </a:xfrm>
        <a:prstGeom prst="rect">
          <a:avLst/>
        </a:prstGeom>
      </xdr:spPr>
    </xdr:pic>
    <xdr:clientData/>
  </xdr:twoCellAnchor>
  <xdr:twoCellAnchor>
    <xdr:from>
      <xdr:col>0</xdr:col>
      <xdr:colOff>280359</xdr:colOff>
      <xdr:row>41</xdr:row>
      <xdr:rowOff>28755</xdr:rowOff>
    </xdr:from>
    <xdr:to>
      <xdr:col>2</xdr:col>
      <xdr:colOff>0</xdr:colOff>
      <xdr:row>46</xdr:row>
      <xdr:rowOff>90935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07BF028C-7941-495A-83B8-81A30D301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59" y="10003047"/>
          <a:ext cx="779329" cy="816992"/>
        </a:xfrm>
        <a:prstGeom prst="rect">
          <a:avLst/>
        </a:prstGeom>
      </xdr:spPr>
    </xdr:pic>
    <xdr:clientData/>
  </xdr:twoCellAnchor>
  <xdr:twoCellAnchor>
    <xdr:from>
      <xdr:col>0</xdr:col>
      <xdr:colOff>482668</xdr:colOff>
      <xdr:row>47</xdr:row>
      <xdr:rowOff>10695</xdr:rowOff>
    </xdr:from>
    <xdr:to>
      <xdr:col>0</xdr:col>
      <xdr:colOff>602441</xdr:colOff>
      <xdr:row>51</xdr:row>
      <xdr:rowOff>122105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BEF0012A-F963-439E-AB6E-68D2B4FD5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68" y="10890761"/>
          <a:ext cx="119773" cy="754797"/>
        </a:xfrm>
        <a:prstGeom prst="rect">
          <a:avLst/>
        </a:prstGeom>
      </xdr:spPr>
    </xdr:pic>
    <xdr:clientData/>
  </xdr:twoCellAnchor>
  <xdr:twoCellAnchor>
    <xdr:from>
      <xdr:col>0</xdr:col>
      <xdr:colOff>445698</xdr:colOff>
      <xdr:row>52</xdr:row>
      <xdr:rowOff>3594</xdr:rowOff>
    </xdr:from>
    <xdr:to>
      <xdr:col>0</xdr:col>
      <xdr:colOff>654631</xdr:colOff>
      <xdr:row>55</xdr:row>
      <xdr:rowOff>151677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B34BE0DE-5B71-40A8-AE56-8D8CEB5B9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698" y="11678009"/>
          <a:ext cx="208933" cy="662074"/>
        </a:xfrm>
        <a:prstGeom prst="rect">
          <a:avLst/>
        </a:prstGeom>
      </xdr:spPr>
    </xdr:pic>
    <xdr:clientData/>
  </xdr:twoCellAnchor>
  <xdr:twoCellAnchor>
    <xdr:from>
      <xdr:col>0</xdr:col>
      <xdr:colOff>221414</xdr:colOff>
      <xdr:row>57</xdr:row>
      <xdr:rowOff>15567</xdr:rowOff>
    </xdr:from>
    <xdr:to>
      <xdr:col>1</xdr:col>
      <xdr:colOff>163831</xdr:colOff>
      <xdr:row>58</xdr:row>
      <xdr:rowOff>158599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22DECE8C-5266-4AC8-AC25-B211344AD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20192" y="12473609"/>
          <a:ext cx="306862" cy="704417"/>
        </a:xfrm>
        <a:prstGeom prst="rect">
          <a:avLst/>
        </a:prstGeom>
      </xdr:spPr>
    </xdr:pic>
    <xdr:clientData/>
  </xdr:twoCellAnchor>
  <xdr:twoCellAnchor>
    <xdr:from>
      <xdr:col>0</xdr:col>
      <xdr:colOff>215096</xdr:colOff>
      <xdr:row>61</xdr:row>
      <xdr:rowOff>156572</xdr:rowOff>
    </xdr:from>
    <xdr:to>
      <xdr:col>1</xdr:col>
      <xdr:colOff>194310</xdr:colOff>
      <xdr:row>63</xdr:row>
      <xdr:rowOff>1340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CB84A635-DD96-4D2D-A9BE-CC46F820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99489" y="13184319"/>
          <a:ext cx="172428" cy="741214"/>
        </a:xfrm>
        <a:prstGeom prst="rect">
          <a:avLst/>
        </a:prstGeom>
      </xdr:spPr>
    </xdr:pic>
    <xdr:clientData/>
  </xdr:twoCellAnchor>
  <xdr:twoCellAnchor>
    <xdr:from>
      <xdr:col>0</xdr:col>
      <xdr:colOff>385571</xdr:colOff>
      <xdr:row>88</xdr:row>
      <xdr:rowOff>20727</xdr:rowOff>
    </xdr:from>
    <xdr:to>
      <xdr:col>1</xdr:col>
      <xdr:colOff>80211</xdr:colOff>
      <xdr:row>88</xdr:row>
      <xdr:rowOff>292828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8B01AAAB-C892-4C1D-B66D-027B35596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77840" y="17439419"/>
          <a:ext cx="272101" cy="456640"/>
        </a:xfrm>
        <a:prstGeom prst="rect">
          <a:avLst/>
        </a:prstGeom>
      </xdr:spPr>
    </xdr:pic>
    <xdr:clientData/>
  </xdr:twoCellAnchor>
  <xdr:twoCellAnchor>
    <xdr:from>
      <xdr:col>0</xdr:col>
      <xdr:colOff>417481</xdr:colOff>
      <xdr:row>91</xdr:row>
      <xdr:rowOff>93223</xdr:rowOff>
    </xdr:from>
    <xdr:to>
      <xdr:col>1</xdr:col>
      <xdr:colOff>162543</xdr:colOff>
      <xdr:row>92</xdr:row>
      <xdr:rowOff>293045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135AAB72-CDF6-4AC4-8484-809CD3BD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840618">
          <a:off x="417481" y="24140808"/>
          <a:ext cx="507062" cy="390322"/>
        </a:xfrm>
        <a:prstGeom prst="rect">
          <a:avLst/>
        </a:prstGeom>
      </xdr:spPr>
    </xdr:pic>
    <xdr:clientData/>
  </xdr:twoCellAnchor>
  <xdr:twoCellAnchor>
    <xdr:from>
      <xdr:col>0</xdr:col>
      <xdr:colOff>405319</xdr:colOff>
      <xdr:row>95</xdr:row>
      <xdr:rowOff>12144</xdr:rowOff>
    </xdr:from>
    <xdr:to>
      <xdr:col>1</xdr:col>
      <xdr:colOff>81064</xdr:colOff>
      <xdr:row>95</xdr:row>
      <xdr:rowOff>312095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CCC39252-3127-4DD8-89CB-E575A6034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0" t="6459" r="2972" b="5791"/>
        <a:stretch/>
      </xdr:blipFill>
      <xdr:spPr>
        <a:xfrm>
          <a:off x="405319" y="25145984"/>
          <a:ext cx="437745" cy="299951"/>
        </a:xfrm>
        <a:prstGeom prst="rect">
          <a:avLst/>
        </a:prstGeom>
      </xdr:spPr>
    </xdr:pic>
    <xdr:clientData/>
  </xdr:twoCellAnchor>
  <xdr:twoCellAnchor>
    <xdr:from>
      <xdr:col>0</xdr:col>
      <xdr:colOff>380999</xdr:colOff>
      <xdr:row>96</xdr:row>
      <xdr:rowOff>50874</xdr:rowOff>
    </xdr:from>
    <xdr:to>
      <xdr:col>1</xdr:col>
      <xdr:colOff>93222</xdr:colOff>
      <xdr:row>96</xdr:row>
      <xdr:rowOff>271766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A5413FAB-D157-4665-8505-12AAD6F2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25500863"/>
          <a:ext cx="474223" cy="220892"/>
        </a:xfrm>
        <a:prstGeom prst="rect">
          <a:avLst/>
        </a:prstGeom>
      </xdr:spPr>
    </xdr:pic>
    <xdr:clientData/>
  </xdr:twoCellAnchor>
  <xdr:twoCellAnchor>
    <xdr:from>
      <xdr:col>0</xdr:col>
      <xdr:colOff>470171</xdr:colOff>
      <xdr:row>97</xdr:row>
      <xdr:rowOff>19136</xdr:rowOff>
    </xdr:from>
    <xdr:to>
      <xdr:col>0</xdr:col>
      <xdr:colOff>741734</xdr:colOff>
      <xdr:row>97</xdr:row>
      <xdr:rowOff>295884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889CB510-4524-4091-A13D-5737C2116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" t="511" r="82" b="197"/>
        <a:stretch/>
      </xdr:blipFill>
      <xdr:spPr>
        <a:xfrm>
          <a:off x="470171" y="25785274"/>
          <a:ext cx="271563" cy="276748"/>
        </a:xfrm>
        <a:prstGeom prst="rect">
          <a:avLst/>
        </a:prstGeom>
      </xdr:spPr>
    </xdr:pic>
    <xdr:clientData/>
  </xdr:twoCellAnchor>
  <xdr:twoCellAnchor>
    <xdr:from>
      <xdr:col>0</xdr:col>
      <xdr:colOff>401268</xdr:colOff>
      <xdr:row>98</xdr:row>
      <xdr:rowOff>20266</xdr:rowOff>
    </xdr:from>
    <xdr:to>
      <xdr:col>1</xdr:col>
      <xdr:colOff>19612</xdr:colOff>
      <xdr:row>99</xdr:row>
      <xdr:rowOff>14186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8408B49B-6A3A-4204-9D1B-CD78C6FDC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268" y="26102553"/>
          <a:ext cx="380344" cy="338442"/>
        </a:xfrm>
        <a:prstGeom prst="rect">
          <a:avLst/>
        </a:prstGeom>
      </xdr:spPr>
    </xdr:pic>
    <xdr:clientData/>
  </xdr:twoCellAnchor>
  <xdr:twoCellAnchor>
    <xdr:from>
      <xdr:col>0</xdr:col>
      <xdr:colOff>300288</xdr:colOff>
      <xdr:row>99</xdr:row>
      <xdr:rowOff>27845</xdr:rowOff>
    </xdr:from>
    <xdr:to>
      <xdr:col>5</xdr:col>
      <xdr:colOff>16566</xdr:colOff>
      <xdr:row>101</xdr:row>
      <xdr:rowOff>23791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81E34D2C-F584-435D-8F96-083D24B0B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87" b="25261"/>
        <a:stretch/>
      </xdr:blipFill>
      <xdr:spPr>
        <a:xfrm rot="340705">
          <a:off x="300288" y="27277628"/>
          <a:ext cx="776452" cy="376946"/>
        </a:xfrm>
        <a:prstGeom prst="rect">
          <a:avLst/>
        </a:prstGeom>
      </xdr:spPr>
    </xdr:pic>
    <xdr:clientData/>
  </xdr:twoCellAnchor>
  <xdr:twoCellAnchor>
    <xdr:from>
      <xdr:col>0</xdr:col>
      <xdr:colOff>214343</xdr:colOff>
      <xdr:row>102</xdr:row>
      <xdr:rowOff>103774</xdr:rowOff>
    </xdr:from>
    <xdr:to>
      <xdr:col>5</xdr:col>
      <xdr:colOff>91108</xdr:colOff>
      <xdr:row>103</xdr:row>
      <xdr:rowOff>134601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C619F602-2716-43C6-B204-1B81429B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139679">
          <a:off x="581136" y="26779875"/>
          <a:ext cx="201061" cy="934648"/>
        </a:xfrm>
        <a:prstGeom prst="rect">
          <a:avLst/>
        </a:prstGeom>
      </xdr:spPr>
    </xdr:pic>
    <xdr:clientData/>
  </xdr:twoCellAnchor>
  <xdr:twoCellAnchor>
    <xdr:from>
      <xdr:col>0</xdr:col>
      <xdr:colOff>259404</xdr:colOff>
      <xdr:row>105</xdr:row>
      <xdr:rowOff>13396</xdr:rowOff>
    </xdr:from>
    <xdr:to>
      <xdr:col>1</xdr:col>
      <xdr:colOff>255352</xdr:colOff>
      <xdr:row>106</xdr:row>
      <xdr:rowOff>154021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C59BD14-F076-4870-A291-EC9A8DAB3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" t="29" r="36" b="191"/>
        <a:stretch/>
      </xdr:blipFill>
      <xdr:spPr>
        <a:xfrm>
          <a:off x="259404" y="27566992"/>
          <a:ext cx="757948" cy="310859"/>
        </a:xfrm>
        <a:prstGeom prst="rect">
          <a:avLst/>
        </a:prstGeom>
      </xdr:spPr>
    </xdr:pic>
    <xdr:clientData/>
  </xdr:twoCellAnchor>
  <xdr:twoCellAnchor>
    <xdr:from>
      <xdr:col>0</xdr:col>
      <xdr:colOff>502597</xdr:colOff>
      <xdr:row>107</xdr:row>
      <xdr:rowOff>16213</xdr:rowOff>
    </xdr:from>
    <xdr:to>
      <xdr:col>1</xdr:col>
      <xdr:colOff>20224</xdr:colOff>
      <xdr:row>107</xdr:row>
      <xdr:rowOff>389307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DB90584-2FD7-4134-9DF4-CD99F3AF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597" y="27910277"/>
          <a:ext cx="279627" cy="373094"/>
        </a:xfrm>
        <a:prstGeom prst="rect">
          <a:avLst/>
        </a:prstGeom>
      </xdr:spPr>
    </xdr:pic>
    <xdr:clientData/>
  </xdr:twoCellAnchor>
  <xdr:twoCellAnchor>
    <xdr:from>
      <xdr:col>0</xdr:col>
      <xdr:colOff>301027</xdr:colOff>
      <xdr:row>107</xdr:row>
      <xdr:rowOff>393941</xdr:rowOff>
    </xdr:from>
    <xdr:to>
      <xdr:col>1</xdr:col>
      <xdr:colOff>207803</xdr:colOff>
      <xdr:row>108</xdr:row>
      <xdr:rowOff>278737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30F21DC-7630-4ED3-9C0F-3030E8AB6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21" r="4624" b="15606"/>
        <a:stretch/>
      </xdr:blipFill>
      <xdr:spPr>
        <a:xfrm rot="182650">
          <a:off x="301027" y="30646806"/>
          <a:ext cx="668776" cy="287777"/>
        </a:xfrm>
        <a:prstGeom prst="rect">
          <a:avLst/>
        </a:prstGeom>
      </xdr:spPr>
    </xdr:pic>
    <xdr:clientData/>
  </xdr:twoCellAnchor>
  <xdr:twoCellAnchor>
    <xdr:from>
      <xdr:col>0</xdr:col>
      <xdr:colOff>303990</xdr:colOff>
      <xdr:row>110</xdr:row>
      <xdr:rowOff>129703</xdr:rowOff>
    </xdr:from>
    <xdr:to>
      <xdr:col>1</xdr:col>
      <xdr:colOff>82866</xdr:colOff>
      <xdr:row>112</xdr:row>
      <xdr:rowOff>68904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6806BB2D-824D-4431-9E3B-34A46DDFA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" t="306" r="202" b="243"/>
        <a:stretch/>
      </xdr:blipFill>
      <xdr:spPr>
        <a:xfrm>
          <a:off x="303990" y="29028958"/>
          <a:ext cx="540876" cy="279669"/>
        </a:xfrm>
        <a:prstGeom prst="rect">
          <a:avLst/>
        </a:prstGeom>
      </xdr:spPr>
    </xdr:pic>
    <xdr:clientData/>
  </xdr:twoCellAnchor>
  <xdr:twoCellAnchor>
    <xdr:from>
      <xdr:col>0</xdr:col>
      <xdr:colOff>258781</xdr:colOff>
      <xdr:row>113</xdr:row>
      <xdr:rowOff>55094</xdr:rowOff>
    </xdr:from>
    <xdr:to>
      <xdr:col>1</xdr:col>
      <xdr:colOff>266888</xdr:colOff>
      <xdr:row>114</xdr:row>
      <xdr:rowOff>178138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FD8BFB8-35CC-4294-8F32-2F0D11DCF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781" y="31817306"/>
          <a:ext cx="770107" cy="313544"/>
        </a:xfrm>
        <a:prstGeom prst="rect">
          <a:avLst/>
        </a:prstGeom>
      </xdr:spPr>
    </xdr:pic>
    <xdr:clientData/>
  </xdr:twoCellAnchor>
  <xdr:twoCellAnchor>
    <xdr:from>
      <xdr:col>0</xdr:col>
      <xdr:colOff>415141</xdr:colOff>
      <xdr:row>123</xdr:row>
      <xdr:rowOff>31210</xdr:rowOff>
    </xdr:from>
    <xdr:to>
      <xdr:col>1</xdr:col>
      <xdr:colOff>68873</xdr:colOff>
      <xdr:row>124</xdr:row>
      <xdr:rowOff>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AA97DE5-4E5A-4792-9361-53CF02AF6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141" y="34167345"/>
          <a:ext cx="415732" cy="415732"/>
        </a:xfrm>
        <a:prstGeom prst="rect">
          <a:avLst/>
        </a:prstGeom>
      </xdr:spPr>
    </xdr:pic>
    <xdr:clientData/>
  </xdr:twoCellAnchor>
  <xdr:twoCellAnchor>
    <xdr:from>
      <xdr:col>0</xdr:col>
      <xdr:colOff>293861</xdr:colOff>
      <xdr:row>122</xdr:row>
      <xdr:rowOff>74314</xdr:rowOff>
    </xdr:from>
    <xdr:to>
      <xdr:col>1</xdr:col>
      <xdr:colOff>278034</xdr:colOff>
      <xdr:row>122</xdr:row>
      <xdr:rowOff>321533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41C17739-C94D-447A-9E56-28BC01D3C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20907768" flipH="1">
          <a:off x="293861" y="33939352"/>
          <a:ext cx="746173" cy="247219"/>
        </a:xfrm>
        <a:prstGeom prst="rect">
          <a:avLst/>
        </a:prstGeom>
      </xdr:spPr>
    </xdr:pic>
    <xdr:clientData/>
  </xdr:twoCellAnchor>
  <xdr:twoCellAnchor>
    <xdr:from>
      <xdr:col>0</xdr:col>
      <xdr:colOff>344521</xdr:colOff>
      <xdr:row>124</xdr:row>
      <xdr:rowOff>161767</xdr:rowOff>
    </xdr:from>
    <xdr:to>
      <xdr:col>2</xdr:col>
      <xdr:colOff>0</xdr:colOff>
      <xdr:row>126</xdr:row>
      <xdr:rowOff>77011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5B10B1BE-627C-41B6-B1E4-2900BC121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15" r="1800" b="7349"/>
        <a:stretch/>
      </xdr:blipFill>
      <xdr:spPr>
        <a:xfrm>
          <a:off x="344521" y="32556793"/>
          <a:ext cx="713255" cy="296244"/>
        </a:xfrm>
        <a:prstGeom prst="rect">
          <a:avLst/>
        </a:prstGeom>
      </xdr:spPr>
    </xdr:pic>
    <xdr:clientData/>
  </xdr:twoCellAnchor>
  <xdr:twoCellAnchor>
    <xdr:from>
      <xdr:col>0</xdr:col>
      <xdr:colOff>363228</xdr:colOff>
      <xdr:row>120</xdr:row>
      <xdr:rowOff>24943</xdr:rowOff>
    </xdr:from>
    <xdr:to>
      <xdr:col>1</xdr:col>
      <xdr:colOff>248908</xdr:colOff>
      <xdr:row>120</xdr:row>
      <xdr:rowOff>345145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5E1F025C-47FE-4204-AA9D-99102B997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184" r="647" b="1272"/>
        <a:stretch/>
      </xdr:blipFill>
      <xdr:spPr>
        <a:xfrm>
          <a:off x="363228" y="33069366"/>
          <a:ext cx="647680" cy="320202"/>
        </a:xfrm>
        <a:prstGeom prst="rect">
          <a:avLst/>
        </a:prstGeom>
      </xdr:spPr>
    </xdr:pic>
    <xdr:clientData/>
  </xdr:twoCellAnchor>
  <xdr:twoCellAnchor>
    <xdr:from>
      <xdr:col>0</xdr:col>
      <xdr:colOff>348575</xdr:colOff>
      <xdr:row>132</xdr:row>
      <xdr:rowOff>30307</xdr:rowOff>
    </xdr:from>
    <xdr:to>
      <xdr:col>1</xdr:col>
      <xdr:colOff>231033</xdr:colOff>
      <xdr:row>132</xdr:row>
      <xdr:rowOff>323242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6F79E27B-98E0-42D2-A22A-0FC90DBAD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75" y="34089275"/>
          <a:ext cx="644458" cy="292935"/>
        </a:xfrm>
        <a:prstGeom prst="rect">
          <a:avLst/>
        </a:prstGeom>
      </xdr:spPr>
    </xdr:pic>
    <xdr:clientData/>
  </xdr:twoCellAnchor>
  <xdr:twoCellAnchor>
    <xdr:from>
      <xdr:col>0</xdr:col>
      <xdr:colOff>262649</xdr:colOff>
      <xdr:row>133</xdr:row>
      <xdr:rowOff>175098</xdr:rowOff>
    </xdr:from>
    <xdr:to>
      <xdr:col>1</xdr:col>
      <xdr:colOff>140329</xdr:colOff>
      <xdr:row>135</xdr:row>
      <xdr:rowOff>57556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94499B8C-1281-4012-AA8A-AA7B4ADAC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18" r="2378" b="12357"/>
        <a:stretch/>
      </xdr:blipFill>
      <xdr:spPr>
        <a:xfrm>
          <a:off x="262649" y="27454698"/>
          <a:ext cx="639680" cy="263458"/>
        </a:xfrm>
        <a:prstGeom prst="rect">
          <a:avLst/>
        </a:prstGeom>
      </xdr:spPr>
    </xdr:pic>
    <xdr:clientData/>
  </xdr:twoCellAnchor>
  <xdr:twoCellAnchor>
    <xdr:from>
      <xdr:col>0</xdr:col>
      <xdr:colOff>417480</xdr:colOff>
      <xdr:row>136</xdr:row>
      <xdr:rowOff>23384</xdr:rowOff>
    </xdr:from>
    <xdr:to>
      <xdr:col>1</xdr:col>
      <xdr:colOff>67860</xdr:colOff>
      <xdr:row>136</xdr:row>
      <xdr:rowOff>417635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9039D44D-3D44-4137-B2ED-550106CC5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480" y="36885134"/>
          <a:ext cx="412380" cy="394251"/>
        </a:xfrm>
        <a:prstGeom prst="rect">
          <a:avLst/>
        </a:prstGeom>
      </xdr:spPr>
    </xdr:pic>
    <xdr:clientData/>
  </xdr:twoCellAnchor>
  <xdr:twoCellAnchor>
    <xdr:from>
      <xdr:col>0</xdr:col>
      <xdr:colOff>534242</xdr:colOff>
      <xdr:row>137</xdr:row>
      <xdr:rowOff>13046</xdr:rowOff>
    </xdr:from>
    <xdr:to>
      <xdr:col>0</xdr:col>
      <xdr:colOff>718039</xdr:colOff>
      <xdr:row>137</xdr:row>
      <xdr:rowOff>441762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C5EDAE82-A5A8-4FA3-8397-04B9CC2354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73" t="5124" b="1446"/>
        <a:stretch/>
      </xdr:blipFill>
      <xdr:spPr>
        <a:xfrm>
          <a:off x="534242" y="37358373"/>
          <a:ext cx="183797" cy="428716"/>
        </a:xfrm>
        <a:prstGeom prst="rect">
          <a:avLst/>
        </a:prstGeom>
      </xdr:spPr>
    </xdr:pic>
    <xdr:clientData/>
  </xdr:twoCellAnchor>
  <xdr:twoCellAnchor>
    <xdr:from>
      <xdr:col>0</xdr:col>
      <xdr:colOff>248055</xdr:colOff>
      <xdr:row>127</xdr:row>
      <xdr:rowOff>28982</xdr:rowOff>
    </xdr:from>
    <xdr:to>
      <xdr:col>1</xdr:col>
      <xdr:colOff>191310</xdr:colOff>
      <xdr:row>128</xdr:row>
      <xdr:rowOff>183812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B5C2D6C-DEE0-4762-86C9-E5B014E60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6" b="14074"/>
        <a:stretch/>
      </xdr:blipFill>
      <xdr:spPr>
        <a:xfrm>
          <a:off x="248055" y="33080732"/>
          <a:ext cx="705255" cy="345330"/>
        </a:xfrm>
        <a:prstGeom prst="rect">
          <a:avLst/>
        </a:prstGeom>
      </xdr:spPr>
    </xdr:pic>
    <xdr:clientData/>
  </xdr:twoCellAnchor>
  <xdr:twoCellAnchor>
    <xdr:from>
      <xdr:col>0</xdr:col>
      <xdr:colOff>381001</xdr:colOff>
      <xdr:row>139</xdr:row>
      <xdr:rowOff>8107</xdr:rowOff>
    </xdr:from>
    <xdr:to>
      <xdr:col>1</xdr:col>
      <xdr:colOff>116515</xdr:colOff>
      <xdr:row>140</xdr:row>
      <xdr:rowOff>2488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B244ADCF-7FE3-4FFC-97DE-A9A8C59B3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0" t="16128" r="12800" b="28107"/>
        <a:stretch/>
      </xdr:blipFill>
      <xdr:spPr>
        <a:xfrm>
          <a:off x="381001" y="36126096"/>
          <a:ext cx="497514" cy="336414"/>
        </a:xfrm>
        <a:prstGeom prst="rect">
          <a:avLst/>
        </a:prstGeom>
      </xdr:spPr>
    </xdr:pic>
    <xdr:clientData/>
  </xdr:twoCellAnchor>
  <xdr:twoCellAnchor>
    <xdr:from>
      <xdr:col>0</xdr:col>
      <xdr:colOff>389107</xdr:colOff>
      <xdr:row>140</xdr:row>
      <xdr:rowOff>24905</xdr:rowOff>
    </xdr:from>
    <xdr:to>
      <xdr:col>1</xdr:col>
      <xdr:colOff>133756</xdr:colOff>
      <xdr:row>140</xdr:row>
      <xdr:rowOff>335805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E0E37D4-BA31-48E0-A273-383FAE489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77" r="388"/>
        <a:stretch/>
      </xdr:blipFill>
      <xdr:spPr>
        <a:xfrm>
          <a:off x="389107" y="37132300"/>
          <a:ext cx="506649" cy="310900"/>
        </a:xfrm>
        <a:prstGeom prst="rect">
          <a:avLst/>
        </a:prstGeom>
      </xdr:spPr>
    </xdr:pic>
    <xdr:clientData/>
  </xdr:twoCellAnchor>
  <xdr:twoCellAnchor>
    <xdr:from>
      <xdr:col>0</xdr:col>
      <xdr:colOff>376947</xdr:colOff>
      <xdr:row>141</xdr:row>
      <xdr:rowOff>16212</xdr:rowOff>
    </xdr:from>
    <xdr:to>
      <xdr:col>1</xdr:col>
      <xdr:colOff>87704</xdr:colOff>
      <xdr:row>141</xdr:row>
      <xdr:rowOff>320201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843A4C29-7AA6-452A-9F7F-8ED9A2342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0" t="17939" b="1544"/>
        <a:stretch/>
      </xdr:blipFill>
      <xdr:spPr>
        <a:xfrm>
          <a:off x="376947" y="36823244"/>
          <a:ext cx="472757" cy="303989"/>
        </a:xfrm>
        <a:prstGeom prst="rect">
          <a:avLst/>
        </a:prstGeom>
      </xdr:spPr>
    </xdr:pic>
    <xdr:clientData/>
  </xdr:twoCellAnchor>
  <xdr:twoCellAnchor>
    <xdr:from>
      <xdr:col>0</xdr:col>
      <xdr:colOff>389106</xdr:colOff>
      <xdr:row>142</xdr:row>
      <xdr:rowOff>8897</xdr:rowOff>
    </xdr:from>
    <xdr:to>
      <xdr:col>1</xdr:col>
      <xdr:colOff>89170</xdr:colOff>
      <xdr:row>142</xdr:row>
      <xdr:rowOff>332159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B198496-DD9F-4D14-8FA0-4ED5D6C7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106" y="37160450"/>
          <a:ext cx="462064" cy="323262"/>
        </a:xfrm>
        <a:prstGeom prst="rect">
          <a:avLst/>
        </a:prstGeom>
      </xdr:spPr>
    </xdr:pic>
    <xdr:clientData/>
  </xdr:twoCellAnchor>
  <xdr:twoCellAnchor>
    <xdr:from>
      <xdr:col>0</xdr:col>
      <xdr:colOff>379850</xdr:colOff>
      <xdr:row>144</xdr:row>
      <xdr:rowOff>32356</xdr:rowOff>
    </xdr:from>
    <xdr:to>
      <xdr:col>1</xdr:col>
      <xdr:colOff>136658</xdr:colOff>
      <xdr:row>144</xdr:row>
      <xdr:rowOff>299465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6397C30F-F100-4F9B-A0E4-1A1640D9E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850" y="37445011"/>
          <a:ext cx="518808" cy="267109"/>
        </a:xfrm>
        <a:prstGeom prst="rect">
          <a:avLst/>
        </a:prstGeom>
      </xdr:spPr>
    </xdr:pic>
    <xdr:clientData/>
  </xdr:twoCellAnchor>
  <xdr:twoCellAnchor>
    <xdr:from>
      <xdr:col>0</xdr:col>
      <xdr:colOff>359255</xdr:colOff>
      <xdr:row>144</xdr:row>
      <xdr:rowOff>335321</xdr:rowOff>
    </xdr:from>
    <xdr:to>
      <xdr:col>1</xdr:col>
      <xdr:colOff>116371</xdr:colOff>
      <xdr:row>145</xdr:row>
      <xdr:rowOff>318295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57B44890-2375-42C8-B551-25AA51660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55" y="37747976"/>
          <a:ext cx="519116" cy="325360"/>
        </a:xfrm>
        <a:prstGeom prst="rect">
          <a:avLst/>
        </a:prstGeom>
      </xdr:spPr>
    </xdr:pic>
    <xdr:clientData/>
  </xdr:twoCellAnchor>
  <xdr:twoCellAnchor>
    <xdr:from>
      <xdr:col>0</xdr:col>
      <xdr:colOff>360734</xdr:colOff>
      <xdr:row>146</xdr:row>
      <xdr:rowOff>17113</xdr:rowOff>
    </xdr:from>
    <xdr:to>
      <xdr:col>1</xdr:col>
      <xdr:colOff>4053</xdr:colOff>
      <xdr:row>146</xdr:row>
      <xdr:rowOff>332361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E7376D0-B500-4EE2-8513-58EE2FE44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" t="464" r="353" b="245"/>
        <a:stretch/>
      </xdr:blipFill>
      <xdr:spPr>
        <a:xfrm>
          <a:off x="360734" y="38202230"/>
          <a:ext cx="405319" cy="315248"/>
        </a:xfrm>
        <a:prstGeom prst="rect">
          <a:avLst/>
        </a:prstGeom>
      </xdr:spPr>
    </xdr:pic>
    <xdr:clientData/>
  </xdr:twoCellAnchor>
  <xdr:twoCellAnchor>
    <xdr:from>
      <xdr:col>0</xdr:col>
      <xdr:colOff>300870</xdr:colOff>
      <xdr:row>151</xdr:row>
      <xdr:rowOff>22617</xdr:rowOff>
    </xdr:from>
    <xdr:to>
      <xdr:col>1</xdr:col>
      <xdr:colOff>166185</xdr:colOff>
      <xdr:row>151</xdr:row>
      <xdr:rowOff>314643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3223EB7F-BFD7-459A-AD67-8AFBFBFE0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68515" y="39442493"/>
          <a:ext cx="292026" cy="627315"/>
        </a:xfrm>
        <a:prstGeom prst="rect">
          <a:avLst/>
        </a:prstGeom>
      </xdr:spPr>
    </xdr:pic>
    <xdr:clientData/>
  </xdr:twoCellAnchor>
  <xdr:twoCellAnchor>
    <xdr:from>
      <xdr:col>0</xdr:col>
      <xdr:colOff>348575</xdr:colOff>
      <xdr:row>147</xdr:row>
      <xdr:rowOff>15505</xdr:rowOff>
    </xdr:from>
    <xdr:to>
      <xdr:col>1</xdr:col>
      <xdr:colOff>97277</xdr:colOff>
      <xdr:row>147</xdr:row>
      <xdr:rowOff>328310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88FCBF04-D1CB-484E-828E-CC3A449EE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" t="139" r="249" b="571"/>
        <a:stretch/>
      </xdr:blipFill>
      <xdr:spPr>
        <a:xfrm>
          <a:off x="348575" y="38545143"/>
          <a:ext cx="510702" cy="312805"/>
        </a:xfrm>
        <a:prstGeom prst="rect">
          <a:avLst/>
        </a:prstGeom>
      </xdr:spPr>
    </xdr:pic>
    <xdr:clientData/>
  </xdr:twoCellAnchor>
  <xdr:twoCellAnchor>
    <xdr:from>
      <xdr:col>0</xdr:col>
      <xdr:colOff>319765</xdr:colOff>
      <xdr:row>152</xdr:row>
      <xdr:rowOff>28885</xdr:rowOff>
    </xdr:from>
    <xdr:to>
      <xdr:col>1</xdr:col>
      <xdr:colOff>198168</xdr:colOff>
      <xdr:row>152</xdr:row>
      <xdr:rowOff>337524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9DC85CE9-4F6F-4AEC-9796-A14657F3A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765" y="39879426"/>
          <a:ext cx="640403" cy="308639"/>
        </a:xfrm>
        <a:prstGeom prst="rect">
          <a:avLst/>
        </a:prstGeom>
      </xdr:spPr>
    </xdr:pic>
    <xdr:clientData/>
  </xdr:twoCellAnchor>
  <xdr:twoCellAnchor>
    <xdr:from>
      <xdr:col>0</xdr:col>
      <xdr:colOff>671095</xdr:colOff>
      <xdr:row>154</xdr:row>
      <xdr:rowOff>88244</xdr:rowOff>
    </xdr:from>
    <xdr:to>
      <xdr:col>1</xdr:col>
      <xdr:colOff>157602</xdr:colOff>
      <xdr:row>157</xdr:row>
      <xdr:rowOff>175186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801EAE90-AFB5-4EF4-8E2E-64FD77521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095" y="46292658"/>
          <a:ext cx="248507" cy="848942"/>
        </a:xfrm>
        <a:prstGeom prst="rect">
          <a:avLst/>
        </a:prstGeom>
      </xdr:spPr>
    </xdr:pic>
    <xdr:clientData/>
  </xdr:twoCellAnchor>
  <xdr:twoCellAnchor>
    <xdr:from>
      <xdr:col>1</xdr:col>
      <xdr:colOff>226051</xdr:colOff>
      <xdr:row>154</xdr:row>
      <xdr:rowOff>92182</xdr:rowOff>
    </xdr:from>
    <xdr:to>
      <xdr:col>5</xdr:col>
      <xdr:colOff>192481</xdr:colOff>
      <xdr:row>157</xdr:row>
      <xdr:rowOff>183582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FBC58564-5488-41B6-8FC9-08F0D15C3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51" y="46296596"/>
          <a:ext cx="260344" cy="853400"/>
        </a:xfrm>
        <a:prstGeom prst="rect">
          <a:avLst/>
        </a:prstGeom>
      </xdr:spPr>
    </xdr:pic>
    <xdr:clientData/>
  </xdr:twoCellAnchor>
  <xdr:twoCellAnchor>
    <xdr:from>
      <xdr:col>0</xdr:col>
      <xdr:colOff>251299</xdr:colOff>
      <xdr:row>158</xdr:row>
      <xdr:rowOff>44584</xdr:rowOff>
    </xdr:from>
    <xdr:to>
      <xdr:col>1</xdr:col>
      <xdr:colOff>144051</xdr:colOff>
      <xdr:row>158</xdr:row>
      <xdr:rowOff>293855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8CDAABB0-E603-475E-82FB-76FA2D535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41524946"/>
          <a:ext cx="654752" cy="249271"/>
        </a:xfrm>
        <a:prstGeom prst="rect">
          <a:avLst/>
        </a:prstGeom>
      </xdr:spPr>
    </xdr:pic>
    <xdr:clientData/>
  </xdr:twoCellAnchor>
  <xdr:twoCellAnchor>
    <xdr:from>
      <xdr:col>0</xdr:col>
      <xdr:colOff>328309</xdr:colOff>
      <xdr:row>160</xdr:row>
      <xdr:rowOff>30416</xdr:rowOff>
    </xdr:from>
    <xdr:to>
      <xdr:col>1</xdr:col>
      <xdr:colOff>154023</xdr:colOff>
      <xdr:row>160</xdr:row>
      <xdr:rowOff>308042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57BD29FA-F9B7-4CF2-A058-2D12FDEC9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8" t="18232" r="4220" b="1699"/>
        <a:stretch/>
      </xdr:blipFill>
      <xdr:spPr>
        <a:xfrm>
          <a:off x="328309" y="42102544"/>
          <a:ext cx="587714" cy="277626"/>
        </a:xfrm>
        <a:prstGeom prst="rect">
          <a:avLst/>
        </a:prstGeom>
      </xdr:spPr>
    </xdr:pic>
    <xdr:clientData/>
  </xdr:twoCellAnchor>
  <xdr:twoCellAnchor>
    <xdr:from>
      <xdr:col>0</xdr:col>
      <xdr:colOff>368840</xdr:colOff>
      <xdr:row>161</xdr:row>
      <xdr:rowOff>5279</xdr:rowOff>
    </xdr:from>
    <xdr:to>
      <xdr:col>1</xdr:col>
      <xdr:colOff>145915</xdr:colOff>
      <xdr:row>161</xdr:row>
      <xdr:rowOff>320203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DB68A7F9-7684-4281-AEB2-46BE29580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" t="758" r="392" b="147"/>
        <a:stretch/>
      </xdr:blipFill>
      <xdr:spPr>
        <a:xfrm>
          <a:off x="368840" y="42430034"/>
          <a:ext cx="539075" cy="314924"/>
        </a:xfrm>
        <a:prstGeom prst="rect">
          <a:avLst/>
        </a:prstGeom>
      </xdr:spPr>
    </xdr:pic>
    <xdr:clientData/>
  </xdr:twoCellAnchor>
  <xdr:twoCellAnchor>
    <xdr:from>
      <xdr:col>0</xdr:col>
      <xdr:colOff>405319</xdr:colOff>
      <xdr:row>162</xdr:row>
      <xdr:rowOff>48638</xdr:rowOff>
    </xdr:from>
    <xdr:to>
      <xdr:col>1</xdr:col>
      <xdr:colOff>127524</xdr:colOff>
      <xdr:row>162</xdr:row>
      <xdr:rowOff>325875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1062BF-4E15-4EBE-89B1-11ECA90D0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3" t="10119" r="3950"/>
        <a:stretch/>
      </xdr:blipFill>
      <xdr:spPr>
        <a:xfrm>
          <a:off x="405319" y="42797649"/>
          <a:ext cx="484205" cy="277237"/>
        </a:xfrm>
        <a:prstGeom prst="rect">
          <a:avLst/>
        </a:prstGeom>
      </xdr:spPr>
    </xdr:pic>
    <xdr:clientData/>
  </xdr:twoCellAnchor>
  <xdr:twoCellAnchor>
    <xdr:from>
      <xdr:col>0</xdr:col>
      <xdr:colOff>348574</xdr:colOff>
      <xdr:row>163</xdr:row>
      <xdr:rowOff>111906</xdr:rowOff>
    </xdr:from>
    <xdr:to>
      <xdr:col>1</xdr:col>
      <xdr:colOff>178341</xdr:colOff>
      <xdr:row>165</xdr:row>
      <xdr:rowOff>60799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E4B415F-00E2-49B0-85B4-09609F56D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0" t="20602" r="6098" b="4689"/>
        <a:stretch/>
      </xdr:blipFill>
      <xdr:spPr>
        <a:xfrm>
          <a:off x="348574" y="43193278"/>
          <a:ext cx="591767" cy="329893"/>
        </a:xfrm>
        <a:prstGeom prst="rect">
          <a:avLst/>
        </a:prstGeom>
      </xdr:spPr>
    </xdr:pic>
    <xdr:clientData/>
  </xdr:twoCellAnchor>
  <xdr:twoCellAnchor>
    <xdr:from>
      <xdr:col>0</xdr:col>
      <xdr:colOff>393159</xdr:colOff>
      <xdr:row>168</xdr:row>
      <xdr:rowOff>6406</xdr:rowOff>
    </xdr:from>
    <xdr:to>
      <xdr:col>1</xdr:col>
      <xdr:colOff>145915</xdr:colOff>
      <xdr:row>168</xdr:row>
      <xdr:rowOff>312094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846114B5-4EA4-42DE-BD43-54BB8C52A8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" t="474" r="153" b="53"/>
        <a:stretch/>
      </xdr:blipFill>
      <xdr:spPr>
        <a:xfrm>
          <a:off x="393159" y="43983534"/>
          <a:ext cx="514756" cy="305688"/>
        </a:xfrm>
        <a:prstGeom prst="rect">
          <a:avLst/>
        </a:prstGeom>
      </xdr:spPr>
    </xdr:pic>
    <xdr:clientData/>
  </xdr:twoCellAnchor>
  <xdr:twoCellAnchor>
    <xdr:from>
      <xdr:col>0</xdr:col>
      <xdr:colOff>275617</xdr:colOff>
      <xdr:row>180</xdr:row>
      <xdr:rowOff>105649</xdr:rowOff>
    </xdr:from>
    <xdr:to>
      <xdr:col>1</xdr:col>
      <xdr:colOff>198606</xdr:colOff>
      <xdr:row>183</xdr:row>
      <xdr:rowOff>53704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416D38A8-CF5E-40A5-B361-4771362C5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41407">
          <a:off x="275617" y="47268585"/>
          <a:ext cx="684989" cy="450651"/>
        </a:xfrm>
        <a:prstGeom prst="rect">
          <a:avLst/>
        </a:prstGeom>
      </xdr:spPr>
    </xdr:pic>
    <xdr:clientData/>
  </xdr:twoCellAnchor>
  <xdr:twoCellAnchor>
    <xdr:from>
      <xdr:col>0</xdr:col>
      <xdr:colOff>259405</xdr:colOff>
      <xdr:row>183</xdr:row>
      <xdr:rowOff>66997</xdr:rowOff>
    </xdr:from>
    <xdr:to>
      <xdr:col>2</xdr:col>
      <xdr:colOff>0</xdr:colOff>
      <xdr:row>184</xdr:row>
      <xdr:rowOff>190500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A4A6A91-DD20-45E2-968F-62BB41E0A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" t="277" r="127" b="443"/>
        <a:stretch/>
      </xdr:blipFill>
      <xdr:spPr>
        <a:xfrm>
          <a:off x="259405" y="47732529"/>
          <a:ext cx="802531" cy="411280"/>
        </a:xfrm>
        <a:prstGeom prst="rect">
          <a:avLst/>
        </a:prstGeom>
      </xdr:spPr>
    </xdr:pic>
    <xdr:clientData/>
  </xdr:twoCellAnchor>
  <xdr:twoCellAnchor>
    <xdr:from>
      <xdr:col>0</xdr:col>
      <xdr:colOff>466116</xdr:colOff>
      <xdr:row>192</xdr:row>
      <xdr:rowOff>36479</xdr:rowOff>
    </xdr:from>
    <xdr:to>
      <xdr:col>1</xdr:col>
      <xdr:colOff>3900</xdr:colOff>
      <xdr:row>192</xdr:row>
      <xdr:rowOff>429639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327F8B8-63DA-4081-B0E3-E22BE793F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116" y="49554319"/>
          <a:ext cx="299784" cy="393160"/>
        </a:xfrm>
        <a:prstGeom prst="rect">
          <a:avLst/>
        </a:prstGeom>
      </xdr:spPr>
    </xdr:pic>
    <xdr:clientData/>
  </xdr:twoCellAnchor>
  <xdr:twoCellAnchor>
    <xdr:from>
      <xdr:col>0</xdr:col>
      <xdr:colOff>352831</xdr:colOff>
      <xdr:row>194</xdr:row>
      <xdr:rowOff>16128</xdr:rowOff>
    </xdr:from>
    <xdr:to>
      <xdr:col>1</xdr:col>
      <xdr:colOff>251501</xdr:colOff>
      <xdr:row>194</xdr:row>
      <xdr:rowOff>315946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AFF788E9-B9B7-4DE7-AF32-41CF027B4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" t="675" r="89" b="36"/>
        <a:stretch/>
      </xdr:blipFill>
      <xdr:spPr>
        <a:xfrm>
          <a:off x="352831" y="52346478"/>
          <a:ext cx="660670" cy="299818"/>
        </a:xfrm>
        <a:prstGeom prst="rect">
          <a:avLst/>
        </a:prstGeom>
      </xdr:spPr>
    </xdr:pic>
    <xdr:clientData/>
  </xdr:twoCellAnchor>
  <xdr:twoCellAnchor>
    <xdr:from>
      <xdr:col>0</xdr:col>
      <xdr:colOff>384756</xdr:colOff>
      <xdr:row>195</xdr:row>
      <xdr:rowOff>98793</xdr:rowOff>
    </xdr:from>
    <xdr:to>
      <xdr:col>1</xdr:col>
      <xdr:colOff>167165</xdr:colOff>
      <xdr:row>195</xdr:row>
      <xdr:rowOff>320171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F7D5477A-8BC0-46E1-B5E3-A15FFAB44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6" t="2588" r="12455" b="2975"/>
        <a:stretch/>
      </xdr:blipFill>
      <xdr:spPr>
        <a:xfrm rot="4069269">
          <a:off x="546272" y="52705777"/>
          <a:ext cx="221378" cy="544409"/>
        </a:xfrm>
        <a:prstGeom prst="rect">
          <a:avLst/>
        </a:prstGeom>
      </xdr:spPr>
    </xdr:pic>
    <xdr:clientData/>
  </xdr:twoCellAnchor>
  <xdr:twoCellAnchor>
    <xdr:from>
      <xdr:col>0</xdr:col>
      <xdr:colOff>340470</xdr:colOff>
      <xdr:row>196</xdr:row>
      <xdr:rowOff>60797</xdr:rowOff>
    </xdr:from>
    <xdr:to>
      <xdr:col>1</xdr:col>
      <xdr:colOff>164037</xdr:colOff>
      <xdr:row>196</xdr:row>
      <xdr:rowOff>336414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3797718-6449-4A9E-87F6-3702753E84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2" t="22121" r="4109" b="23704"/>
        <a:stretch/>
      </xdr:blipFill>
      <xdr:spPr>
        <a:xfrm>
          <a:off x="340470" y="51045893"/>
          <a:ext cx="585567" cy="275617"/>
        </a:xfrm>
        <a:prstGeom prst="rect">
          <a:avLst/>
        </a:prstGeom>
      </xdr:spPr>
    </xdr:pic>
    <xdr:clientData/>
  </xdr:twoCellAnchor>
  <xdr:twoCellAnchor>
    <xdr:from>
      <xdr:col>0</xdr:col>
      <xdr:colOff>282487</xdr:colOff>
      <xdr:row>197</xdr:row>
      <xdr:rowOff>240238</xdr:rowOff>
    </xdr:from>
    <xdr:to>
      <xdr:col>1</xdr:col>
      <xdr:colOff>263080</xdr:colOff>
      <xdr:row>198</xdr:row>
      <xdr:rowOff>73017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57C7B0B6-B1B3-4D3E-AD96-17ADB3834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848595">
          <a:off x="282487" y="51606334"/>
          <a:ext cx="742593" cy="136768"/>
        </a:xfrm>
        <a:prstGeom prst="rect">
          <a:avLst/>
        </a:prstGeom>
      </xdr:spPr>
    </xdr:pic>
    <xdr:clientData/>
  </xdr:twoCellAnchor>
  <xdr:twoCellAnchor>
    <xdr:from>
      <xdr:col>0</xdr:col>
      <xdr:colOff>312097</xdr:colOff>
      <xdr:row>199</xdr:row>
      <xdr:rowOff>85117</xdr:rowOff>
    </xdr:from>
    <xdr:to>
      <xdr:col>1</xdr:col>
      <xdr:colOff>222865</xdr:colOff>
      <xdr:row>199</xdr:row>
      <xdr:rowOff>316150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A1FAAE41-0D8D-41A9-9CEF-8AD08EEBD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0" t="20820" r="2393" b="10693"/>
        <a:stretch/>
      </xdr:blipFill>
      <xdr:spPr>
        <a:xfrm>
          <a:off x="312097" y="52059191"/>
          <a:ext cx="672768" cy="231033"/>
        </a:xfrm>
        <a:prstGeom prst="rect">
          <a:avLst/>
        </a:prstGeom>
      </xdr:spPr>
    </xdr:pic>
    <xdr:clientData/>
  </xdr:twoCellAnchor>
  <xdr:twoCellAnchor>
    <xdr:from>
      <xdr:col>0</xdr:col>
      <xdr:colOff>306484</xdr:colOff>
      <xdr:row>200</xdr:row>
      <xdr:rowOff>53113</xdr:rowOff>
    </xdr:from>
    <xdr:to>
      <xdr:col>1</xdr:col>
      <xdr:colOff>273768</xdr:colOff>
      <xdr:row>200</xdr:row>
      <xdr:rowOff>332818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E32B99D5-2A6A-4593-88DB-241DA6F96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00912">
          <a:off x="306484" y="52408187"/>
          <a:ext cx="729284" cy="279705"/>
        </a:xfrm>
        <a:prstGeom prst="rect">
          <a:avLst/>
        </a:prstGeom>
      </xdr:spPr>
    </xdr:pic>
    <xdr:clientData/>
  </xdr:twoCellAnchor>
  <xdr:twoCellAnchor>
    <xdr:from>
      <xdr:col>0</xdr:col>
      <xdr:colOff>231032</xdr:colOff>
      <xdr:row>202</xdr:row>
      <xdr:rowOff>40532</xdr:rowOff>
    </xdr:from>
    <xdr:to>
      <xdr:col>5</xdr:col>
      <xdr:colOff>21869</xdr:colOff>
      <xdr:row>202</xdr:row>
      <xdr:rowOff>336416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5EAFDEB7-8A15-4DED-9D70-CC53ED22B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3" t="13686" r="6405" b="29434"/>
        <a:stretch/>
      </xdr:blipFill>
      <xdr:spPr>
        <a:xfrm>
          <a:off x="231032" y="52776606"/>
          <a:ext cx="848720" cy="295884"/>
        </a:xfrm>
        <a:prstGeom prst="rect">
          <a:avLst/>
        </a:prstGeom>
      </xdr:spPr>
    </xdr:pic>
    <xdr:clientData/>
  </xdr:twoCellAnchor>
  <xdr:twoCellAnchor>
    <xdr:from>
      <xdr:col>0</xdr:col>
      <xdr:colOff>231031</xdr:colOff>
      <xdr:row>203</xdr:row>
      <xdr:rowOff>86515</xdr:rowOff>
    </xdr:from>
    <xdr:to>
      <xdr:col>1</xdr:col>
      <xdr:colOff>259404</xdr:colOff>
      <xdr:row>203</xdr:row>
      <xdr:rowOff>389106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6AF74760-7A4A-4D1E-BE70-58F1BF299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672" b="15591"/>
        <a:stretch/>
      </xdr:blipFill>
      <xdr:spPr>
        <a:xfrm>
          <a:off x="231031" y="53203589"/>
          <a:ext cx="790373" cy="302591"/>
        </a:xfrm>
        <a:prstGeom prst="rect">
          <a:avLst/>
        </a:prstGeom>
      </xdr:spPr>
    </xdr:pic>
    <xdr:clientData/>
  </xdr:twoCellAnchor>
  <xdr:twoCellAnchor>
    <xdr:from>
      <xdr:col>0</xdr:col>
      <xdr:colOff>336414</xdr:colOff>
      <xdr:row>207</xdr:row>
      <xdr:rowOff>2853</xdr:rowOff>
    </xdr:from>
    <xdr:to>
      <xdr:col>1</xdr:col>
      <xdr:colOff>77010</xdr:colOff>
      <xdr:row>207</xdr:row>
      <xdr:rowOff>605748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95DEC9BD-DBDE-4543-A7C9-AF7DA957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414" y="54206183"/>
          <a:ext cx="502596" cy="602895"/>
        </a:xfrm>
        <a:prstGeom prst="rect">
          <a:avLst/>
        </a:prstGeom>
      </xdr:spPr>
    </xdr:pic>
    <xdr:clientData/>
  </xdr:twoCellAnchor>
  <xdr:twoCellAnchor>
    <xdr:from>
      <xdr:col>0</xdr:col>
      <xdr:colOff>137809</xdr:colOff>
      <xdr:row>209</xdr:row>
      <xdr:rowOff>48575</xdr:rowOff>
    </xdr:from>
    <xdr:to>
      <xdr:col>1</xdr:col>
      <xdr:colOff>255351</xdr:colOff>
      <xdr:row>209</xdr:row>
      <xdr:rowOff>580391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1EB6316-5F00-480F-A865-FC030C6A2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56560400"/>
          <a:ext cx="879542" cy="531816"/>
        </a:xfrm>
        <a:prstGeom prst="rect">
          <a:avLst/>
        </a:prstGeom>
      </xdr:spPr>
    </xdr:pic>
    <xdr:clientData/>
  </xdr:twoCellAnchor>
  <xdr:twoCellAnchor>
    <xdr:from>
      <xdr:col>0</xdr:col>
      <xdr:colOff>325244</xdr:colOff>
      <xdr:row>211</xdr:row>
      <xdr:rowOff>32523</xdr:rowOff>
    </xdr:from>
    <xdr:to>
      <xdr:col>1</xdr:col>
      <xdr:colOff>154651</xdr:colOff>
      <xdr:row>211</xdr:row>
      <xdr:rowOff>475320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53AB889-9CE2-457E-A835-00E4FA4B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244" y="55941950"/>
          <a:ext cx="591407" cy="442797"/>
        </a:xfrm>
        <a:prstGeom prst="rect">
          <a:avLst/>
        </a:prstGeom>
      </xdr:spPr>
    </xdr:pic>
    <xdr:clientData/>
  </xdr:twoCellAnchor>
  <xdr:twoCellAnchor>
    <xdr:from>
      <xdr:col>0</xdr:col>
      <xdr:colOff>264841</xdr:colOff>
      <xdr:row>212</xdr:row>
      <xdr:rowOff>199792</xdr:rowOff>
    </xdr:from>
    <xdr:to>
      <xdr:col>1</xdr:col>
      <xdr:colOff>235685</xdr:colOff>
      <xdr:row>214</xdr:row>
      <xdr:rowOff>104775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D95A2E47-022A-44D7-B3CE-CCA08A387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41" y="56587792"/>
          <a:ext cx="732844" cy="481129"/>
        </a:xfrm>
        <a:prstGeom prst="rect">
          <a:avLst/>
        </a:prstGeom>
      </xdr:spPr>
    </xdr:pic>
    <xdr:clientData/>
  </xdr:twoCellAnchor>
  <xdr:twoCellAnchor>
    <xdr:from>
      <xdr:col>0</xdr:col>
      <xdr:colOff>339183</xdr:colOff>
      <xdr:row>214</xdr:row>
      <xdr:rowOff>281164</xdr:rowOff>
    </xdr:from>
    <xdr:to>
      <xdr:col>1</xdr:col>
      <xdr:colOff>139390</xdr:colOff>
      <xdr:row>215</xdr:row>
      <xdr:rowOff>477644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233423C-58A8-4F71-BFFD-B376FF348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183" y="57245310"/>
          <a:ext cx="562207" cy="484554"/>
        </a:xfrm>
        <a:prstGeom prst="rect">
          <a:avLst/>
        </a:prstGeom>
      </xdr:spPr>
    </xdr:pic>
    <xdr:clientData/>
  </xdr:twoCellAnchor>
  <xdr:twoCellAnchor>
    <xdr:from>
      <xdr:col>0</xdr:col>
      <xdr:colOff>297366</xdr:colOff>
      <xdr:row>216</xdr:row>
      <xdr:rowOff>14851</xdr:rowOff>
    </xdr:from>
    <xdr:to>
      <xdr:col>1</xdr:col>
      <xdr:colOff>236963</xdr:colOff>
      <xdr:row>216</xdr:row>
      <xdr:rowOff>449068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8F92BB20-3FA6-487E-8959-2F7FD19A7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366" y="57754936"/>
          <a:ext cx="701597" cy="434217"/>
        </a:xfrm>
        <a:prstGeom prst="rect">
          <a:avLst/>
        </a:prstGeom>
      </xdr:spPr>
    </xdr:pic>
    <xdr:clientData/>
  </xdr:twoCellAnchor>
  <xdr:twoCellAnchor>
    <xdr:from>
      <xdr:col>0</xdr:col>
      <xdr:colOff>236964</xdr:colOff>
      <xdr:row>217</xdr:row>
      <xdr:rowOff>55722</xdr:rowOff>
    </xdr:from>
    <xdr:to>
      <xdr:col>1</xdr:col>
      <xdr:colOff>236963</xdr:colOff>
      <xdr:row>217</xdr:row>
      <xdr:rowOff>419332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985151C-2315-4AAA-9BDC-ACCE9AAF2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64" y="58260442"/>
          <a:ext cx="761999" cy="363610"/>
        </a:xfrm>
        <a:prstGeom prst="rect">
          <a:avLst/>
        </a:prstGeom>
      </xdr:spPr>
    </xdr:pic>
    <xdr:clientData/>
  </xdr:twoCellAnchor>
  <xdr:twoCellAnchor>
    <xdr:from>
      <xdr:col>0</xdr:col>
      <xdr:colOff>283428</xdr:colOff>
      <xdr:row>218</xdr:row>
      <xdr:rowOff>83747</xdr:rowOff>
    </xdr:from>
    <xdr:to>
      <xdr:col>1</xdr:col>
      <xdr:colOff>232318</xdr:colOff>
      <xdr:row>219</xdr:row>
      <xdr:rowOff>269023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D7977304-F2A1-4211-AA5E-186C1687E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28" y="58753101"/>
          <a:ext cx="710890" cy="547690"/>
        </a:xfrm>
        <a:prstGeom prst="rect">
          <a:avLst/>
        </a:prstGeom>
      </xdr:spPr>
    </xdr:pic>
    <xdr:clientData/>
  </xdr:twoCellAnchor>
  <xdr:twoCellAnchor>
    <xdr:from>
      <xdr:col>0</xdr:col>
      <xdr:colOff>18584</xdr:colOff>
      <xdr:row>220</xdr:row>
      <xdr:rowOff>27878</xdr:rowOff>
    </xdr:from>
    <xdr:to>
      <xdr:col>0</xdr:col>
      <xdr:colOff>699447</xdr:colOff>
      <xdr:row>221</xdr:row>
      <xdr:rowOff>215821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D8201DF3-2C07-4CBC-990F-8ED60B14F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4" y="59422061"/>
          <a:ext cx="680863" cy="541066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221</xdr:row>
      <xdr:rowOff>101373</xdr:rowOff>
    </xdr:from>
    <xdr:to>
      <xdr:col>5</xdr:col>
      <xdr:colOff>120805</xdr:colOff>
      <xdr:row>222</xdr:row>
      <xdr:rowOff>335001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4071B4A5-C098-4D38-B622-9D71E84C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9848678"/>
          <a:ext cx="608671" cy="577457"/>
        </a:xfrm>
        <a:prstGeom prst="rect">
          <a:avLst/>
        </a:prstGeom>
      </xdr:spPr>
    </xdr:pic>
    <xdr:clientData/>
  </xdr:twoCellAnchor>
  <xdr:twoCellAnchor>
    <xdr:from>
      <xdr:col>0</xdr:col>
      <xdr:colOff>325245</xdr:colOff>
      <xdr:row>223</xdr:row>
      <xdr:rowOff>9695</xdr:rowOff>
    </xdr:from>
    <xdr:to>
      <xdr:col>1</xdr:col>
      <xdr:colOff>55757</xdr:colOff>
      <xdr:row>223</xdr:row>
      <xdr:rowOff>512723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7E156B5F-C807-4A12-B055-0CA5FAED6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245" y="60453951"/>
          <a:ext cx="492512" cy="503028"/>
        </a:xfrm>
        <a:prstGeom prst="rect">
          <a:avLst/>
        </a:prstGeom>
      </xdr:spPr>
    </xdr:pic>
    <xdr:clientData/>
  </xdr:twoCellAnchor>
  <xdr:twoCellAnchor>
    <xdr:from>
      <xdr:col>0</xdr:col>
      <xdr:colOff>236965</xdr:colOff>
      <xdr:row>224</xdr:row>
      <xdr:rowOff>18585</xdr:rowOff>
    </xdr:from>
    <xdr:to>
      <xdr:col>1</xdr:col>
      <xdr:colOff>279263</xdr:colOff>
      <xdr:row>224</xdr:row>
      <xdr:rowOff>401212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A570593F-D69C-4055-83E6-E610375C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65" y="60987878"/>
          <a:ext cx="804298" cy="382627"/>
        </a:xfrm>
        <a:prstGeom prst="rect">
          <a:avLst/>
        </a:prstGeom>
      </xdr:spPr>
    </xdr:pic>
    <xdr:clientData/>
  </xdr:twoCellAnchor>
  <xdr:twoCellAnchor>
    <xdr:from>
      <xdr:col>0</xdr:col>
      <xdr:colOff>282020</xdr:colOff>
      <xdr:row>154</xdr:row>
      <xdr:rowOff>39880</xdr:rowOff>
    </xdr:from>
    <xdr:to>
      <xdr:col>0</xdr:col>
      <xdr:colOff>598714</xdr:colOff>
      <xdr:row>157</xdr:row>
      <xdr:rowOff>176766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7BD075C6-D4F0-42E5-92F3-824E876E9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020" y="46244294"/>
          <a:ext cx="316694" cy="898886"/>
        </a:xfrm>
        <a:prstGeom prst="rect">
          <a:avLst/>
        </a:prstGeom>
      </xdr:spPr>
    </xdr:pic>
    <xdr:clientData/>
  </xdr:twoCellAnchor>
  <xdr:twoCellAnchor>
    <xdr:from>
      <xdr:col>0</xdr:col>
      <xdr:colOff>315828</xdr:colOff>
      <xdr:row>129</xdr:row>
      <xdr:rowOff>75197</xdr:rowOff>
    </xdr:from>
    <xdr:to>
      <xdr:col>2</xdr:col>
      <xdr:colOff>0</xdr:colOff>
      <xdr:row>131</xdr:row>
      <xdr:rowOff>125327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3FE353D0-2314-410B-8A87-96049178B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" t="518" r="39" b="32"/>
        <a:stretch/>
      </xdr:blipFill>
      <xdr:spPr>
        <a:xfrm>
          <a:off x="315828" y="33422723"/>
          <a:ext cx="741880" cy="431130"/>
        </a:xfrm>
        <a:prstGeom prst="rect">
          <a:avLst/>
        </a:prstGeom>
      </xdr:spPr>
    </xdr:pic>
    <xdr:clientData/>
  </xdr:twoCellAnchor>
  <xdr:twoCellAnchor>
    <xdr:from>
      <xdr:col>0</xdr:col>
      <xdr:colOff>456197</xdr:colOff>
      <xdr:row>171</xdr:row>
      <xdr:rowOff>5013</xdr:rowOff>
    </xdr:from>
    <xdr:to>
      <xdr:col>1</xdr:col>
      <xdr:colOff>105452</xdr:colOff>
      <xdr:row>172</xdr:row>
      <xdr:rowOff>22057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520F4FC-CC03-49BD-B21E-A5677D14F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97" y="44647184"/>
          <a:ext cx="411255" cy="367965"/>
        </a:xfrm>
        <a:prstGeom prst="rect">
          <a:avLst/>
        </a:prstGeom>
      </xdr:spPr>
    </xdr:pic>
    <xdr:clientData/>
  </xdr:twoCellAnchor>
  <xdr:twoCellAnchor>
    <xdr:from>
      <xdr:col>0</xdr:col>
      <xdr:colOff>431132</xdr:colOff>
      <xdr:row>173</xdr:row>
      <xdr:rowOff>8881</xdr:rowOff>
    </xdr:from>
    <xdr:to>
      <xdr:col>1</xdr:col>
      <xdr:colOff>130341</xdr:colOff>
      <xdr:row>174</xdr:row>
      <xdr:rowOff>6885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E4FB60DF-E119-4468-9A74-EFA4E3A2D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132" y="45342868"/>
          <a:ext cx="461209" cy="338899"/>
        </a:xfrm>
        <a:prstGeom prst="rect">
          <a:avLst/>
        </a:prstGeom>
      </xdr:spPr>
    </xdr:pic>
    <xdr:clientData/>
  </xdr:twoCellAnchor>
  <xdr:twoCellAnchor>
    <xdr:from>
      <xdr:col>0</xdr:col>
      <xdr:colOff>441161</xdr:colOff>
      <xdr:row>174</xdr:row>
      <xdr:rowOff>6978</xdr:rowOff>
    </xdr:from>
    <xdr:to>
      <xdr:col>1</xdr:col>
      <xdr:colOff>225593</xdr:colOff>
      <xdr:row>175</xdr:row>
      <xdr:rowOff>4009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7E24EE37-95CE-4B27-A545-50B765BEB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161" y="45681860"/>
          <a:ext cx="546432" cy="347952"/>
        </a:xfrm>
        <a:prstGeom prst="rect">
          <a:avLst/>
        </a:prstGeom>
      </xdr:spPr>
    </xdr:pic>
    <xdr:clientData/>
  </xdr:twoCellAnchor>
  <xdr:twoCellAnchor>
    <xdr:from>
      <xdr:col>0</xdr:col>
      <xdr:colOff>451186</xdr:colOff>
      <xdr:row>172</xdr:row>
      <xdr:rowOff>14495</xdr:rowOff>
    </xdr:from>
    <xdr:to>
      <xdr:col>1</xdr:col>
      <xdr:colOff>100263</xdr:colOff>
      <xdr:row>173</xdr:row>
      <xdr:rowOff>9021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CC528CE6-3EA2-4049-A9C5-A9AED2CB6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1" t="7761" r="1672"/>
        <a:stretch/>
      </xdr:blipFill>
      <xdr:spPr>
        <a:xfrm>
          <a:off x="451186" y="45007587"/>
          <a:ext cx="411077" cy="335421"/>
        </a:xfrm>
        <a:prstGeom prst="rect">
          <a:avLst/>
        </a:prstGeom>
      </xdr:spPr>
    </xdr:pic>
    <xdr:clientData/>
  </xdr:twoCellAnchor>
  <xdr:twoCellAnchor>
    <xdr:from>
      <xdr:col>0</xdr:col>
      <xdr:colOff>386015</xdr:colOff>
      <xdr:row>175</xdr:row>
      <xdr:rowOff>74580</xdr:rowOff>
    </xdr:from>
    <xdr:to>
      <xdr:col>1</xdr:col>
      <xdr:colOff>25067</xdr:colOff>
      <xdr:row>177</xdr:row>
      <xdr:rowOff>83719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C01BB37C-67C5-4AC2-BDF3-005AF713C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015" y="46100383"/>
          <a:ext cx="401052" cy="390139"/>
        </a:xfrm>
        <a:prstGeom prst="rect">
          <a:avLst/>
        </a:prstGeom>
      </xdr:spPr>
    </xdr:pic>
    <xdr:clientData/>
  </xdr:twoCellAnchor>
  <xdr:twoCellAnchor>
    <xdr:from>
      <xdr:col>0</xdr:col>
      <xdr:colOff>391026</xdr:colOff>
      <xdr:row>178</xdr:row>
      <xdr:rowOff>16030</xdr:rowOff>
    </xdr:from>
    <xdr:to>
      <xdr:col>1</xdr:col>
      <xdr:colOff>5013</xdr:colOff>
      <xdr:row>180</xdr:row>
      <xdr:rowOff>500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7CC2A1E9-A73A-452F-A4C6-742730347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26" y="46613333"/>
          <a:ext cx="375987" cy="365470"/>
        </a:xfrm>
        <a:prstGeom prst="rect">
          <a:avLst/>
        </a:prstGeom>
      </xdr:spPr>
    </xdr:pic>
    <xdr:clientData/>
  </xdr:twoCellAnchor>
  <xdr:twoCellAnchor>
    <xdr:from>
      <xdr:col>0</xdr:col>
      <xdr:colOff>419614</xdr:colOff>
      <xdr:row>5</xdr:row>
      <xdr:rowOff>13327</xdr:rowOff>
    </xdr:from>
    <xdr:to>
      <xdr:col>0</xdr:col>
      <xdr:colOff>713087</xdr:colOff>
      <xdr:row>6</xdr:row>
      <xdr:rowOff>2317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197A0F7E-19CA-46A0-8A5E-970736D43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14" y="1586239"/>
          <a:ext cx="293473" cy="179490"/>
        </a:xfrm>
        <a:prstGeom prst="rect">
          <a:avLst/>
        </a:prstGeom>
      </xdr:spPr>
    </xdr:pic>
    <xdr:clientData/>
  </xdr:twoCellAnchor>
  <xdr:twoCellAnchor>
    <xdr:from>
      <xdr:col>0</xdr:col>
      <xdr:colOff>357831</xdr:colOff>
      <xdr:row>94</xdr:row>
      <xdr:rowOff>28154</xdr:rowOff>
    </xdr:from>
    <xdr:to>
      <xdr:col>1</xdr:col>
      <xdr:colOff>208520</xdr:colOff>
      <xdr:row>94</xdr:row>
      <xdr:rowOff>234005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2E192B-FE7E-4B3D-B907-16557909F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831" y="24806026"/>
          <a:ext cx="612689" cy="205851"/>
        </a:xfrm>
        <a:prstGeom prst="rect">
          <a:avLst/>
        </a:prstGeom>
      </xdr:spPr>
    </xdr:pic>
    <xdr:clientData/>
  </xdr:twoCellAnchor>
  <xdr:twoCellAnchor>
    <xdr:from>
      <xdr:col>0</xdr:col>
      <xdr:colOff>419026</xdr:colOff>
      <xdr:row>108</xdr:row>
      <xdr:rowOff>260640</xdr:rowOff>
    </xdr:from>
    <xdr:to>
      <xdr:col>1</xdr:col>
      <xdr:colOff>91578</xdr:colOff>
      <xdr:row>110</xdr:row>
      <xdr:rowOff>81651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A96068D1-A7B4-4D51-9774-128D14406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813833">
          <a:off x="425887" y="28473522"/>
          <a:ext cx="420829" cy="434552"/>
        </a:xfrm>
        <a:prstGeom prst="rect">
          <a:avLst/>
        </a:prstGeom>
      </xdr:spPr>
    </xdr:pic>
    <xdr:clientData/>
  </xdr:twoCellAnchor>
  <xdr:twoCellAnchor>
    <xdr:from>
      <xdr:col>0</xdr:col>
      <xdr:colOff>339090</xdr:colOff>
      <xdr:row>227</xdr:row>
      <xdr:rowOff>26670</xdr:rowOff>
    </xdr:from>
    <xdr:to>
      <xdr:col>1</xdr:col>
      <xdr:colOff>143088</xdr:colOff>
      <xdr:row>227</xdr:row>
      <xdr:rowOff>442370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A2A93D97-E2D8-46D0-B2A7-A3F4516F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" y="62080140"/>
          <a:ext cx="565998" cy="415700"/>
        </a:xfrm>
        <a:prstGeom prst="rect">
          <a:avLst/>
        </a:prstGeom>
      </xdr:spPr>
    </xdr:pic>
    <xdr:clientData/>
  </xdr:twoCellAnchor>
  <xdr:twoCellAnchor editAs="oneCell">
    <xdr:from>
      <xdr:col>0</xdr:col>
      <xdr:colOff>410430</xdr:colOff>
      <xdr:row>142</xdr:row>
      <xdr:rowOff>325662</xdr:rowOff>
    </xdr:from>
    <xdr:to>
      <xdr:col>1</xdr:col>
      <xdr:colOff>53169</xdr:colOff>
      <xdr:row>144</xdr:row>
      <xdr:rowOff>43796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52724AA-A2AA-46B9-AC3F-5E4EB3DDF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53940">
          <a:off x="410430" y="38283800"/>
          <a:ext cx="404739" cy="407177"/>
        </a:xfrm>
        <a:prstGeom prst="rect">
          <a:avLst/>
        </a:prstGeom>
      </xdr:spPr>
    </xdr:pic>
    <xdr:clientData/>
  </xdr:twoCellAnchor>
  <xdr:twoCellAnchor editAs="oneCell">
    <xdr:from>
      <xdr:col>0</xdr:col>
      <xdr:colOff>21772</xdr:colOff>
      <xdr:row>154</xdr:row>
      <xdr:rowOff>63653</xdr:rowOff>
    </xdr:from>
    <xdr:to>
      <xdr:col>0</xdr:col>
      <xdr:colOff>272145</xdr:colOff>
      <xdr:row>157</xdr:row>
      <xdr:rowOff>186417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6A95618-8B40-4510-B690-682444606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39" r="19439"/>
        <a:stretch/>
      </xdr:blipFill>
      <xdr:spPr>
        <a:xfrm>
          <a:off x="21772" y="46268067"/>
          <a:ext cx="250373" cy="884764"/>
        </a:xfrm>
        <a:prstGeom prst="rect">
          <a:avLst/>
        </a:prstGeom>
      </xdr:spPr>
    </xdr:pic>
    <xdr:clientData/>
  </xdr:twoCellAnchor>
  <xdr:twoCellAnchor editAs="oneCell">
    <xdr:from>
      <xdr:col>0</xdr:col>
      <xdr:colOff>152246</xdr:colOff>
      <xdr:row>201</xdr:row>
      <xdr:rowOff>24577</xdr:rowOff>
    </xdr:from>
    <xdr:to>
      <xdr:col>5</xdr:col>
      <xdr:colOff>30734</xdr:colOff>
      <xdr:row>201</xdr:row>
      <xdr:rowOff>265329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5F03768-B75F-42B9-972A-33C76F674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7"/>
        <a:stretch/>
      </xdr:blipFill>
      <xdr:spPr>
        <a:xfrm rot="21124857">
          <a:off x="152246" y="45782677"/>
          <a:ext cx="935763" cy="240752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204</xdr:row>
      <xdr:rowOff>71704</xdr:rowOff>
    </xdr:from>
    <xdr:to>
      <xdr:col>5</xdr:col>
      <xdr:colOff>22860</xdr:colOff>
      <xdr:row>204</xdr:row>
      <xdr:rowOff>405765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5888CE3-A155-4E08-93FF-037C551D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47262364"/>
          <a:ext cx="975360" cy="33406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1</xdr:col>
      <xdr:colOff>546310</xdr:colOff>
      <xdr:row>1</xdr:row>
      <xdr:rowOff>285749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390EA931-2264-44E4-B00E-4433030DCF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" y="9525"/>
          <a:ext cx="1765510" cy="942974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4</xdr:row>
      <xdr:rowOff>19125</xdr:rowOff>
    </xdr:from>
    <xdr:to>
      <xdr:col>0</xdr:col>
      <xdr:colOff>887507</xdr:colOff>
      <xdr:row>4</xdr:row>
      <xdr:rowOff>589343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F53697B8-A095-4EDF-B55E-4E4175DF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1471407"/>
          <a:ext cx="563656" cy="570218"/>
        </a:xfrm>
        <a:prstGeom prst="rect">
          <a:avLst/>
        </a:prstGeom>
      </xdr:spPr>
    </xdr:pic>
    <xdr:clientData/>
  </xdr:twoCellAnchor>
  <xdr:twoCellAnchor editAs="oneCell">
    <xdr:from>
      <xdr:col>0</xdr:col>
      <xdr:colOff>401065</xdr:colOff>
      <xdr:row>27</xdr:row>
      <xdr:rowOff>87655</xdr:rowOff>
    </xdr:from>
    <xdr:to>
      <xdr:col>0</xdr:col>
      <xdr:colOff>657225</xdr:colOff>
      <xdr:row>27</xdr:row>
      <xdr:rowOff>604838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A3DE5CC-F156-45F1-B9B2-AB602CA3B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65" y="8945905"/>
          <a:ext cx="256160" cy="517183"/>
        </a:xfrm>
        <a:prstGeom prst="rect">
          <a:avLst/>
        </a:prstGeom>
      </xdr:spPr>
    </xdr:pic>
    <xdr:clientData/>
  </xdr:twoCellAnchor>
  <xdr:twoCellAnchor editAs="oneCell">
    <xdr:from>
      <xdr:col>0</xdr:col>
      <xdr:colOff>251502</xdr:colOff>
      <xdr:row>29</xdr:row>
      <xdr:rowOff>9322</xdr:rowOff>
    </xdr:from>
    <xdr:to>
      <xdr:col>0</xdr:col>
      <xdr:colOff>857250</xdr:colOff>
      <xdr:row>29</xdr:row>
      <xdr:rowOff>618570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D76F9C1-4189-4C1A-9A10-0C15A2C003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" r="1755" b="896"/>
        <a:stretch/>
      </xdr:blipFill>
      <xdr:spPr>
        <a:xfrm>
          <a:off x="251502" y="7048297"/>
          <a:ext cx="605748" cy="609248"/>
        </a:xfrm>
        <a:prstGeom prst="rect">
          <a:avLst/>
        </a:prstGeom>
      </xdr:spPr>
    </xdr:pic>
    <xdr:clientData/>
  </xdr:twoCellAnchor>
  <xdr:twoCellAnchor editAs="oneCell">
    <xdr:from>
      <xdr:col>0</xdr:col>
      <xdr:colOff>186774</xdr:colOff>
      <xdr:row>30</xdr:row>
      <xdr:rowOff>50963</xdr:rowOff>
    </xdr:from>
    <xdr:to>
      <xdr:col>0</xdr:col>
      <xdr:colOff>1028700</xdr:colOff>
      <xdr:row>30</xdr:row>
      <xdr:rowOff>548723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A9F2BA0-F86C-4FC2-AA3F-FA24C0583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74" y="10376063"/>
          <a:ext cx="841926" cy="497760"/>
        </a:xfrm>
        <a:prstGeom prst="rect">
          <a:avLst/>
        </a:prstGeom>
      </xdr:spPr>
    </xdr:pic>
    <xdr:clientData/>
  </xdr:twoCellAnchor>
  <xdr:twoCellAnchor editAs="oneCell">
    <xdr:from>
      <xdr:col>0</xdr:col>
      <xdr:colOff>548310</xdr:colOff>
      <xdr:row>31</xdr:row>
      <xdr:rowOff>23724</xdr:rowOff>
    </xdr:from>
    <xdr:to>
      <xdr:col>0</xdr:col>
      <xdr:colOff>1123950</xdr:colOff>
      <xdr:row>32</xdr:row>
      <xdr:rowOff>2755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5ECAC41-F4D7-4EC5-A43F-938B34357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10" y="15210146"/>
          <a:ext cx="575640" cy="610060"/>
        </a:xfrm>
        <a:prstGeom prst="rect">
          <a:avLst/>
        </a:prstGeom>
      </xdr:spPr>
    </xdr:pic>
    <xdr:clientData/>
  </xdr:twoCellAnchor>
  <xdr:twoCellAnchor editAs="oneCell">
    <xdr:from>
      <xdr:col>0</xdr:col>
      <xdr:colOff>42241</xdr:colOff>
      <xdr:row>31</xdr:row>
      <xdr:rowOff>24432</xdr:rowOff>
    </xdr:from>
    <xdr:to>
      <xdr:col>0</xdr:col>
      <xdr:colOff>561974</xdr:colOff>
      <xdr:row>31</xdr:row>
      <xdr:rowOff>613463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464E1F9-58B7-4DA7-8A10-5E1B05D9C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0" r="7516" b="1162"/>
        <a:stretch/>
      </xdr:blipFill>
      <xdr:spPr>
        <a:xfrm>
          <a:off x="42241" y="10978182"/>
          <a:ext cx="519733" cy="589031"/>
        </a:xfrm>
        <a:prstGeom prst="rect">
          <a:avLst/>
        </a:prstGeom>
      </xdr:spPr>
    </xdr:pic>
    <xdr:clientData/>
  </xdr:twoCellAnchor>
  <xdr:twoCellAnchor editAs="oneCell">
    <xdr:from>
      <xdr:col>0</xdr:col>
      <xdr:colOff>325911</xdr:colOff>
      <xdr:row>35</xdr:row>
      <xdr:rowOff>10406</xdr:rowOff>
    </xdr:from>
    <xdr:to>
      <xdr:col>0</xdr:col>
      <xdr:colOff>704850</xdr:colOff>
      <xdr:row>35</xdr:row>
      <xdr:rowOff>621380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C7A24D6-612F-4811-A7A9-402C20ACD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11" y="17698331"/>
          <a:ext cx="378939" cy="610974"/>
        </a:xfrm>
        <a:prstGeom prst="rect">
          <a:avLst/>
        </a:prstGeom>
      </xdr:spPr>
    </xdr:pic>
    <xdr:clientData/>
  </xdr:twoCellAnchor>
  <xdr:twoCellAnchor editAs="oneCell">
    <xdr:from>
      <xdr:col>0</xdr:col>
      <xdr:colOff>358697</xdr:colOff>
      <xdr:row>34</xdr:row>
      <xdr:rowOff>26317</xdr:rowOff>
    </xdr:from>
    <xdr:to>
      <xdr:col>0</xdr:col>
      <xdr:colOff>666750</xdr:colOff>
      <xdr:row>34</xdr:row>
      <xdr:rowOff>605416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501308D-B96D-45A7-901A-A2A6F1D41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8" r="1627" b="239"/>
        <a:stretch/>
      </xdr:blipFill>
      <xdr:spPr>
        <a:xfrm>
          <a:off x="358697" y="17714242"/>
          <a:ext cx="308053" cy="579099"/>
        </a:xfrm>
        <a:prstGeom prst="rect">
          <a:avLst/>
        </a:prstGeom>
      </xdr:spPr>
    </xdr:pic>
    <xdr:clientData/>
  </xdr:twoCellAnchor>
  <xdr:twoCellAnchor editAs="oneCell">
    <xdr:from>
      <xdr:col>0</xdr:col>
      <xdr:colOff>167401</xdr:colOff>
      <xdr:row>33</xdr:row>
      <xdr:rowOff>33131</xdr:rowOff>
    </xdr:from>
    <xdr:to>
      <xdr:col>0</xdr:col>
      <xdr:colOff>903565</xdr:colOff>
      <xdr:row>33</xdr:row>
      <xdr:rowOff>620726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A450E41B-4277-420E-A070-DE9965217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" r="469" b="613"/>
        <a:stretch/>
      </xdr:blipFill>
      <xdr:spPr>
        <a:xfrm>
          <a:off x="167401" y="12896022"/>
          <a:ext cx="736164" cy="587595"/>
        </a:xfrm>
        <a:prstGeom prst="rect">
          <a:avLst/>
        </a:prstGeom>
      </xdr:spPr>
    </xdr:pic>
    <xdr:clientData/>
  </xdr:twoCellAnchor>
  <xdr:twoCellAnchor editAs="oneCell">
    <xdr:from>
      <xdr:col>0</xdr:col>
      <xdr:colOff>349081</xdr:colOff>
      <xdr:row>37</xdr:row>
      <xdr:rowOff>33129</xdr:rowOff>
    </xdr:from>
    <xdr:to>
      <xdr:col>0</xdr:col>
      <xdr:colOff>705363</xdr:colOff>
      <xdr:row>37</xdr:row>
      <xdr:rowOff>620186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417F0674-71A1-46ED-9EEF-0D62A1CE7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4" t="-1" r="1212" b="684"/>
        <a:stretch/>
      </xdr:blipFill>
      <xdr:spPr>
        <a:xfrm>
          <a:off x="349081" y="13525499"/>
          <a:ext cx="356282" cy="587057"/>
        </a:xfrm>
        <a:prstGeom prst="rect">
          <a:avLst/>
        </a:prstGeom>
      </xdr:spPr>
    </xdr:pic>
    <xdr:clientData/>
  </xdr:twoCellAnchor>
  <xdr:twoCellAnchor editAs="oneCell">
    <xdr:from>
      <xdr:col>0</xdr:col>
      <xdr:colOff>345447</xdr:colOff>
      <xdr:row>36</xdr:row>
      <xdr:rowOff>10706</xdr:rowOff>
    </xdr:from>
    <xdr:to>
      <xdr:col>0</xdr:col>
      <xdr:colOff>712305</xdr:colOff>
      <xdr:row>36</xdr:row>
      <xdr:rowOff>616934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FD3A398-3CD9-406E-AA2B-8473862B9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447" y="14132554"/>
          <a:ext cx="366858" cy="606228"/>
        </a:xfrm>
        <a:prstGeom prst="rect">
          <a:avLst/>
        </a:prstGeom>
      </xdr:spPr>
    </xdr:pic>
    <xdr:clientData/>
  </xdr:twoCellAnchor>
  <xdr:twoCellAnchor editAs="oneCell">
    <xdr:from>
      <xdr:col>0</xdr:col>
      <xdr:colOff>329489</xdr:colOff>
      <xdr:row>38</xdr:row>
      <xdr:rowOff>5915</xdr:rowOff>
    </xdr:from>
    <xdr:to>
      <xdr:col>0</xdr:col>
      <xdr:colOff>770283</xdr:colOff>
      <xdr:row>39</xdr:row>
      <xdr:rowOff>1483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79EBB8CC-E08B-478B-B9C4-055D7737C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489" y="14757241"/>
          <a:ext cx="440794" cy="62309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15</xdr:row>
      <xdr:rowOff>438150</xdr:rowOff>
    </xdr:from>
    <xdr:to>
      <xdr:col>0</xdr:col>
      <xdr:colOff>1038225</xdr:colOff>
      <xdr:row>16</xdr:row>
      <xdr:rowOff>531159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5F4DEAA-CE0E-4F56-8EE2-152E8D5B4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934075"/>
          <a:ext cx="9144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14</xdr:row>
      <xdr:rowOff>9741</xdr:rowOff>
    </xdr:from>
    <xdr:to>
      <xdr:col>0</xdr:col>
      <xdr:colOff>908539</xdr:colOff>
      <xdr:row>14</xdr:row>
      <xdr:rowOff>563958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BC52CCC-772D-4989-90E6-7E3A43FFA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10882895"/>
          <a:ext cx="641838" cy="55421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18</xdr:row>
      <xdr:rowOff>219075</xdr:rowOff>
    </xdr:from>
    <xdr:to>
      <xdr:col>0</xdr:col>
      <xdr:colOff>1242230</xdr:colOff>
      <xdr:row>22</xdr:row>
      <xdr:rowOff>86267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7296ED0-AFC6-46EA-9F81-F3D9CBFB4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81550"/>
          <a:ext cx="1166030" cy="9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199612</xdr:colOff>
      <xdr:row>40</xdr:row>
      <xdr:rowOff>59048</xdr:rowOff>
    </xdr:from>
    <xdr:to>
      <xdr:col>0</xdr:col>
      <xdr:colOff>885412</xdr:colOff>
      <xdr:row>41</xdr:row>
      <xdr:rowOff>327989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20A22F07-7B99-4D86-8B88-022F72D84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2" y="15439852"/>
          <a:ext cx="685800" cy="64165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43</xdr:row>
      <xdr:rowOff>8283</xdr:rowOff>
    </xdr:from>
    <xdr:to>
      <xdr:col>0</xdr:col>
      <xdr:colOff>864971</xdr:colOff>
      <xdr:row>43</xdr:row>
      <xdr:rowOff>617055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5F559A2-6FDD-43BA-9309-684646F6D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" t="381" r="712" b="376"/>
        <a:stretch/>
      </xdr:blipFill>
      <xdr:spPr>
        <a:xfrm>
          <a:off x="304800" y="16142805"/>
          <a:ext cx="560171" cy="608772"/>
        </a:xfrm>
        <a:prstGeom prst="rect">
          <a:avLst/>
        </a:prstGeom>
      </xdr:spPr>
    </xdr:pic>
    <xdr:clientData/>
  </xdr:twoCellAnchor>
  <xdr:twoCellAnchor editAs="oneCell">
    <xdr:from>
      <xdr:col>0</xdr:col>
      <xdr:colOff>365592</xdr:colOff>
      <xdr:row>45</xdr:row>
      <xdr:rowOff>203766</xdr:rowOff>
    </xdr:from>
    <xdr:to>
      <xdr:col>0</xdr:col>
      <xdr:colOff>874477</xdr:colOff>
      <xdr:row>47</xdr:row>
      <xdr:rowOff>49437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A0238221-ADD8-4361-8E7D-EF5215B7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443697">
          <a:off x="382142" y="26227101"/>
          <a:ext cx="475786" cy="508885"/>
        </a:xfrm>
        <a:prstGeom prst="rect">
          <a:avLst/>
        </a:prstGeom>
      </xdr:spPr>
    </xdr:pic>
    <xdr:clientData/>
  </xdr:twoCellAnchor>
  <xdr:twoCellAnchor editAs="oneCell">
    <xdr:from>
      <xdr:col>0</xdr:col>
      <xdr:colOff>254999</xdr:colOff>
      <xdr:row>47</xdr:row>
      <xdr:rowOff>20695</xdr:rowOff>
    </xdr:from>
    <xdr:to>
      <xdr:col>0</xdr:col>
      <xdr:colOff>930519</xdr:colOff>
      <xdr:row>48</xdr:row>
      <xdr:rowOff>54648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018301D-CEEB-48DA-AB7C-9E85B421B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6965" y="26578729"/>
          <a:ext cx="451588" cy="675520"/>
        </a:xfrm>
        <a:prstGeom prst="rect">
          <a:avLst/>
        </a:prstGeom>
      </xdr:spPr>
    </xdr:pic>
    <xdr:clientData/>
  </xdr:twoCellAnchor>
  <xdr:twoCellAnchor editAs="oneCell">
    <xdr:from>
      <xdr:col>0</xdr:col>
      <xdr:colOff>271573</xdr:colOff>
      <xdr:row>48</xdr:row>
      <xdr:rowOff>33131</xdr:rowOff>
    </xdr:from>
    <xdr:to>
      <xdr:col>0</xdr:col>
      <xdr:colOff>930523</xdr:colOff>
      <xdr:row>49</xdr:row>
      <xdr:rowOff>71869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368FA69B-AA75-4F4A-90C3-CFA628BE1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72862" y="27019477"/>
          <a:ext cx="456372" cy="658950"/>
        </a:xfrm>
        <a:prstGeom prst="rect">
          <a:avLst/>
        </a:prstGeom>
      </xdr:spPr>
    </xdr:pic>
    <xdr:clientData/>
  </xdr:twoCellAnchor>
  <xdr:twoCellAnchor editAs="oneCell">
    <xdr:from>
      <xdr:col>0</xdr:col>
      <xdr:colOff>265682</xdr:colOff>
      <xdr:row>49</xdr:row>
      <xdr:rowOff>401197</xdr:rowOff>
    </xdr:from>
    <xdr:to>
      <xdr:col>0</xdr:col>
      <xdr:colOff>915865</xdr:colOff>
      <xdr:row>51</xdr:row>
      <xdr:rowOff>106447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49476447-B6D9-430A-9F55-9218358AB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0514" y="27851634"/>
          <a:ext cx="540520" cy="650183"/>
        </a:xfrm>
        <a:prstGeom prst="rect">
          <a:avLst/>
        </a:prstGeom>
      </xdr:spPr>
    </xdr:pic>
    <xdr:clientData/>
  </xdr:twoCellAnchor>
  <xdr:twoCellAnchor editAs="oneCell">
    <xdr:from>
      <xdr:col>0</xdr:col>
      <xdr:colOff>293180</xdr:colOff>
      <xdr:row>50</xdr:row>
      <xdr:rowOff>415590</xdr:rowOff>
    </xdr:from>
    <xdr:to>
      <xdr:col>0</xdr:col>
      <xdr:colOff>849922</xdr:colOff>
      <xdr:row>52</xdr:row>
      <xdr:rowOff>49609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8AC51F28-562A-4585-A19B-6784A546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6906" y="28294768"/>
          <a:ext cx="469289" cy="556742"/>
        </a:xfrm>
        <a:prstGeom prst="rect">
          <a:avLst/>
        </a:prstGeom>
      </xdr:spPr>
    </xdr:pic>
    <xdr:clientData/>
  </xdr:twoCellAnchor>
  <xdr:twoCellAnchor editAs="oneCell">
    <xdr:from>
      <xdr:col>0</xdr:col>
      <xdr:colOff>231008</xdr:colOff>
      <xdr:row>52</xdr:row>
      <xdr:rowOff>22520</xdr:rowOff>
    </xdr:from>
    <xdr:to>
      <xdr:col>0</xdr:col>
      <xdr:colOff>901212</xdr:colOff>
      <xdr:row>52</xdr:row>
      <xdr:rowOff>407994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77C8E19D-4845-4BBC-9397-BEA8769BA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" r="1074"/>
        <a:stretch/>
      </xdr:blipFill>
      <xdr:spPr>
        <a:xfrm rot="5400000">
          <a:off x="373373" y="28638328"/>
          <a:ext cx="385474" cy="670204"/>
        </a:xfrm>
        <a:prstGeom prst="rect">
          <a:avLst/>
        </a:prstGeom>
      </xdr:spPr>
    </xdr:pic>
    <xdr:clientData/>
  </xdr:twoCellAnchor>
  <xdr:twoCellAnchor editAs="oneCell">
    <xdr:from>
      <xdr:col>0</xdr:col>
      <xdr:colOff>198336</xdr:colOff>
      <xdr:row>53</xdr:row>
      <xdr:rowOff>38108</xdr:rowOff>
    </xdr:from>
    <xdr:to>
      <xdr:col>0</xdr:col>
      <xdr:colOff>927605</xdr:colOff>
      <xdr:row>54</xdr:row>
      <xdr:rowOff>24184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E9AA9DD-B0D0-40C4-B432-DBA8FDF8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50134">
          <a:off x="198336" y="29213916"/>
          <a:ext cx="729269" cy="403710"/>
        </a:xfrm>
        <a:prstGeom prst="rect">
          <a:avLst/>
        </a:prstGeom>
      </xdr:spPr>
    </xdr:pic>
    <xdr:clientData/>
  </xdr:twoCellAnchor>
  <xdr:twoCellAnchor editAs="oneCell">
    <xdr:from>
      <xdr:col>0</xdr:col>
      <xdr:colOff>270962</xdr:colOff>
      <xdr:row>57</xdr:row>
      <xdr:rowOff>202981</xdr:rowOff>
    </xdr:from>
    <xdr:to>
      <xdr:col>0</xdr:col>
      <xdr:colOff>1010479</xdr:colOff>
      <xdr:row>59</xdr:row>
      <xdr:rowOff>19051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94F79AF-A6F6-4E1F-8105-AB707FDF3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962" y="29873356"/>
          <a:ext cx="739517" cy="46376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59</xdr:row>
      <xdr:rowOff>49132</xdr:rowOff>
    </xdr:from>
    <xdr:to>
      <xdr:col>0</xdr:col>
      <xdr:colOff>1101586</xdr:colOff>
      <xdr:row>60</xdr:row>
      <xdr:rowOff>3918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936405A-9F93-45D3-9B00-DF4EC40A1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"/>
        <a:stretch/>
      </xdr:blipFill>
      <xdr:spPr>
        <a:xfrm>
          <a:off x="209550" y="30367207"/>
          <a:ext cx="892036" cy="392935"/>
        </a:xfrm>
        <a:prstGeom prst="rect">
          <a:avLst/>
        </a:prstGeom>
      </xdr:spPr>
    </xdr:pic>
    <xdr:clientData/>
  </xdr:twoCellAnchor>
  <xdr:twoCellAnchor editAs="oneCell">
    <xdr:from>
      <xdr:col>0</xdr:col>
      <xdr:colOff>78939</xdr:colOff>
      <xdr:row>60</xdr:row>
      <xdr:rowOff>144565</xdr:rowOff>
    </xdr:from>
    <xdr:to>
      <xdr:col>0</xdr:col>
      <xdr:colOff>1096916</xdr:colOff>
      <xdr:row>61</xdr:row>
      <xdr:rowOff>198655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17856DA4-5870-437F-9931-FC92B3A10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815696">
          <a:off x="78939" y="21969239"/>
          <a:ext cx="1017977" cy="435090"/>
        </a:xfrm>
        <a:prstGeom prst="rect">
          <a:avLst/>
        </a:prstGeom>
      </xdr:spPr>
    </xdr:pic>
    <xdr:clientData/>
  </xdr:twoCellAnchor>
  <xdr:twoCellAnchor editAs="oneCell">
    <xdr:from>
      <xdr:col>0</xdr:col>
      <xdr:colOff>223435</xdr:colOff>
      <xdr:row>64</xdr:row>
      <xdr:rowOff>10885</xdr:rowOff>
    </xdr:from>
    <xdr:to>
      <xdr:col>0</xdr:col>
      <xdr:colOff>1037827</xdr:colOff>
      <xdr:row>64</xdr:row>
      <xdr:rowOff>621703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5536E95C-D418-4D4C-A440-65A16219D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435" y="28123242"/>
          <a:ext cx="814392" cy="610818"/>
        </a:xfrm>
        <a:prstGeom prst="rect">
          <a:avLst/>
        </a:prstGeom>
      </xdr:spPr>
    </xdr:pic>
    <xdr:clientData/>
  </xdr:twoCellAnchor>
  <xdr:twoCellAnchor editAs="oneCell">
    <xdr:from>
      <xdr:col>0</xdr:col>
      <xdr:colOff>261263</xdr:colOff>
      <xdr:row>65</xdr:row>
      <xdr:rowOff>11711</xdr:rowOff>
    </xdr:from>
    <xdr:to>
      <xdr:col>0</xdr:col>
      <xdr:colOff>881747</xdr:colOff>
      <xdr:row>66</xdr:row>
      <xdr:rowOff>2348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615B455-6B29-420F-AD44-FB26ECA7E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60502" y="28756201"/>
          <a:ext cx="622006" cy="620484"/>
        </a:xfrm>
        <a:prstGeom prst="rect">
          <a:avLst/>
        </a:prstGeom>
      </xdr:spPr>
    </xdr:pic>
    <xdr:clientData/>
  </xdr:twoCellAnchor>
  <xdr:twoCellAnchor editAs="oneCell">
    <xdr:from>
      <xdr:col>0</xdr:col>
      <xdr:colOff>278946</xdr:colOff>
      <xdr:row>65</xdr:row>
      <xdr:rowOff>621431</xdr:rowOff>
    </xdr:from>
    <xdr:to>
      <xdr:col>0</xdr:col>
      <xdr:colOff>859971</xdr:colOff>
      <xdr:row>67</xdr:row>
      <xdr:rowOff>1115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545ABB48-C69C-4257-8EBF-A855EA663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946" y="24749617"/>
          <a:ext cx="581025" cy="634508"/>
        </a:xfrm>
        <a:prstGeom prst="rect">
          <a:avLst/>
        </a:prstGeom>
      </xdr:spPr>
    </xdr:pic>
    <xdr:clientData/>
  </xdr:twoCellAnchor>
  <xdr:twoCellAnchor editAs="oneCell">
    <xdr:from>
      <xdr:col>0</xdr:col>
      <xdr:colOff>212272</xdr:colOff>
      <xdr:row>70</xdr:row>
      <xdr:rowOff>20977</xdr:rowOff>
    </xdr:from>
    <xdr:to>
      <xdr:col>0</xdr:col>
      <xdr:colOff>898072</xdr:colOff>
      <xdr:row>72</xdr:row>
      <xdr:rowOff>10886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947773C-D62F-41AA-BD24-888B5620E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72" y="25411906"/>
          <a:ext cx="685800" cy="751908"/>
        </a:xfrm>
        <a:prstGeom prst="rect">
          <a:avLst/>
        </a:prstGeom>
      </xdr:spPr>
    </xdr:pic>
    <xdr:clientData/>
  </xdr:twoCellAnchor>
  <xdr:twoCellAnchor editAs="oneCell">
    <xdr:from>
      <xdr:col>0</xdr:col>
      <xdr:colOff>308881</xdr:colOff>
      <xdr:row>73</xdr:row>
      <xdr:rowOff>0</xdr:rowOff>
    </xdr:from>
    <xdr:to>
      <xdr:col>0</xdr:col>
      <xdr:colOff>740228</xdr:colOff>
      <xdr:row>74</xdr:row>
      <xdr:rowOff>8079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72317E48-FDC6-4A53-93AF-FC0297466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881" y="26780406"/>
          <a:ext cx="431347" cy="640708"/>
        </a:xfrm>
        <a:prstGeom prst="rect">
          <a:avLst/>
        </a:prstGeom>
      </xdr:spPr>
    </xdr:pic>
    <xdr:clientData/>
  </xdr:twoCellAnchor>
  <xdr:twoCellAnchor editAs="oneCell">
    <xdr:from>
      <xdr:col>0</xdr:col>
      <xdr:colOff>251733</xdr:colOff>
      <xdr:row>74</xdr:row>
      <xdr:rowOff>16329</xdr:rowOff>
    </xdr:from>
    <xdr:to>
      <xdr:col>0</xdr:col>
      <xdr:colOff>806218</xdr:colOff>
      <xdr:row>75</xdr:row>
      <xdr:rowOff>4083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1F0E1FBA-FD6F-472E-A93D-D3AB5CCB0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3" y="32572779"/>
          <a:ext cx="554485" cy="616403"/>
        </a:xfrm>
        <a:prstGeom prst="rect">
          <a:avLst/>
        </a:prstGeom>
      </xdr:spPr>
    </xdr:pic>
    <xdr:clientData/>
  </xdr:twoCellAnchor>
  <xdr:twoCellAnchor editAs="oneCell">
    <xdr:from>
      <xdr:col>0</xdr:col>
      <xdr:colOff>375557</xdr:colOff>
      <xdr:row>75</xdr:row>
      <xdr:rowOff>628602</xdr:rowOff>
    </xdr:from>
    <xdr:to>
      <xdr:col>0</xdr:col>
      <xdr:colOff>790574</xdr:colOff>
      <xdr:row>76</xdr:row>
      <xdr:rowOff>613681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70B518F-3BC5-4BD9-8D9D-7F218B33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557" y="37118877"/>
          <a:ext cx="415017" cy="613731"/>
        </a:xfrm>
        <a:prstGeom prst="rect">
          <a:avLst/>
        </a:prstGeom>
      </xdr:spPr>
    </xdr:pic>
    <xdr:clientData/>
  </xdr:twoCellAnchor>
  <xdr:twoCellAnchor editAs="oneCell">
    <xdr:from>
      <xdr:col>0</xdr:col>
      <xdr:colOff>309928</xdr:colOff>
      <xdr:row>98</xdr:row>
      <xdr:rowOff>11386</xdr:rowOff>
    </xdr:from>
    <xdr:to>
      <xdr:col>0</xdr:col>
      <xdr:colOff>890953</xdr:colOff>
      <xdr:row>99</xdr:row>
      <xdr:rowOff>1883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CAC753C-030A-4C91-882E-0C9B296E9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" t="546" r="644" b="824"/>
        <a:stretch/>
      </xdr:blipFill>
      <xdr:spPr>
        <a:xfrm flipH="1">
          <a:off x="309928" y="50617711"/>
          <a:ext cx="581025" cy="495322"/>
        </a:xfrm>
        <a:prstGeom prst="rect">
          <a:avLst/>
        </a:prstGeom>
      </xdr:spPr>
    </xdr:pic>
    <xdr:clientData/>
  </xdr:twoCellAnchor>
  <xdr:twoCellAnchor editAs="oneCell">
    <xdr:from>
      <xdr:col>0</xdr:col>
      <xdr:colOff>147064</xdr:colOff>
      <xdr:row>100</xdr:row>
      <xdr:rowOff>492673</xdr:rowOff>
    </xdr:from>
    <xdr:to>
      <xdr:col>0</xdr:col>
      <xdr:colOff>1065311</xdr:colOff>
      <xdr:row>102</xdr:row>
      <xdr:rowOff>50115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2056EF96-DADB-46AD-8905-B017D31C3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" b="46"/>
        <a:stretch/>
      </xdr:blipFill>
      <xdr:spPr>
        <a:xfrm rot="910562">
          <a:off x="147064" y="32152308"/>
          <a:ext cx="918247" cy="568555"/>
        </a:xfrm>
        <a:prstGeom prst="rect">
          <a:avLst/>
        </a:prstGeom>
      </xdr:spPr>
    </xdr:pic>
    <xdr:clientData/>
  </xdr:twoCellAnchor>
  <xdr:twoCellAnchor editAs="oneCell">
    <xdr:from>
      <xdr:col>0</xdr:col>
      <xdr:colOff>315877</xdr:colOff>
      <xdr:row>98</xdr:row>
      <xdr:rowOff>449593</xdr:rowOff>
    </xdr:from>
    <xdr:to>
      <xdr:col>0</xdr:col>
      <xdr:colOff>892679</xdr:colOff>
      <xdr:row>100</xdr:row>
      <xdr:rowOff>34981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A3CBFF54-E4CB-4B3A-8EF8-6F4F1657D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152258">
          <a:off x="307319" y="44273151"/>
          <a:ext cx="593918" cy="576802"/>
        </a:xfrm>
        <a:prstGeom prst="rect">
          <a:avLst/>
        </a:prstGeom>
      </xdr:spPr>
    </xdr:pic>
    <xdr:clientData/>
  </xdr:twoCellAnchor>
  <xdr:twoCellAnchor editAs="oneCell">
    <xdr:from>
      <xdr:col>0</xdr:col>
      <xdr:colOff>84567</xdr:colOff>
      <xdr:row>102</xdr:row>
      <xdr:rowOff>49564</xdr:rowOff>
    </xdr:from>
    <xdr:to>
      <xdr:col>0</xdr:col>
      <xdr:colOff>1125374</xdr:colOff>
      <xdr:row>102</xdr:row>
      <xdr:rowOff>444686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CFFB19E7-3BA4-421E-9111-7A8129EF5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0225">
          <a:off x="84567" y="33225872"/>
          <a:ext cx="1040807" cy="395122"/>
        </a:xfrm>
        <a:prstGeom prst="rect">
          <a:avLst/>
        </a:prstGeom>
      </xdr:spPr>
    </xdr:pic>
    <xdr:clientData/>
  </xdr:twoCellAnchor>
  <xdr:twoCellAnchor editAs="oneCell">
    <xdr:from>
      <xdr:col>0</xdr:col>
      <xdr:colOff>283490</xdr:colOff>
      <xdr:row>100</xdr:row>
      <xdr:rowOff>9153</xdr:rowOff>
    </xdr:from>
    <xdr:to>
      <xdr:col>0</xdr:col>
      <xdr:colOff>837693</xdr:colOff>
      <xdr:row>100</xdr:row>
      <xdr:rowOff>494728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D3CD55-22EC-4B62-B657-CF2A49FA9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754883">
          <a:off x="317804" y="31634474"/>
          <a:ext cx="485575" cy="554203"/>
        </a:xfrm>
        <a:prstGeom prst="rect">
          <a:avLst/>
        </a:prstGeom>
      </xdr:spPr>
    </xdr:pic>
    <xdr:clientData/>
  </xdr:twoCellAnchor>
  <xdr:twoCellAnchor editAs="oneCell">
    <xdr:from>
      <xdr:col>0</xdr:col>
      <xdr:colOff>234677</xdr:colOff>
      <xdr:row>104</xdr:row>
      <xdr:rowOff>17368</xdr:rowOff>
    </xdr:from>
    <xdr:to>
      <xdr:col>0</xdr:col>
      <xdr:colOff>888484</xdr:colOff>
      <xdr:row>104</xdr:row>
      <xdr:rowOff>598393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C3424A58-4C03-4AD7-A84B-D4836DC32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77" y="45221897"/>
          <a:ext cx="653807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64973</xdr:colOff>
      <xdr:row>104</xdr:row>
      <xdr:rowOff>613476</xdr:rowOff>
    </xdr:from>
    <xdr:to>
      <xdr:col>0</xdr:col>
      <xdr:colOff>1222240</xdr:colOff>
      <xdr:row>105</xdr:row>
      <xdr:rowOff>564484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BBA40CE3-135D-4BCD-BD26-C6A21CAFE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08542">
          <a:off x="64973" y="46819251"/>
          <a:ext cx="1157267" cy="579657"/>
        </a:xfrm>
        <a:prstGeom prst="rect">
          <a:avLst/>
        </a:prstGeom>
      </xdr:spPr>
    </xdr:pic>
    <xdr:clientData/>
  </xdr:twoCellAnchor>
  <xdr:twoCellAnchor editAs="oneCell">
    <xdr:from>
      <xdr:col>0</xdr:col>
      <xdr:colOff>54456</xdr:colOff>
      <xdr:row>105</xdr:row>
      <xdr:rowOff>626073</xdr:rowOff>
    </xdr:from>
    <xdr:to>
      <xdr:col>0</xdr:col>
      <xdr:colOff>1249973</xdr:colOff>
      <xdr:row>106</xdr:row>
      <xdr:rowOff>594775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ECFBE97E-8FB1-4A74-985C-91D14298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56" y="47460498"/>
          <a:ext cx="1195517" cy="597353"/>
        </a:xfrm>
        <a:prstGeom prst="rect">
          <a:avLst/>
        </a:prstGeom>
      </xdr:spPr>
    </xdr:pic>
    <xdr:clientData/>
  </xdr:twoCellAnchor>
  <xdr:twoCellAnchor editAs="oneCell">
    <xdr:from>
      <xdr:col>0</xdr:col>
      <xdr:colOff>197828</xdr:colOff>
      <xdr:row>109</xdr:row>
      <xdr:rowOff>17872</xdr:rowOff>
    </xdr:from>
    <xdr:to>
      <xdr:col>0</xdr:col>
      <xdr:colOff>930519</xdr:colOff>
      <xdr:row>109</xdr:row>
      <xdr:rowOff>609601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B178FB1B-4078-4026-8C0D-25FC80989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" t="513" r="189" b="690"/>
        <a:stretch/>
      </xdr:blipFill>
      <xdr:spPr>
        <a:xfrm>
          <a:off x="197828" y="36432680"/>
          <a:ext cx="732691" cy="591729"/>
        </a:xfrm>
        <a:prstGeom prst="rect">
          <a:avLst/>
        </a:prstGeom>
      </xdr:spPr>
    </xdr:pic>
    <xdr:clientData/>
  </xdr:twoCellAnchor>
  <xdr:twoCellAnchor editAs="oneCell">
    <xdr:from>
      <xdr:col>0</xdr:col>
      <xdr:colOff>135549</xdr:colOff>
      <xdr:row>110</xdr:row>
      <xdr:rowOff>95250</xdr:rowOff>
    </xdr:from>
    <xdr:to>
      <xdr:col>0</xdr:col>
      <xdr:colOff>1046953</xdr:colOff>
      <xdr:row>110</xdr:row>
      <xdr:rowOff>566371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C4DF25B7-5985-45D3-B6FE-B04CCF37C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" b="242"/>
        <a:stretch/>
      </xdr:blipFill>
      <xdr:spPr>
        <a:xfrm>
          <a:off x="135549" y="37140173"/>
          <a:ext cx="911404" cy="471121"/>
        </a:xfrm>
        <a:prstGeom prst="rect">
          <a:avLst/>
        </a:prstGeom>
      </xdr:spPr>
    </xdr:pic>
    <xdr:clientData/>
  </xdr:twoCellAnchor>
  <xdr:twoCellAnchor editAs="oneCell">
    <xdr:from>
      <xdr:col>0</xdr:col>
      <xdr:colOff>169985</xdr:colOff>
      <xdr:row>111</xdr:row>
      <xdr:rowOff>133318</xdr:rowOff>
    </xdr:from>
    <xdr:to>
      <xdr:col>0</xdr:col>
      <xdr:colOff>1065335</xdr:colOff>
      <xdr:row>112</xdr:row>
      <xdr:rowOff>229331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4F9CBFA1-F780-4E3F-A56E-B07D789D1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85" y="37808356"/>
          <a:ext cx="895350" cy="477014"/>
        </a:xfrm>
        <a:prstGeom prst="rect">
          <a:avLst/>
        </a:prstGeom>
      </xdr:spPr>
    </xdr:pic>
    <xdr:clientData/>
  </xdr:twoCellAnchor>
  <xdr:twoCellAnchor editAs="oneCell">
    <xdr:from>
      <xdr:col>0</xdr:col>
      <xdr:colOff>243081</xdr:colOff>
      <xdr:row>120</xdr:row>
      <xdr:rowOff>35735</xdr:rowOff>
    </xdr:from>
    <xdr:to>
      <xdr:col>0</xdr:col>
      <xdr:colOff>931338</xdr:colOff>
      <xdr:row>120</xdr:row>
      <xdr:rowOff>477749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55733330-7296-404D-85B1-955A84B26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" t="156" r="123" b="59"/>
        <a:stretch/>
      </xdr:blipFill>
      <xdr:spPr>
        <a:xfrm rot="5227946">
          <a:off x="366203" y="38562132"/>
          <a:ext cx="442014" cy="688257"/>
        </a:xfrm>
        <a:prstGeom prst="rect">
          <a:avLst/>
        </a:prstGeom>
      </xdr:spPr>
    </xdr:pic>
    <xdr:clientData/>
  </xdr:twoCellAnchor>
  <xdr:twoCellAnchor editAs="oneCell">
    <xdr:from>
      <xdr:col>0</xdr:col>
      <xdr:colOff>193431</xdr:colOff>
      <xdr:row>120</xdr:row>
      <xdr:rowOff>471495</xdr:rowOff>
    </xdr:from>
    <xdr:to>
      <xdr:col>0</xdr:col>
      <xdr:colOff>936381</xdr:colOff>
      <xdr:row>122</xdr:row>
      <xdr:rowOff>8301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295423F3-3138-4A16-ACB3-2C4769A6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431" y="39121014"/>
          <a:ext cx="742950" cy="547919"/>
        </a:xfrm>
        <a:prstGeom prst="rect">
          <a:avLst/>
        </a:prstGeom>
      </xdr:spPr>
    </xdr:pic>
    <xdr:clientData/>
  </xdr:twoCellAnchor>
  <xdr:twoCellAnchor editAs="oneCell">
    <xdr:from>
      <xdr:col>0</xdr:col>
      <xdr:colOff>162659</xdr:colOff>
      <xdr:row>122</xdr:row>
      <xdr:rowOff>11723</xdr:rowOff>
    </xdr:from>
    <xdr:to>
      <xdr:col>0</xdr:col>
      <xdr:colOff>820129</xdr:colOff>
      <xdr:row>122</xdr:row>
      <xdr:rowOff>498790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73C87A0F-17AD-43C2-981C-D98F30A8E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" r="504" b="740"/>
        <a:stretch/>
      </xdr:blipFill>
      <xdr:spPr>
        <a:xfrm>
          <a:off x="162659" y="39672358"/>
          <a:ext cx="657470" cy="487067"/>
        </a:xfrm>
        <a:prstGeom prst="rect">
          <a:avLst/>
        </a:prstGeom>
      </xdr:spPr>
    </xdr:pic>
    <xdr:clientData/>
  </xdr:twoCellAnchor>
  <xdr:twoCellAnchor editAs="oneCell">
    <xdr:from>
      <xdr:col>0</xdr:col>
      <xdr:colOff>214679</xdr:colOff>
      <xdr:row>122</xdr:row>
      <xdr:rowOff>462219</xdr:rowOff>
    </xdr:from>
    <xdr:to>
      <xdr:col>0</xdr:col>
      <xdr:colOff>862379</xdr:colOff>
      <xdr:row>124</xdr:row>
      <xdr:rowOff>21246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9B26E516-EFD7-4B97-AE05-E08C9C060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" t="212" r="351" b="427"/>
        <a:stretch/>
      </xdr:blipFill>
      <xdr:spPr>
        <a:xfrm rot="1063366">
          <a:off x="214679" y="40122854"/>
          <a:ext cx="647700" cy="57014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124</xdr:row>
      <xdr:rowOff>23629</xdr:rowOff>
    </xdr:from>
    <xdr:to>
      <xdr:col>0</xdr:col>
      <xdr:colOff>885825</xdr:colOff>
      <xdr:row>124</xdr:row>
      <xdr:rowOff>471120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A77B3F9-BA61-471C-B257-B3008CB5A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2" b="696"/>
        <a:stretch/>
      </xdr:blipFill>
      <xdr:spPr>
        <a:xfrm>
          <a:off x="200025" y="40695379"/>
          <a:ext cx="685800" cy="447491"/>
        </a:xfrm>
        <a:prstGeom prst="rect">
          <a:avLst/>
        </a:prstGeom>
      </xdr:spPr>
    </xdr:pic>
    <xdr:clientData/>
  </xdr:twoCellAnchor>
  <xdr:twoCellAnchor editAs="oneCell">
    <xdr:from>
      <xdr:col>0</xdr:col>
      <xdr:colOff>254178</xdr:colOff>
      <xdr:row>124</xdr:row>
      <xdr:rowOff>471658</xdr:rowOff>
    </xdr:from>
    <xdr:to>
      <xdr:col>0</xdr:col>
      <xdr:colOff>821348</xdr:colOff>
      <xdr:row>126</xdr:row>
      <xdr:rowOff>19052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B32956E9-F02B-4BC5-ACB1-29D82B13B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4178" y="41143408"/>
          <a:ext cx="567170" cy="558506"/>
        </a:xfrm>
        <a:prstGeom prst="rect">
          <a:avLst/>
        </a:prstGeom>
      </xdr:spPr>
    </xdr:pic>
    <xdr:clientData/>
  </xdr:twoCellAnchor>
  <xdr:twoCellAnchor editAs="oneCell">
    <xdr:from>
      <xdr:col>0</xdr:col>
      <xdr:colOff>227867</xdr:colOff>
      <xdr:row>125</xdr:row>
      <xdr:rowOff>475024</xdr:rowOff>
    </xdr:from>
    <xdr:to>
      <xdr:col>0</xdr:col>
      <xdr:colOff>904142</xdr:colOff>
      <xdr:row>126</xdr:row>
      <xdr:rowOff>485776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1330B39F-110C-4B27-BEAB-8E6DF3DAC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867" y="41652332"/>
          <a:ext cx="676275" cy="516309"/>
        </a:xfrm>
        <a:prstGeom prst="rect">
          <a:avLst/>
        </a:prstGeom>
      </xdr:spPr>
    </xdr:pic>
    <xdr:clientData/>
  </xdr:twoCellAnchor>
  <xdr:twoCellAnchor editAs="oneCell">
    <xdr:from>
      <xdr:col>0</xdr:col>
      <xdr:colOff>165589</xdr:colOff>
      <xdr:row>126</xdr:row>
      <xdr:rowOff>446088</xdr:rowOff>
    </xdr:from>
    <xdr:to>
      <xdr:col>0</xdr:col>
      <xdr:colOff>937114</xdr:colOff>
      <xdr:row>128</xdr:row>
      <xdr:rowOff>16849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AEB9ACE1-8A84-49B4-A9E1-91D8A7E65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89" y="42128953"/>
          <a:ext cx="771525" cy="581879"/>
        </a:xfrm>
        <a:prstGeom prst="rect">
          <a:avLst/>
        </a:prstGeom>
      </xdr:spPr>
    </xdr:pic>
    <xdr:clientData/>
  </xdr:twoCellAnchor>
  <xdr:twoCellAnchor editAs="oneCell">
    <xdr:from>
      <xdr:col>0</xdr:col>
      <xdr:colOff>172183</xdr:colOff>
      <xdr:row>128</xdr:row>
      <xdr:rowOff>53387</xdr:rowOff>
    </xdr:from>
    <xdr:to>
      <xdr:col>0</xdr:col>
      <xdr:colOff>1029433</xdr:colOff>
      <xdr:row>128</xdr:row>
      <xdr:rowOff>464532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C940376D-CC24-4C73-B931-63854B4D7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" r="835"/>
        <a:stretch/>
      </xdr:blipFill>
      <xdr:spPr>
        <a:xfrm rot="5400000">
          <a:off x="395235" y="42524316"/>
          <a:ext cx="411145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173648</xdr:colOff>
      <xdr:row>129</xdr:row>
      <xdr:rowOff>43701</xdr:rowOff>
    </xdr:from>
    <xdr:to>
      <xdr:col>0</xdr:col>
      <xdr:colOff>888023</xdr:colOff>
      <xdr:row>130</xdr:row>
      <xdr:rowOff>9519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28CC998B-2668-4F23-B7C0-09C0928F4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0" r="223" b="536"/>
        <a:stretch/>
      </xdr:blipFill>
      <xdr:spPr>
        <a:xfrm>
          <a:off x="173648" y="43243239"/>
          <a:ext cx="714375" cy="47137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130</xdr:row>
      <xdr:rowOff>30773</xdr:rowOff>
    </xdr:from>
    <xdr:to>
      <xdr:col>0</xdr:col>
      <xdr:colOff>1032646</xdr:colOff>
      <xdr:row>130</xdr:row>
      <xdr:rowOff>498232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94451135-9B6F-4988-85BD-C014BF98C3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7" b="681"/>
        <a:stretch/>
      </xdr:blipFill>
      <xdr:spPr>
        <a:xfrm>
          <a:off x="161926" y="43735869"/>
          <a:ext cx="870720" cy="467459"/>
        </a:xfrm>
        <a:prstGeom prst="rect">
          <a:avLst/>
        </a:prstGeom>
      </xdr:spPr>
    </xdr:pic>
    <xdr:clientData/>
  </xdr:twoCellAnchor>
  <xdr:twoCellAnchor editAs="oneCell">
    <xdr:from>
      <xdr:col>0</xdr:col>
      <xdr:colOff>118049</xdr:colOff>
      <xdr:row>131</xdr:row>
      <xdr:rowOff>62391</xdr:rowOff>
    </xdr:from>
    <xdr:to>
      <xdr:col>0</xdr:col>
      <xdr:colOff>1041973</xdr:colOff>
      <xdr:row>131</xdr:row>
      <xdr:rowOff>419245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D1ED43D3-B79B-42FE-B7FA-6EB53374F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" r="338"/>
        <a:stretch/>
      </xdr:blipFill>
      <xdr:spPr>
        <a:xfrm rot="4519876">
          <a:off x="401584" y="43989510"/>
          <a:ext cx="356854" cy="92392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132</xdr:row>
      <xdr:rowOff>50258</xdr:rowOff>
    </xdr:from>
    <xdr:to>
      <xdr:col>0</xdr:col>
      <xdr:colOff>942976</xdr:colOff>
      <xdr:row>132</xdr:row>
      <xdr:rowOff>466725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E166E259-1208-4C68-937F-1EC7725B66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" b="924"/>
        <a:stretch/>
      </xdr:blipFill>
      <xdr:spPr>
        <a:xfrm>
          <a:off x="161926" y="44122433"/>
          <a:ext cx="781050" cy="416467"/>
        </a:xfrm>
        <a:prstGeom prst="rect">
          <a:avLst/>
        </a:prstGeom>
      </xdr:spPr>
    </xdr:pic>
    <xdr:clientData/>
  </xdr:twoCellAnchor>
  <xdr:twoCellAnchor editAs="oneCell">
    <xdr:from>
      <xdr:col>0</xdr:col>
      <xdr:colOff>254244</xdr:colOff>
      <xdr:row>135</xdr:row>
      <xdr:rowOff>20934</xdr:rowOff>
    </xdr:from>
    <xdr:to>
      <xdr:col>0</xdr:col>
      <xdr:colOff>768593</xdr:colOff>
      <xdr:row>136</xdr:row>
      <xdr:rowOff>401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CE646316-668F-49A5-A146-6567477B3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143" r="359" b="761"/>
        <a:stretch/>
      </xdr:blipFill>
      <xdr:spPr>
        <a:xfrm>
          <a:off x="254244" y="45748261"/>
          <a:ext cx="514349" cy="481692"/>
        </a:xfrm>
        <a:prstGeom prst="rect">
          <a:avLst/>
        </a:prstGeom>
      </xdr:spPr>
    </xdr:pic>
    <xdr:clientData/>
  </xdr:twoCellAnchor>
  <xdr:twoCellAnchor editAs="oneCell">
    <xdr:from>
      <xdr:col>0</xdr:col>
      <xdr:colOff>306998</xdr:colOff>
      <xdr:row>134</xdr:row>
      <xdr:rowOff>42787</xdr:rowOff>
    </xdr:from>
    <xdr:to>
      <xdr:col>0</xdr:col>
      <xdr:colOff>773723</xdr:colOff>
      <xdr:row>134</xdr:row>
      <xdr:rowOff>479879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73A25057-4F18-4E45-8BF2-0587E9647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" t="472" r="281" b="504"/>
        <a:stretch/>
      </xdr:blipFill>
      <xdr:spPr>
        <a:xfrm>
          <a:off x="306998" y="45264556"/>
          <a:ext cx="466725" cy="437092"/>
        </a:xfrm>
        <a:prstGeom prst="rect">
          <a:avLst/>
        </a:prstGeom>
      </xdr:spPr>
    </xdr:pic>
    <xdr:clientData/>
  </xdr:twoCellAnchor>
  <xdr:twoCellAnchor editAs="oneCell">
    <xdr:from>
      <xdr:col>0</xdr:col>
      <xdr:colOff>264819</xdr:colOff>
      <xdr:row>135</xdr:row>
      <xdr:rowOff>504357</xdr:rowOff>
    </xdr:from>
    <xdr:to>
      <xdr:col>0</xdr:col>
      <xdr:colOff>838574</xdr:colOff>
      <xdr:row>137</xdr:row>
      <xdr:rowOff>54856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A6BF4640-CE99-4D23-8B81-29D31E5C7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500842">
          <a:off x="270890" y="46225613"/>
          <a:ext cx="561613" cy="57375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</xdr:row>
      <xdr:rowOff>324041</xdr:rowOff>
    </xdr:from>
    <xdr:to>
      <xdr:col>0</xdr:col>
      <xdr:colOff>1133475</xdr:colOff>
      <xdr:row>8</xdr:row>
      <xdr:rowOff>1847850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76075728-5FF4-4A12-9327-CF2DB9C33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" r="338"/>
        <a:stretch/>
      </xdr:blipFill>
      <xdr:spPr>
        <a:xfrm>
          <a:off x="76200" y="2514791"/>
          <a:ext cx="1057275" cy="1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322385</xdr:colOff>
      <xdr:row>137</xdr:row>
      <xdr:rowOff>18883</xdr:rowOff>
    </xdr:from>
    <xdr:to>
      <xdr:col>0</xdr:col>
      <xdr:colOff>762000</xdr:colOff>
      <xdr:row>137</xdr:row>
      <xdr:rowOff>476250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1021627B-5AC5-4DE0-987C-5E4B96CA6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" t="387" r="154" b="416"/>
        <a:stretch/>
      </xdr:blipFill>
      <xdr:spPr>
        <a:xfrm>
          <a:off x="322385" y="46757325"/>
          <a:ext cx="439615" cy="457367"/>
        </a:xfrm>
        <a:prstGeom prst="rect">
          <a:avLst/>
        </a:prstGeom>
      </xdr:spPr>
    </xdr:pic>
    <xdr:clientData/>
  </xdr:twoCellAnchor>
  <xdr:twoCellAnchor editAs="oneCell">
    <xdr:from>
      <xdr:col>0</xdr:col>
      <xdr:colOff>322384</xdr:colOff>
      <xdr:row>138</xdr:row>
      <xdr:rowOff>19097</xdr:rowOff>
    </xdr:from>
    <xdr:to>
      <xdr:col>0</xdr:col>
      <xdr:colOff>805961</xdr:colOff>
      <xdr:row>138</xdr:row>
      <xdr:rowOff>490902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E46299B4-CEFD-4678-9661-C4FD9B818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" t="244" r="218" b="10"/>
        <a:stretch/>
      </xdr:blipFill>
      <xdr:spPr>
        <a:xfrm>
          <a:off x="322384" y="47263097"/>
          <a:ext cx="483577" cy="471805"/>
        </a:xfrm>
        <a:prstGeom prst="rect">
          <a:avLst/>
        </a:prstGeom>
      </xdr:spPr>
    </xdr:pic>
    <xdr:clientData/>
  </xdr:twoCellAnchor>
  <xdr:twoCellAnchor editAs="oneCell">
    <xdr:from>
      <xdr:col>0</xdr:col>
      <xdr:colOff>131151</xdr:colOff>
      <xdr:row>140</xdr:row>
      <xdr:rowOff>191944</xdr:rowOff>
    </xdr:from>
    <xdr:to>
      <xdr:col>0</xdr:col>
      <xdr:colOff>1228725</xdr:colOff>
      <xdr:row>142</xdr:row>
      <xdr:rowOff>284282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0C420891-6FEF-4D27-ADAC-CFB630D23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" r="405" b="368"/>
        <a:stretch/>
      </xdr:blipFill>
      <xdr:spPr>
        <a:xfrm>
          <a:off x="131151" y="49264744"/>
          <a:ext cx="1097574" cy="854339"/>
        </a:xfrm>
        <a:prstGeom prst="rect">
          <a:avLst/>
        </a:prstGeom>
      </xdr:spPr>
    </xdr:pic>
    <xdr:clientData/>
  </xdr:twoCellAnchor>
  <xdr:twoCellAnchor editAs="oneCell">
    <xdr:from>
      <xdr:col>0</xdr:col>
      <xdr:colOff>168521</xdr:colOff>
      <xdr:row>143</xdr:row>
      <xdr:rowOff>21980</xdr:rowOff>
    </xdr:from>
    <xdr:to>
      <xdr:col>0</xdr:col>
      <xdr:colOff>1022193</xdr:colOff>
      <xdr:row>143</xdr:row>
      <xdr:rowOff>615461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395009A2-6BBD-48C6-8E63-C826125ED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" t="286" r="134" b="575"/>
        <a:stretch/>
      </xdr:blipFill>
      <xdr:spPr>
        <a:xfrm>
          <a:off x="168521" y="48614134"/>
          <a:ext cx="853672" cy="593481"/>
        </a:xfrm>
        <a:prstGeom prst="rect">
          <a:avLst/>
        </a:prstGeom>
      </xdr:spPr>
    </xdr:pic>
    <xdr:clientData/>
  </xdr:twoCellAnchor>
  <xdr:twoCellAnchor editAs="oneCell">
    <xdr:from>
      <xdr:col>0</xdr:col>
      <xdr:colOff>298577</xdr:colOff>
      <xdr:row>144</xdr:row>
      <xdr:rowOff>24939</xdr:rowOff>
    </xdr:from>
    <xdr:to>
      <xdr:col>0</xdr:col>
      <xdr:colOff>825378</xdr:colOff>
      <xdr:row>144</xdr:row>
      <xdr:rowOff>600249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BBFF5C58-9025-419F-B853-EEADD04DF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" t="511" r="627" b="472"/>
        <a:stretch/>
      </xdr:blipFill>
      <xdr:spPr>
        <a:xfrm rot="8110875" flipV="1">
          <a:off x="298577" y="49247208"/>
          <a:ext cx="526801" cy="575310"/>
        </a:xfrm>
        <a:prstGeom prst="rect">
          <a:avLst/>
        </a:prstGeom>
      </xdr:spPr>
    </xdr:pic>
    <xdr:clientData/>
  </xdr:twoCellAnchor>
  <xdr:twoCellAnchor editAs="oneCell">
    <xdr:from>
      <xdr:col>0</xdr:col>
      <xdr:colOff>165501</xdr:colOff>
      <xdr:row>80</xdr:row>
      <xdr:rowOff>145677</xdr:rowOff>
    </xdr:from>
    <xdr:to>
      <xdr:col>0</xdr:col>
      <xdr:colOff>957079</xdr:colOff>
      <xdr:row>82</xdr:row>
      <xdr:rowOff>111366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8BB59C71-DD07-4954-B28D-3ADF1743E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01" y="34357236"/>
          <a:ext cx="791578" cy="660455"/>
        </a:xfrm>
        <a:prstGeom prst="rect">
          <a:avLst/>
        </a:prstGeom>
      </xdr:spPr>
    </xdr:pic>
    <xdr:clientData/>
  </xdr:twoCellAnchor>
  <xdr:twoCellAnchor editAs="oneCell">
    <xdr:from>
      <xdr:col>0</xdr:col>
      <xdr:colOff>301266</xdr:colOff>
      <xdr:row>84</xdr:row>
      <xdr:rowOff>39412</xdr:rowOff>
    </xdr:from>
    <xdr:to>
      <xdr:col>0</xdr:col>
      <xdr:colOff>930089</xdr:colOff>
      <xdr:row>84</xdr:row>
      <xdr:rowOff>477972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BB00B244-C311-49E9-8ECE-72ACC2453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7" r="593"/>
        <a:stretch/>
      </xdr:blipFill>
      <xdr:spPr>
        <a:xfrm>
          <a:off x="301266" y="35797383"/>
          <a:ext cx="628823" cy="438560"/>
        </a:xfrm>
        <a:prstGeom prst="rect">
          <a:avLst/>
        </a:prstGeom>
      </xdr:spPr>
    </xdr:pic>
    <xdr:clientData/>
  </xdr:twoCellAnchor>
  <xdr:twoCellAnchor editAs="oneCell">
    <xdr:from>
      <xdr:col>0</xdr:col>
      <xdr:colOff>206880</xdr:colOff>
      <xdr:row>86</xdr:row>
      <xdr:rowOff>94528</xdr:rowOff>
    </xdr:from>
    <xdr:to>
      <xdr:col>0</xdr:col>
      <xdr:colOff>941294</xdr:colOff>
      <xdr:row>87</xdr:row>
      <xdr:rowOff>319756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4C7670F7-3DBA-4CDB-A109-26836FFF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80" y="36861028"/>
          <a:ext cx="734414" cy="606227"/>
        </a:xfrm>
        <a:prstGeom prst="rect">
          <a:avLst/>
        </a:prstGeom>
      </xdr:spPr>
    </xdr:pic>
    <xdr:clientData/>
  </xdr:twoCellAnchor>
  <xdr:twoCellAnchor editAs="oneCell">
    <xdr:from>
      <xdr:col>0</xdr:col>
      <xdr:colOff>315059</xdr:colOff>
      <xdr:row>85</xdr:row>
      <xdr:rowOff>18533</xdr:rowOff>
    </xdr:from>
    <xdr:to>
      <xdr:col>0</xdr:col>
      <xdr:colOff>891356</xdr:colOff>
      <xdr:row>86</xdr:row>
      <xdr:rowOff>5172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65B7999A-BC6F-481F-BBBC-2A34D5738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9" b="161"/>
        <a:stretch/>
      </xdr:blipFill>
      <xdr:spPr>
        <a:xfrm>
          <a:off x="315059" y="36280768"/>
          <a:ext cx="576297" cy="490903"/>
        </a:xfrm>
        <a:prstGeom prst="rect">
          <a:avLst/>
        </a:prstGeom>
      </xdr:spPr>
    </xdr:pic>
    <xdr:clientData/>
  </xdr:twoCellAnchor>
  <xdr:twoCellAnchor editAs="oneCell">
    <xdr:from>
      <xdr:col>0</xdr:col>
      <xdr:colOff>461241</xdr:colOff>
      <xdr:row>93</xdr:row>
      <xdr:rowOff>27773</xdr:rowOff>
    </xdr:from>
    <xdr:to>
      <xdr:col>0</xdr:col>
      <xdr:colOff>900857</xdr:colOff>
      <xdr:row>93</xdr:row>
      <xdr:rowOff>500850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0DEB07C0-1FD3-485F-B899-25ADF805B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41" y="39817425"/>
          <a:ext cx="439616" cy="473077"/>
        </a:xfrm>
        <a:prstGeom prst="rect">
          <a:avLst/>
        </a:prstGeom>
      </xdr:spPr>
    </xdr:pic>
    <xdr:clientData/>
  </xdr:twoCellAnchor>
  <xdr:twoCellAnchor editAs="oneCell">
    <xdr:from>
      <xdr:col>0</xdr:col>
      <xdr:colOff>377982</xdr:colOff>
      <xdr:row>91</xdr:row>
      <xdr:rowOff>26200</xdr:rowOff>
    </xdr:from>
    <xdr:to>
      <xdr:col>0</xdr:col>
      <xdr:colOff>956809</xdr:colOff>
      <xdr:row>92</xdr:row>
      <xdr:rowOff>733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3A39F32F-2506-4FA6-B2EB-DA05DD096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" t="474" r="326" b="609"/>
        <a:stretch/>
      </xdr:blipFill>
      <xdr:spPr>
        <a:xfrm>
          <a:off x="377982" y="38495994"/>
          <a:ext cx="578827" cy="478795"/>
        </a:xfrm>
        <a:prstGeom prst="rect">
          <a:avLst/>
        </a:prstGeom>
      </xdr:spPr>
    </xdr:pic>
    <xdr:clientData/>
  </xdr:twoCellAnchor>
  <xdr:twoCellAnchor editAs="oneCell">
    <xdr:from>
      <xdr:col>0</xdr:col>
      <xdr:colOff>430564</xdr:colOff>
      <xdr:row>90</xdr:row>
      <xdr:rowOff>10634</xdr:rowOff>
    </xdr:from>
    <xdr:to>
      <xdr:col>0</xdr:col>
      <xdr:colOff>918882</xdr:colOff>
      <xdr:row>90</xdr:row>
      <xdr:rowOff>501463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6BA6D483-96ED-4F9E-93B8-B402719EA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"/>
        <a:stretch/>
      </xdr:blipFill>
      <xdr:spPr>
        <a:xfrm>
          <a:off x="430564" y="38245105"/>
          <a:ext cx="488318" cy="490829"/>
        </a:xfrm>
        <a:prstGeom prst="rect">
          <a:avLst/>
        </a:prstGeom>
      </xdr:spPr>
    </xdr:pic>
    <xdr:clientData/>
  </xdr:twoCellAnchor>
  <xdr:twoCellAnchor editAs="oneCell">
    <xdr:from>
      <xdr:col>0</xdr:col>
      <xdr:colOff>441866</xdr:colOff>
      <xdr:row>94</xdr:row>
      <xdr:rowOff>34447</xdr:rowOff>
    </xdr:from>
    <xdr:to>
      <xdr:col>0</xdr:col>
      <xdr:colOff>927653</xdr:colOff>
      <xdr:row>95</xdr:row>
      <xdr:rowOff>297370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1B3CA6AA-C554-4061-8539-387F0151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866" y="40329338"/>
          <a:ext cx="485787" cy="61907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133</xdr:row>
      <xdr:rowOff>0</xdr:rowOff>
    </xdr:from>
    <xdr:to>
      <xdr:col>0</xdr:col>
      <xdr:colOff>920536</xdr:colOff>
      <xdr:row>133</xdr:row>
      <xdr:rowOff>447675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EE54C380-9D23-4980-9432-FA80C9025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" b="384"/>
        <a:stretch/>
      </xdr:blipFill>
      <xdr:spPr>
        <a:xfrm>
          <a:off x="123826" y="44577000"/>
          <a:ext cx="79671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303120</xdr:colOff>
      <xdr:row>4</xdr:row>
      <xdr:rowOff>590984</xdr:rowOff>
    </xdr:from>
    <xdr:to>
      <xdr:col>0</xdr:col>
      <xdr:colOff>878541</xdr:colOff>
      <xdr:row>6</xdr:row>
      <xdr:rowOff>16925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3CA73461-77D6-48C3-AE5E-8B4BC7A67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20" y="2043266"/>
          <a:ext cx="575421" cy="60928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6</xdr:row>
      <xdr:rowOff>8194</xdr:rowOff>
    </xdr:from>
    <xdr:to>
      <xdr:col>0</xdr:col>
      <xdr:colOff>869576</xdr:colOff>
      <xdr:row>6</xdr:row>
      <xdr:rowOff>579556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298D64DA-128A-4AF3-A813-B48A2A6B1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" t="342" r="325" b="336"/>
        <a:stretch/>
      </xdr:blipFill>
      <xdr:spPr>
        <a:xfrm>
          <a:off x="228601" y="2643818"/>
          <a:ext cx="640975" cy="571362"/>
        </a:xfrm>
        <a:prstGeom prst="rect">
          <a:avLst/>
        </a:prstGeom>
      </xdr:spPr>
    </xdr:pic>
    <xdr:clientData/>
  </xdr:twoCellAnchor>
  <xdr:twoCellAnchor editAs="oneCell">
    <xdr:from>
      <xdr:col>0</xdr:col>
      <xdr:colOff>408601</xdr:colOff>
      <xdr:row>153</xdr:row>
      <xdr:rowOff>31498</xdr:rowOff>
    </xdr:from>
    <xdr:to>
      <xdr:col>0</xdr:col>
      <xdr:colOff>744953</xdr:colOff>
      <xdr:row>154</xdr:row>
      <xdr:rowOff>14397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4B1FC0F-F6EA-41B3-9722-B3F84ACE8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7" t="614" r="392"/>
        <a:stretch/>
      </xdr:blipFill>
      <xdr:spPr>
        <a:xfrm flipH="1">
          <a:off x="408601" y="76642264"/>
          <a:ext cx="336352" cy="613930"/>
        </a:xfrm>
        <a:prstGeom prst="rect">
          <a:avLst/>
        </a:prstGeom>
      </xdr:spPr>
    </xdr:pic>
    <xdr:clientData/>
  </xdr:twoCellAnchor>
  <xdr:twoCellAnchor editAs="oneCell">
    <xdr:from>
      <xdr:col>0</xdr:col>
      <xdr:colOff>452717</xdr:colOff>
      <xdr:row>77</xdr:row>
      <xdr:rowOff>11727</xdr:rowOff>
    </xdr:from>
    <xdr:to>
      <xdr:col>0</xdr:col>
      <xdr:colOff>626889</xdr:colOff>
      <xdr:row>78</xdr:row>
      <xdr:rowOff>2802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2F08BA7-A570-493B-9A9E-AB0201F8E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8" r="1855" b="465"/>
        <a:stretch/>
      </xdr:blipFill>
      <xdr:spPr>
        <a:xfrm>
          <a:off x="452717" y="33819874"/>
          <a:ext cx="174172" cy="61860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44</xdr:row>
      <xdr:rowOff>19049</xdr:rowOff>
    </xdr:from>
    <xdr:to>
      <xdr:col>0</xdr:col>
      <xdr:colOff>886545</xdr:colOff>
      <xdr:row>44</xdr:row>
      <xdr:rowOff>619124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65294361-359A-432C-A257-4329A7EA7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18221324"/>
          <a:ext cx="65794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173432</xdr:colOff>
      <xdr:row>113</xdr:row>
      <xdr:rowOff>25258</xdr:rowOff>
    </xdr:from>
    <xdr:to>
      <xdr:col>0</xdr:col>
      <xdr:colOff>1063276</xdr:colOff>
      <xdr:row>114</xdr:row>
      <xdr:rowOff>22187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EA94DBA2-A3AB-48F2-A520-14808923D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41089">
          <a:off x="173432" y="39715933"/>
          <a:ext cx="889844" cy="625578"/>
        </a:xfrm>
        <a:prstGeom prst="rect">
          <a:avLst/>
        </a:prstGeom>
      </xdr:spPr>
    </xdr:pic>
    <xdr:clientData/>
  </xdr:twoCellAnchor>
  <xdr:oneCellAnchor>
    <xdr:from>
      <xdr:col>0</xdr:col>
      <xdr:colOff>28575</xdr:colOff>
      <xdr:row>114</xdr:row>
      <xdr:rowOff>323850</xdr:rowOff>
    </xdr:from>
    <xdr:ext cx="1241408" cy="409574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685260DF-5CB4-4C47-B314-8F8BB0D5E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0643175"/>
          <a:ext cx="1241408" cy="409574"/>
        </a:xfrm>
        <a:prstGeom prst="rect">
          <a:avLst/>
        </a:prstGeom>
      </xdr:spPr>
    </xdr:pic>
    <xdr:clientData/>
  </xdr:oneCellAnchor>
  <xdr:twoCellAnchor editAs="oneCell">
    <xdr:from>
      <xdr:col>0</xdr:col>
      <xdr:colOff>276225</xdr:colOff>
      <xdr:row>117</xdr:row>
      <xdr:rowOff>38100</xdr:rowOff>
    </xdr:from>
    <xdr:to>
      <xdr:col>0</xdr:col>
      <xdr:colOff>933450</xdr:colOff>
      <xdr:row>118</xdr:row>
      <xdr:rowOff>13691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B3F52B8A-41CF-4170-B6B5-7774EEB7D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1549300"/>
          <a:ext cx="657225" cy="60424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</xdr:row>
      <xdr:rowOff>219075</xdr:rowOff>
    </xdr:from>
    <xdr:to>
      <xdr:col>1</xdr:col>
      <xdr:colOff>16535</xdr:colOff>
      <xdr:row>9</xdr:row>
      <xdr:rowOff>1476375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C5E37632-1AC6-4130-8FE2-1A8B0C9E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895975"/>
          <a:ext cx="1254785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10</xdr:row>
      <xdr:rowOff>266023</xdr:rowOff>
    </xdr:from>
    <xdr:to>
      <xdr:col>1</xdr:col>
      <xdr:colOff>0</xdr:colOff>
      <xdr:row>10</xdr:row>
      <xdr:rowOff>1457324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4E5D44-C0A1-48C1-9335-520814728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" t="102" r="280" b="108"/>
        <a:stretch/>
      </xdr:blipFill>
      <xdr:spPr>
        <a:xfrm>
          <a:off x="114300" y="7028773"/>
          <a:ext cx="1162050" cy="1191301"/>
        </a:xfrm>
        <a:prstGeom prst="rect">
          <a:avLst/>
        </a:prstGeom>
      </xdr:spPr>
    </xdr:pic>
    <xdr:clientData/>
  </xdr:twoCellAnchor>
  <xdr:twoCellAnchor editAs="oneCell">
    <xdr:from>
      <xdr:col>0</xdr:col>
      <xdr:colOff>73269</xdr:colOff>
      <xdr:row>145</xdr:row>
      <xdr:rowOff>150202</xdr:rowOff>
    </xdr:from>
    <xdr:to>
      <xdr:col>0</xdr:col>
      <xdr:colOff>1263895</xdr:colOff>
      <xdr:row>146</xdr:row>
      <xdr:rowOff>426428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9610931A-69BF-42E1-A92C-123A62135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" t="344" b="143"/>
        <a:stretch/>
      </xdr:blipFill>
      <xdr:spPr>
        <a:xfrm>
          <a:off x="73269" y="66246375"/>
          <a:ext cx="1190626" cy="90634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118</xdr:row>
      <xdr:rowOff>19609</xdr:rowOff>
    </xdr:from>
    <xdr:to>
      <xdr:col>0</xdr:col>
      <xdr:colOff>962026</xdr:colOff>
      <xdr:row>118</xdr:row>
      <xdr:rowOff>609599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CD16D0-78CE-4E8E-9322-2D483DB82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8" r="269" b="335"/>
        <a:stretch/>
      </xdr:blipFill>
      <xdr:spPr>
        <a:xfrm>
          <a:off x="219076" y="44863309"/>
          <a:ext cx="742950" cy="589990"/>
        </a:xfrm>
        <a:prstGeom prst="rect">
          <a:avLst/>
        </a:prstGeom>
      </xdr:spPr>
    </xdr:pic>
    <xdr:clientData/>
  </xdr:twoCellAnchor>
  <xdr:twoCellAnchor editAs="oneCell">
    <xdr:from>
      <xdr:col>0</xdr:col>
      <xdr:colOff>308103</xdr:colOff>
      <xdr:row>53</xdr:row>
      <xdr:rowOff>379505</xdr:rowOff>
    </xdr:from>
    <xdr:to>
      <xdr:col>0</xdr:col>
      <xdr:colOff>953201</xdr:colOff>
      <xdr:row>55</xdr:row>
      <xdr:rowOff>112919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2482DA3E-59E6-473E-89AD-9EEFDF30F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8" t="445" r="520" b="447"/>
        <a:stretch/>
      </xdr:blipFill>
      <xdr:spPr>
        <a:xfrm rot="3097127">
          <a:off x="346310" y="29517106"/>
          <a:ext cx="568683" cy="64509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146</xdr:row>
      <xdr:rowOff>612629</xdr:rowOff>
    </xdr:from>
    <xdr:to>
      <xdr:col>0</xdr:col>
      <xdr:colOff>1057275</xdr:colOff>
      <xdr:row>148</xdr:row>
      <xdr:rowOff>38098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277D9BA7-0C59-4931-9419-A051D5049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60382004"/>
          <a:ext cx="876300" cy="68277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96</xdr:row>
      <xdr:rowOff>0</xdr:rowOff>
    </xdr:from>
    <xdr:to>
      <xdr:col>0</xdr:col>
      <xdr:colOff>908538</xdr:colOff>
      <xdr:row>96</xdr:row>
      <xdr:rowOff>490875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9D07A211-E525-42FF-8A1A-86C1C7477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416182"/>
          <a:ext cx="527538" cy="49087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361952</xdr:colOff>
      <xdr:row>13</xdr:row>
      <xdr:rowOff>19050</xdr:rowOff>
    </xdr:from>
    <xdr:to>
      <xdr:col>0</xdr:col>
      <xdr:colOff>835270</xdr:colOff>
      <xdr:row>13</xdr:row>
      <xdr:rowOff>561606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B12C2C4-BCB6-491C-9F86-57F9B35CE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t="660" r="441" b="36"/>
        <a:stretch/>
      </xdr:blipFill>
      <xdr:spPr>
        <a:xfrm>
          <a:off x="361952" y="10320704"/>
          <a:ext cx="473318" cy="542556"/>
        </a:xfrm>
        <a:prstGeom prst="rect">
          <a:avLst/>
        </a:prstGeom>
      </xdr:spPr>
    </xdr:pic>
    <xdr:clientData/>
  </xdr:twoCellAnchor>
  <xdr:twoCellAnchor editAs="oneCell">
    <xdr:from>
      <xdr:col>0</xdr:col>
      <xdr:colOff>145677</xdr:colOff>
      <xdr:row>107</xdr:row>
      <xdr:rowOff>67235</xdr:rowOff>
    </xdr:from>
    <xdr:to>
      <xdr:col>0</xdr:col>
      <xdr:colOff>1072162</xdr:colOff>
      <xdr:row>108</xdr:row>
      <xdr:rowOff>353054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4FA7E1B6-E6AB-4829-9CCE-9ED3D65DE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" t="60" r="223" b="51"/>
        <a:stretch/>
      </xdr:blipFill>
      <xdr:spPr>
        <a:xfrm rot="1019212">
          <a:off x="145677" y="47647411"/>
          <a:ext cx="926485" cy="666820"/>
        </a:xfrm>
        <a:prstGeom prst="rect">
          <a:avLst/>
        </a:prstGeom>
      </xdr:spPr>
    </xdr:pic>
    <xdr:clientData/>
  </xdr:twoCellAnchor>
  <xdr:twoCellAnchor editAs="oneCell">
    <xdr:from>
      <xdr:col>0</xdr:col>
      <xdr:colOff>414617</xdr:colOff>
      <xdr:row>88</xdr:row>
      <xdr:rowOff>104351</xdr:rowOff>
    </xdr:from>
    <xdr:to>
      <xdr:col>0</xdr:col>
      <xdr:colOff>896470</xdr:colOff>
      <xdr:row>89</xdr:row>
      <xdr:rowOff>421173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DE5F254A-E5F5-44EB-94D9-55D54A67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7" y="37632851"/>
          <a:ext cx="481853" cy="518529"/>
        </a:xfrm>
        <a:prstGeom prst="rect">
          <a:avLst/>
        </a:prstGeom>
      </xdr:spPr>
    </xdr:pic>
    <xdr:clientData/>
  </xdr:twoCellAnchor>
  <xdr:twoCellAnchor editAs="oneCell">
    <xdr:from>
      <xdr:col>0</xdr:col>
      <xdr:colOff>437029</xdr:colOff>
      <xdr:row>92</xdr:row>
      <xdr:rowOff>17359</xdr:rowOff>
    </xdr:from>
    <xdr:to>
      <xdr:col>0</xdr:col>
      <xdr:colOff>896470</xdr:colOff>
      <xdr:row>92</xdr:row>
      <xdr:rowOff>479162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66DF7B4-0F15-4BA7-96B4-D0B566FCC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7"/>
        <a:stretch/>
      </xdr:blipFill>
      <xdr:spPr>
        <a:xfrm>
          <a:off x="437029" y="39260359"/>
          <a:ext cx="459441" cy="461803"/>
        </a:xfrm>
        <a:prstGeom prst="rect">
          <a:avLst/>
        </a:prstGeom>
      </xdr:spPr>
    </xdr:pic>
    <xdr:clientData/>
  </xdr:twoCellAnchor>
  <xdr:twoCellAnchor editAs="oneCell">
    <xdr:from>
      <xdr:col>0</xdr:col>
      <xdr:colOff>293791</xdr:colOff>
      <xdr:row>82</xdr:row>
      <xdr:rowOff>356152</xdr:rowOff>
    </xdr:from>
    <xdr:to>
      <xdr:col>0</xdr:col>
      <xdr:colOff>881047</xdr:colOff>
      <xdr:row>83</xdr:row>
      <xdr:rowOff>490906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9E7634A7-28AA-44FE-A00F-443AE51F6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791" y="35292195"/>
          <a:ext cx="587256" cy="490906"/>
        </a:xfrm>
        <a:prstGeom prst="rect">
          <a:avLst/>
        </a:prstGeom>
      </xdr:spPr>
    </xdr:pic>
    <xdr:clientData/>
  </xdr:twoCellAnchor>
  <xdr:twoCellAnchor editAs="oneCell">
    <xdr:from>
      <xdr:col>0</xdr:col>
      <xdr:colOff>370868</xdr:colOff>
      <xdr:row>67</xdr:row>
      <xdr:rowOff>10064</xdr:rowOff>
    </xdr:from>
    <xdr:to>
      <xdr:col>0</xdr:col>
      <xdr:colOff>775252</xdr:colOff>
      <xdr:row>67</xdr:row>
      <xdr:rowOff>622220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8991341B-4AD2-4398-B1B2-E65717D73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" r="841"/>
        <a:stretch/>
      </xdr:blipFill>
      <xdr:spPr>
        <a:xfrm>
          <a:off x="370868" y="30547214"/>
          <a:ext cx="404384" cy="612156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390527</xdr:colOff>
      <xdr:row>68</xdr:row>
      <xdr:rowOff>9526</xdr:rowOff>
    </xdr:from>
    <xdr:to>
      <xdr:col>0</xdr:col>
      <xdr:colOff>794553</xdr:colOff>
      <xdr:row>68</xdr:row>
      <xdr:rowOff>619126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A98DF23-2C33-4B01-BBB0-26522E34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7" y="31175326"/>
          <a:ext cx="404026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69</xdr:row>
      <xdr:rowOff>19050</xdr:rowOff>
    </xdr:from>
    <xdr:to>
      <xdr:col>0</xdr:col>
      <xdr:colOff>816546</xdr:colOff>
      <xdr:row>70</xdr:row>
      <xdr:rowOff>1188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96DCD158-4799-474D-B729-50CB1A2C5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31813500"/>
          <a:ext cx="502220" cy="714374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42</xdr:row>
      <xdr:rowOff>28575</xdr:rowOff>
    </xdr:from>
    <xdr:to>
      <xdr:col>0</xdr:col>
      <xdr:colOff>924644</xdr:colOff>
      <xdr:row>43</xdr:row>
      <xdr:rowOff>2586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F4DA5D67-7601-4E60-A06C-6D34111CF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83575"/>
          <a:ext cx="65794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431161</xdr:colOff>
      <xdr:row>55</xdr:row>
      <xdr:rowOff>11614</xdr:rowOff>
    </xdr:from>
    <xdr:to>
      <xdr:col>0</xdr:col>
      <xdr:colOff>785532</xdr:colOff>
      <xdr:row>56</xdr:row>
      <xdr:rowOff>7326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87F531DA-6265-4FCD-AA81-B54FD336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161" y="30022691"/>
          <a:ext cx="354371" cy="413347"/>
        </a:xfrm>
        <a:prstGeom prst="rect">
          <a:avLst/>
        </a:prstGeom>
      </xdr:spPr>
    </xdr:pic>
    <xdr:clientData/>
  </xdr:twoCellAnchor>
  <xdr:twoCellAnchor editAs="oneCell">
    <xdr:from>
      <xdr:col>0</xdr:col>
      <xdr:colOff>461731</xdr:colOff>
      <xdr:row>56</xdr:row>
      <xdr:rowOff>8033</xdr:rowOff>
    </xdr:from>
    <xdr:to>
      <xdr:col>0</xdr:col>
      <xdr:colOff>725366</xdr:colOff>
      <xdr:row>56</xdr:row>
      <xdr:rowOff>414358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5B35166-B7D4-4B2A-98DC-3C49560CD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31" y="30436745"/>
          <a:ext cx="263635" cy="40632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75</xdr:row>
      <xdr:rowOff>15493</xdr:rowOff>
    </xdr:from>
    <xdr:to>
      <xdr:col>0</xdr:col>
      <xdr:colOff>857250</xdr:colOff>
      <xdr:row>75</xdr:row>
      <xdr:rowOff>619124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36103CD-7F6D-4C13-A9E2-773E8BCC3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36505768"/>
          <a:ext cx="542924" cy="60363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72</xdr:row>
      <xdr:rowOff>4109</xdr:rowOff>
    </xdr:from>
    <xdr:to>
      <xdr:col>0</xdr:col>
      <xdr:colOff>981075</xdr:colOff>
      <xdr:row>73</xdr:row>
      <xdr:rowOff>19052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CD5774EC-82F6-4902-8FA6-5CAD3404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5237084"/>
          <a:ext cx="790575" cy="64359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63</xdr:row>
      <xdr:rowOff>0</xdr:rowOff>
    </xdr:from>
    <xdr:to>
      <xdr:col>0</xdr:col>
      <xdr:colOff>1052517</xdr:colOff>
      <xdr:row>63</xdr:row>
      <xdr:rowOff>610818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83D181D7-BCA4-4674-8CB2-795BDB999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0594300"/>
          <a:ext cx="814392" cy="61081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39</xdr:row>
      <xdr:rowOff>31397</xdr:rowOff>
    </xdr:from>
    <xdr:to>
      <xdr:col>0</xdr:col>
      <xdr:colOff>752476</xdr:colOff>
      <xdr:row>40</xdr:row>
      <xdr:rowOff>9526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2CC703BA-13E8-442D-BDD3-050CCD546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20538722"/>
          <a:ext cx="381000" cy="606778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523876</xdr:colOff>
      <xdr:row>32</xdr:row>
      <xdr:rowOff>38100</xdr:rowOff>
    </xdr:from>
    <xdr:to>
      <xdr:col>0</xdr:col>
      <xdr:colOff>1073878</xdr:colOff>
      <xdr:row>32</xdr:row>
      <xdr:rowOff>609600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7397A1D-14E9-4041-98CB-C8E185C457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3876" y="18383250"/>
          <a:ext cx="550002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32</xdr:row>
      <xdr:rowOff>45730</xdr:rowOff>
    </xdr:from>
    <xdr:to>
      <xdr:col>0</xdr:col>
      <xdr:colOff>466725</xdr:colOff>
      <xdr:row>32</xdr:row>
      <xdr:rowOff>581025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9DE6A98-37AA-4119-93BF-45C6CBECF1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25" y="18390880"/>
          <a:ext cx="304800" cy="535295"/>
        </a:xfrm>
        <a:prstGeom prst="rect">
          <a:avLst/>
        </a:prstGeom>
      </xdr:spPr>
    </xdr:pic>
    <xdr:clientData/>
  </xdr:twoCellAnchor>
  <xdr:twoCellAnchor>
    <xdr:from>
      <xdr:col>12</xdr:col>
      <xdr:colOff>495300</xdr:colOff>
      <xdr:row>31</xdr:row>
      <xdr:rowOff>361949</xdr:rowOff>
    </xdr:from>
    <xdr:to>
      <xdr:col>15</xdr:col>
      <xdr:colOff>142876</xdr:colOff>
      <xdr:row>32</xdr:row>
      <xdr:rowOff>466725</xdr:rowOff>
    </xdr:to>
    <xdr:sp macro="" textlink="">
      <xdr:nvSpPr>
        <xdr:cNvPr id="115" name="Облачко с текстом: прямоугольное со скругленными углами 114">
          <a:extLst>
            <a:ext uri="{FF2B5EF4-FFF2-40B4-BE49-F238E27FC236}">
              <a16:creationId xmlns:a16="http://schemas.microsoft.com/office/drawing/2014/main" id="{911030D7-485B-436A-960C-499CAE84A05D}"/>
            </a:ext>
          </a:extLst>
        </xdr:cNvPr>
        <xdr:cNvSpPr/>
      </xdr:nvSpPr>
      <xdr:spPr>
        <a:xfrm>
          <a:off x="11534775" y="18316574"/>
          <a:ext cx="1476376" cy="733426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chemeClr val="tx1"/>
              </a:solidFill>
            </a:rPr>
            <a:t>Новинка</a:t>
          </a:r>
          <a:r>
            <a:rPr lang="uk-UA" sz="1200" b="0" baseline="0">
              <a:solidFill>
                <a:schemeClr val="tx1"/>
              </a:solidFill>
            </a:rPr>
            <a:t> в нашому асортименті</a:t>
          </a:r>
          <a:endParaRPr lang="ru-UA" sz="12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276225</xdr:colOff>
      <xdr:row>148</xdr:row>
      <xdr:rowOff>349902</xdr:rowOff>
    </xdr:from>
    <xdr:to>
      <xdr:col>0</xdr:col>
      <xdr:colOff>876300</xdr:colOff>
      <xdr:row>150</xdr:row>
      <xdr:rowOff>2190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3BFF3FC-FBF8-47DE-BC79-2B4C0BD12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BEBA8EAE-BF5A-486C-A8C5-ECC9F3942E4B}">
              <a14:imgProps xmlns:a14="http://schemas.microsoft.com/office/drawing/2010/main">
                <a14:imgLayer r:embed="rId109">
                  <a14:imgEffect>
                    <a14:backgroundRemoval t="9598" b="97321" l="9701" r="89801">
                      <a14:foregroundMark x1="35323" y1="66518" x2="45522" y2="73884"/>
                      <a14:foregroundMark x1="45522" y1="73884" x2="58458" y2="74330"/>
                      <a14:foregroundMark x1="58458" y1="74330" x2="24378" y2="77232"/>
                      <a14:foregroundMark x1="24378" y1="77232" x2="20896" y2="89286"/>
                      <a14:foregroundMark x1="20896" y1="89286" x2="27363" y2="92188"/>
                      <a14:foregroundMark x1="73134" y1="90179" x2="83085" y2="97321"/>
                      <a14:foregroundMark x1="19154" y1="96875" x2="27363" y2="957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75864102"/>
          <a:ext cx="600075" cy="671463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149</xdr:row>
      <xdr:rowOff>613875</xdr:rowOff>
    </xdr:from>
    <xdr:to>
      <xdr:col>0</xdr:col>
      <xdr:colOff>836706</xdr:colOff>
      <xdr:row>150</xdr:row>
      <xdr:rowOff>615043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8DEE66A-E9F2-4EB8-8976-9936CB174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BEBA8EAE-BF5A-486C-A8C5-ECC9F3942E4B}">
              <a14:imgProps xmlns:a14="http://schemas.microsoft.com/office/drawing/2010/main">
                <a14:imgLayer r:embed="rId111">
                  <a14:imgEffect>
                    <a14:backgroundRemoval t="9469" b="94457" l="4520" r="90113">
                      <a14:foregroundMark x1="8757" y1="6697" x2="7062" y2="48268"/>
                      <a14:foregroundMark x1="7062" y1="48268" x2="36158" y2="53118"/>
                      <a14:foregroundMark x1="36158" y1="53118" x2="74011" y2="49885"/>
                      <a14:foregroundMark x1="74011" y1="49885" x2="87571" y2="53811"/>
                      <a14:foregroundMark x1="87571" y1="53811" x2="89548" y2="41570"/>
                      <a14:foregroundMark x1="89548" y1="41570" x2="85593" y2="12240"/>
                      <a14:foregroundMark x1="85593" y1="12240" x2="88701" y2="25173"/>
                      <a14:foregroundMark x1="88701" y1="25173" x2="83616" y2="9238"/>
                      <a14:foregroundMark x1="83616" y1="9238" x2="17514" y2="6697"/>
                      <a14:foregroundMark x1="17514" y1="6697" x2="57627" y2="9469"/>
                      <a14:foregroundMark x1="57627" y1="9469" x2="40113" y2="12933"/>
                      <a14:foregroundMark x1="40113" y1="12933" x2="37288" y2="9469"/>
                      <a14:foregroundMark x1="72881" y1="14319" x2="48870" y2="20323"/>
                      <a14:foregroundMark x1="48870" y1="20323" x2="83898" y2="27252"/>
                      <a14:foregroundMark x1="83898" y1="27252" x2="60734" y2="24942"/>
                      <a14:foregroundMark x1="60734" y1="24942" x2="65254" y2="25866"/>
                      <a14:foregroundMark x1="53955" y1="19169" x2="68927" y2="19400"/>
                      <a14:foregroundMark x1="68927" y1="19400" x2="77966" y2="30023"/>
                      <a14:foregroundMark x1="77966" y1="30023" x2="81073" y2="31871"/>
                      <a14:foregroundMark x1="53107" y1="21478" x2="50565" y2="26097"/>
                      <a14:foregroundMark x1="50847" y1="30254" x2="51695" y2="30485"/>
                      <a14:foregroundMark x1="64407" y1="16397" x2="64689" y2="15935"/>
                      <a14:foregroundMark x1="64124" y1="14781" x2="63842" y2="15935"/>
                      <a14:foregroundMark x1="80791" y1="19169" x2="72316" y2="18014"/>
                      <a14:foregroundMark x1="75141" y1="18245" x2="83898" y2="30716"/>
                      <a14:foregroundMark x1="13277" y1="57044" x2="2825" y2="67667"/>
                      <a14:foregroundMark x1="2825" y1="67667" x2="2825" y2="80831"/>
                      <a14:foregroundMark x1="2825" y1="80831" x2="9040" y2="92610"/>
                      <a14:foregroundMark x1="9040" y1="92610" x2="56215" y2="86605"/>
                      <a14:foregroundMark x1="56215" y1="86605" x2="71186" y2="91686"/>
                      <a14:foregroundMark x1="71186" y1="91686" x2="87853" y2="91686"/>
                      <a14:foregroundMark x1="87853" y1="91686" x2="93220" y2="79446"/>
                      <a14:foregroundMark x1="93220" y1="79446" x2="90960" y2="65589"/>
                      <a14:foregroundMark x1="90960" y1="65589" x2="79661" y2="57275"/>
                      <a14:foregroundMark x1="79661" y1="57275" x2="16384" y2="64896"/>
                      <a14:foregroundMark x1="16384" y1="64896" x2="14972" y2="91917"/>
                      <a14:foregroundMark x1="14972" y1="91917" x2="29096" y2="87991"/>
                      <a14:foregroundMark x1="29096" y1="87991" x2="9605" y2="87067"/>
                      <a14:foregroundMark x1="9605" y1="87067" x2="12147" y2="73903"/>
                      <a14:foregroundMark x1="12147" y1="73903" x2="45480" y2="71824"/>
                      <a14:foregroundMark x1="45480" y1="71824" x2="63277" y2="72979"/>
                      <a14:foregroundMark x1="63277" y1="72979" x2="75706" y2="82217"/>
                      <a14:foregroundMark x1="75706" y1="82217" x2="78249" y2="94919"/>
                      <a14:foregroundMark x1="78249" y1="94919" x2="87006" y2="84758"/>
                      <a14:foregroundMark x1="87006" y1="84758" x2="90395" y2="72055"/>
                      <a14:foregroundMark x1="90395" y1="72055" x2="87853" y2="61663"/>
                      <a14:foregroundMark x1="26554" y1="66051" x2="40395" y2="69515"/>
                      <a14:foregroundMark x1="40395" y1="69515" x2="39548" y2="71363"/>
                      <a14:foregroundMark x1="68362" y1="69515" x2="68644" y2="72979"/>
                      <a14:foregroundMark x1="6215" y1="72055" x2="4802" y2="85681"/>
                      <a14:foregroundMark x1="4802" y1="85681" x2="7627" y2="80370"/>
                      <a14:foregroundMark x1="12429" y1="92610" x2="18644" y2="944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75681761"/>
          <a:ext cx="512855" cy="632539"/>
        </a:xfrm>
        <a:prstGeom prst="rect">
          <a:avLst/>
        </a:prstGeom>
      </xdr:spPr>
    </xdr:pic>
    <xdr:clientData/>
  </xdr:twoCellAnchor>
  <xdr:twoCellAnchor editAs="oneCell">
    <xdr:from>
      <xdr:col>0</xdr:col>
      <xdr:colOff>277885</xdr:colOff>
      <xdr:row>49</xdr:row>
      <xdr:rowOff>33129</xdr:rowOff>
    </xdr:from>
    <xdr:to>
      <xdr:col>0</xdr:col>
      <xdr:colOff>908541</xdr:colOff>
      <xdr:row>49</xdr:row>
      <xdr:rowOff>388298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22F2734-9D19-4533-AA2F-D3960E239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92" t="6180" r="5188" b="5056"/>
        <a:stretch/>
      </xdr:blipFill>
      <xdr:spPr>
        <a:xfrm rot="16200000">
          <a:off x="415628" y="27400655"/>
          <a:ext cx="355169" cy="630656"/>
        </a:xfrm>
        <a:prstGeom prst="rect">
          <a:avLst/>
        </a:prstGeom>
      </xdr:spPr>
    </xdr:pic>
    <xdr:clientData/>
  </xdr:twoCellAnchor>
  <xdr:twoCellAnchor editAs="oneCell">
    <xdr:from>
      <xdr:col>0</xdr:col>
      <xdr:colOff>338170</xdr:colOff>
      <xdr:row>154</xdr:row>
      <xdr:rowOff>150299</xdr:rowOff>
    </xdr:from>
    <xdr:to>
      <xdr:col>0</xdr:col>
      <xdr:colOff>931942</xdr:colOff>
      <xdr:row>156</xdr:row>
      <xdr:rowOff>12721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CA088345-950B-4BA7-B90A-17AEED9CC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48" t="9459" r="7097" b="7094"/>
        <a:stretch/>
      </xdr:blipFill>
      <xdr:spPr>
        <a:xfrm rot="20644611">
          <a:off x="338170" y="76914179"/>
          <a:ext cx="593772" cy="563462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155</xdr:row>
      <xdr:rowOff>487679</xdr:rowOff>
    </xdr:from>
    <xdr:to>
      <xdr:col>0</xdr:col>
      <xdr:colOff>895305</xdr:colOff>
      <xdr:row>157</xdr:row>
      <xdr:rowOff>30480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8D902920-6840-40EE-BEC0-AAE8B9E8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661004">
          <a:off x="325732" y="77428747"/>
          <a:ext cx="548641" cy="59050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314355</xdr:colOff>
      <xdr:row>157</xdr:row>
      <xdr:rowOff>7582</xdr:rowOff>
    </xdr:from>
    <xdr:to>
      <xdr:col>0</xdr:col>
      <xdr:colOff>857442</xdr:colOff>
      <xdr:row>158</xdr:row>
      <xdr:rowOff>25673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3074468A-8069-49FF-BFB6-2119FC8C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78020">
          <a:off x="314355" y="77975422"/>
          <a:ext cx="543087" cy="52101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380998</xdr:colOff>
      <xdr:row>158</xdr:row>
      <xdr:rowOff>3065</xdr:rowOff>
    </xdr:from>
    <xdr:to>
      <xdr:col>0</xdr:col>
      <xdr:colOff>891539</xdr:colOff>
      <xdr:row>158</xdr:row>
      <xdr:rowOff>493641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F6629309-76C3-4F28-A89A-65F9FCD0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7044">
          <a:off x="380998" y="78473825"/>
          <a:ext cx="510541" cy="490576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</xdr:colOff>
      <xdr:row>159</xdr:row>
      <xdr:rowOff>7620</xdr:rowOff>
    </xdr:from>
    <xdr:to>
      <xdr:col>0</xdr:col>
      <xdr:colOff>919471</xdr:colOff>
      <xdr:row>160</xdr:row>
      <xdr:rowOff>15241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5371C78-64AD-45F4-8D8E-117A6CC9F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72603">
          <a:off x="365760" y="78981300"/>
          <a:ext cx="553711" cy="510540"/>
        </a:xfrm>
        <a:prstGeom prst="rect">
          <a:avLst/>
        </a:prstGeom>
      </xdr:spPr>
    </xdr:pic>
    <xdr:clientData/>
  </xdr:twoCellAnchor>
  <xdr:twoCellAnchor>
    <xdr:from>
      <xdr:col>12</xdr:col>
      <xdr:colOff>198120</xdr:colOff>
      <xdr:row>153</xdr:row>
      <xdr:rowOff>381000</xdr:rowOff>
    </xdr:from>
    <xdr:to>
      <xdr:col>14</xdr:col>
      <xdr:colOff>455296</xdr:colOff>
      <xdr:row>155</xdr:row>
      <xdr:rowOff>287656</xdr:rowOff>
    </xdr:to>
    <xdr:sp macro="" textlink="">
      <xdr:nvSpPr>
        <xdr:cNvPr id="127" name="Облачко с текстом: прямоугольное со скругленными углами 126">
          <a:extLst>
            <a:ext uri="{FF2B5EF4-FFF2-40B4-BE49-F238E27FC236}">
              <a16:creationId xmlns:a16="http://schemas.microsoft.com/office/drawing/2014/main" id="{115420B2-3794-4AE0-92C1-FCE3843D9C33}"/>
            </a:ext>
          </a:extLst>
        </xdr:cNvPr>
        <xdr:cNvSpPr/>
      </xdr:nvSpPr>
      <xdr:spPr>
        <a:xfrm>
          <a:off x="11704320" y="76512420"/>
          <a:ext cx="1506856" cy="737236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chemeClr val="tx1"/>
              </a:solidFill>
            </a:rPr>
            <a:t>Новинка</a:t>
          </a:r>
          <a:r>
            <a:rPr lang="uk-UA" sz="1200" b="0" baseline="0">
              <a:solidFill>
                <a:schemeClr val="tx1"/>
              </a:solidFill>
            </a:rPr>
            <a:t> в нашому асортименті</a:t>
          </a:r>
          <a:endParaRPr lang="ru-UA" sz="12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419100</xdr:colOff>
      <xdr:row>152</xdr:row>
      <xdr:rowOff>4950</xdr:rowOff>
    </xdr:from>
    <xdr:to>
      <xdr:col>0</xdr:col>
      <xdr:colOff>744141</xdr:colOff>
      <xdr:row>152</xdr:row>
      <xdr:rowOff>626268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450DFBD9-9F14-4043-BDDD-378D76DCD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75984684"/>
          <a:ext cx="325041" cy="621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44</xdr:row>
      <xdr:rowOff>16567</xdr:rowOff>
    </xdr:from>
    <xdr:to>
      <xdr:col>3</xdr:col>
      <xdr:colOff>161925</xdr:colOff>
      <xdr:row>51</xdr:row>
      <xdr:rowOff>133350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6DE47DC6-2355-45CE-B731-9FAE392D1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8798617"/>
          <a:ext cx="1352549" cy="1440758"/>
        </a:xfrm>
        <a:prstGeom prst="rect">
          <a:avLst/>
        </a:prstGeom>
      </xdr:spPr>
    </xdr:pic>
    <xdr:clientData/>
  </xdr:twoCellAnchor>
  <xdr:twoCellAnchor editAs="oneCell">
    <xdr:from>
      <xdr:col>1</xdr:col>
      <xdr:colOff>119592</xdr:colOff>
      <xdr:row>160</xdr:row>
      <xdr:rowOff>13368</xdr:rowOff>
    </xdr:from>
    <xdr:to>
      <xdr:col>3</xdr:col>
      <xdr:colOff>295275</xdr:colOff>
      <xdr:row>168</xdr:row>
      <xdr:rowOff>97640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BAD925E-2912-49FF-A4E7-A31BB5A47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142" y="21320793"/>
          <a:ext cx="1528233" cy="1627320"/>
        </a:xfrm>
        <a:prstGeom prst="rect">
          <a:avLst/>
        </a:prstGeom>
      </xdr:spPr>
    </xdr:pic>
    <xdr:clientData/>
  </xdr:twoCellAnchor>
  <xdr:twoCellAnchor editAs="oneCell">
    <xdr:from>
      <xdr:col>0</xdr:col>
      <xdr:colOff>488885</xdr:colOff>
      <xdr:row>374</xdr:row>
      <xdr:rowOff>124819</xdr:rowOff>
    </xdr:from>
    <xdr:to>
      <xdr:col>2</xdr:col>
      <xdr:colOff>138613</xdr:colOff>
      <xdr:row>379</xdr:row>
      <xdr:rowOff>38252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EFC64425-3B53-49DE-B1FB-3F5A1CEAF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" t="515" r="497" b="515"/>
        <a:stretch/>
      </xdr:blipFill>
      <xdr:spPr>
        <a:xfrm rot="20793663">
          <a:off x="488885" y="64485244"/>
          <a:ext cx="897503" cy="865932"/>
        </a:xfrm>
        <a:prstGeom prst="rect">
          <a:avLst/>
        </a:prstGeom>
      </xdr:spPr>
    </xdr:pic>
    <xdr:clientData/>
  </xdr:twoCellAnchor>
  <xdr:twoCellAnchor>
    <xdr:from>
      <xdr:col>9</xdr:col>
      <xdr:colOff>800102</xdr:colOff>
      <xdr:row>103</xdr:row>
      <xdr:rowOff>15109</xdr:rowOff>
    </xdr:from>
    <xdr:to>
      <xdr:col>10</xdr:col>
      <xdr:colOff>590551</xdr:colOff>
      <xdr:row>105</xdr:row>
      <xdr:rowOff>144516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D4F33854-5DB8-4797-A301-6D46DE57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2" y="17236309"/>
          <a:ext cx="600074" cy="510407"/>
        </a:xfrm>
        <a:prstGeom prst="rect">
          <a:avLst/>
        </a:prstGeom>
      </xdr:spPr>
    </xdr:pic>
    <xdr:clientData/>
  </xdr:twoCellAnchor>
  <xdr:twoCellAnchor editAs="oneCell">
    <xdr:from>
      <xdr:col>6</xdr:col>
      <xdr:colOff>608122</xdr:colOff>
      <xdr:row>201</xdr:row>
      <xdr:rowOff>167156</xdr:rowOff>
    </xdr:from>
    <xdr:to>
      <xdr:col>8</xdr:col>
      <xdr:colOff>44737</xdr:colOff>
      <xdr:row>206</xdr:row>
      <xdr:rowOff>50677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9304F9A4-16F7-4A4E-8C74-58FBA4F33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b="1"/>
        <a:stretch/>
      </xdr:blipFill>
      <xdr:spPr>
        <a:xfrm rot="3209830">
          <a:off x="4617972" y="30637806"/>
          <a:ext cx="808566" cy="82726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355</xdr:row>
      <xdr:rowOff>66675</xdr:rowOff>
    </xdr:from>
    <xdr:to>
      <xdr:col>3</xdr:col>
      <xdr:colOff>163527</xdr:colOff>
      <xdr:row>360</xdr:row>
      <xdr:rowOff>104774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442736E3-B421-41F3-837F-44EA3185D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62131575"/>
          <a:ext cx="1201752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367</xdr:row>
      <xdr:rowOff>24098</xdr:rowOff>
    </xdr:from>
    <xdr:to>
      <xdr:col>3</xdr:col>
      <xdr:colOff>190500</xdr:colOff>
      <xdr:row>372</xdr:row>
      <xdr:rowOff>9523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887CAAB8-13CF-49D6-8B02-C3E5DC46B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9370">
          <a:off x="914400" y="61441298"/>
          <a:ext cx="1219200" cy="9474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</xdr:row>
      <xdr:rowOff>180976</xdr:rowOff>
    </xdr:from>
    <xdr:to>
      <xdr:col>3</xdr:col>
      <xdr:colOff>715710</xdr:colOff>
      <xdr:row>147</xdr:row>
      <xdr:rowOff>187993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E70A929-3188-4E63-8912-46B31DECD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945851"/>
          <a:ext cx="2658810" cy="2293017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390526</xdr:colOff>
      <xdr:row>0</xdr:row>
      <xdr:rowOff>66675</xdr:rowOff>
    </xdr:from>
    <xdr:to>
      <xdr:col>3</xdr:col>
      <xdr:colOff>152400</xdr:colOff>
      <xdr:row>1</xdr:row>
      <xdr:rowOff>292170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1E078876-761A-4086-9494-F9BB60494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0526" y="66675"/>
          <a:ext cx="1704974" cy="892245"/>
        </a:xfrm>
        <a:prstGeom prst="rect">
          <a:avLst/>
        </a:prstGeom>
      </xdr:spPr>
    </xdr:pic>
    <xdr:clientData/>
  </xdr:twoCellAnchor>
  <xdr:twoCellAnchor editAs="oneCell">
    <xdr:from>
      <xdr:col>2</xdr:col>
      <xdr:colOff>679203</xdr:colOff>
      <xdr:row>374</xdr:row>
      <xdr:rowOff>56785</xdr:rowOff>
    </xdr:from>
    <xdr:to>
      <xdr:col>3</xdr:col>
      <xdr:colOff>643179</xdr:colOff>
      <xdr:row>379</xdr:row>
      <xdr:rowOff>91455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E346D1E-764A-4E34-B582-74A5AD305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615860">
          <a:off x="1763044" y="64581144"/>
          <a:ext cx="987169" cy="659301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514351</xdr:colOff>
      <xdr:row>188</xdr:row>
      <xdr:rowOff>9526</xdr:rowOff>
    </xdr:from>
    <xdr:to>
      <xdr:col>2</xdr:col>
      <xdr:colOff>19480</xdr:colOff>
      <xdr:row>191</xdr:row>
      <xdr:rowOff>133351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FC41705E-6780-4C5E-A987-50C0EED7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33223201"/>
          <a:ext cx="752904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552451</xdr:colOff>
      <xdr:row>171</xdr:row>
      <xdr:rowOff>171450</xdr:rowOff>
    </xdr:from>
    <xdr:to>
      <xdr:col>4</xdr:col>
      <xdr:colOff>571500</xdr:colOff>
      <xdr:row>176</xdr:row>
      <xdr:rowOff>18641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19BF430-6F9E-45EB-B97A-22E595AFA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1" y="30165675"/>
          <a:ext cx="800099" cy="76159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172</xdr:row>
      <xdr:rowOff>0</xdr:rowOff>
    </xdr:from>
    <xdr:to>
      <xdr:col>2</xdr:col>
      <xdr:colOff>104776</xdr:colOff>
      <xdr:row>175</xdr:row>
      <xdr:rowOff>153878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4E027C5-100D-42C8-9A6E-E46BEE01A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30184725"/>
          <a:ext cx="762000" cy="696803"/>
        </a:xfrm>
        <a:prstGeom prst="rect">
          <a:avLst/>
        </a:prstGeom>
      </xdr:spPr>
    </xdr:pic>
    <xdr:clientData/>
  </xdr:twoCellAnchor>
  <xdr:twoCellAnchor editAs="oneCell">
    <xdr:from>
      <xdr:col>6</xdr:col>
      <xdr:colOff>790575</xdr:colOff>
      <xdr:row>171</xdr:row>
      <xdr:rowOff>152400</xdr:rowOff>
    </xdr:from>
    <xdr:to>
      <xdr:col>8</xdr:col>
      <xdr:colOff>161925</xdr:colOff>
      <xdr:row>176</xdr:row>
      <xdr:rowOff>2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2C3AA361-79FD-49DE-8E87-69FCC7BD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0146625"/>
          <a:ext cx="762000" cy="762002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188</xdr:row>
      <xdr:rowOff>9525</xdr:rowOff>
    </xdr:from>
    <xdr:to>
      <xdr:col>5</xdr:col>
      <xdr:colOff>58443</xdr:colOff>
      <xdr:row>191</xdr:row>
      <xdr:rowOff>133350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6A0626C-5260-4796-8322-BAD057ED8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1" y="33223200"/>
          <a:ext cx="553742" cy="6667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187</xdr:row>
      <xdr:rowOff>190501</xdr:rowOff>
    </xdr:from>
    <xdr:to>
      <xdr:col>8</xdr:col>
      <xdr:colOff>33390</xdr:colOff>
      <xdr:row>191</xdr:row>
      <xdr:rowOff>133351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F8BC721-69AF-4927-BB56-68BA18604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6" y="33204151"/>
          <a:ext cx="595364" cy="685800"/>
        </a:xfrm>
        <a:prstGeom prst="rect">
          <a:avLst/>
        </a:prstGeom>
      </xdr:spPr>
    </xdr:pic>
    <xdr:clientData/>
  </xdr:twoCellAnchor>
  <xdr:twoCellAnchor editAs="oneCell">
    <xdr:from>
      <xdr:col>9</xdr:col>
      <xdr:colOff>685800</xdr:colOff>
      <xdr:row>187</xdr:row>
      <xdr:rowOff>185358</xdr:rowOff>
    </xdr:from>
    <xdr:to>
      <xdr:col>11</xdr:col>
      <xdr:colOff>142875</xdr:colOff>
      <xdr:row>191</xdr:row>
      <xdr:rowOff>157542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571D791A-8EAD-4C6D-980F-2E1264B7A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3199008"/>
          <a:ext cx="962025" cy="715134"/>
        </a:xfrm>
        <a:prstGeom prst="rect">
          <a:avLst/>
        </a:prstGeom>
      </xdr:spPr>
    </xdr:pic>
    <xdr:clientData/>
  </xdr:twoCellAnchor>
  <xdr:twoCellAnchor editAs="oneCell">
    <xdr:from>
      <xdr:col>9</xdr:col>
      <xdr:colOff>742950</xdr:colOff>
      <xdr:row>202</xdr:row>
      <xdr:rowOff>28575</xdr:rowOff>
    </xdr:from>
    <xdr:to>
      <xdr:col>11</xdr:col>
      <xdr:colOff>733</xdr:colOff>
      <xdr:row>206</xdr:row>
      <xdr:rowOff>16248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C686468-C83A-4E32-8619-2D961C3BD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26603325"/>
          <a:ext cx="761372" cy="714374"/>
        </a:xfrm>
        <a:prstGeom prst="rect">
          <a:avLst/>
        </a:prstGeom>
      </xdr:spPr>
    </xdr:pic>
    <xdr:clientData/>
  </xdr:twoCellAnchor>
  <xdr:twoCellAnchor editAs="oneCell">
    <xdr:from>
      <xdr:col>2</xdr:col>
      <xdr:colOff>124409</xdr:colOff>
      <xdr:row>202</xdr:row>
      <xdr:rowOff>17623</xdr:rowOff>
    </xdr:from>
    <xdr:to>
      <xdr:col>3</xdr:col>
      <xdr:colOff>592535</xdr:colOff>
      <xdr:row>206</xdr:row>
      <xdr:rowOff>10582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30DAF3B1-D8FD-46CB-80EF-0B891CA7C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2184" y="35888773"/>
          <a:ext cx="1163451" cy="716859"/>
        </a:xfrm>
        <a:prstGeom prst="rect">
          <a:avLst/>
        </a:prstGeom>
      </xdr:spPr>
    </xdr:pic>
    <xdr:clientData/>
  </xdr:twoCellAnchor>
  <xdr:twoCellAnchor editAs="oneCell">
    <xdr:from>
      <xdr:col>0</xdr:col>
      <xdr:colOff>589872</xdr:colOff>
      <xdr:row>220</xdr:row>
      <xdr:rowOff>67443</xdr:rowOff>
    </xdr:from>
    <xdr:to>
      <xdr:col>2</xdr:col>
      <xdr:colOff>301555</xdr:colOff>
      <xdr:row>223</xdr:row>
      <xdr:rowOff>131311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A699179E-2395-4AD7-B86C-0DC87D38E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47403">
          <a:off x="589872" y="39358068"/>
          <a:ext cx="959458" cy="606793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438150</xdr:colOff>
      <xdr:row>220</xdr:row>
      <xdr:rowOff>19050</xdr:rowOff>
    </xdr:from>
    <xdr:to>
      <xdr:col>6</xdr:col>
      <xdr:colOff>310545</xdr:colOff>
      <xdr:row>223</xdr:row>
      <xdr:rowOff>152400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D5FFA269-3D28-4FAD-9778-59DAC29A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39309675"/>
          <a:ext cx="558195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57151</xdr:colOff>
      <xdr:row>220</xdr:row>
      <xdr:rowOff>3110</xdr:rowOff>
    </xdr:from>
    <xdr:to>
      <xdr:col>10</xdr:col>
      <xdr:colOff>623591</xdr:colOff>
      <xdr:row>224</xdr:row>
      <xdr:rowOff>19050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560A9DC0-D81E-4BE1-A26D-7178859BA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6" y="39293735"/>
          <a:ext cx="566440" cy="73984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561976</xdr:colOff>
      <xdr:row>234</xdr:row>
      <xdr:rowOff>38100</xdr:rowOff>
    </xdr:from>
    <xdr:to>
      <xdr:col>5</xdr:col>
      <xdr:colOff>123825</xdr:colOff>
      <xdr:row>237</xdr:row>
      <xdr:rowOff>10771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A2774C1-F6D0-4743-B22D-2128F408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6" y="42052875"/>
          <a:ext cx="933449" cy="515596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428627</xdr:colOff>
      <xdr:row>234</xdr:row>
      <xdr:rowOff>47626</xdr:rowOff>
    </xdr:from>
    <xdr:to>
      <xdr:col>2</xdr:col>
      <xdr:colOff>76200</xdr:colOff>
      <xdr:row>236</xdr:row>
      <xdr:rowOff>173405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1D69960-2F01-43A4-9DD4-9B7DA1F88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7" y="42062401"/>
          <a:ext cx="895348" cy="487729"/>
        </a:xfrm>
        <a:prstGeom prst="rect">
          <a:avLst/>
        </a:prstGeom>
      </xdr:spPr>
    </xdr:pic>
    <xdr:clientData/>
  </xdr:twoCellAnchor>
  <xdr:twoCellAnchor editAs="oneCell">
    <xdr:from>
      <xdr:col>5</xdr:col>
      <xdr:colOff>355291</xdr:colOff>
      <xdr:row>316</xdr:row>
      <xdr:rowOff>131716</xdr:rowOff>
    </xdr:from>
    <xdr:to>
      <xdr:col>6</xdr:col>
      <xdr:colOff>698051</xdr:colOff>
      <xdr:row>320</xdr:row>
      <xdr:rowOff>112871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4C6E995-95DE-4E09-B0C3-DCE11103C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13764">
          <a:off x="3669991" y="57786541"/>
          <a:ext cx="1028560" cy="714580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600076</xdr:colOff>
      <xdr:row>234</xdr:row>
      <xdr:rowOff>28576</xdr:rowOff>
    </xdr:from>
    <xdr:to>
      <xdr:col>8</xdr:col>
      <xdr:colOff>104775</xdr:colOff>
      <xdr:row>237</xdr:row>
      <xdr:rowOff>3124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6AC0BFF-BAE9-48E5-916B-8181ACA38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6" y="42043351"/>
          <a:ext cx="895349" cy="517473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254</xdr:row>
      <xdr:rowOff>19050</xdr:rowOff>
    </xdr:from>
    <xdr:to>
      <xdr:col>5</xdr:col>
      <xdr:colOff>57150</xdr:colOff>
      <xdr:row>257</xdr:row>
      <xdr:rowOff>13065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9252AA48-ACCA-44C7-9B6B-C084DE13E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45853350"/>
          <a:ext cx="923925" cy="536940"/>
        </a:xfrm>
        <a:prstGeom prst="rect">
          <a:avLst/>
        </a:prstGeom>
      </xdr:spPr>
    </xdr:pic>
    <xdr:clientData/>
  </xdr:twoCellAnchor>
  <xdr:twoCellAnchor editAs="oneCell">
    <xdr:from>
      <xdr:col>6</xdr:col>
      <xdr:colOff>704305</xdr:colOff>
      <xdr:row>253</xdr:row>
      <xdr:rowOff>186117</xdr:rowOff>
    </xdr:from>
    <xdr:to>
      <xdr:col>8</xdr:col>
      <xdr:colOff>37954</xdr:colOff>
      <xdr:row>257</xdr:row>
      <xdr:rowOff>31903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2258254-FCF5-44BF-B028-CE4BEADFD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44531">
          <a:off x="4704805" y="45820392"/>
          <a:ext cx="724299" cy="588736"/>
        </a:xfrm>
        <a:prstGeom prst="rect">
          <a:avLst/>
        </a:prstGeom>
      </xdr:spPr>
    </xdr:pic>
    <xdr:clientData/>
  </xdr:twoCellAnchor>
  <xdr:twoCellAnchor editAs="oneCell">
    <xdr:from>
      <xdr:col>0</xdr:col>
      <xdr:colOff>585191</xdr:colOff>
      <xdr:row>253</xdr:row>
      <xdr:rowOff>183292</xdr:rowOff>
    </xdr:from>
    <xdr:to>
      <xdr:col>2</xdr:col>
      <xdr:colOff>27986</xdr:colOff>
      <xdr:row>257</xdr:row>
      <xdr:rowOff>11838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8884215A-D2E0-4C4A-B82F-E03A8FD1A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10185">
          <a:off x="585191" y="45817567"/>
          <a:ext cx="690570" cy="571496"/>
        </a:xfrm>
        <a:prstGeom prst="rect">
          <a:avLst/>
        </a:prstGeom>
      </xdr:spPr>
    </xdr:pic>
    <xdr:clientData/>
  </xdr:twoCellAnchor>
  <xdr:twoCellAnchor editAs="oneCell">
    <xdr:from>
      <xdr:col>9</xdr:col>
      <xdr:colOff>718097</xdr:colOff>
      <xdr:row>254</xdr:row>
      <xdr:rowOff>28355</xdr:rowOff>
    </xdr:from>
    <xdr:to>
      <xdr:col>11</xdr:col>
      <xdr:colOff>47668</xdr:colOff>
      <xdr:row>257</xdr:row>
      <xdr:rowOff>45780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763656AC-B6FB-4552-84DB-B5EA0E19A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07029" flipH="1" flipV="1">
          <a:off x="6795047" y="45862655"/>
          <a:ext cx="834521" cy="56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66677</xdr:colOff>
      <xdr:row>234</xdr:row>
      <xdr:rowOff>38100</xdr:rowOff>
    </xdr:from>
    <xdr:to>
      <xdr:col>10</xdr:col>
      <xdr:colOff>571501</xdr:colOff>
      <xdr:row>237</xdr:row>
      <xdr:rowOff>7144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4E18435-E906-49B1-A98D-60DEDEC6B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2" y="42052875"/>
          <a:ext cx="504824" cy="511969"/>
        </a:xfrm>
        <a:prstGeom prst="rect">
          <a:avLst/>
        </a:prstGeom>
      </xdr:spPr>
    </xdr:pic>
    <xdr:clientData/>
  </xdr:twoCellAnchor>
  <xdr:twoCellAnchor editAs="oneCell">
    <xdr:from>
      <xdr:col>9</xdr:col>
      <xdr:colOff>695483</xdr:colOff>
      <xdr:row>332</xdr:row>
      <xdr:rowOff>33742</xdr:rowOff>
    </xdr:from>
    <xdr:to>
      <xdr:col>10</xdr:col>
      <xdr:colOff>693160</xdr:colOff>
      <xdr:row>335</xdr:row>
      <xdr:rowOff>55083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4107A22-37D8-4BA9-B491-31FE6AB59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5767">
          <a:off x="6772433" y="60736567"/>
          <a:ext cx="807302" cy="564266"/>
        </a:xfrm>
        <a:prstGeom prst="rect">
          <a:avLst/>
        </a:prstGeom>
      </xdr:spPr>
    </xdr:pic>
    <xdr:clientData/>
  </xdr:twoCellAnchor>
  <xdr:twoCellAnchor editAs="oneCell">
    <xdr:from>
      <xdr:col>6</xdr:col>
      <xdr:colOff>610312</xdr:colOff>
      <xdr:row>332</xdr:row>
      <xdr:rowOff>32073</xdr:rowOff>
    </xdr:from>
    <xdr:to>
      <xdr:col>8</xdr:col>
      <xdr:colOff>66675</xdr:colOff>
      <xdr:row>335</xdr:row>
      <xdr:rowOff>1872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71890368-0F30-4770-A3C4-50A320CF7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812" y="60734898"/>
          <a:ext cx="847013" cy="512724"/>
        </a:xfrm>
        <a:prstGeom prst="rect">
          <a:avLst/>
        </a:prstGeom>
      </xdr:spPr>
    </xdr:pic>
    <xdr:clientData/>
  </xdr:twoCellAnchor>
  <xdr:twoCellAnchor editAs="oneCell">
    <xdr:from>
      <xdr:col>3</xdr:col>
      <xdr:colOff>705826</xdr:colOff>
      <xdr:row>332</xdr:row>
      <xdr:rowOff>52215</xdr:rowOff>
    </xdr:from>
    <xdr:to>
      <xdr:col>4</xdr:col>
      <xdr:colOff>545580</xdr:colOff>
      <xdr:row>334</xdr:row>
      <xdr:rowOff>175681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2954BA4B-D75E-43A4-A139-91E2A022C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97960">
          <a:off x="2648926" y="60755040"/>
          <a:ext cx="620804" cy="485416"/>
        </a:xfrm>
        <a:prstGeom prst="rect">
          <a:avLst/>
        </a:prstGeom>
      </xdr:spPr>
    </xdr:pic>
    <xdr:clientData/>
  </xdr:twoCellAnchor>
  <xdr:twoCellAnchor editAs="oneCell">
    <xdr:from>
      <xdr:col>5</xdr:col>
      <xdr:colOff>349364</xdr:colOff>
      <xdr:row>275</xdr:row>
      <xdr:rowOff>30308</xdr:rowOff>
    </xdr:from>
    <xdr:to>
      <xdr:col>6</xdr:col>
      <xdr:colOff>528261</xdr:colOff>
      <xdr:row>278</xdr:row>
      <xdr:rowOff>67997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BB4D77FE-481F-4CCE-9055-6F2CE351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07029" flipH="1" flipV="1">
          <a:off x="3664064" y="49874633"/>
          <a:ext cx="864697" cy="580614"/>
        </a:xfrm>
        <a:prstGeom prst="rect">
          <a:avLst/>
        </a:prstGeom>
      </xdr:spPr>
    </xdr:pic>
    <xdr:clientData/>
  </xdr:twoCellAnchor>
  <xdr:twoCellAnchor editAs="oneCell">
    <xdr:from>
      <xdr:col>5</xdr:col>
      <xdr:colOff>268174</xdr:colOff>
      <xdr:row>299</xdr:row>
      <xdr:rowOff>111653</xdr:rowOff>
    </xdr:from>
    <xdr:to>
      <xdr:col>6</xdr:col>
      <xdr:colOff>643805</xdr:colOff>
      <xdr:row>303</xdr:row>
      <xdr:rowOff>97706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5FB68622-FE1D-4AB0-A201-8B98B9640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57504">
          <a:off x="3582874" y="54527978"/>
          <a:ext cx="1061431" cy="729003"/>
        </a:xfrm>
        <a:prstGeom prst="rect">
          <a:avLst/>
        </a:prstGeom>
      </xdr:spPr>
    </xdr:pic>
    <xdr:clientData/>
  </xdr:twoCellAnchor>
  <xdr:twoCellAnchor editAs="oneCell">
    <xdr:from>
      <xdr:col>0</xdr:col>
      <xdr:colOff>511962</xdr:colOff>
      <xdr:row>331</xdr:row>
      <xdr:rowOff>165091</xdr:rowOff>
    </xdr:from>
    <xdr:to>
      <xdr:col>2</xdr:col>
      <xdr:colOff>82496</xdr:colOff>
      <xdr:row>335</xdr:row>
      <xdr:rowOff>64130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145157F8-2A57-4A56-AD2C-4E11FB0E9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84350">
          <a:off x="511962" y="60667891"/>
          <a:ext cx="818309" cy="64198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382</xdr:row>
      <xdr:rowOff>66674</xdr:rowOff>
    </xdr:from>
    <xdr:to>
      <xdr:col>0</xdr:col>
      <xdr:colOff>552449</xdr:colOff>
      <xdr:row>385</xdr:row>
      <xdr:rowOff>117917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9F00639D-F5F7-425E-95CC-00BD89B97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4141349"/>
          <a:ext cx="495299" cy="62274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382</xdr:row>
      <xdr:rowOff>66675</xdr:rowOff>
    </xdr:from>
    <xdr:to>
      <xdr:col>2</xdr:col>
      <xdr:colOff>228943</xdr:colOff>
      <xdr:row>385</xdr:row>
      <xdr:rowOff>95251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8898F2F4-7C66-4D77-A6F1-8F8BFD250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64141350"/>
          <a:ext cx="809968" cy="60007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382</xdr:row>
      <xdr:rowOff>161926</xdr:rowOff>
    </xdr:from>
    <xdr:to>
      <xdr:col>3</xdr:col>
      <xdr:colOff>370311</xdr:colOff>
      <xdr:row>385</xdr:row>
      <xdr:rowOff>50046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3852972D-0421-4574-A76A-D61A143E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" y="64236601"/>
          <a:ext cx="779887" cy="459620"/>
        </a:xfrm>
        <a:prstGeom prst="rect">
          <a:avLst/>
        </a:prstGeom>
      </xdr:spPr>
    </xdr:pic>
    <xdr:clientData/>
  </xdr:twoCellAnchor>
  <xdr:twoCellAnchor editAs="oneCell">
    <xdr:from>
      <xdr:col>3</xdr:col>
      <xdr:colOff>533399</xdr:colOff>
      <xdr:row>382</xdr:row>
      <xdr:rowOff>26708</xdr:rowOff>
    </xdr:from>
    <xdr:to>
      <xdr:col>4</xdr:col>
      <xdr:colOff>142875</xdr:colOff>
      <xdr:row>385</xdr:row>
      <xdr:rowOff>133351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CDEFB988-72B4-47E8-A661-BDBF9F94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9" y="64101383"/>
          <a:ext cx="390526" cy="678143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175</xdr:row>
      <xdr:rowOff>28575</xdr:rowOff>
    </xdr:from>
    <xdr:to>
      <xdr:col>12</xdr:col>
      <xdr:colOff>68116</xdr:colOff>
      <xdr:row>185</xdr:row>
      <xdr:rowOff>19052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E695900-EA5A-4111-807B-80BAA1A5B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23526750"/>
          <a:ext cx="2287441" cy="188595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173</xdr:row>
      <xdr:rowOff>9525</xdr:rowOff>
    </xdr:from>
    <xdr:to>
      <xdr:col>11</xdr:col>
      <xdr:colOff>704849</xdr:colOff>
      <xdr:row>174</xdr:row>
      <xdr:rowOff>95249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1F34CFB-2E4A-47F0-B8C6-5F7BAB114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27" t="10345" r="3635"/>
        <a:stretch/>
      </xdr:blipFill>
      <xdr:spPr>
        <a:xfrm>
          <a:off x="6124575" y="23126700"/>
          <a:ext cx="2000249" cy="266700"/>
        </a:xfrm>
        <a:prstGeom prst="rect">
          <a:avLst/>
        </a:prstGeom>
      </xdr:spPr>
    </xdr:pic>
    <xdr:clientData/>
  </xdr:twoCellAnchor>
  <xdr:twoCellAnchor>
    <xdr:from>
      <xdr:col>9</xdr:col>
      <xdr:colOff>532463</xdr:colOff>
      <xdr:row>69</xdr:row>
      <xdr:rowOff>105276</xdr:rowOff>
    </xdr:from>
    <xdr:to>
      <xdr:col>10</xdr:col>
      <xdr:colOff>382767</xdr:colOff>
      <xdr:row>73</xdr:row>
      <xdr:rowOff>53603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570E61DF-FC96-4BF3-8EE4-842039D05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b="1"/>
        <a:stretch/>
      </xdr:blipFill>
      <xdr:spPr>
        <a:xfrm rot="3209830">
          <a:off x="6622314" y="10684175"/>
          <a:ext cx="634127" cy="659929"/>
        </a:xfrm>
        <a:prstGeom prst="rect">
          <a:avLst/>
        </a:prstGeom>
      </xdr:spPr>
    </xdr:pic>
    <xdr:clientData/>
  </xdr:twoCellAnchor>
  <xdr:twoCellAnchor>
    <xdr:from>
      <xdr:col>1</xdr:col>
      <xdr:colOff>514352</xdr:colOff>
      <xdr:row>69</xdr:row>
      <xdr:rowOff>157844</xdr:rowOff>
    </xdr:from>
    <xdr:to>
      <xdr:col>2</xdr:col>
      <xdr:colOff>304800</xdr:colOff>
      <xdr:row>72</xdr:row>
      <xdr:rowOff>112642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235B29B-8F9E-476A-9C96-5252AFA77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2" y="10940144"/>
          <a:ext cx="447673" cy="469148"/>
        </a:xfrm>
        <a:prstGeom prst="rect">
          <a:avLst/>
        </a:prstGeom>
      </xdr:spPr>
    </xdr:pic>
    <xdr:clientData/>
  </xdr:twoCellAnchor>
  <xdr:twoCellAnchor>
    <xdr:from>
      <xdr:col>5</xdr:col>
      <xdr:colOff>458119</xdr:colOff>
      <xdr:row>87</xdr:row>
      <xdr:rowOff>146762</xdr:rowOff>
    </xdr:from>
    <xdr:to>
      <xdr:col>6</xdr:col>
      <xdr:colOff>402042</xdr:colOff>
      <xdr:row>90</xdr:row>
      <xdr:rowOff>195460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CDCFDBDA-F7F2-4A08-ACD9-4074BD41C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00478">
          <a:off x="3772819" y="12291137"/>
          <a:ext cx="629723" cy="629723"/>
        </a:xfrm>
        <a:prstGeom prst="rect">
          <a:avLst/>
        </a:prstGeom>
      </xdr:spPr>
    </xdr:pic>
    <xdr:clientData/>
  </xdr:twoCellAnchor>
  <xdr:twoCellAnchor>
    <xdr:from>
      <xdr:col>5</xdr:col>
      <xdr:colOff>468845</xdr:colOff>
      <xdr:row>69</xdr:row>
      <xdr:rowOff>168875</xdr:rowOff>
    </xdr:from>
    <xdr:to>
      <xdr:col>6</xdr:col>
      <xdr:colOff>432322</xdr:colOff>
      <xdr:row>73</xdr:row>
      <xdr:rowOff>9524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B13E834-3FE1-465A-8B55-15FB48642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64009" y="10870711"/>
          <a:ext cx="488349" cy="649277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87</xdr:row>
      <xdr:rowOff>192263</xdr:rowOff>
    </xdr:from>
    <xdr:to>
      <xdr:col>10</xdr:col>
      <xdr:colOff>684673</xdr:colOff>
      <xdr:row>91</xdr:row>
      <xdr:rowOff>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C84776AB-FF23-4745-936F-79C0B55EE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12336638"/>
          <a:ext cx="627523" cy="588787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87</xdr:row>
      <xdr:rowOff>190500</xdr:rowOff>
    </xdr:from>
    <xdr:to>
      <xdr:col>2</xdr:col>
      <xdr:colOff>38100</xdr:colOff>
      <xdr:row>90</xdr:row>
      <xdr:rowOff>147595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7C925C61-F617-4FC5-8E27-6D1AB5B6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4277975"/>
          <a:ext cx="723900" cy="538120"/>
        </a:xfrm>
        <a:prstGeom prst="rect">
          <a:avLst/>
        </a:prstGeom>
      </xdr:spPr>
    </xdr:pic>
    <xdr:clientData/>
  </xdr:twoCellAnchor>
  <xdr:twoCellAnchor>
    <xdr:from>
      <xdr:col>3</xdr:col>
      <xdr:colOff>676276</xdr:colOff>
      <xdr:row>103</xdr:row>
      <xdr:rowOff>23058</xdr:rowOff>
    </xdr:from>
    <xdr:to>
      <xdr:col>5</xdr:col>
      <xdr:colOff>152400</xdr:colOff>
      <xdr:row>105</xdr:row>
      <xdr:rowOff>166423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EF4E22F-F1EF-4973-922C-A0415804A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6" y="17244258"/>
          <a:ext cx="847724" cy="524365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345</xdr:row>
      <xdr:rowOff>38100</xdr:rowOff>
    </xdr:from>
    <xdr:ext cx="1666875" cy="790575"/>
    <xdr:pic>
      <xdr:nvPicPr>
        <xdr:cNvPr id="80" name="Рисунок 79">
          <a:extLst>
            <a:ext uri="{FF2B5EF4-FFF2-40B4-BE49-F238E27FC236}">
              <a16:creationId xmlns:a16="http://schemas.microsoft.com/office/drawing/2014/main" id="{07BFACF5-B82C-410D-9493-7C8CD003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60540900"/>
          <a:ext cx="1666875" cy="790575"/>
        </a:xfrm>
        <a:prstGeom prst="rect">
          <a:avLst/>
        </a:prstGeom>
      </xdr:spPr>
    </xdr:pic>
    <xdr:clientData/>
  </xdr:oneCellAnchor>
  <xdr:oneCellAnchor>
    <xdr:from>
      <xdr:col>9</xdr:col>
      <xdr:colOff>542926</xdr:colOff>
      <xdr:row>345</xdr:row>
      <xdr:rowOff>85725</xdr:rowOff>
    </xdr:from>
    <xdr:ext cx="1171575" cy="677120"/>
    <xdr:pic>
      <xdr:nvPicPr>
        <xdr:cNvPr id="81" name="Рисунок 80">
          <a:extLst>
            <a:ext uri="{FF2B5EF4-FFF2-40B4-BE49-F238E27FC236}">
              <a16:creationId xmlns:a16="http://schemas.microsoft.com/office/drawing/2014/main" id="{E7175C4F-2AD5-4EF7-A556-B0F70FFD1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32059">
          <a:off x="6581776" y="59636025"/>
          <a:ext cx="1171575" cy="677120"/>
        </a:xfrm>
        <a:prstGeom prst="rect">
          <a:avLst/>
        </a:prstGeom>
      </xdr:spPr>
    </xdr:pic>
    <xdr:clientData/>
  </xdr:oneCellAnchor>
  <xdr:oneCellAnchor>
    <xdr:from>
      <xdr:col>7</xdr:col>
      <xdr:colOff>224402</xdr:colOff>
      <xdr:row>345</xdr:row>
      <xdr:rowOff>101750</xdr:rowOff>
    </xdr:from>
    <xdr:ext cx="938275" cy="630017"/>
    <xdr:pic>
      <xdr:nvPicPr>
        <xdr:cNvPr id="82" name="Рисунок 81">
          <a:extLst>
            <a:ext uri="{FF2B5EF4-FFF2-40B4-BE49-F238E27FC236}">
              <a16:creationId xmlns:a16="http://schemas.microsoft.com/office/drawing/2014/main" id="{26E4AC2B-F507-4F3A-BE77-BAE7CE73A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98374" flipH="1" flipV="1">
          <a:off x="5025002" y="59652050"/>
          <a:ext cx="938275" cy="630017"/>
        </a:xfrm>
        <a:prstGeom prst="rect">
          <a:avLst/>
        </a:prstGeom>
      </xdr:spPr>
    </xdr:pic>
    <xdr:clientData/>
  </xdr:oneCellAnchor>
  <xdr:oneCellAnchor>
    <xdr:from>
      <xdr:col>7</xdr:col>
      <xdr:colOff>295275</xdr:colOff>
      <xdr:row>350</xdr:row>
      <xdr:rowOff>47624</xdr:rowOff>
    </xdr:from>
    <xdr:ext cx="1093830" cy="635681"/>
    <xdr:pic>
      <xdr:nvPicPr>
        <xdr:cNvPr id="83" name="Рисунок 82">
          <a:extLst>
            <a:ext uri="{FF2B5EF4-FFF2-40B4-BE49-F238E27FC236}">
              <a16:creationId xmlns:a16="http://schemas.microsoft.com/office/drawing/2014/main" id="{4F3E962A-CB0C-4FCE-99DF-860196A37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60550424"/>
          <a:ext cx="1093830" cy="635681"/>
        </a:xfrm>
        <a:prstGeom prst="rect">
          <a:avLst/>
        </a:prstGeom>
      </xdr:spPr>
    </xdr:pic>
    <xdr:clientData/>
  </xdr:oneCellAnchor>
  <xdr:oneCellAnchor>
    <xdr:from>
      <xdr:col>5</xdr:col>
      <xdr:colOff>438865</xdr:colOff>
      <xdr:row>348</xdr:row>
      <xdr:rowOff>85725</xdr:rowOff>
    </xdr:from>
    <xdr:ext cx="1069511" cy="747538"/>
    <xdr:pic>
      <xdr:nvPicPr>
        <xdr:cNvPr id="84" name="Рисунок 83">
          <a:extLst>
            <a:ext uri="{FF2B5EF4-FFF2-40B4-BE49-F238E27FC236}">
              <a16:creationId xmlns:a16="http://schemas.microsoft.com/office/drawing/2014/main" id="{FFDE482B-6290-4E2B-A7DE-F65260956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02179">
          <a:off x="3753565" y="60207525"/>
          <a:ext cx="1069511" cy="747538"/>
        </a:xfrm>
        <a:prstGeom prst="rect">
          <a:avLst/>
        </a:prstGeom>
      </xdr:spPr>
    </xdr:pic>
    <xdr:clientData/>
  </xdr:oneCellAnchor>
  <xdr:oneCellAnchor>
    <xdr:from>
      <xdr:col>10</xdr:col>
      <xdr:colOff>293320</xdr:colOff>
      <xdr:row>349</xdr:row>
      <xdr:rowOff>150924</xdr:rowOff>
    </xdr:from>
    <xdr:ext cx="496911" cy="715252"/>
    <xdr:pic>
      <xdr:nvPicPr>
        <xdr:cNvPr id="85" name="Рисунок 84">
          <a:extLst>
            <a:ext uri="{FF2B5EF4-FFF2-40B4-BE49-F238E27FC236}">
              <a16:creationId xmlns:a16="http://schemas.microsoft.com/office/drawing/2014/main" id="{085C4C00-450D-45D7-8AF1-7E6F76167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766097">
          <a:off x="7032625" y="60572394"/>
          <a:ext cx="715252" cy="496911"/>
        </a:xfrm>
        <a:prstGeom prst="rect">
          <a:avLst/>
        </a:prstGeom>
      </xdr:spPr>
    </xdr:pic>
    <xdr:clientData/>
  </xdr:oneCellAnchor>
  <xdr:oneCellAnchor>
    <xdr:from>
      <xdr:col>9</xdr:col>
      <xdr:colOff>125442</xdr:colOff>
      <xdr:row>348</xdr:row>
      <xdr:rowOff>96669</xdr:rowOff>
    </xdr:from>
    <xdr:ext cx="617602" cy="482913"/>
    <xdr:pic>
      <xdr:nvPicPr>
        <xdr:cNvPr id="86" name="Рисунок 85">
          <a:extLst>
            <a:ext uri="{FF2B5EF4-FFF2-40B4-BE49-F238E27FC236}">
              <a16:creationId xmlns:a16="http://schemas.microsoft.com/office/drawing/2014/main" id="{69000266-EBEA-4755-8323-9CA9D447B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97960">
          <a:off x="6164292" y="60218469"/>
          <a:ext cx="617602" cy="482913"/>
        </a:xfrm>
        <a:prstGeom prst="rect">
          <a:avLst/>
        </a:prstGeom>
      </xdr:spPr>
    </xdr:pic>
    <xdr:clientData/>
  </xdr:oneCellAnchor>
  <xdr:twoCellAnchor editAs="oneCell">
    <xdr:from>
      <xdr:col>1</xdr:col>
      <xdr:colOff>504824</xdr:colOff>
      <xdr:row>361</xdr:row>
      <xdr:rowOff>50074</xdr:rowOff>
    </xdr:from>
    <xdr:to>
      <xdr:col>2</xdr:col>
      <xdr:colOff>657224</xdr:colOff>
      <xdr:row>365</xdr:row>
      <xdr:rowOff>152403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7687E37-5F05-46C9-9171-D2F643367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2694" r="4255" b="2340"/>
        <a:stretch/>
      </xdr:blipFill>
      <xdr:spPr>
        <a:xfrm>
          <a:off x="1095374" y="62057824"/>
          <a:ext cx="809625" cy="902427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12</xdr:row>
      <xdr:rowOff>19050</xdr:rowOff>
    </xdr:from>
    <xdr:to>
      <xdr:col>4</xdr:col>
      <xdr:colOff>204438</xdr:colOff>
      <xdr:row>23</xdr:row>
      <xdr:rowOff>169740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D7C2416-066C-4A08-A542-FD5EF5BE4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61950" y="2914650"/>
          <a:ext cx="2566638" cy="2255716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35</xdr:row>
      <xdr:rowOff>76200</xdr:rowOff>
    </xdr:from>
    <xdr:to>
      <xdr:col>3</xdr:col>
      <xdr:colOff>342899</xdr:colOff>
      <xdr:row>43</xdr:row>
      <xdr:rowOff>2483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4EB08E5-26A6-4F50-8B2F-7ED8B7EF4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7391400"/>
          <a:ext cx="1352549" cy="144075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54</xdr:row>
      <xdr:rowOff>21430</xdr:rowOff>
    </xdr:from>
    <xdr:to>
      <xdr:col>4</xdr:col>
      <xdr:colOff>566086</xdr:colOff>
      <xdr:row>67</xdr:row>
      <xdr:rowOff>742949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06E2AB0-95CE-4ADF-9129-9A14D9AE3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" t="268" r="233" b="108"/>
        <a:stretch/>
      </xdr:blipFill>
      <xdr:spPr>
        <a:xfrm>
          <a:off x="28576" y="10984705"/>
          <a:ext cx="3261660" cy="31980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9525</xdr:rowOff>
    </xdr:from>
    <xdr:to>
      <xdr:col>3</xdr:col>
      <xdr:colOff>638175</xdr:colOff>
      <xdr:row>156</xdr:row>
      <xdr:rowOff>102004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5F72C1E-8CDA-4606-95F1-2A921CA83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" b="595"/>
        <a:stretch/>
      </xdr:blipFill>
      <xdr:spPr>
        <a:xfrm>
          <a:off x="0" y="26441400"/>
          <a:ext cx="2581275" cy="1435504"/>
        </a:xfrm>
        <a:prstGeom prst="rect">
          <a:avLst/>
        </a:prstGeom>
      </xdr:spPr>
    </xdr:pic>
    <xdr:clientData/>
  </xdr:twoCellAnchor>
  <xdr:twoCellAnchor>
    <xdr:from>
      <xdr:col>12</xdr:col>
      <xdr:colOff>581024</xdr:colOff>
      <xdr:row>147</xdr:row>
      <xdr:rowOff>76201</xdr:rowOff>
    </xdr:from>
    <xdr:to>
      <xdr:col>14</xdr:col>
      <xdr:colOff>514350</xdr:colOff>
      <xdr:row>149</xdr:row>
      <xdr:rowOff>28575</xdr:rowOff>
    </xdr:to>
    <xdr:sp macro="" textlink="">
      <xdr:nvSpPr>
        <xdr:cNvPr id="15" name="Облачко с текстом: прямоугольное со скругленными углами 14">
          <a:extLst>
            <a:ext uri="{FF2B5EF4-FFF2-40B4-BE49-F238E27FC236}">
              <a16:creationId xmlns:a16="http://schemas.microsoft.com/office/drawing/2014/main" id="{293F8C89-3843-483A-9192-8B532996B640}"/>
            </a:ext>
          </a:extLst>
        </xdr:cNvPr>
        <xdr:cNvSpPr/>
      </xdr:nvSpPr>
      <xdr:spPr>
        <a:xfrm>
          <a:off x="8915399" y="26127076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571500</xdr:colOff>
      <xdr:row>51</xdr:row>
      <xdr:rowOff>171450</xdr:rowOff>
    </xdr:from>
    <xdr:to>
      <xdr:col>14</xdr:col>
      <xdr:colOff>504826</xdr:colOff>
      <xdr:row>53</xdr:row>
      <xdr:rowOff>142874</xdr:rowOff>
    </xdr:to>
    <xdr:sp macro="" textlink="">
      <xdr:nvSpPr>
        <xdr:cNvPr id="68" name="Облачко с текстом: прямоугольное со скругленными углами 67">
          <a:extLst>
            <a:ext uri="{FF2B5EF4-FFF2-40B4-BE49-F238E27FC236}">
              <a16:creationId xmlns:a16="http://schemas.microsoft.com/office/drawing/2014/main" id="{8294B7D1-DBA9-4CBA-914B-31D2E1B3ECBC}"/>
            </a:ext>
          </a:extLst>
        </xdr:cNvPr>
        <xdr:cNvSpPr/>
      </xdr:nvSpPr>
      <xdr:spPr>
        <a:xfrm>
          <a:off x="8905875" y="10525125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571500</xdr:colOff>
      <xdr:row>115</xdr:row>
      <xdr:rowOff>171450</xdr:rowOff>
    </xdr:from>
    <xdr:to>
      <xdr:col>14</xdr:col>
      <xdr:colOff>504826</xdr:colOff>
      <xdr:row>117</xdr:row>
      <xdr:rowOff>0</xdr:rowOff>
    </xdr:to>
    <xdr:sp macro="" textlink="">
      <xdr:nvSpPr>
        <xdr:cNvPr id="75" name="Облачко с текстом: прямоугольное со скругленными углами 74">
          <a:extLst>
            <a:ext uri="{FF2B5EF4-FFF2-40B4-BE49-F238E27FC236}">
              <a16:creationId xmlns:a16="http://schemas.microsoft.com/office/drawing/2014/main" id="{58C9439B-8D00-47EC-8C90-3571D208C0BE}"/>
            </a:ext>
          </a:extLst>
        </xdr:cNvPr>
        <xdr:cNvSpPr/>
      </xdr:nvSpPr>
      <xdr:spPr>
        <a:xfrm>
          <a:off x="8905875" y="10525125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1</xdr:colOff>
      <xdr:row>116</xdr:row>
      <xdr:rowOff>47625</xdr:rowOff>
    </xdr:from>
    <xdr:to>
      <xdr:col>3</xdr:col>
      <xdr:colOff>314325</xdr:colOff>
      <xdr:row>127</xdr:row>
      <xdr:rowOff>190499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7516765-2CD4-405F-AD6B-85F2F0EC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3221950"/>
          <a:ext cx="2257424" cy="2257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81870</xdr:colOff>
      <xdr:row>44</xdr:row>
      <xdr:rowOff>25978</xdr:rowOff>
    </xdr:from>
    <xdr:to>
      <xdr:col>4</xdr:col>
      <xdr:colOff>12302</xdr:colOff>
      <xdr:row>52</xdr:row>
      <xdr:rowOff>57673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991674D-00B2-416E-AA38-102937B08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54" y="9797762"/>
          <a:ext cx="1588648" cy="1555695"/>
        </a:xfrm>
        <a:prstGeom prst="rect">
          <a:avLst/>
        </a:prstGeom>
      </xdr:spPr>
    </xdr:pic>
    <xdr:clientData/>
  </xdr:twoCellAnchor>
  <xdr:twoCellAnchor editAs="oneCell">
    <xdr:from>
      <xdr:col>2</xdr:col>
      <xdr:colOff>241457</xdr:colOff>
      <xdr:row>51</xdr:row>
      <xdr:rowOff>112336</xdr:rowOff>
    </xdr:from>
    <xdr:to>
      <xdr:col>3</xdr:col>
      <xdr:colOff>272761</xdr:colOff>
      <xdr:row>59</xdr:row>
      <xdr:rowOff>37560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179B36CF-4610-45CE-A82D-DD4AC255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741" y="11217620"/>
          <a:ext cx="1356145" cy="1449224"/>
        </a:xfrm>
        <a:prstGeom prst="rect">
          <a:avLst/>
        </a:prstGeom>
      </xdr:spPr>
    </xdr:pic>
    <xdr:clientData/>
  </xdr:twoCellAnchor>
  <xdr:twoCellAnchor editAs="oneCell">
    <xdr:from>
      <xdr:col>0</xdr:col>
      <xdr:colOff>490818</xdr:colOff>
      <xdr:row>0</xdr:row>
      <xdr:rowOff>62193</xdr:rowOff>
    </xdr:from>
    <xdr:to>
      <xdr:col>3</xdr:col>
      <xdr:colOff>113203</xdr:colOff>
      <xdr:row>1</xdr:row>
      <xdr:rowOff>319368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C80EBB92-0234-430C-A869-9ACC300A9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0818" y="62193"/>
          <a:ext cx="1762709" cy="92952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34</xdr:row>
      <xdr:rowOff>34636</xdr:rowOff>
    </xdr:from>
    <xdr:to>
      <xdr:col>2</xdr:col>
      <xdr:colOff>366534</xdr:colOff>
      <xdr:row>36</xdr:row>
      <xdr:rowOff>163943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FE9E19D8-8DF8-4C27-8A1A-95AE2D92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862454"/>
          <a:ext cx="975268" cy="510307"/>
        </a:xfrm>
        <a:prstGeom prst="rect">
          <a:avLst/>
        </a:prstGeom>
      </xdr:spPr>
    </xdr:pic>
    <xdr:clientData/>
  </xdr:twoCellAnchor>
  <xdr:twoCellAnchor editAs="oneCell">
    <xdr:from>
      <xdr:col>2</xdr:col>
      <xdr:colOff>665492</xdr:colOff>
      <xdr:row>26</xdr:row>
      <xdr:rowOff>7009</xdr:rowOff>
    </xdr:from>
    <xdr:to>
      <xdr:col>2</xdr:col>
      <xdr:colOff>1240048</xdr:colOff>
      <xdr:row>28</xdr:row>
      <xdr:rowOff>2525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5A96E3-8B03-44EB-B956-BFD6CBF30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001" y="5998773"/>
          <a:ext cx="574556" cy="469969"/>
        </a:xfrm>
        <a:prstGeom prst="rect">
          <a:avLst/>
        </a:prstGeom>
      </xdr:spPr>
    </xdr:pic>
    <xdr:clientData/>
  </xdr:twoCellAnchor>
  <xdr:twoCellAnchor editAs="oneCell">
    <xdr:from>
      <xdr:col>3</xdr:col>
      <xdr:colOff>179612</xdr:colOff>
      <xdr:row>3</xdr:row>
      <xdr:rowOff>12576</xdr:rowOff>
    </xdr:from>
    <xdr:to>
      <xdr:col>5</xdr:col>
      <xdr:colOff>836837</xdr:colOff>
      <xdr:row>9</xdr:row>
      <xdr:rowOff>102053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EC64624-FE1D-4991-9024-315E799B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098" y="1264433"/>
          <a:ext cx="1740353" cy="1233838"/>
        </a:xfrm>
        <a:prstGeom prst="rect">
          <a:avLst/>
        </a:prstGeom>
      </xdr:spPr>
    </xdr:pic>
    <xdr:clientData/>
  </xdr:twoCellAnchor>
  <xdr:twoCellAnchor editAs="oneCell">
    <xdr:from>
      <xdr:col>2</xdr:col>
      <xdr:colOff>670891</xdr:colOff>
      <xdr:row>11</xdr:row>
      <xdr:rowOff>45753</xdr:rowOff>
    </xdr:from>
    <xdr:to>
      <xdr:col>3</xdr:col>
      <xdr:colOff>273325</xdr:colOff>
      <xdr:row>15</xdr:row>
      <xdr:rowOff>162752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5301EE5-31F4-48D0-AB85-ECE5C5968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69" y="3027492"/>
          <a:ext cx="927652" cy="878999"/>
        </a:xfrm>
        <a:prstGeom prst="rect">
          <a:avLst/>
        </a:prstGeom>
      </xdr:spPr>
    </xdr:pic>
    <xdr:clientData/>
  </xdr:twoCellAnchor>
  <xdr:twoCellAnchor editAs="oneCell">
    <xdr:from>
      <xdr:col>2</xdr:col>
      <xdr:colOff>496957</xdr:colOff>
      <xdr:row>17</xdr:row>
      <xdr:rowOff>40875</xdr:rowOff>
    </xdr:from>
    <xdr:to>
      <xdr:col>3</xdr:col>
      <xdr:colOff>124238</xdr:colOff>
      <xdr:row>20</xdr:row>
      <xdr:rowOff>168965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F1BF2B3C-9D10-48E2-BD61-EE9FE025F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35" y="4165614"/>
          <a:ext cx="952499" cy="699590"/>
        </a:xfrm>
        <a:prstGeom prst="rect">
          <a:avLst/>
        </a:prstGeom>
      </xdr:spPr>
    </xdr:pic>
    <xdr:clientData/>
  </xdr:twoCellAnchor>
  <xdr:twoCellAnchor editAs="oneCell">
    <xdr:from>
      <xdr:col>0</xdr:col>
      <xdr:colOff>11107</xdr:colOff>
      <xdr:row>22</xdr:row>
      <xdr:rowOff>6458</xdr:rowOff>
    </xdr:from>
    <xdr:to>
      <xdr:col>0</xdr:col>
      <xdr:colOff>807918</xdr:colOff>
      <xdr:row>24</xdr:row>
      <xdr:rowOff>222428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AE10627-A0D9-462D-9967-2663909D0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7" y="5114441"/>
          <a:ext cx="796811" cy="674462"/>
        </a:xfrm>
        <a:prstGeom prst="rect">
          <a:avLst/>
        </a:prstGeom>
      </xdr:spPr>
    </xdr:pic>
    <xdr:clientData/>
  </xdr:twoCellAnchor>
  <xdr:twoCellAnchor editAs="oneCell">
    <xdr:from>
      <xdr:col>2</xdr:col>
      <xdr:colOff>454679</xdr:colOff>
      <xdr:row>22</xdr:row>
      <xdr:rowOff>6458</xdr:rowOff>
    </xdr:from>
    <xdr:to>
      <xdr:col>4</xdr:col>
      <xdr:colOff>255503</xdr:colOff>
      <xdr:row>24</xdr:row>
      <xdr:rowOff>206087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0AEC13F-140D-4AAB-ADCB-4DD5514B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800" y="5117113"/>
          <a:ext cx="1462772" cy="659457"/>
        </a:xfrm>
        <a:prstGeom prst="rect">
          <a:avLst/>
        </a:prstGeom>
      </xdr:spPr>
    </xdr:pic>
    <xdr:clientData/>
  </xdr:twoCellAnchor>
  <xdr:twoCellAnchor editAs="oneCell">
    <xdr:from>
      <xdr:col>2</xdr:col>
      <xdr:colOff>744028</xdr:colOff>
      <xdr:row>29</xdr:row>
      <xdr:rowOff>19707</xdr:rowOff>
    </xdr:from>
    <xdr:to>
      <xdr:col>2</xdr:col>
      <xdr:colOff>1211043</xdr:colOff>
      <xdr:row>30</xdr:row>
      <xdr:rowOff>297251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2709E755-5CE5-444B-9C19-839A2BE01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149" y="6674069"/>
          <a:ext cx="467015" cy="579716"/>
        </a:xfrm>
        <a:prstGeom prst="rect">
          <a:avLst/>
        </a:prstGeom>
      </xdr:spPr>
    </xdr:pic>
    <xdr:clientData/>
  </xdr:twoCellAnchor>
  <xdr:twoCellAnchor editAs="oneCell">
    <xdr:from>
      <xdr:col>2</xdr:col>
      <xdr:colOff>290080</xdr:colOff>
      <xdr:row>32</xdr:row>
      <xdr:rowOff>22514</xdr:rowOff>
    </xdr:from>
    <xdr:to>
      <xdr:col>2</xdr:col>
      <xdr:colOff>1019175</xdr:colOff>
      <xdr:row>35</xdr:row>
      <xdr:rowOff>21104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C908186-AED0-4634-AE86-FF7F7EC3D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230" y="7471064"/>
          <a:ext cx="729095" cy="570090"/>
        </a:xfrm>
        <a:prstGeom prst="rect">
          <a:avLst/>
        </a:prstGeom>
      </xdr:spPr>
    </xdr:pic>
    <xdr:clientData/>
  </xdr:twoCellAnchor>
  <xdr:twoCellAnchor editAs="oneCell">
    <xdr:from>
      <xdr:col>3</xdr:col>
      <xdr:colOff>322119</xdr:colOff>
      <xdr:row>32</xdr:row>
      <xdr:rowOff>40697</xdr:rowOff>
    </xdr:from>
    <xdr:to>
      <xdr:col>4</xdr:col>
      <xdr:colOff>219075</xdr:colOff>
      <xdr:row>35</xdr:row>
      <xdr:rowOff>18660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367B963-B0F5-4A4B-89F0-225EDEA79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244" y="7489247"/>
          <a:ext cx="230331" cy="549463"/>
        </a:xfrm>
        <a:prstGeom prst="rect">
          <a:avLst/>
        </a:prstGeom>
      </xdr:spPr>
    </xdr:pic>
    <xdr:clientData/>
  </xdr:twoCellAnchor>
  <xdr:twoCellAnchor editAs="oneCell">
    <xdr:from>
      <xdr:col>2</xdr:col>
      <xdr:colOff>1017444</xdr:colOff>
      <xdr:row>34</xdr:row>
      <xdr:rowOff>160613</xdr:rowOff>
    </xdr:from>
    <xdr:to>
      <xdr:col>3</xdr:col>
      <xdr:colOff>324717</xdr:colOff>
      <xdr:row>36</xdr:row>
      <xdr:rowOff>120362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40F4384C-2BC0-4F2B-A2B7-FBC037000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728" y="7988431"/>
          <a:ext cx="632114" cy="340749"/>
        </a:xfrm>
        <a:prstGeom prst="rect">
          <a:avLst/>
        </a:prstGeom>
      </xdr:spPr>
    </xdr:pic>
    <xdr:clientData/>
  </xdr:twoCellAnchor>
  <xdr:twoCellAnchor editAs="oneCell">
    <xdr:from>
      <xdr:col>4</xdr:col>
      <xdr:colOff>402647</xdr:colOff>
      <xdr:row>34</xdr:row>
      <xdr:rowOff>94160</xdr:rowOff>
    </xdr:from>
    <xdr:to>
      <xdr:col>5</xdr:col>
      <xdr:colOff>502226</xdr:colOff>
      <xdr:row>36</xdr:row>
      <xdr:rowOff>164523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FC980B04-419B-4867-B4A6-709C3748B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9147" y="7921978"/>
          <a:ext cx="852920" cy="451363"/>
        </a:xfrm>
        <a:prstGeom prst="rect">
          <a:avLst/>
        </a:prstGeom>
      </xdr:spPr>
    </xdr:pic>
    <xdr:clientData/>
  </xdr:twoCellAnchor>
  <xdr:twoCellAnchor editAs="oneCell">
    <xdr:from>
      <xdr:col>2</xdr:col>
      <xdr:colOff>467592</xdr:colOff>
      <xdr:row>38</xdr:row>
      <xdr:rowOff>56285</xdr:rowOff>
    </xdr:from>
    <xdr:to>
      <xdr:col>3</xdr:col>
      <xdr:colOff>111508</xdr:colOff>
      <xdr:row>42</xdr:row>
      <xdr:rowOff>99579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35E18701-E0B2-4198-AED7-8B429F23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6" y="8654762"/>
          <a:ext cx="968757" cy="805294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714376</xdr:colOff>
      <xdr:row>58</xdr:row>
      <xdr:rowOff>165942</xdr:rowOff>
    </xdr:from>
    <xdr:to>
      <xdr:col>4</xdr:col>
      <xdr:colOff>372341</xdr:colOff>
      <xdr:row>66</xdr:row>
      <xdr:rowOff>865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224D6AB6-3512-4551-9C87-15BB2DBB6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6" y="12604726"/>
          <a:ext cx="2134465" cy="1406548"/>
        </a:xfrm>
        <a:prstGeom prst="rect">
          <a:avLst/>
        </a:prstGeom>
      </xdr:spPr>
    </xdr:pic>
    <xdr:clientData/>
  </xdr:twoCellAnchor>
  <xdr:twoCellAnchor editAs="oneCell">
    <xdr:from>
      <xdr:col>2</xdr:col>
      <xdr:colOff>398318</xdr:colOff>
      <xdr:row>65</xdr:row>
      <xdr:rowOff>177550</xdr:rowOff>
    </xdr:from>
    <xdr:to>
      <xdr:col>4</xdr:col>
      <xdr:colOff>151533</xdr:colOff>
      <xdr:row>71</xdr:row>
      <xdr:rowOff>175781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DE823AFC-FF90-4D2C-8626-D7CE74B9A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602" y="13988800"/>
          <a:ext cx="1411431" cy="1357708"/>
        </a:xfrm>
        <a:prstGeom prst="rect">
          <a:avLst/>
        </a:prstGeom>
      </xdr:spPr>
    </xdr:pic>
    <xdr:clientData/>
  </xdr:twoCellAnchor>
  <xdr:twoCellAnchor editAs="oneCell">
    <xdr:from>
      <xdr:col>2</xdr:col>
      <xdr:colOff>115302</xdr:colOff>
      <xdr:row>73</xdr:row>
      <xdr:rowOff>130342</xdr:rowOff>
    </xdr:from>
    <xdr:to>
      <xdr:col>4</xdr:col>
      <xdr:colOff>437147</xdr:colOff>
      <xdr:row>86</xdr:row>
      <xdr:rowOff>138864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84FC61E3-A9BD-4781-8BF2-BE383C8CD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47" y="15761368"/>
          <a:ext cx="1981200" cy="2600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95</xdr:row>
      <xdr:rowOff>124557</xdr:rowOff>
    </xdr:from>
    <xdr:to>
      <xdr:col>2</xdr:col>
      <xdr:colOff>1238886</xdr:colOff>
      <xdr:row>102</xdr:row>
      <xdr:rowOff>139211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98EE845B-09E3-483A-B92B-349F5F9C2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1" t="12576" b="3234"/>
        <a:stretch/>
      </xdr:blipFill>
      <xdr:spPr>
        <a:xfrm>
          <a:off x="95250" y="19980519"/>
          <a:ext cx="1964251" cy="1348154"/>
        </a:xfrm>
        <a:prstGeom prst="rect">
          <a:avLst/>
        </a:prstGeom>
      </xdr:spPr>
    </xdr:pic>
    <xdr:clientData/>
  </xdr:twoCellAnchor>
  <xdr:twoCellAnchor editAs="oneCell">
    <xdr:from>
      <xdr:col>5</xdr:col>
      <xdr:colOff>78828</xdr:colOff>
      <xdr:row>22</xdr:row>
      <xdr:rowOff>13138</xdr:rowOff>
    </xdr:from>
    <xdr:to>
      <xdr:col>5</xdr:col>
      <xdr:colOff>835523</xdr:colOff>
      <xdr:row>25</xdr:row>
      <xdr:rowOff>2182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DC80DD9-6E58-4C23-BF3A-DBDFA095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7328" y="5123793"/>
          <a:ext cx="756695" cy="672990"/>
        </a:xfrm>
        <a:prstGeom prst="rect">
          <a:avLst/>
        </a:prstGeom>
      </xdr:spPr>
    </xdr:pic>
    <xdr:clientData/>
  </xdr:twoCellAnchor>
  <xdr:twoCellAnchor editAs="oneCell">
    <xdr:from>
      <xdr:col>0</xdr:col>
      <xdr:colOff>64705</xdr:colOff>
      <xdr:row>3</xdr:row>
      <xdr:rowOff>63620</xdr:rowOff>
    </xdr:from>
    <xdr:to>
      <xdr:col>2</xdr:col>
      <xdr:colOff>806998</xdr:colOff>
      <xdr:row>9</xdr:row>
      <xdr:rowOff>164882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53716622-2E77-4B8A-A1B5-0E4F45DAE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" b="306"/>
        <a:stretch/>
      </xdr:blipFill>
      <xdr:spPr>
        <a:xfrm>
          <a:off x="64705" y="1311395"/>
          <a:ext cx="1561443" cy="1244262"/>
        </a:xfrm>
        <a:prstGeom prst="rect">
          <a:avLst/>
        </a:prstGeom>
      </xdr:spPr>
    </xdr:pic>
    <xdr:clientData/>
  </xdr:twoCellAnchor>
  <xdr:twoCellAnchor editAs="oneCell">
    <xdr:from>
      <xdr:col>2</xdr:col>
      <xdr:colOff>451093</xdr:colOff>
      <xdr:row>88</xdr:row>
      <xdr:rowOff>226781</xdr:rowOff>
    </xdr:from>
    <xdr:to>
      <xdr:col>5</xdr:col>
      <xdr:colOff>840225</xdr:colOff>
      <xdr:row>96</xdr:row>
      <xdr:rowOff>117427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DE82F86-CDFF-48E2-AD5D-A699C16A5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" b="42"/>
        <a:stretch/>
      </xdr:blipFill>
      <xdr:spPr>
        <a:xfrm>
          <a:off x="1272624" y="18675515"/>
          <a:ext cx="2794195" cy="1486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83</xdr:row>
      <xdr:rowOff>83387</xdr:rowOff>
    </xdr:from>
    <xdr:to>
      <xdr:col>2</xdr:col>
      <xdr:colOff>695325</xdr:colOff>
      <xdr:row>87</xdr:row>
      <xdr:rowOff>77256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F6FF9D-0314-43FD-BB10-7D7F72BD0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9114337"/>
          <a:ext cx="790575" cy="774920"/>
        </a:xfrm>
        <a:prstGeom prst="rect">
          <a:avLst/>
        </a:prstGeom>
      </xdr:spPr>
    </xdr:pic>
    <xdr:clientData/>
  </xdr:twoCellAnchor>
  <xdr:twoCellAnchor editAs="oneCell">
    <xdr:from>
      <xdr:col>0</xdr:col>
      <xdr:colOff>909649</xdr:colOff>
      <xdr:row>121</xdr:row>
      <xdr:rowOff>71455</xdr:rowOff>
    </xdr:from>
    <xdr:to>
      <xdr:col>2</xdr:col>
      <xdr:colOff>739900</xdr:colOff>
      <xdr:row>125</xdr:row>
      <xdr:rowOff>64558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A7A86036-A4A2-4C88-83AB-6D2B76D6F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49" y="29388189"/>
          <a:ext cx="801801" cy="77536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126</xdr:row>
      <xdr:rowOff>78805</xdr:rowOff>
    </xdr:from>
    <xdr:to>
      <xdr:col>2</xdr:col>
      <xdr:colOff>631783</xdr:colOff>
      <xdr:row>130</xdr:row>
      <xdr:rowOff>70909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B2B2BBC-4B5E-402D-8388-A00300360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6568888"/>
          <a:ext cx="622258" cy="775272"/>
        </a:xfrm>
        <a:prstGeom prst="rect">
          <a:avLst/>
        </a:prstGeom>
      </xdr:spPr>
    </xdr:pic>
    <xdr:clientData/>
  </xdr:twoCellAnchor>
  <xdr:twoCellAnchor editAs="oneCell">
    <xdr:from>
      <xdr:col>0</xdr:col>
      <xdr:colOff>906992</xdr:colOff>
      <xdr:row>131</xdr:row>
      <xdr:rowOff>57151</xdr:rowOff>
    </xdr:from>
    <xdr:to>
      <xdr:col>2</xdr:col>
      <xdr:colOff>659342</xdr:colOff>
      <xdr:row>135</xdr:row>
      <xdr:rowOff>19051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F4E725F4-09FD-48E5-97FB-FB31A676D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92" y="31337251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939801</xdr:colOff>
      <xdr:row>201</xdr:row>
      <xdr:rowOff>170488</xdr:rowOff>
    </xdr:from>
    <xdr:to>
      <xdr:col>2</xdr:col>
      <xdr:colOff>628650</xdr:colOff>
      <xdr:row>204</xdr:row>
      <xdr:rowOff>148168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7A012475-8BED-45E0-A221-27DBA837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1" y="42794863"/>
          <a:ext cx="660399" cy="549180"/>
        </a:xfrm>
        <a:prstGeom prst="rect">
          <a:avLst/>
        </a:prstGeom>
      </xdr:spPr>
    </xdr:pic>
    <xdr:clientData/>
  </xdr:twoCellAnchor>
  <xdr:twoCellAnchor editAs="oneCell">
    <xdr:from>
      <xdr:col>0</xdr:col>
      <xdr:colOff>933978</xdr:colOff>
      <xdr:row>207</xdr:row>
      <xdr:rowOff>71629</xdr:rowOff>
    </xdr:from>
    <xdr:to>
      <xdr:col>2</xdr:col>
      <xdr:colOff>638253</xdr:colOff>
      <xdr:row>209</xdr:row>
      <xdr:rowOff>127941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A8790F76-399C-4A1F-B28C-01D584735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702004">
          <a:off x="1051992" y="48489702"/>
          <a:ext cx="437312" cy="673340"/>
        </a:xfrm>
        <a:prstGeom prst="rect">
          <a:avLst/>
        </a:prstGeom>
      </xdr:spPr>
    </xdr:pic>
    <xdr:clientData/>
  </xdr:twoCellAnchor>
  <xdr:twoCellAnchor editAs="oneCell">
    <xdr:from>
      <xdr:col>0</xdr:col>
      <xdr:colOff>866246</xdr:colOff>
      <xdr:row>215</xdr:row>
      <xdr:rowOff>13780</xdr:rowOff>
    </xdr:from>
    <xdr:to>
      <xdr:col>2</xdr:col>
      <xdr:colOff>617935</xdr:colOff>
      <xdr:row>218</xdr:row>
      <xdr:rowOff>182562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1E4712A3-7ED5-4C7B-8329-BC3A52743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246" y="46608889"/>
          <a:ext cx="723239" cy="758144"/>
        </a:xfrm>
        <a:prstGeom prst="rect">
          <a:avLst/>
        </a:prstGeom>
      </xdr:spPr>
    </xdr:pic>
    <xdr:clientData/>
  </xdr:twoCellAnchor>
  <xdr:twoCellAnchor editAs="oneCell">
    <xdr:from>
      <xdr:col>5</xdr:col>
      <xdr:colOff>260107</xdr:colOff>
      <xdr:row>225</xdr:row>
      <xdr:rowOff>7241</xdr:rowOff>
    </xdr:from>
    <xdr:to>
      <xdr:col>5</xdr:col>
      <xdr:colOff>498230</xdr:colOff>
      <xdr:row>225</xdr:row>
      <xdr:rowOff>378716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254AD0DA-3672-4961-B72F-541D7FA4A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6838" y="52138299"/>
          <a:ext cx="238123" cy="371475"/>
        </a:xfrm>
        <a:prstGeom prst="rect">
          <a:avLst/>
        </a:prstGeom>
      </xdr:spPr>
    </xdr:pic>
    <xdr:clientData/>
  </xdr:twoCellAnchor>
  <xdr:twoCellAnchor editAs="oneCell">
    <xdr:from>
      <xdr:col>0</xdr:col>
      <xdr:colOff>746465</xdr:colOff>
      <xdr:row>176</xdr:row>
      <xdr:rowOff>82364</xdr:rowOff>
    </xdr:from>
    <xdr:to>
      <xdr:col>2</xdr:col>
      <xdr:colOff>886163</xdr:colOff>
      <xdr:row>181</xdr:row>
      <xdr:rowOff>36501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B5DF212-538A-4958-A86A-7E18C0DCE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65" y="39325364"/>
          <a:ext cx="1111248" cy="906637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0</xdr:row>
      <xdr:rowOff>57150</xdr:rowOff>
    </xdr:from>
    <xdr:to>
      <xdr:col>2</xdr:col>
      <xdr:colOff>1289260</xdr:colOff>
      <xdr:row>1</xdr:row>
      <xdr:rowOff>314325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A878131E-CD72-49F9-BA74-A5BA5F7C4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5300" y="57150"/>
          <a:ext cx="1765510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560914</xdr:colOff>
      <xdr:row>219</xdr:row>
      <xdr:rowOff>155151</xdr:rowOff>
    </xdr:from>
    <xdr:to>
      <xdr:col>2</xdr:col>
      <xdr:colOff>784467</xdr:colOff>
      <xdr:row>222</xdr:row>
      <xdr:rowOff>71911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F8C82C98-D1D9-46DD-B7FA-D4103F317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222559">
          <a:off x="904811" y="45902729"/>
          <a:ext cx="507309" cy="1195103"/>
        </a:xfrm>
        <a:prstGeom prst="rect">
          <a:avLst/>
        </a:prstGeom>
      </xdr:spPr>
    </xdr:pic>
    <xdr:clientData/>
  </xdr:twoCellAnchor>
  <xdr:twoCellAnchor editAs="oneCell">
    <xdr:from>
      <xdr:col>0</xdr:col>
      <xdr:colOff>248383</xdr:colOff>
      <xdr:row>224</xdr:row>
      <xdr:rowOff>107704</xdr:rowOff>
    </xdr:from>
    <xdr:to>
      <xdr:col>0</xdr:col>
      <xdr:colOff>600808</xdr:colOff>
      <xdr:row>225</xdr:row>
      <xdr:rowOff>245815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9A814381-30C4-49F9-B6A8-73D4BE4E64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40" t="1579" r="5492" b="2807"/>
        <a:stretch/>
      </xdr:blipFill>
      <xdr:spPr>
        <a:xfrm>
          <a:off x="248383" y="51857762"/>
          <a:ext cx="352425" cy="519111"/>
        </a:xfrm>
        <a:prstGeom prst="rect">
          <a:avLst/>
        </a:prstGeom>
      </xdr:spPr>
    </xdr:pic>
    <xdr:clientData/>
  </xdr:twoCellAnchor>
  <xdr:twoCellAnchor editAs="oneCell">
    <xdr:from>
      <xdr:col>0</xdr:col>
      <xdr:colOff>729080</xdr:colOff>
      <xdr:row>88</xdr:row>
      <xdr:rowOff>167702</xdr:rowOff>
    </xdr:from>
    <xdr:to>
      <xdr:col>2</xdr:col>
      <xdr:colOff>640871</xdr:colOff>
      <xdr:row>92</xdr:row>
      <xdr:rowOff>640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5199DD56-4E1F-4772-9312-0E970E2ED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245846">
          <a:off x="896028" y="22967434"/>
          <a:ext cx="583735" cy="917631"/>
        </a:xfrm>
        <a:prstGeom prst="rect">
          <a:avLst/>
        </a:prstGeom>
      </xdr:spPr>
    </xdr:pic>
    <xdr:clientData/>
  </xdr:twoCellAnchor>
  <xdr:twoCellAnchor editAs="oneCell">
    <xdr:from>
      <xdr:col>2</xdr:col>
      <xdr:colOff>400135</xdr:colOff>
      <xdr:row>89</xdr:row>
      <xdr:rowOff>66667</xdr:rowOff>
    </xdr:from>
    <xdr:to>
      <xdr:col>2</xdr:col>
      <xdr:colOff>1265946</xdr:colOff>
      <xdr:row>91</xdr:row>
      <xdr:rowOff>97129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B540A6EF-BB94-4C8C-A17D-A5488874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03183">
          <a:off x="1640770" y="23004292"/>
          <a:ext cx="396222" cy="865811"/>
        </a:xfrm>
        <a:prstGeom prst="rect">
          <a:avLst/>
        </a:prstGeom>
      </xdr:spPr>
    </xdr:pic>
    <xdr:clientData/>
  </xdr:twoCellAnchor>
  <xdr:twoCellAnchor editAs="oneCell">
    <xdr:from>
      <xdr:col>0</xdr:col>
      <xdr:colOff>103322</xdr:colOff>
      <xdr:row>5</xdr:row>
      <xdr:rowOff>30073</xdr:rowOff>
    </xdr:from>
    <xdr:to>
      <xdr:col>0</xdr:col>
      <xdr:colOff>797093</xdr:colOff>
      <xdr:row>5</xdr:row>
      <xdr:rowOff>358121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3751B99D-EC8F-4E59-BC6A-43BDAA37B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22" y="1920034"/>
          <a:ext cx="693771" cy="328048"/>
        </a:xfrm>
        <a:prstGeom prst="rect">
          <a:avLst/>
        </a:prstGeom>
      </xdr:spPr>
    </xdr:pic>
    <xdr:clientData/>
  </xdr:twoCellAnchor>
  <xdr:twoCellAnchor editAs="oneCell">
    <xdr:from>
      <xdr:col>6</xdr:col>
      <xdr:colOff>65050</xdr:colOff>
      <xdr:row>4</xdr:row>
      <xdr:rowOff>78988</xdr:rowOff>
    </xdr:from>
    <xdr:to>
      <xdr:col>6</xdr:col>
      <xdr:colOff>762000</xdr:colOff>
      <xdr:row>4</xdr:row>
      <xdr:rowOff>370751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D7622CE4-9CAF-4531-863D-616C4496F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6" t="2017" r="737" b="2038"/>
        <a:stretch/>
      </xdr:blipFill>
      <xdr:spPr>
        <a:xfrm>
          <a:off x="4606971" y="1587949"/>
          <a:ext cx="696950" cy="291763"/>
        </a:xfrm>
        <a:prstGeom prst="rect">
          <a:avLst/>
        </a:prstGeom>
      </xdr:spPr>
    </xdr:pic>
    <xdr:clientData/>
  </xdr:twoCellAnchor>
  <xdr:twoCellAnchor editAs="oneCell">
    <xdr:from>
      <xdr:col>6</xdr:col>
      <xdr:colOff>186954</xdr:colOff>
      <xdr:row>4</xdr:row>
      <xdr:rowOff>369583</xdr:rowOff>
    </xdr:from>
    <xdr:to>
      <xdr:col>6</xdr:col>
      <xdr:colOff>587680</xdr:colOff>
      <xdr:row>5</xdr:row>
      <xdr:rowOff>370975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737C18FF-E107-4D50-8D38-4E9F65B3E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875" y="1878544"/>
          <a:ext cx="400726" cy="382392"/>
        </a:xfrm>
        <a:prstGeom prst="rect">
          <a:avLst/>
        </a:prstGeom>
      </xdr:spPr>
    </xdr:pic>
    <xdr:clientData/>
  </xdr:twoCellAnchor>
  <xdr:twoCellAnchor editAs="oneCell">
    <xdr:from>
      <xdr:col>6</xdr:col>
      <xdr:colOff>148684</xdr:colOff>
      <xdr:row>6</xdr:row>
      <xdr:rowOff>38393</xdr:rowOff>
    </xdr:from>
    <xdr:to>
      <xdr:col>6</xdr:col>
      <xdr:colOff>661738</xdr:colOff>
      <xdr:row>6</xdr:row>
      <xdr:rowOff>346225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F0B9D7C-8684-43F1-9E6B-DB3EC3E54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0605" y="2309354"/>
          <a:ext cx="513054" cy="307832"/>
        </a:xfrm>
        <a:prstGeom prst="rect">
          <a:avLst/>
        </a:prstGeom>
      </xdr:spPr>
    </xdr:pic>
    <xdr:clientData/>
  </xdr:twoCellAnchor>
  <xdr:twoCellAnchor editAs="oneCell">
    <xdr:from>
      <xdr:col>6</xdr:col>
      <xdr:colOff>65048</xdr:colOff>
      <xdr:row>7</xdr:row>
      <xdr:rowOff>57316</xdr:rowOff>
    </xdr:from>
    <xdr:to>
      <xdr:col>6</xdr:col>
      <xdr:colOff>789877</xdr:colOff>
      <xdr:row>7</xdr:row>
      <xdr:rowOff>353123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599CB68B-284F-4EFF-8EDD-10B30D0C9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38" t="12992" b="16166"/>
        <a:stretch/>
      </xdr:blipFill>
      <xdr:spPr>
        <a:xfrm>
          <a:off x="4576646" y="2826536"/>
          <a:ext cx="724829" cy="295807"/>
        </a:xfrm>
        <a:prstGeom prst="rect">
          <a:avLst/>
        </a:prstGeom>
      </xdr:spPr>
    </xdr:pic>
    <xdr:clientData/>
  </xdr:twoCellAnchor>
  <xdr:twoCellAnchor editAs="oneCell">
    <xdr:from>
      <xdr:col>0</xdr:col>
      <xdr:colOff>127040</xdr:colOff>
      <xdr:row>8</xdr:row>
      <xdr:rowOff>36579</xdr:rowOff>
    </xdr:from>
    <xdr:to>
      <xdr:col>0</xdr:col>
      <xdr:colOff>782053</xdr:colOff>
      <xdr:row>8</xdr:row>
      <xdr:rowOff>356097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A2EBC3DF-190D-4A4B-8A53-242B1E5AFA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036" b="1534"/>
        <a:stretch/>
      </xdr:blipFill>
      <xdr:spPr>
        <a:xfrm>
          <a:off x="127040" y="3069540"/>
          <a:ext cx="655013" cy="319518"/>
        </a:xfrm>
        <a:prstGeom prst="rect">
          <a:avLst/>
        </a:prstGeom>
      </xdr:spPr>
    </xdr:pic>
    <xdr:clientData/>
  </xdr:twoCellAnchor>
  <xdr:twoCellAnchor editAs="oneCell">
    <xdr:from>
      <xdr:col>0</xdr:col>
      <xdr:colOff>257615</xdr:colOff>
      <xdr:row>12</xdr:row>
      <xdr:rowOff>41669</xdr:rowOff>
    </xdr:from>
    <xdr:to>
      <xdr:col>0</xdr:col>
      <xdr:colOff>691815</xdr:colOff>
      <xdr:row>12</xdr:row>
      <xdr:rowOff>361471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48CA9AEC-FE34-400D-A796-DBB14A37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15" y="4463274"/>
          <a:ext cx="434200" cy="319802"/>
        </a:xfrm>
        <a:prstGeom prst="rect">
          <a:avLst/>
        </a:prstGeom>
      </xdr:spPr>
    </xdr:pic>
    <xdr:clientData/>
  </xdr:twoCellAnchor>
  <xdr:twoCellAnchor editAs="oneCell">
    <xdr:from>
      <xdr:col>6</xdr:col>
      <xdr:colOff>236963</xdr:colOff>
      <xdr:row>10</xdr:row>
      <xdr:rowOff>4647</xdr:rowOff>
    </xdr:from>
    <xdr:to>
      <xdr:col>6</xdr:col>
      <xdr:colOff>546434</xdr:colOff>
      <xdr:row>10</xdr:row>
      <xdr:rowOff>379357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D2176F0B-FB0E-40A0-B05E-D9054C141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8884" y="3664252"/>
          <a:ext cx="309471" cy="374710"/>
        </a:xfrm>
        <a:prstGeom prst="rect">
          <a:avLst/>
        </a:prstGeom>
      </xdr:spPr>
    </xdr:pic>
    <xdr:clientData/>
  </xdr:twoCellAnchor>
  <xdr:twoCellAnchor editAs="oneCell">
    <xdr:from>
      <xdr:col>0</xdr:col>
      <xdr:colOff>209407</xdr:colOff>
      <xdr:row>10</xdr:row>
      <xdr:rowOff>42480</xdr:rowOff>
    </xdr:from>
    <xdr:to>
      <xdr:col>0</xdr:col>
      <xdr:colOff>787067</xdr:colOff>
      <xdr:row>10</xdr:row>
      <xdr:rowOff>376914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31A9AC9E-5FF6-4674-A234-FEF98BE3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407" y="3702085"/>
          <a:ext cx="577660" cy="334434"/>
        </a:xfrm>
        <a:prstGeom prst="rect">
          <a:avLst/>
        </a:prstGeom>
      </xdr:spPr>
    </xdr:pic>
    <xdr:clientData/>
  </xdr:twoCellAnchor>
  <xdr:twoCellAnchor editAs="oneCell">
    <xdr:from>
      <xdr:col>0</xdr:col>
      <xdr:colOff>232483</xdr:colOff>
      <xdr:row>10</xdr:row>
      <xdr:rowOff>375057</xdr:rowOff>
    </xdr:from>
    <xdr:to>
      <xdr:col>0</xdr:col>
      <xdr:colOff>792079</xdr:colOff>
      <xdr:row>11</xdr:row>
      <xdr:rowOff>376200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CED1B727-7D80-40BB-A61F-F7C9049F4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83" y="4034662"/>
          <a:ext cx="559596" cy="382143"/>
        </a:xfrm>
        <a:prstGeom prst="rect">
          <a:avLst/>
        </a:prstGeom>
      </xdr:spPr>
    </xdr:pic>
    <xdr:clientData/>
  </xdr:twoCellAnchor>
  <xdr:twoCellAnchor editAs="oneCell">
    <xdr:from>
      <xdr:col>0</xdr:col>
      <xdr:colOff>218867</xdr:colOff>
      <xdr:row>17</xdr:row>
      <xdr:rowOff>242981</xdr:rowOff>
    </xdr:from>
    <xdr:to>
      <xdr:col>0</xdr:col>
      <xdr:colOff>681789</xdr:colOff>
      <xdr:row>18</xdr:row>
      <xdr:rowOff>371814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F62CA690-5275-4713-886A-8CD988D3C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867" y="6434231"/>
          <a:ext cx="462922" cy="374478"/>
        </a:xfrm>
        <a:prstGeom prst="rect">
          <a:avLst/>
        </a:prstGeom>
      </xdr:spPr>
    </xdr:pic>
    <xdr:clientData/>
  </xdr:twoCellAnchor>
  <xdr:twoCellAnchor editAs="oneCell">
    <xdr:from>
      <xdr:col>0</xdr:col>
      <xdr:colOff>236571</xdr:colOff>
      <xdr:row>19</xdr:row>
      <xdr:rowOff>7548</xdr:rowOff>
    </xdr:from>
    <xdr:to>
      <xdr:col>0</xdr:col>
      <xdr:colOff>686803</xdr:colOff>
      <xdr:row>19</xdr:row>
      <xdr:rowOff>367428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E3E0D775-B9A8-430C-B151-C35E9DDE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571" y="6825443"/>
          <a:ext cx="450232" cy="359880"/>
        </a:xfrm>
        <a:prstGeom prst="rect">
          <a:avLst/>
        </a:prstGeom>
      </xdr:spPr>
    </xdr:pic>
    <xdr:clientData/>
  </xdr:twoCellAnchor>
  <xdr:twoCellAnchor editAs="oneCell">
    <xdr:from>
      <xdr:col>0</xdr:col>
      <xdr:colOff>144527</xdr:colOff>
      <xdr:row>20</xdr:row>
      <xdr:rowOff>15305</xdr:rowOff>
    </xdr:from>
    <xdr:to>
      <xdr:col>0</xdr:col>
      <xdr:colOff>772026</xdr:colOff>
      <xdr:row>20</xdr:row>
      <xdr:rowOff>356829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2826DE25-AF86-45D8-9125-026625E3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27" y="7214200"/>
          <a:ext cx="627499" cy="341524"/>
        </a:xfrm>
        <a:prstGeom prst="rect">
          <a:avLst/>
        </a:prstGeom>
      </xdr:spPr>
    </xdr:pic>
    <xdr:clientData/>
  </xdr:twoCellAnchor>
  <xdr:twoCellAnchor editAs="oneCell">
    <xdr:from>
      <xdr:col>0</xdr:col>
      <xdr:colOff>27880</xdr:colOff>
      <xdr:row>15</xdr:row>
      <xdr:rowOff>39662</xdr:rowOff>
    </xdr:from>
    <xdr:to>
      <xdr:col>0</xdr:col>
      <xdr:colOff>845635</xdr:colOff>
      <xdr:row>15</xdr:row>
      <xdr:rowOff>325940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5F942DBF-51AB-48CF-99C0-2E858DCF3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0" y="5810418"/>
          <a:ext cx="817755" cy="286278"/>
        </a:xfrm>
        <a:prstGeom prst="rect">
          <a:avLst/>
        </a:prstGeom>
      </xdr:spPr>
    </xdr:pic>
    <xdr:clientData/>
  </xdr:twoCellAnchor>
  <xdr:twoCellAnchor editAs="oneCell">
    <xdr:from>
      <xdr:col>0</xdr:col>
      <xdr:colOff>204928</xdr:colOff>
      <xdr:row>16</xdr:row>
      <xdr:rowOff>17725</xdr:rowOff>
    </xdr:from>
    <xdr:to>
      <xdr:col>0</xdr:col>
      <xdr:colOff>698877</xdr:colOff>
      <xdr:row>17</xdr:row>
      <xdr:rowOff>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C18B07E3-C56A-4FE5-BAC8-38AD4D2FD2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40" t="13008" r="3794" b="4804"/>
        <a:stretch/>
      </xdr:blipFill>
      <xdr:spPr>
        <a:xfrm>
          <a:off x="204928" y="5827975"/>
          <a:ext cx="493949" cy="363275"/>
        </a:xfrm>
        <a:prstGeom prst="rect">
          <a:avLst/>
        </a:prstGeom>
      </xdr:spPr>
    </xdr:pic>
    <xdr:clientData/>
  </xdr:twoCellAnchor>
  <xdr:twoCellAnchor editAs="oneCell">
    <xdr:from>
      <xdr:col>6</xdr:col>
      <xdr:colOff>144037</xdr:colOff>
      <xdr:row>14</xdr:row>
      <xdr:rowOff>23232</xdr:rowOff>
    </xdr:from>
    <xdr:to>
      <xdr:col>6</xdr:col>
      <xdr:colOff>586541</xdr:colOff>
      <xdr:row>14</xdr:row>
      <xdr:rowOff>365567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8882AB93-41BF-4D3D-BD09-1F517C6E1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5958" y="5071482"/>
          <a:ext cx="442504" cy="342335"/>
        </a:xfrm>
        <a:prstGeom prst="rect">
          <a:avLst/>
        </a:prstGeom>
      </xdr:spPr>
    </xdr:pic>
    <xdr:clientData/>
  </xdr:twoCellAnchor>
  <xdr:twoCellAnchor editAs="oneCell">
    <xdr:from>
      <xdr:col>6</xdr:col>
      <xdr:colOff>134744</xdr:colOff>
      <xdr:row>15</xdr:row>
      <xdr:rowOff>32524</xdr:rowOff>
    </xdr:from>
    <xdr:to>
      <xdr:col>6</xdr:col>
      <xdr:colOff>696830</xdr:colOff>
      <xdr:row>15</xdr:row>
      <xdr:rowOff>354661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F5C70378-33E4-4AF3-807C-61C9293E4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665" y="5461774"/>
          <a:ext cx="562086" cy="322137"/>
        </a:xfrm>
        <a:prstGeom prst="rect">
          <a:avLst/>
        </a:prstGeom>
      </xdr:spPr>
    </xdr:pic>
    <xdr:clientData/>
  </xdr:twoCellAnchor>
  <xdr:twoCellAnchor editAs="oneCell">
    <xdr:from>
      <xdr:col>2</xdr:col>
      <xdr:colOff>111745</xdr:colOff>
      <xdr:row>22</xdr:row>
      <xdr:rowOff>118946</xdr:rowOff>
    </xdr:from>
    <xdr:to>
      <xdr:col>2</xdr:col>
      <xdr:colOff>695279</xdr:colOff>
      <xdr:row>25</xdr:row>
      <xdr:rowOff>166106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9367C475-5EB4-4D32-BDC8-837C1CE0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295" y="6976946"/>
          <a:ext cx="583534" cy="590086"/>
        </a:xfrm>
        <a:prstGeom prst="rect">
          <a:avLst/>
        </a:prstGeom>
      </xdr:spPr>
    </xdr:pic>
    <xdr:clientData/>
  </xdr:twoCellAnchor>
  <xdr:twoCellAnchor editAs="oneCell">
    <xdr:from>
      <xdr:col>0</xdr:col>
      <xdr:colOff>167268</xdr:colOff>
      <xdr:row>27</xdr:row>
      <xdr:rowOff>7899</xdr:rowOff>
    </xdr:from>
    <xdr:to>
      <xdr:col>0</xdr:col>
      <xdr:colOff>678365</xdr:colOff>
      <xdr:row>27</xdr:row>
      <xdr:rowOff>422816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E38220D3-8F11-4096-928F-4E544E3B7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" r="32" b="335"/>
        <a:stretch/>
      </xdr:blipFill>
      <xdr:spPr>
        <a:xfrm>
          <a:off x="167268" y="7641838"/>
          <a:ext cx="511097" cy="414917"/>
        </a:xfrm>
        <a:prstGeom prst="rect">
          <a:avLst/>
        </a:prstGeom>
      </xdr:spPr>
    </xdr:pic>
    <xdr:clientData/>
  </xdr:twoCellAnchor>
  <xdr:twoCellAnchor editAs="oneCell">
    <xdr:from>
      <xdr:col>0</xdr:col>
      <xdr:colOff>246257</xdr:colOff>
      <xdr:row>28</xdr:row>
      <xdr:rowOff>303</xdr:rowOff>
    </xdr:from>
    <xdr:to>
      <xdr:col>0</xdr:col>
      <xdr:colOff>585439</xdr:colOff>
      <xdr:row>28</xdr:row>
      <xdr:rowOff>424908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F0A3128D-46AC-40C7-A375-BA1AE997B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7" y="8070998"/>
          <a:ext cx="339182" cy="424605"/>
        </a:xfrm>
        <a:prstGeom prst="rect">
          <a:avLst/>
        </a:prstGeom>
      </xdr:spPr>
    </xdr:pic>
    <xdr:clientData/>
  </xdr:twoCellAnchor>
  <xdr:twoCellAnchor editAs="oneCell">
    <xdr:from>
      <xdr:col>0</xdr:col>
      <xdr:colOff>273901</xdr:colOff>
      <xdr:row>29</xdr:row>
      <xdr:rowOff>9525</xdr:rowOff>
    </xdr:from>
    <xdr:to>
      <xdr:col>0</xdr:col>
      <xdr:colOff>572142</xdr:colOff>
      <xdr:row>30</xdr:row>
      <xdr:rowOff>27415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98C95FB5-26A2-4F0E-9A24-40BFECDE3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901" y="8534400"/>
          <a:ext cx="298241" cy="456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288075</xdr:colOff>
      <xdr:row>30</xdr:row>
      <xdr:rowOff>13939</xdr:rowOff>
    </xdr:from>
    <xdr:to>
      <xdr:col>0</xdr:col>
      <xdr:colOff>592980</xdr:colOff>
      <xdr:row>30</xdr:row>
      <xdr:rowOff>422817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3679A517-FF8A-4DCC-AE77-D0AE01674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0" t="6558" r="8114" b="7649"/>
        <a:stretch/>
      </xdr:blipFill>
      <xdr:spPr>
        <a:xfrm>
          <a:off x="288075" y="9394902"/>
          <a:ext cx="304905" cy="408878"/>
        </a:xfrm>
        <a:prstGeom prst="rect">
          <a:avLst/>
        </a:prstGeom>
      </xdr:spPr>
    </xdr:pic>
    <xdr:clientData/>
  </xdr:twoCellAnchor>
  <xdr:twoCellAnchor editAs="oneCell">
    <xdr:from>
      <xdr:col>6</xdr:col>
      <xdr:colOff>153331</xdr:colOff>
      <xdr:row>27</xdr:row>
      <xdr:rowOff>4646</xdr:rowOff>
    </xdr:from>
    <xdr:to>
      <xdr:col>6</xdr:col>
      <xdr:colOff>717351</xdr:colOff>
      <xdr:row>28</xdr:row>
      <xdr:rowOff>1392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4B414E34-7249-40B6-9CAF-636CFC31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4929" y="7638585"/>
          <a:ext cx="564020" cy="433503"/>
        </a:xfrm>
        <a:prstGeom prst="rect">
          <a:avLst/>
        </a:prstGeom>
      </xdr:spPr>
    </xdr:pic>
    <xdr:clientData/>
  </xdr:twoCellAnchor>
  <xdr:twoCellAnchor editAs="oneCell">
    <xdr:from>
      <xdr:col>6</xdr:col>
      <xdr:colOff>209085</xdr:colOff>
      <xdr:row>28</xdr:row>
      <xdr:rowOff>1</xdr:rowOff>
    </xdr:from>
    <xdr:to>
      <xdr:col>6</xdr:col>
      <xdr:colOff>625190</xdr:colOff>
      <xdr:row>28</xdr:row>
      <xdr:rowOff>418171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1CC22CD2-51D7-4DA7-8CD8-770BCC9E0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32" t="6354" r="16301" b="4908"/>
        <a:stretch/>
      </xdr:blipFill>
      <xdr:spPr>
        <a:xfrm>
          <a:off x="4720683" y="8070696"/>
          <a:ext cx="416105" cy="418170"/>
        </a:xfrm>
        <a:prstGeom prst="rect">
          <a:avLst/>
        </a:prstGeom>
      </xdr:spPr>
    </xdr:pic>
    <xdr:clientData/>
  </xdr:twoCellAnchor>
  <xdr:twoCellAnchor editAs="oneCell">
    <xdr:from>
      <xdr:col>6</xdr:col>
      <xdr:colOff>269490</xdr:colOff>
      <xdr:row>29</xdr:row>
      <xdr:rowOff>9645</xdr:rowOff>
    </xdr:from>
    <xdr:to>
      <xdr:col>6</xdr:col>
      <xdr:colOff>487866</xdr:colOff>
      <xdr:row>29</xdr:row>
      <xdr:rowOff>433503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84CB468B-18A8-4CCD-840C-BD9D4759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3660" y="8531118"/>
          <a:ext cx="218376" cy="423858"/>
        </a:xfrm>
        <a:prstGeom prst="rect">
          <a:avLst/>
        </a:prstGeom>
      </xdr:spPr>
    </xdr:pic>
    <xdr:clientData/>
  </xdr:twoCellAnchor>
  <xdr:twoCellAnchor editAs="oneCell">
    <xdr:from>
      <xdr:col>6</xdr:col>
      <xdr:colOff>297368</xdr:colOff>
      <xdr:row>30</xdr:row>
      <xdr:rowOff>41818</xdr:rowOff>
    </xdr:from>
    <xdr:to>
      <xdr:col>6</xdr:col>
      <xdr:colOff>496692</xdr:colOff>
      <xdr:row>30</xdr:row>
      <xdr:rowOff>423282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2FE183AC-FF46-42B8-8547-8DADE0385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966" y="8986025"/>
          <a:ext cx="199324" cy="381464"/>
        </a:xfrm>
        <a:prstGeom prst="rect">
          <a:avLst/>
        </a:prstGeom>
      </xdr:spPr>
    </xdr:pic>
    <xdr:clientData/>
  </xdr:twoCellAnchor>
  <xdr:twoCellAnchor editAs="oneCell">
    <xdr:from>
      <xdr:col>6</xdr:col>
      <xdr:colOff>102220</xdr:colOff>
      <xdr:row>31</xdr:row>
      <xdr:rowOff>46737</xdr:rowOff>
    </xdr:from>
    <xdr:to>
      <xdr:col>6</xdr:col>
      <xdr:colOff>692304</xdr:colOff>
      <xdr:row>31</xdr:row>
      <xdr:rowOff>401212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96E553A5-6625-4FBC-A885-3887894DE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3818" y="9427700"/>
          <a:ext cx="590084" cy="354475"/>
        </a:xfrm>
        <a:prstGeom prst="rect">
          <a:avLst/>
        </a:prstGeom>
      </xdr:spPr>
    </xdr:pic>
    <xdr:clientData/>
  </xdr:twoCellAnchor>
  <xdr:twoCellAnchor editAs="oneCell">
    <xdr:from>
      <xdr:col>0</xdr:col>
      <xdr:colOff>223023</xdr:colOff>
      <xdr:row>33</xdr:row>
      <xdr:rowOff>12926</xdr:rowOff>
    </xdr:from>
    <xdr:to>
      <xdr:col>0</xdr:col>
      <xdr:colOff>692304</xdr:colOff>
      <xdr:row>33</xdr:row>
      <xdr:rowOff>520390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8DCD7949-57EB-4FAA-B08E-83A46FD9F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81" r="9876" b="13372"/>
        <a:stretch/>
      </xdr:blipFill>
      <xdr:spPr>
        <a:xfrm>
          <a:off x="223023" y="10076902"/>
          <a:ext cx="469281" cy="507464"/>
        </a:xfrm>
        <a:prstGeom prst="rect">
          <a:avLst/>
        </a:prstGeom>
      </xdr:spPr>
    </xdr:pic>
    <xdr:clientData/>
  </xdr:twoCellAnchor>
  <xdr:twoCellAnchor editAs="oneCell">
    <xdr:from>
      <xdr:col>0</xdr:col>
      <xdr:colOff>227670</xdr:colOff>
      <xdr:row>34</xdr:row>
      <xdr:rowOff>46462</xdr:rowOff>
    </xdr:from>
    <xdr:to>
      <xdr:col>0</xdr:col>
      <xdr:colOff>770286</xdr:colOff>
      <xdr:row>34</xdr:row>
      <xdr:rowOff>547338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42F64DD4-EC8F-44C7-9DA6-4FD365277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70" y="10654060"/>
          <a:ext cx="542616" cy="500876"/>
        </a:xfrm>
        <a:prstGeom prst="rect">
          <a:avLst/>
        </a:prstGeom>
      </xdr:spPr>
    </xdr:pic>
    <xdr:clientData/>
  </xdr:twoCellAnchor>
  <xdr:twoCellAnchor editAs="oneCell">
    <xdr:from>
      <xdr:col>0</xdr:col>
      <xdr:colOff>343830</xdr:colOff>
      <xdr:row>35</xdr:row>
      <xdr:rowOff>22662</xdr:rowOff>
    </xdr:from>
    <xdr:to>
      <xdr:col>0</xdr:col>
      <xdr:colOff>659780</xdr:colOff>
      <xdr:row>35</xdr:row>
      <xdr:rowOff>562207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F02C07EE-F7A7-479B-8C6E-E042DCF98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0" t="2071" r="7467" b="2199"/>
        <a:stretch/>
      </xdr:blipFill>
      <xdr:spPr>
        <a:xfrm>
          <a:off x="343830" y="11201760"/>
          <a:ext cx="315950" cy="539545"/>
        </a:xfrm>
        <a:prstGeom prst="rect">
          <a:avLst/>
        </a:prstGeom>
      </xdr:spPr>
    </xdr:pic>
    <xdr:clientData/>
  </xdr:twoCellAnchor>
  <xdr:twoCellAnchor editAs="oneCell">
    <xdr:from>
      <xdr:col>6</xdr:col>
      <xdr:colOff>41816</xdr:colOff>
      <xdr:row>34</xdr:row>
      <xdr:rowOff>96944</xdr:rowOff>
    </xdr:from>
    <xdr:to>
      <xdr:col>6</xdr:col>
      <xdr:colOff>822402</xdr:colOff>
      <xdr:row>34</xdr:row>
      <xdr:rowOff>468352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139D9378-7A4E-4280-81E3-F4B7619BE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3414" y="10160920"/>
          <a:ext cx="780586" cy="371408"/>
        </a:xfrm>
        <a:prstGeom prst="rect">
          <a:avLst/>
        </a:prstGeom>
      </xdr:spPr>
    </xdr:pic>
    <xdr:clientData/>
  </xdr:twoCellAnchor>
  <xdr:twoCellAnchor editAs="oneCell">
    <xdr:from>
      <xdr:col>6</xdr:col>
      <xdr:colOff>41817</xdr:colOff>
      <xdr:row>33</xdr:row>
      <xdr:rowOff>88280</xdr:rowOff>
    </xdr:from>
    <xdr:to>
      <xdr:col>6</xdr:col>
      <xdr:colOff>822403</xdr:colOff>
      <xdr:row>33</xdr:row>
      <xdr:rowOff>459688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3035861E-B4C2-4317-B230-7B14E8271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1917" y="10718180"/>
          <a:ext cx="780586" cy="371408"/>
        </a:xfrm>
        <a:prstGeom prst="rect">
          <a:avLst/>
        </a:prstGeom>
      </xdr:spPr>
    </xdr:pic>
    <xdr:clientData/>
  </xdr:twoCellAnchor>
  <xdr:twoCellAnchor editAs="oneCell">
    <xdr:from>
      <xdr:col>6</xdr:col>
      <xdr:colOff>157975</xdr:colOff>
      <xdr:row>35</xdr:row>
      <xdr:rowOff>106865</xdr:rowOff>
    </xdr:from>
    <xdr:to>
      <xdr:col>6</xdr:col>
      <xdr:colOff>699978</xdr:colOff>
      <xdr:row>35</xdr:row>
      <xdr:rowOff>506915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B02BEF64-C69B-4F4E-A18C-2BB189F0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9573" y="11285963"/>
          <a:ext cx="542003" cy="400050"/>
        </a:xfrm>
        <a:prstGeom prst="rect">
          <a:avLst/>
        </a:prstGeom>
      </xdr:spPr>
    </xdr:pic>
    <xdr:clientData/>
  </xdr:twoCellAnchor>
  <xdr:twoCellAnchor editAs="oneCell">
    <xdr:from>
      <xdr:col>0</xdr:col>
      <xdr:colOff>729474</xdr:colOff>
      <xdr:row>37</xdr:row>
      <xdr:rowOff>17664</xdr:rowOff>
    </xdr:from>
    <xdr:to>
      <xdr:col>2</xdr:col>
      <xdr:colOff>789413</xdr:colOff>
      <xdr:row>39</xdr:row>
      <xdr:rowOff>179316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BE47AEFB-DF42-40EC-BFE7-67058D3F2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474" y="12014518"/>
          <a:ext cx="1031489" cy="570531"/>
        </a:xfrm>
        <a:prstGeom prst="rect">
          <a:avLst/>
        </a:prstGeom>
      </xdr:spPr>
    </xdr:pic>
    <xdr:clientData/>
  </xdr:twoCellAnchor>
  <xdr:twoCellAnchor editAs="oneCell">
    <xdr:from>
      <xdr:col>0</xdr:col>
      <xdr:colOff>659781</xdr:colOff>
      <xdr:row>40</xdr:row>
      <xdr:rowOff>51110</xdr:rowOff>
    </xdr:from>
    <xdr:to>
      <xdr:col>2</xdr:col>
      <xdr:colOff>831848</xdr:colOff>
      <xdr:row>42</xdr:row>
      <xdr:rowOff>240120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D0F1131-894C-4D1B-8763-C3734536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781" y="12656634"/>
          <a:ext cx="1143617" cy="686170"/>
        </a:xfrm>
        <a:prstGeom prst="rect">
          <a:avLst/>
        </a:prstGeom>
      </xdr:spPr>
    </xdr:pic>
    <xdr:clientData/>
  </xdr:twoCellAnchor>
  <xdr:twoCellAnchor editAs="oneCell">
    <xdr:from>
      <xdr:col>2</xdr:col>
      <xdr:colOff>106866</xdr:colOff>
      <xdr:row>44</xdr:row>
      <xdr:rowOff>32525</xdr:rowOff>
    </xdr:from>
    <xdr:to>
      <xdr:col>2</xdr:col>
      <xdr:colOff>573060</xdr:colOff>
      <xdr:row>44</xdr:row>
      <xdr:rowOff>922531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4CF9BD59-3A3E-4070-92BF-459EE50A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366" y="13646305"/>
          <a:ext cx="466194" cy="890006"/>
        </a:xfrm>
        <a:prstGeom prst="rect">
          <a:avLst/>
        </a:prstGeom>
      </xdr:spPr>
    </xdr:pic>
    <xdr:clientData/>
  </xdr:twoCellAnchor>
  <xdr:twoCellAnchor editAs="oneCell">
    <xdr:from>
      <xdr:col>2</xdr:col>
      <xdr:colOff>92928</xdr:colOff>
      <xdr:row>47</xdr:row>
      <xdr:rowOff>13938</xdr:rowOff>
    </xdr:from>
    <xdr:to>
      <xdr:col>2</xdr:col>
      <xdr:colOff>566856</xdr:colOff>
      <xdr:row>48</xdr:row>
      <xdr:rowOff>241610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B05E3F1A-A4D9-426D-88A2-4221F4091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428" y="15072731"/>
          <a:ext cx="473928" cy="473928"/>
        </a:xfrm>
        <a:prstGeom prst="rect">
          <a:avLst/>
        </a:prstGeom>
      </xdr:spPr>
    </xdr:pic>
    <xdr:clientData/>
  </xdr:twoCellAnchor>
  <xdr:twoCellAnchor editAs="oneCell">
    <xdr:from>
      <xdr:col>0</xdr:col>
      <xdr:colOff>827282</xdr:colOff>
      <xdr:row>51</xdr:row>
      <xdr:rowOff>93170</xdr:rowOff>
    </xdr:from>
    <xdr:to>
      <xdr:col>2</xdr:col>
      <xdr:colOff>781050</xdr:colOff>
      <xdr:row>55</xdr:row>
      <xdr:rowOff>91033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C9B5B68A-987A-4686-A97C-522647859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" t="200" r="143" b="94"/>
        <a:stretch/>
      </xdr:blipFill>
      <xdr:spPr>
        <a:xfrm>
          <a:off x="827282" y="16114220"/>
          <a:ext cx="925318" cy="759863"/>
        </a:xfrm>
        <a:prstGeom prst="rect">
          <a:avLst/>
        </a:prstGeom>
      </xdr:spPr>
    </xdr:pic>
    <xdr:clientData/>
  </xdr:twoCellAnchor>
  <xdr:twoCellAnchor editAs="oneCell">
    <xdr:from>
      <xdr:col>0</xdr:col>
      <xdr:colOff>779984</xdr:colOff>
      <xdr:row>62</xdr:row>
      <xdr:rowOff>243714</xdr:rowOff>
    </xdr:from>
    <xdr:to>
      <xdr:col>2</xdr:col>
      <xdr:colOff>757730</xdr:colOff>
      <xdr:row>68</xdr:row>
      <xdr:rowOff>64850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5BC2E960-8314-4B19-952B-4D536684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60853" flipH="1">
          <a:off x="779984" y="18062791"/>
          <a:ext cx="949296" cy="1052058"/>
        </a:xfrm>
        <a:prstGeom prst="rect">
          <a:avLst/>
        </a:prstGeom>
      </xdr:spPr>
    </xdr:pic>
    <xdr:clientData/>
  </xdr:twoCellAnchor>
  <xdr:twoCellAnchor editAs="oneCell">
    <xdr:from>
      <xdr:col>0</xdr:col>
      <xdr:colOff>834958</xdr:colOff>
      <xdr:row>68</xdr:row>
      <xdr:rowOff>170234</xdr:rowOff>
    </xdr:from>
    <xdr:to>
      <xdr:col>2</xdr:col>
      <xdr:colOff>737494</xdr:colOff>
      <xdr:row>72</xdr:row>
      <xdr:rowOff>109435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5E817B1E-A626-4C22-B5C5-B50E5BB0E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" r="69" b="159"/>
        <a:stretch/>
      </xdr:blipFill>
      <xdr:spPr>
        <a:xfrm flipH="1">
          <a:off x="834958" y="19183755"/>
          <a:ext cx="874086" cy="721468"/>
        </a:xfrm>
        <a:prstGeom prst="rect">
          <a:avLst/>
        </a:prstGeom>
      </xdr:spPr>
    </xdr:pic>
    <xdr:clientData/>
  </xdr:twoCellAnchor>
  <xdr:twoCellAnchor editAs="oneCell">
    <xdr:from>
      <xdr:col>0</xdr:col>
      <xdr:colOff>920495</xdr:colOff>
      <xdr:row>73</xdr:row>
      <xdr:rowOff>52690</xdr:rowOff>
    </xdr:from>
    <xdr:to>
      <xdr:col>2</xdr:col>
      <xdr:colOff>836172</xdr:colOff>
      <xdr:row>77</xdr:row>
      <xdr:rowOff>186445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A8DAC2C9-01CA-4978-8E87-4206F81D7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3" t="10695" r="4172" b="4244"/>
        <a:stretch/>
      </xdr:blipFill>
      <xdr:spPr>
        <a:xfrm flipH="1">
          <a:off x="920495" y="20047084"/>
          <a:ext cx="887227" cy="916021"/>
        </a:xfrm>
        <a:prstGeom prst="rect">
          <a:avLst/>
        </a:prstGeom>
      </xdr:spPr>
    </xdr:pic>
    <xdr:clientData/>
  </xdr:twoCellAnchor>
  <xdr:twoCellAnchor editAs="oneCell">
    <xdr:from>
      <xdr:col>0</xdr:col>
      <xdr:colOff>851169</xdr:colOff>
      <xdr:row>78</xdr:row>
      <xdr:rowOff>102782</xdr:rowOff>
    </xdr:from>
    <xdr:to>
      <xdr:col>2</xdr:col>
      <xdr:colOff>738896</xdr:colOff>
      <xdr:row>82</xdr:row>
      <xdr:rowOff>145914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ED2C846A-A5D6-4E28-81FD-38B688FA6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" t="2" r="92" b="15"/>
        <a:stretch/>
      </xdr:blipFill>
      <xdr:spPr>
        <a:xfrm rot="20471325" flipH="1">
          <a:off x="851169" y="21078048"/>
          <a:ext cx="859277" cy="825399"/>
        </a:xfrm>
        <a:prstGeom prst="rect">
          <a:avLst/>
        </a:prstGeom>
      </xdr:spPr>
    </xdr:pic>
    <xdr:clientData/>
  </xdr:twoCellAnchor>
  <xdr:twoCellAnchor editAs="oneCell">
    <xdr:from>
      <xdr:col>0</xdr:col>
      <xdr:colOff>8106</xdr:colOff>
      <xdr:row>94</xdr:row>
      <xdr:rowOff>16329</xdr:rowOff>
    </xdr:from>
    <xdr:to>
      <xdr:col>2</xdr:col>
      <xdr:colOff>884406</xdr:colOff>
      <xdr:row>97</xdr:row>
      <xdr:rowOff>185028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E76C69E5-7FEE-4A02-8B69-2E259CF0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" y="26365200"/>
          <a:ext cx="1850571" cy="740199"/>
        </a:xfrm>
        <a:prstGeom prst="rect">
          <a:avLst/>
        </a:prstGeom>
      </xdr:spPr>
    </xdr:pic>
    <xdr:clientData/>
  </xdr:twoCellAnchor>
  <xdr:twoCellAnchor editAs="oneCell">
    <xdr:from>
      <xdr:col>0</xdr:col>
      <xdr:colOff>936288</xdr:colOff>
      <xdr:row>99</xdr:row>
      <xdr:rowOff>190501</xdr:rowOff>
    </xdr:from>
    <xdr:to>
      <xdr:col>2</xdr:col>
      <xdr:colOff>698163</xdr:colOff>
      <xdr:row>102</xdr:row>
      <xdr:rowOff>169220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14FBD998-A522-4846-B10F-D02115E4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288" y="25182480"/>
          <a:ext cx="733425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12159</xdr:colOff>
      <xdr:row>103</xdr:row>
      <xdr:rowOff>226978</xdr:rowOff>
    </xdr:from>
    <xdr:to>
      <xdr:col>2</xdr:col>
      <xdr:colOff>703494</xdr:colOff>
      <xdr:row>107</xdr:row>
      <xdr:rowOff>157062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4A2D4AA2-159F-408F-886A-C6F1ADE6D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659" y="26120324"/>
          <a:ext cx="691335" cy="736046"/>
        </a:xfrm>
        <a:prstGeom prst="rect">
          <a:avLst/>
        </a:prstGeom>
      </xdr:spPr>
    </xdr:pic>
    <xdr:clientData/>
  </xdr:twoCellAnchor>
  <xdr:twoCellAnchor editAs="oneCell">
    <xdr:from>
      <xdr:col>0</xdr:col>
      <xdr:colOff>855224</xdr:colOff>
      <xdr:row>109</xdr:row>
      <xdr:rowOff>71135</xdr:rowOff>
    </xdr:from>
    <xdr:to>
      <xdr:col>2</xdr:col>
      <xdr:colOff>775376</xdr:colOff>
      <xdr:row>113</xdr:row>
      <xdr:rowOff>89374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8B3ECE6E-2DCB-43FB-816A-6FB94484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224" y="27101869"/>
          <a:ext cx="891702" cy="780239"/>
        </a:xfrm>
        <a:prstGeom prst="rect">
          <a:avLst/>
        </a:prstGeom>
      </xdr:spPr>
    </xdr:pic>
    <xdr:clientData/>
  </xdr:twoCellAnchor>
  <xdr:twoCellAnchor editAs="oneCell">
    <xdr:from>
      <xdr:col>0</xdr:col>
      <xdr:colOff>786319</xdr:colOff>
      <xdr:row>115</xdr:row>
      <xdr:rowOff>182334</xdr:rowOff>
    </xdr:from>
    <xdr:to>
      <xdr:col>2</xdr:col>
      <xdr:colOff>811854</xdr:colOff>
      <xdr:row>119</xdr:row>
      <xdr:rowOff>88967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ACC04BD9-29F1-40F3-A933-0BE906B8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19" y="28356068"/>
          <a:ext cx="997085" cy="668633"/>
        </a:xfrm>
        <a:prstGeom prst="rect">
          <a:avLst/>
        </a:prstGeom>
      </xdr:spPr>
    </xdr:pic>
    <xdr:clientData/>
  </xdr:twoCellAnchor>
  <xdr:twoCellAnchor editAs="oneCell">
    <xdr:from>
      <xdr:col>0</xdr:col>
      <xdr:colOff>717415</xdr:colOff>
      <xdr:row>150</xdr:row>
      <xdr:rowOff>15059</xdr:rowOff>
    </xdr:from>
    <xdr:to>
      <xdr:col>2</xdr:col>
      <xdr:colOff>597036</xdr:colOff>
      <xdr:row>154</xdr:row>
      <xdr:rowOff>160505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D6130ADA-53E0-4718-B484-196310714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15" y="33867314"/>
          <a:ext cx="851171" cy="907446"/>
        </a:xfrm>
        <a:prstGeom prst="rect">
          <a:avLst/>
        </a:prstGeom>
      </xdr:spPr>
    </xdr:pic>
    <xdr:clientData/>
  </xdr:twoCellAnchor>
  <xdr:twoCellAnchor editAs="oneCell">
    <xdr:from>
      <xdr:col>0</xdr:col>
      <xdr:colOff>818745</xdr:colOff>
      <xdr:row>156</xdr:row>
      <xdr:rowOff>145914</xdr:rowOff>
    </xdr:from>
    <xdr:to>
      <xdr:col>2</xdr:col>
      <xdr:colOff>613248</xdr:colOff>
      <xdr:row>160</xdr:row>
      <xdr:rowOff>145915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850C9C12-1069-4FE5-B263-2B8193009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3" t="6393" r="7177" b="12547"/>
        <a:stretch/>
      </xdr:blipFill>
      <xdr:spPr>
        <a:xfrm>
          <a:off x="818745" y="35141169"/>
          <a:ext cx="766053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843065</xdr:colOff>
      <xdr:row>163</xdr:row>
      <xdr:rowOff>101330</xdr:rowOff>
    </xdr:from>
    <xdr:to>
      <xdr:col>2</xdr:col>
      <xdr:colOff>784245</xdr:colOff>
      <xdr:row>167</xdr:row>
      <xdr:rowOff>129702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DE709F5F-95EA-460E-A243-41DBCBB5E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" t="640" r="485" b="619"/>
        <a:stretch/>
      </xdr:blipFill>
      <xdr:spPr>
        <a:xfrm>
          <a:off x="843065" y="36450351"/>
          <a:ext cx="912730" cy="790372"/>
        </a:xfrm>
        <a:prstGeom prst="rect">
          <a:avLst/>
        </a:prstGeom>
      </xdr:spPr>
    </xdr:pic>
    <xdr:clientData/>
  </xdr:twoCellAnchor>
  <xdr:twoCellAnchor editAs="oneCell">
    <xdr:from>
      <xdr:col>0</xdr:col>
      <xdr:colOff>879543</xdr:colOff>
      <xdr:row>169</xdr:row>
      <xdr:rowOff>45236</xdr:rowOff>
    </xdr:from>
    <xdr:to>
      <xdr:col>2</xdr:col>
      <xdr:colOff>860493</xdr:colOff>
      <xdr:row>173</xdr:row>
      <xdr:rowOff>133957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79960E00-E523-4E36-8225-BBF55A37D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543" y="37537257"/>
          <a:ext cx="952500" cy="8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936085</xdr:colOff>
      <xdr:row>174</xdr:row>
      <xdr:rowOff>9121</xdr:rowOff>
    </xdr:from>
    <xdr:to>
      <xdr:col>2</xdr:col>
      <xdr:colOff>685800</xdr:colOff>
      <xdr:row>176</xdr:row>
      <xdr:rowOff>1852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2EC412CE-6F48-412A-ACE7-03ACB353F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82" r="2181" b="9818"/>
        <a:stretch/>
      </xdr:blipFill>
      <xdr:spPr>
        <a:xfrm>
          <a:off x="936085" y="42119146"/>
          <a:ext cx="721265" cy="619376"/>
        </a:xfrm>
        <a:prstGeom prst="rect">
          <a:avLst/>
        </a:prstGeom>
      </xdr:spPr>
    </xdr:pic>
    <xdr:clientData/>
  </xdr:twoCellAnchor>
  <xdr:twoCellAnchor editAs="oneCell">
    <xdr:from>
      <xdr:col>0</xdr:col>
      <xdr:colOff>898921</xdr:colOff>
      <xdr:row>182</xdr:row>
      <xdr:rowOff>11906</xdr:rowOff>
    </xdr:from>
    <xdr:to>
      <xdr:col>2</xdr:col>
      <xdr:colOff>688953</xdr:colOff>
      <xdr:row>185</xdr:row>
      <xdr:rowOff>2240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A60724C1-F505-4719-9057-43DEF698D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8921" y="40445531"/>
          <a:ext cx="761582" cy="55959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187</xdr:row>
      <xdr:rowOff>59530</xdr:rowOff>
    </xdr:from>
    <xdr:to>
      <xdr:col>2</xdr:col>
      <xdr:colOff>778505</xdr:colOff>
      <xdr:row>192</xdr:row>
      <xdr:rowOff>53577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724304BC-68B6-409C-8FD9-5DDC2C792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" t="220" r="116" b="291"/>
        <a:stretch/>
      </xdr:blipFill>
      <xdr:spPr>
        <a:xfrm>
          <a:off x="857250" y="41445655"/>
          <a:ext cx="892805" cy="946547"/>
        </a:xfrm>
        <a:prstGeom prst="rect">
          <a:avLst/>
        </a:prstGeom>
      </xdr:spPr>
    </xdr:pic>
    <xdr:clientData/>
  </xdr:twoCellAnchor>
  <xdr:twoCellAnchor editAs="oneCell">
    <xdr:from>
      <xdr:col>2</xdr:col>
      <xdr:colOff>17860</xdr:colOff>
      <xdr:row>194</xdr:row>
      <xdr:rowOff>230811</xdr:rowOff>
    </xdr:from>
    <xdr:to>
      <xdr:col>2</xdr:col>
      <xdr:colOff>494110</xdr:colOff>
      <xdr:row>198</xdr:row>
      <xdr:rowOff>1191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30135558-82A0-4CF2-9C72-21EE922C4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360" y="42950436"/>
          <a:ext cx="476250" cy="591911"/>
        </a:xfrm>
        <a:prstGeom prst="rect">
          <a:avLst/>
        </a:prstGeom>
      </xdr:spPr>
    </xdr:pic>
    <xdr:clientData/>
  </xdr:twoCellAnchor>
  <xdr:twoCellAnchor editAs="oneCell">
    <xdr:from>
      <xdr:col>0</xdr:col>
      <xdr:colOff>934639</xdr:colOff>
      <xdr:row>198</xdr:row>
      <xdr:rowOff>70014</xdr:rowOff>
    </xdr:from>
    <xdr:to>
      <xdr:col>2</xdr:col>
      <xdr:colOff>522684</xdr:colOff>
      <xdr:row>201</xdr:row>
      <xdr:rowOff>117871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2906940E-FFD0-4EDE-A746-9F6D0C13E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639" y="43611170"/>
          <a:ext cx="559595" cy="619357"/>
        </a:xfrm>
        <a:prstGeom prst="rect">
          <a:avLst/>
        </a:prstGeom>
      </xdr:spPr>
    </xdr:pic>
    <xdr:clientData/>
  </xdr:twoCellAnchor>
  <xdr:twoCellAnchor editAs="oneCell">
    <xdr:from>
      <xdr:col>0</xdr:col>
      <xdr:colOff>898921</xdr:colOff>
      <xdr:row>210</xdr:row>
      <xdr:rowOff>125015</xdr:rowOff>
    </xdr:from>
    <xdr:to>
      <xdr:col>2</xdr:col>
      <xdr:colOff>630333</xdr:colOff>
      <xdr:row>214</xdr:row>
      <xdr:rowOff>101202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DAD3513A-76E5-47AB-9CE4-F48351AFC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" t="159" r="504" b="208"/>
        <a:stretch/>
      </xdr:blipFill>
      <xdr:spPr>
        <a:xfrm>
          <a:off x="898921" y="45711665"/>
          <a:ext cx="702962" cy="757237"/>
        </a:xfrm>
        <a:prstGeom prst="rect">
          <a:avLst/>
        </a:prstGeom>
      </xdr:spPr>
    </xdr:pic>
    <xdr:clientData/>
  </xdr:twoCellAnchor>
  <xdr:twoCellAnchor editAs="oneCell">
    <xdr:from>
      <xdr:col>5</xdr:col>
      <xdr:colOff>264686</xdr:colOff>
      <xdr:row>224</xdr:row>
      <xdr:rowOff>8403</xdr:rowOff>
    </xdr:from>
    <xdr:to>
      <xdr:col>5</xdr:col>
      <xdr:colOff>483578</xdr:colOff>
      <xdr:row>224</xdr:row>
      <xdr:rowOff>366589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E74F7612-DDC5-4A59-8A45-4312D29FB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1417" y="51758461"/>
          <a:ext cx="218892" cy="358186"/>
        </a:xfrm>
        <a:prstGeom prst="rect">
          <a:avLst/>
        </a:prstGeom>
      </xdr:spPr>
    </xdr:pic>
    <xdr:clientData/>
  </xdr:twoCellAnchor>
  <xdr:twoCellAnchor editAs="oneCell">
    <xdr:from>
      <xdr:col>0</xdr:col>
      <xdr:colOff>794639</xdr:colOff>
      <xdr:row>62</xdr:row>
      <xdr:rowOff>221733</xdr:rowOff>
    </xdr:from>
    <xdr:to>
      <xdr:col>2</xdr:col>
      <xdr:colOff>772385</xdr:colOff>
      <xdr:row>68</xdr:row>
      <xdr:rowOff>42869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74725E7D-B719-4682-8173-8005BB35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60853" flipH="1">
          <a:off x="794639" y="18040810"/>
          <a:ext cx="949296" cy="1052058"/>
        </a:xfrm>
        <a:prstGeom prst="rect">
          <a:avLst/>
        </a:prstGeom>
      </xdr:spPr>
    </xdr:pic>
    <xdr:clientData/>
  </xdr:twoCellAnchor>
  <xdr:twoCellAnchor editAs="oneCell">
    <xdr:from>
      <xdr:col>0</xdr:col>
      <xdr:colOff>849613</xdr:colOff>
      <xdr:row>68</xdr:row>
      <xdr:rowOff>148253</xdr:rowOff>
    </xdr:from>
    <xdr:to>
      <xdr:col>2</xdr:col>
      <xdr:colOff>752149</xdr:colOff>
      <xdr:row>72</xdr:row>
      <xdr:rowOff>87454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AA0390EF-6097-4E12-A5C0-3CBC641AC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" r="69" b="159"/>
        <a:stretch/>
      </xdr:blipFill>
      <xdr:spPr>
        <a:xfrm flipH="1">
          <a:off x="849613" y="19198253"/>
          <a:ext cx="874086" cy="723183"/>
        </a:xfrm>
        <a:prstGeom prst="rect">
          <a:avLst/>
        </a:prstGeom>
      </xdr:spPr>
    </xdr:pic>
    <xdr:clientData/>
  </xdr:twoCellAnchor>
  <xdr:twoCellAnchor editAs="oneCell">
    <xdr:from>
      <xdr:col>0</xdr:col>
      <xdr:colOff>935150</xdr:colOff>
      <xdr:row>73</xdr:row>
      <xdr:rowOff>30709</xdr:rowOff>
    </xdr:from>
    <xdr:to>
      <xdr:col>2</xdr:col>
      <xdr:colOff>850827</xdr:colOff>
      <xdr:row>77</xdr:row>
      <xdr:rowOff>164464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DC5A923C-03E7-49C5-A880-6B1229AB8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3" t="10695" r="4172" b="4244"/>
        <a:stretch/>
      </xdr:blipFill>
      <xdr:spPr>
        <a:xfrm flipH="1">
          <a:off x="935150" y="20062517"/>
          <a:ext cx="887227" cy="917735"/>
        </a:xfrm>
        <a:prstGeom prst="rect">
          <a:avLst/>
        </a:prstGeom>
      </xdr:spPr>
    </xdr:pic>
    <xdr:clientData/>
  </xdr:twoCellAnchor>
  <xdr:twoCellAnchor editAs="oneCell">
    <xdr:from>
      <xdr:col>0</xdr:col>
      <xdr:colOff>865824</xdr:colOff>
      <xdr:row>78</xdr:row>
      <xdr:rowOff>80801</xdr:rowOff>
    </xdr:from>
    <xdr:to>
      <xdr:col>2</xdr:col>
      <xdr:colOff>753551</xdr:colOff>
      <xdr:row>82</xdr:row>
      <xdr:rowOff>123933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737D846E-712A-4A29-844A-CF96CBAE0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" t="2" r="92" b="15"/>
        <a:stretch/>
      </xdr:blipFill>
      <xdr:spPr>
        <a:xfrm rot="20471325" flipH="1">
          <a:off x="865824" y="21094416"/>
          <a:ext cx="859277" cy="82711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31</xdr:row>
      <xdr:rowOff>29765</xdr:rowOff>
    </xdr:from>
    <xdr:to>
      <xdr:col>0</xdr:col>
      <xdr:colOff>587127</xdr:colOff>
      <xdr:row>31</xdr:row>
      <xdr:rowOff>380386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E529FDA-1C4B-4DE5-AAAD-BD4B95E3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9417843"/>
          <a:ext cx="349001" cy="35062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136</xdr:row>
      <xdr:rowOff>90801</xdr:rowOff>
    </xdr:from>
    <xdr:to>
      <xdr:col>3</xdr:col>
      <xdr:colOff>390525</xdr:colOff>
      <xdr:row>142</xdr:row>
      <xdr:rowOff>148857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53672E1-4AB8-4768-96C5-17228BAFC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" r="91"/>
        <a:stretch/>
      </xdr:blipFill>
      <xdr:spPr>
        <a:xfrm rot="254599">
          <a:off x="1057275" y="32323401"/>
          <a:ext cx="1838325" cy="1258205"/>
        </a:xfrm>
        <a:prstGeom prst="rect">
          <a:avLst/>
        </a:prstGeom>
      </xdr:spPr>
    </xdr:pic>
    <xdr:clientData/>
  </xdr:twoCellAnchor>
  <xdr:twoCellAnchor editAs="oneCell">
    <xdr:from>
      <xdr:col>0</xdr:col>
      <xdr:colOff>902898</xdr:colOff>
      <xdr:row>56</xdr:row>
      <xdr:rowOff>188407</xdr:rowOff>
    </xdr:from>
    <xdr:to>
      <xdr:col>2</xdr:col>
      <xdr:colOff>1073686</xdr:colOff>
      <xdr:row>62</xdr:row>
      <xdr:rowOff>88639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4C7B8A6-F8FE-4AAF-8EFD-5258E761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45410" flipH="1">
          <a:off x="902898" y="17161957"/>
          <a:ext cx="1142338" cy="1109906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144</xdr:row>
      <xdr:rowOff>19049</xdr:rowOff>
    </xdr:from>
    <xdr:to>
      <xdr:col>3</xdr:col>
      <xdr:colOff>412749</xdr:colOff>
      <xdr:row>148</xdr:row>
      <xdr:rowOff>136424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57547DE-7B0B-4D3E-84AA-8762BEDD2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34270949"/>
          <a:ext cx="2127249" cy="879375"/>
        </a:xfrm>
        <a:prstGeom prst="rect">
          <a:avLst/>
        </a:prstGeom>
      </xdr:spPr>
    </xdr:pic>
    <xdr:clientData/>
  </xdr:twoCellAnchor>
  <xdr:twoCellAnchor editAs="oneCell">
    <xdr:from>
      <xdr:col>0</xdr:col>
      <xdr:colOff>102266</xdr:colOff>
      <xdr:row>88</xdr:row>
      <xdr:rowOff>155105</xdr:rowOff>
    </xdr:from>
    <xdr:to>
      <xdr:col>0</xdr:col>
      <xdr:colOff>777944</xdr:colOff>
      <xdr:row>92</xdr:row>
      <xdr:rowOff>67820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5E8CE5E-5351-484E-A978-BD95964E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13002">
          <a:off x="102266" y="23121785"/>
          <a:ext cx="675678" cy="667098"/>
        </a:xfrm>
        <a:prstGeom prst="rect">
          <a:avLst/>
        </a:prstGeom>
      </xdr:spPr>
    </xdr:pic>
    <xdr:clientData/>
  </xdr:twoCellAnchor>
  <xdr:twoCellAnchor editAs="oneCell">
    <xdr:from>
      <xdr:col>2</xdr:col>
      <xdr:colOff>1078992</xdr:colOff>
      <xdr:row>88</xdr:row>
      <xdr:rowOff>47666</xdr:rowOff>
    </xdr:from>
    <xdr:to>
      <xdr:col>4</xdr:col>
      <xdr:colOff>38765</xdr:colOff>
      <xdr:row>92</xdr:row>
      <xdr:rowOff>158735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C152F84-CB01-40C5-BC5F-FC7D048CC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268658">
          <a:off x="2141643" y="22957535"/>
          <a:ext cx="865452" cy="979073"/>
        </a:xfrm>
        <a:prstGeom prst="rect">
          <a:avLst/>
        </a:prstGeom>
      </xdr:spPr>
    </xdr:pic>
    <xdr:clientData/>
  </xdr:twoCellAnchor>
  <xdr:twoCellAnchor editAs="oneCell">
    <xdr:from>
      <xdr:col>6</xdr:col>
      <xdr:colOff>78885</xdr:colOff>
      <xdr:row>18</xdr:row>
      <xdr:rowOff>3023</xdr:rowOff>
    </xdr:from>
    <xdr:to>
      <xdr:col>6</xdr:col>
      <xdr:colOff>764622</xdr:colOff>
      <xdr:row>19</xdr:row>
      <xdr:rowOff>10850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5115781-6E2C-4616-B9E6-C4C255E20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0" r="3332" b="11397"/>
        <a:stretch/>
      </xdr:blipFill>
      <xdr:spPr>
        <a:xfrm rot="20458141">
          <a:off x="4620806" y="6439918"/>
          <a:ext cx="685737" cy="388827"/>
        </a:xfrm>
        <a:prstGeom prst="rect">
          <a:avLst/>
        </a:prstGeom>
      </xdr:spPr>
    </xdr:pic>
    <xdr:clientData/>
  </xdr:twoCellAnchor>
  <xdr:twoCellAnchor editAs="oneCell">
    <xdr:from>
      <xdr:col>6</xdr:col>
      <xdr:colOff>205424</xdr:colOff>
      <xdr:row>8</xdr:row>
      <xdr:rowOff>22819</xdr:rowOff>
    </xdr:from>
    <xdr:to>
      <xdr:col>6</xdr:col>
      <xdr:colOff>586539</xdr:colOff>
      <xdr:row>8</xdr:row>
      <xdr:rowOff>356749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E91782E-EED8-41BC-9A3F-BEF4C4F72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69"/>
        <a:stretch/>
      </xdr:blipFill>
      <xdr:spPr>
        <a:xfrm>
          <a:off x="4747345" y="3055780"/>
          <a:ext cx="381115" cy="333930"/>
        </a:xfrm>
        <a:prstGeom prst="rect">
          <a:avLst/>
        </a:prstGeom>
      </xdr:spPr>
    </xdr:pic>
    <xdr:clientData/>
  </xdr:twoCellAnchor>
  <xdr:twoCellAnchor editAs="oneCell">
    <xdr:from>
      <xdr:col>0</xdr:col>
      <xdr:colOff>329714</xdr:colOff>
      <xdr:row>7</xdr:row>
      <xdr:rowOff>15925</xdr:rowOff>
    </xdr:from>
    <xdr:to>
      <xdr:col>0</xdr:col>
      <xdr:colOff>671764</xdr:colOff>
      <xdr:row>7</xdr:row>
      <xdr:rowOff>376091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E8C11B08-0074-4CB3-94C2-1F53888965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5" t="6585" r="16691" b="10206"/>
        <a:stretch/>
      </xdr:blipFill>
      <xdr:spPr>
        <a:xfrm>
          <a:off x="329714" y="2644825"/>
          <a:ext cx="342050" cy="360166"/>
        </a:xfrm>
        <a:prstGeom prst="rect">
          <a:avLst/>
        </a:prstGeom>
      </xdr:spPr>
    </xdr:pic>
    <xdr:clientData/>
  </xdr:twoCellAnchor>
  <xdr:twoCellAnchor editAs="oneCell">
    <xdr:from>
      <xdr:col>0</xdr:col>
      <xdr:colOff>256762</xdr:colOff>
      <xdr:row>14</xdr:row>
      <xdr:rowOff>16328</xdr:rowOff>
    </xdr:from>
    <xdr:to>
      <xdr:col>0</xdr:col>
      <xdr:colOff>626645</xdr:colOff>
      <xdr:row>14</xdr:row>
      <xdr:rowOff>360668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74DE4D0-407F-4AF5-BF41-815C9B72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62" y="5064578"/>
          <a:ext cx="369883" cy="344340"/>
        </a:xfrm>
        <a:prstGeom prst="rect">
          <a:avLst/>
        </a:prstGeom>
      </xdr:spPr>
    </xdr:pic>
    <xdr:clientData/>
  </xdr:twoCellAnchor>
  <xdr:twoCellAnchor editAs="oneCell">
    <xdr:from>
      <xdr:col>6</xdr:col>
      <xdr:colOff>258439</xdr:colOff>
      <xdr:row>16</xdr:row>
      <xdr:rowOff>11235</xdr:rowOff>
    </xdr:from>
    <xdr:to>
      <xdr:col>6</xdr:col>
      <xdr:colOff>626645</xdr:colOff>
      <xdr:row>16</xdr:row>
      <xdr:rowOff>378122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4423474-EF66-4544-B5BA-3321C4662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360" y="5821485"/>
          <a:ext cx="368206" cy="366887"/>
        </a:xfrm>
        <a:prstGeom prst="rect">
          <a:avLst/>
        </a:prstGeom>
      </xdr:spPr>
    </xdr:pic>
    <xdr:clientData/>
  </xdr:twoCellAnchor>
  <xdr:twoCellAnchor editAs="oneCell">
    <xdr:from>
      <xdr:col>6</xdr:col>
      <xdr:colOff>137950</xdr:colOff>
      <xdr:row>11</xdr:row>
      <xdr:rowOff>26275</xdr:rowOff>
    </xdr:from>
    <xdr:to>
      <xdr:col>6</xdr:col>
      <xdr:colOff>686804</xdr:colOff>
      <xdr:row>11</xdr:row>
      <xdr:rowOff>365566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D3F47CE-841F-43F4-97EA-2B53CE639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3" t="10369" r="3351" b="7644"/>
        <a:stretch/>
      </xdr:blipFill>
      <xdr:spPr>
        <a:xfrm>
          <a:off x="4679871" y="4066880"/>
          <a:ext cx="548854" cy="339291"/>
        </a:xfrm>
        <a:prstGeom prst="rect">
          <a:avLst/>
        </a:prstGeom>
      </xdr:spPr>
    </xdr:pic>
    <xdr:clientData/>
  </xdr:twoCellAnchor>
  <xdr:twoCellAnchor editAs="oneCell">
    <xdr:from>
      <xdr:col>6</xdr:col>
      <xdr:colOff>118241</xdr:colOff>
      <xdr:row>12</xdr:row>
      <xdr:rowOff>24978</xdr:rowOff>
    </xdr:from>
    <xdr:to>
      <xdr:col>6</xdr:col>
      <xdr:colOff>721895</xdr:colOff>
      <xdr:row>12</xdr:row>
      <xdr:rowOff>366835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C9A7270E-8C49-4B8C-B9B6-5304D67DF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42" b="13043"/>
        <a:stretch/>
      </xdr:blipFill>
      <xdr:spPr>
        <a:xfrm>
          <a:off x="4660162" y="4446583"/>
          <a:ext cx="603654" cy="341857"/>
        </a:xfrm>
        <a:prstGeom prst="rect">
          <a:avLst/>
        </a:prstGeom>
      </xdr:spPr>
    </xdr:pic>
    <xdr:clientData/>
  </xdr:twoCellAnchor>
  <xdr:twoCellAnchor editAs="oneCell">
    <xdr:from>
      <xdr:col>6</xdr:col>
      <xdr:colOff>205540</xdr:colOff>
      <xdr:row>20</xdr:row>
      <xdr:rowOff>15173</xdr:rowOff>
    </xdr:from>
    <xdr:to>
      <xdr:col>6</xdr:col>
      <xdr:colOff>669446</xdr:colOff>
      <xdr:row>20</xdr:row>
      <xdr:rowOff>373563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3EAF6BE-328F-4B0E-A061-A44632E2C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71" r="3592" b="8534"/>
        <a:stretch/>
      </xdr:blipFill>
      <xdr:spPr>
        <a:xfrm>
          <a:off x="4747461" y="7214068"/>
          <a:ext cx="463906" cy="35839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6</xdr:row>
      <xdr:rowOff>19743</xdr:rowOff>
    </xdr:from>
    <xdr:to>
      <xdr:col>0</xdr:col>
      <xdr:colOff>937260</xdr:colOff>
      <xdr:row>7</xdr:row>
      <xdr:rowOff>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CC51ED2-6EE9-47F5-BE51-E79FBF771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51" b="22558"/>
        <a:stretch/>
      </xdr:blipFill>
      <xdr:spPr>
        <a:xfrm>
          <a:off x="76200" y="2267643"/>
          <a:ext cx="861060" cy="361257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4</xdr:row>
      <xdr:rowOff>30480</xdr:rowOff>
    </xdr:from>
    <xdr:to>
      <xdr:col>0</xdr:col>
      <xdr:colOff>792480</xdr:colOff>
      <xdr:row>4</xdr:row>
      <xdr:rowOff>366308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2864BBE1-439D-4411-B091-AEEDF015D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1" y="1516380"/>
          <a:ext cx="655319" cy="3358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0</xdr:row>
      <xdr:rowOff>28576</xdr:rowOff>
    </xdr:from>
    <xdr:to>
      <xdr:col>2</xdr:col>
      <xdr:colOff>251036</xdr:colOff>
      <xdr:row>1</xdr:row>
      <xdr:rowOff>314326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C1B1ED6-F2A5-43DA-A652-65CC56C2C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52500"/>
        </a:xfrm>
        <a:prstGeom prst="rect">
          <a:avLst/>
        </a:prstGeom>
      </xdr:spPr>
    </xdr:pic>
    <xdr:clientData/>
  </xdr:twoCellAnchor>
  <xdr:twoCellAnchor>
    <xdr:from>
      <xdr:col>0</xdr:col>
      <xdr:colOff>254902</xdr:colOff>
      <xdr:row>3</xdr:row>
      <xdr:rowOff>149040</xdr:rowOff>
    </xdr:from>
    <xdr:to>
      <xdr:col>1</xdr:col>
      <xdr:colOff>1023460</xdr:colOff>
      <xdr:row>8</xdr:row>
      <xdr:rowOff>64900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55FA0B-A729-403F-9086-04199E40C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357863">
          <a:off x="254902" y="1415865"/>
          <a:ext cx="1397208" cy="963610"/>
        </a:xfrm>
        <a:prstGeom prst="rect">
          <a:avLst/>
        </a:prstGeom>
      </xdr:spPr>
    </xdr:pic>
    <xdr:clientData/>
  </xdr:twoCellAnchor>
  <xdr:twoCellAnchor>
    <xdr:from>
      <xdr:col>1</xdr:col>
      <xdr:colOff>718850</xdr:colOff>
      <xdr:row>5</xdr:row>
      <xdr:rowOff>26773</xdr:rowOff>
    </xdr:from>
    <xdr:to>
      <xdr:col>5</xdr:col>
      <xdr:colOff>459342</xdr:colOff>
      <xdr:row>12</xdr:row>
      <xdr:rowOff>8838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37EA783-25C5-44CD-A729-EE7B52D49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" t="336" r="103" b="403"/>
        <a:stretch/>
      </xdr:blipFill>
      <xdr:spPr>
        <a:xfrm rot="6464647">
          <a:off x="1314593" y="1709703"/>
          <a:ext cx="1472448" cy="1403704"/>
        </a:xfrm>
        <a:prstGeom prst="rect">
          <a:avLst/>
        </a:prstGeom>
      </xdr:spPr>
    </xdr:pic>
    <xdr:clientData/>
  </xdr:twoCellAnchor>
  <xdr:twoCellAnchor>
    <xdr:from>
      <xdr:col>1</xdr:col>
      <xdr:colOff>17086</xdr:colOff>
      <xdr:row>14</xdr:row>
      <xdr:rowOff>14647</xdr:rowOff>
    </xdr:from>
    <xdr:to>
      <xdr:col>1</xdr:col>
      <xdr:colOff>619178</xdr:colOff>
      <xdr:row>16</xdr:row>
      <xdr:rowOff>194829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5746DDA-B0CF-427E-BCFD-FE02A41E7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44870" y="3603840"/>
          <a:ext cx="602092" cy="595819"/>
        </a:xfrm>
        <a:prstGeom prst="rect">
          <a:avLst/>
        </a:prstGeom>
      </xdr:spPr>
    </xdr:pic>
    <xdr:clientData/>
  </xdr:twoCellAnchor>
  <xdr:twoCellAnchor>
    <xdr:from>
      <xdr:col>0</xdr:col>
      <xdr:colOff>624136</xdr:colOff>
      <xdr:row>17</xdr:row>
      <xdr:rowOff>15840</xdr:rowOff>
    </xdr:from>
    <xdr:to>
      <xdr:col>1</xdr:col>
      <xdr:colOff>578827</xdr:colOff>
      <xdr:row>19</xdr:row>
      <xdr:rowOff>168880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7268960-10A9-4693-B138-C3629EBF4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24136" y="4045648"/>
          <a:ext cx="584806" cy="578433"/>
        </a:xfrm>
        <a:prstGeom prst="rect">
          <a:avLst/>
        </a:prstGeom>
      </xdr:spPr>
    </xdr:pic>
    <xdr:clientData/>
  </xdr:twoCellAnchor>
  <xdr:twoCellAnchor>
    <xdr:from>
      <xdr:col>1</xdr:col>
      <xdr:colOff>954079</xdr:colOff>
      <xdr:row>17</xdr:row>
      <xdr:rowOff>11425</xdr:rowOff>
    </xdr:from>
    <xdr:to>
      <xdr:col>2</xdr:col>
      <xdr:colOff>190500</xdr:colOff>
      <xdr:row>19</xdr:row>
      <xdr:rowOff>157607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7F4E5F06-E9B0-4251-87CA-B758A28E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584194" y="4041233"/>
          <a:ext cx="577248" cy="571575"/>
        </a:xfrm>
        <a:prstGeom prst="rect">
          <a:avLst/>
        </a:prstGeom>
      </xdr:spPr>
    </xdr:pic>
    <xdr:clientData/>
  </xdr:twoCellAnchor>
  <xdr:twoCellAnchor>
    <xdr:from>
      <xdr:col>1</xdr:col>
      <xdr:colOff>978313</xdr:colOff>
      <xdr:row>14</xdr:row>
      <xdr:rowOff>12370</xdr:rowOff>
    </xdr:from>
    <xdr:to>
      <xdr:col>2</xdr:col>
      <xdr:colOff>242208</xdr:colOff>
      <xdr:row>16</xdr:row>
      <xdr:rowOff>189995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B0C77CE-01BC-4828-B9AD-6966286F9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06097" y="3601563"/>
          <a:ext cx="606054" cy="593262"/>
        </a:xfrm>
        <a:prstGeom prst="rect">
          <a:avLst/>
        </a:prstGeom>
      </xdr:spPr>
    </xdr:pic>
    <xdr:clientData/>
  </xdr:twoCellAnchor>
  <xdr:twoCellAnchor>
    <xdr:from>
      <xdr:col>0</xdr:col>
      <xdr:colOff>577059</xdr:colOff>
      <xdr:row>19</xdr:row>
      <xdr:rowOff>180490</xdr:rowOff>
    </xdr:from>
    <xdr:to>
      <xdr:col>1</xdr:col>
      <xdr:colOff>637053</xdr:colOff>
      <xdr:row>23</xdr:row>
      <xdr:rowOff>61610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89851FA-AAD0-47EA-B118-A5C7FE01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10946" flipH="1">
          <a:off x="577059" y="4886961"/>
          <a:ext cx="687523" cy="732767"/>
        </a:xfrm>
        <a:prstGeom prst="rect">
          <a:avLst/>
        </a:prstGeom>
      </xdr:spPr>
    </xdr:pic>
    <xdr:clientData/>
  </xdr:twoCellAnchor>
  <xdr:twoCellAnchor>
    <xdr:from>
      <xdr:col>1</xdr:col>
      <xdr:colOff>988671</xdr:colOff>
      <xdr:row>20</xdr:row>
      <xdr:rowOff>48402</xdr:rowOff>
    </xdr:from>
    <xdr:to>
      <xdr:col>2</xdr:col>
      <xdr:colOff>205153</xdr:colOff>
      <xdr:row>22</xdr:row>
      <xdr:rowOff>181540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F9BC7E90-AEE5-4823-A0FE-68EDF1257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16200" y="4967784"/>
          <a:ext cx="561188" cy="558962"/>
        </a:xfrm>
        <a:prstGeom prst="rect">
          <a:avLst/>
        </a:prstGeom>
      </xdr:spPr>
    </xdr:pic>
    <xdr:clientData/>
  </xdr:twoCellAnchor>
  <xdr:twoCellAnchor>
    <xdr:from>
      <xdr:col>0</xdr:col>
      <xdr:colOff>579464</xdr:colOff>
      <xdr:row>23</xdr:row>
      <xdr:rowOff>10805</xdr:rowOff>
    </xdr:from>
    <xdr:to>
      <xdr:col>1</xdr:col>
      <xdr:colOff>695420</xdr:colOff>
      <xdr:row>25</xdr:row>
      <xdr:rowOff>163246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F4E8327-2596-4B06-9FEA-BFDEB5F52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97" b="15135"/>
        <a:stretch/>
      </xdr:blipFill>
      <xdr:spPr>
        <a:xfrm>
          <a:off x="579464" y="5242228"/>
          <a:ext cx="746071" cy="577833"/>
        </a:xfrm>
        <a:prstGeom prst="rect">
          <a:avLst/>
        </a:prstGeom>
      </xdr:spPr>
    </xdr:pic>
    <xdr:clientData/>
  </xdr:twoCellAnchor>
  <xdr:twoCellAnchor>
    <xdr:from>
      <xdr:col>1</xdr:col>
      <xdr:colOff>940044</xdr:colOff>
      <xdr:row>23</xdr:row>
      <xdr:rowOff>39883</xdr:rowOff>
    </xdr:from>
    <xdr:to>
      <xdr:col>2</xdr:col>
      <xdr:colOff>299552</xdr:colOff>
      <xdr:row>25</xdr:row>
      <xdr:rowOff>168089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E9A91F9E-70A1-4740-93B9-399F869D5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" t="10281" r="-174" b="10429"/>
        <a:stretch/>
      </xdr:blipFill>
      <xdr:spPr>
        <a:xfrm>
          <a:off x="1570159" y="5271306"/>
          <a:ext cx="700335" cy="553598"/>
        </a:xfrm>
        <a:prstGeom prst="rect">
          <a:avLst/>
        </a:prstGeom>
      </xdr:spPr>
    </xdr:pic>
    <xdr:clientData/>
  </xdr:twoCellAnchor>
  <xdr:twoCellAnchor>
    <xdr:from>
      <xdr:col>0</xdr:col>
      <xdr:colOff>457982</xdr:colOff>
      <xdr:row>26</xdr:row>
      <xdr:rowOff>2923</xdr:rowOff>
    </xdr:from>
    <xdr:to>
      <xdr:col>1</xdr:col>
      <xdr:colOff>752970</xdr:colOff>
      <xdr:row>29</xdr:row>
      <xdr:rowOff>10777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EEFF246B-E812-4590-B5FC-97DF54CB1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2" r="22657"/>
        <a:stretch/>
      </xdr:blipFill>
      <xdr:spPr>
        <a:xfrm rot="5400000" flipV="1">
          <a:off x="595946" y="6061812"/>
          <a:ext cx="646589" cy="922517"/>
        </a:xfrm>
        <a:prstGeom prst="rect">
          <a:avLst/>
        </a:prstGeom>
      </xdr:spPr>
    </xdr:pic>
    <xdr:clientData/>
  </xdr:twoCellAnchor>
  <xdr:twoCellAnchor>
    <xdr:from>
      <xdr:col>1</xdr:col>
      <xdr:colOff>1006318</xdr:colOff>
      <xdr:row>25</xdr:row>
      <xdr:rowOff>186077</xdr:rowOff>
    </xdr:from>
    <xdr:to>
      <xdr:col>5</xdr:col>
      <xdr:colOff>165503</xdr:colOff>
      <xdr:row>28</xdr:row>
      <xdr:rowOff>182928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DF93C8B-0448-476C-8568-E85EEA7D7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960"/>
        <a:stretch/>
      </xdr:blipFill>
      <xdr:spPr>
        <a:xfrm rot="5400000" flipV="1">
          <a:off x="1730485" y="6073380"/>
          <a:ext cx="635586" cy="828862"/>
        </a:xfrm>
        <a:prstGeom prst="rect">
          <a:avLst/>
        </a:prstGeom>
      </xdr:spPr>
    </xdr:pic>
    <xdr:clientData/>
  </xdr:twoCellAnchor>
  <xdr:twoCellAnchor>
    <xdr:from>
      <xdr:col>0</xdr:col>
      <xdr:colOff>431392</xdr:colOff>
      <xdr:row>28</xdr:row>
      <xdr:rowOff>167173</xdr:rowOff>
    </xdr:from>
    <xdr:to>
      <xdr:col>1</xdr:col>
      <xdr:colOff>699034</xdr:colOff>
      <xdr:row>31</xdr:row>
      <xdr:rowOff>178499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633489A2-124E-4028-8783-BB8CDB46A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3" r="23523"/>
        <a:stretch/>
      </xdr:blipFill>
      <xdr:spPr>
        <a:xfrm rot="5400000">
          <a:off x="561715" y="6535498"/>
          <a:ext cx="634780" cy="895426"/>
        </a:xfrm>
        <a:prstGeom prst="rect">
          <a:avLst/>
        </a:prstGeom>
      </xdr:spPr>
    </xdr:pic>
    <xdr:clientData/>
  </xdr:twoCellAnchor>
  <xdr:twoCellAnchor>
    <xdr:from>
      <xdr:col>1</xdr:col>
      <xdr:colOff>987252</xdr:colOff>
      <xdr:row>29</xdr:row>
      <xdr:rowOff>17526</xdr:rowOff>
    </xdr:from>
    <xdr:to>
      <xdr:col>5</xdr:col>
      <xdr:colOff>174181</xdr:colOff>
      <xdr:row>31</xdr:row>
      <xdr:rowOff>179409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37C4CD0C-8389-4986-BD1D-3CB52401A2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3" r="20219"/>
        <a:stretch/>
      </xdr:blipFill>
      <xdr:spPr>
        <a:xfrm rot="5400000">
          <a:off x="1753178" y="6585850"/>
          <a:ext cx="577519" cy="853804"/>
        </a:xfrm>
        <a:prstGeom prst="rect">
          <a:avLst/>
        </a:prstGeom>
      </xdr:spPr>
    </xdr:pic>
    <xdr:clientData/>
  </xdr:twoCellAnchor>
  <xdr:twoCellAnchor>
    <xdr:from>
      <xdr:col>1</xdr:col>
      <xdr:colOff>565659</xdr:colOff>
      <xdr:row>31</xdr:row>
      <xdr:rowOff>131321</xdr:rowOff>
    </xdr:from>
    <xdr:to>
      <xdr:col>1</xdr:col>
      <xdr:colOff>1097104</xdr:colOff>
      <xdr:row>34</xdr:row>
      <xdr:rowOff>7054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B13B178E-B79F-493C-B77D-9DCF83E78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72" t="10944" r="4432" b="4632"/>
        <a:stretch/>
      </xdr:blipFill>
      <xdr:spPr>
        <a:xfrm rot="14267322">
          <a:off x="1190089" y="7256777"/>
          <a:ext cx="538154" cy="531445"/>
        </a:xfrm>
        <a:prstGeom prst="rect">
          <a:avLst/>
        </a:prstGeom>
      </xdr:spPr>
    </xdr:pic>
    <xdr:clientData/>
  </xdr:twoCellAnchor>
  <xdr:twoCellAnchor>
    <xdr:from>
      <xdr:col>1</xdr:col>
      <xdr:colOff>497883</xdr:colOff>
      <xdr:row>34</xdr:row>
      <xdr:rowOff>35249</xdr:rowOff>
    </xdr:from>
    <xdr:to>
      <xdr:col>1</xdr:col>
      <xdr:colOff>1254715</xdr:colOff>
      <xdr:row>35</xdr:row>
      <xdr:rowOff>207397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F83AAB3-101D-4370-92E7-463A09A2E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5" r="29271"/>
        <a:stretch/>
      </xdr:blipFill>
      <xdr:spPr>
        <a:xfrm rot="15898683" flipH="1">
          <a:off x="1314100" y="7344589"/>
          <a:ext cx="384628" cy="756832"/>
        </a:xfrm>
        <a:prstGeom prst="rect">
          <a:avLst/>
        </a:prstGeom>
      </xdr:spPr>
    </xdr:pic>
    <xdr:clientData/>
  </xdr:twoCellAnchor>
  <xdr:twoCellAnchor>
    <xdr:from>
      <xdr:col>1</xdr:col>
      <xdr:colOff>409574</xdr:colOff>
      <xdr:row>40</xdr:row>
      <xdr:rowOff>1</xdr:rowOff>
    </xdr:from>
    <xdr:to>
      <xdr:col>1</xdr:col>
      <xdr:colOff>1126023</xdr:colOff>
      <xdr:row>41</xdr:row>
      <xdr:rowOff>216849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1D053798-1AAA-4A62-B882-14823CEBE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95" t="1048" r="26755" b="2218"/>
        <a:stretch/>
      </xdr:blipFill>
      <xdr:spPr>
        <a:xfrm rot="5400000">
          <a:off x="1183250" y="9103750"/>
          <a:ext cx="426398" cy="716449"/>
        </a:xfrm>
        <a:prstGeom prst="rect">
          <a:avLst/>
        </a:prstGeom>
      </xdr:spPr>
    </xdr:pic>
    <xdr:clientData/>
  </xdr:twoCellAnchor>
  <xdr:twoCellAnchor>
    <xdr:from>
      <xdr:col>1</xdr:col>
      <xdr:colOff>340107</xdr:colOff>
      <xdr:row>42</xdr:row>
      <xdr:rowOff>37411</xdr:rowOff>
    </xdr:from>
    <xdr:to>
      <xdr:col>2</xdr:col>
      <xdr:colOff>14656</xdr:colOff>
      <xdr:row>43</xdr:row>
      <xdr:rowOff>182472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87867A7C-82B1-482A-B069-431E4B174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09" r="32097"/>
        <a:stretch/>
      </xdr:blipFill>
      <xdr:spPr>
        <a:xfrm rot="16200000">
          <a:off x="1299138" y="8588726"/>
          <a:ext cx="357543" cy="1015376"/>
        </a:xfrm>
        <a:prstGeom prst="rect">
          <a:avLst/>
        </a:prstGeom>
      </xdr:spPr>
    </xdr:pic>
    <xdr:clientData/>
  </xdr:twoCellAnchor>
  <xdr:twoCellAnchor>
    <xdr:from>
      <xdr:col>1</xdr:col>
      <xdr:colOff>242524</xdr:colOff>
      <xdr:row>45</xdr:row>
      <xdr:rowOff>26205</xdr:rowOff>
    </xdr:from>
    <xdr:to>
      <xdr:col>2</xdr:col>
      <xdr:colOff>128223</xdr:colOff>
      <xdr:row>46</xdr:row>
      <xdr:rowOff>2196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B921DD85-6A52-4580-AD7E-4F5367843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55" r="33769"/>
        <a:stretch/>
      </xdr:blipFill>
      <xdr:spPr>
        <a:xfrm rot="16200000">
          <a:off x="1303743" y="8394736"/>
          <a:ext cx="364318" cy="1226526"/>
        </a:xfrm>
        <a:prstGeom prst="rect">
          <a:avLst/>
        </a:prstGeom>
      </xdr:spPr>
    </xdr:pic>
    <xdr:clientData/>
  </xdr:twoCellAnchor>
  <xdr:twoCellAnchor>
    <xdr:from>
      <xdr:col>1</xdr:col>
      <xdr:colOff>480579</xdr:colOff>
      <xdr:row>36</xdr:row>
      <xdr:rowOff>173182</xdr:rowOff>
    </xdr:from>
    <xdr:to>
      <xdr:col>1</xdr:col>
      <xdr:colOff>1214579</xdr:colOff>
      <xdr:row>39</xdr:row>
      <xdr:rowOff>108239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E94E4714-4DD2-48AB-858A-F47A1FB28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" t="218" r="369" b="451"/>
        <a:stretch/>
      </xdr:blipFill>
      <xdr:spPr>
        <a:xfrm>
          <a:off x="1108363" y="8412307"/>
          <a:ext cx="734000" cy="636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300066</xdr:colOff>
      <xdr:row>37</xdr:row>
      <xdr:rowOff>680</xdr:rowOff>
    </xdr:from>
    <xdr:to>
      <xdr:col>1</xdr:col>
      <xdr:colOff>979192</xdr:colOff>
      <xdr:row>37</xdr:row>
      <xdr:rowOff>286216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D38292A-F898-4929-BD57-D1B909988F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9598" y="7215519"/>
          <a:ext cx="679126" cy="285536"/>
        </a:xfrm>
        <a:prstGeom prst="rect">
          <a:avLst/>
        </a:prstGeom>
      </xdr:spPr>
    </xdr:pic>
    <xdr:clientData/>
  </xdr:twoCellAnchor>
  <xdr:twoCellAnchor>
    <xdr:from>
      <xdr:col>1</xdr:col>
      <xdr:colOff>451402</xdr:colOff>
      <xdr:row>52</xdr:row>
      <xdr:rowOff>25246</xdr:rowOff>
    </xdr:from>
    <xdr:to>
      <xdr:col>1</xdr:col>
      <xdr:colOff>1096721</xdr:colOff>
      <xdr:row>54</xdr:row>
      <xdr:rowOff>38021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0B286CA-0D98-4B71-B627-5752C0872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1826307"/>
          <a:ext cx="645319" cy="516357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85</xdr:row>
      <xdr:rowOff>142875</xdr:rowOff>
    </xdr:from>
    <xdr:to>
      <xdr:col>1</xdr:col>
      <xdr:colOff>1114425</xdr:colOff>
      <xdr:row>89</xdr:row>
      <xdr:rowOff>54426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00D50F7-5343-4FEB-AD16-EB4239F95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12325350"/>
          <a:ext cx="1000124" cy="666749"/>
        </a:xfrm>
        <a:prstGeom prst="rect">
          <a:avLst/>
        </a:prstGeom>
      </xdr:spPr>
    </xdr:pic>
    <xdr:clientData/>
  </xdr:twoCellAnchor>
  <xdr:twoCellAnchor>
    <xdr:from>
      <xdr:col>0</xdr:col>
      <xdr:colOff>823233</xdr:colOff>
      <xdr:row>122</xdr:row>
      <xdr:rowOff>182398</xdr:rowOff>
    </xdr:from>
    <xdr:to>
      <xdr:col>2</xdr:col>
      <xdr:colOff>13607</xdr:colOff>
      <xdr:row>124</xdr:row>
      <xdr:rowOff>102075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870099D-01A4-48FB-B89C-354C8D0F8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233" y="25518898"/>
          <a:ext cx="1343024" cy="300677"/>
        </a:xfrm>
        <a:prstGeom prst="rect">
          <a:avLst/>
        </a:prstGeom>
      </xdr:spPr>
    </xdr:pic>
    <xdr:clientData/>
  </xdr:twoCellAnchor>
  <xdr:twoCellAnchor>
    <xdr:from>
      <xdr:col>1</xdr:col>
      <xdr:colOff>383471</xdr:colOff>
      <xdr:row>129</xdr:row>
      <xdr:rowOff>158456</xdr:rowOff>
    </xdr:from>
    <xdr:to>
      <xdr:col>1</xdr:col>
      <xdr:colOff>944165</xdr:colOff>
      <xdr:row>131</xdr:row>
      <xdr:rowOff>61862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A28B2AA2-3C28-4912-9CF1-692D0AF55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19932">
          <a:off x="1011000" y="22996044"/>
          <a:ext cx="560694" cy="396467"/>
        </a:xfrm>
        <a:prstGeom prst="rect">
          <a:avLst/>
        </a:prstGeom>
      </xdr:spPr>
    </xdr:pic>
    <xdr:clientData/>
  </xdr:twoCellAnchor>
  <xdr:twoCellAnchor>
    <xdr:from>
      <xdr:col>1</xdr:col>
      <xdr:colOff>71719</xdr:colOff>
      <xdr:row>132</xdr:row>
      <xdr:rowOff>79386</xdr:rowOff>
    </xdr:from>
    <xdr:to>
      <xdr:col>2</xdr:col>
      <xdr:colOff>1</xdr:colOff>
      <xdr:row>133</xdr:row>
      <xdr:rowOff>161925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C2BA876D-7A62-4586-9F79-F04455E78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"/>
        <a:stretch/>
      </xdr:blipFill>
      <xdr:spPr>
        <a:xfrm>
          <a:off x="700369" y="24349086"/>
          <a:ext cx="1204632" cy="263513"/>
        </a:xfrm>
        <a:prstGeom prst="rect">
          <a:avLst/>
        </a:prstGeom>
      </xdr:spPr>
    </xdr:pic>
    <xdr:clientData/>
  </xdr:twoCellAnchor>
  <xdr:twoCellAnchor editAs="oneCell">
    <xdr:from>
      <xdr:col>1</xdr:col>
      <xdr:colOff>188696</xdr:colOff>
      <xdr:row>162</xdr:row>
      <xdr:rowOff>8527</xdr:rowOff>
    </xdr:from>
    <xdr:to>
      <xdr:col>1</xdr:col>
      <xdr:colOff>1153565</xdr:colOff>
      <xdr:row>164</xdr:row>
      <xdr:rowOff>185347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75D983BE-D764-4FD4-A536-469A6D729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9" b="395"/>
        <a:stretch/>
      </xdr:blipFill>
      <xdr:spPr>
        <a:xfrm rot="1617532">
          <a:off x="1064996" y="34004613"/>
          <a:ext cx="964869" cy="721104"/>
        </a:xfrm>
        <a:prstGeom prst="rect">
          <a:avLst/>
        </a:prstGeom>
      </xdr:spPr>
    </xdr:pic>
    <xdr:clientData/>
  </xdr:twoCellAnchor>
  <xdr:twoCellAnchor>
    <xdr:from>
      <xdr:col>1</xdr:col>
      <xdr:colOff>345798</xdr:colOff>
      <xdr:row>164</xdr:row>
      <xdr:rowOff>4103</xdr:rowOff>
    </xdr:from>
    <xdr:to>
      <xdr:col>1</xdr:col>
      <xdr:colOff>991301</xdr:colOff>
      <xdr:row>165</xdr:row>
      <xdr:rowOff>1265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DF181FA1-8CD5-43BF-9428-606E208CC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472202">
          <a:off x="1355769" y="34398557"/>
          <a:ext cx="378162" cy="645503"/>
        </a:xfrm>
        <a:prstGeom prst="rect">
          <a:avLst/>
        </a:prstGeom>
      </xdr:spPr>
    </xdr:pic>
    <xdr:clientData/>
  </xdr:twoCellAnchor>
  <xdr:twoCellAnchor>
    <xdr:from>
      <xdr:col>1</xdr:col>
      <xdr:colOff>319128</xdr:colOff>
      <xdr:row>164</xdr:row>
      <xdr:rowOff>280532</xdr:rowOff>
    </xdr:from>
    <xdr:to>
      <xdr:col>1</xdr:col>
      <xdr:colOff>1031289</xdr:colOff>
      <xdr:row>166</xdr:row>
      <xdr:rowOff>108656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D314A6E0-D4F3-4074-AB34-50E11F1B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45150">
          <a:off x="1195428" y="34820903"/>
          <a:ext cx="712161" cy="562910"/>
        </a:xfrm>
        <a:prstGeom prst="rect">
          <a:avLst/>
        </a:prstGeom>
      </xdr:spPr>
    </xdr:pic>
    <xdr:clientData/>
  </xdr:twoCellAnchor>
  <xdr:twoCellAnchor>
    <xdr:from>
      <xdr:col>1</xdr:col>
      <xdr:colOff>425451</xdr:colOff>
      <xdr:row>220</xdr:row>
      <xdr:rowOff>44450</xdr:rowOff>
    </xdr:from>
    <xdr:to>
      <xdr:col>1</xdr:col>
      <xdr:colOff>902758</xdr:colOff>
      <xdr:row>222</xdr:row>
      <xdr:rowOff>4617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7A07D99-1D1B-47D6-A0E9-00A91C1A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01" y="29552900"/>
          <a:ext cx="477307" cy="314324"/>
        </a:xfrm>
        <a:prstGeom prst="rect">
          <a:avLst/>
        </a:prstGeom>
      </xdr:spPr>
    </xdr:pic>
    <xdr:clientData/>
  </xdr:twoCellAnchor>
  <xdr:twoCellAnchor>
    <xdr:from>
      <xdr:col>1</xdr:col>
      <xdr:colOff>273053</xdr:colOff>
      <xdr:row>226</xdr:row>
      <xdr:rowOff>104775</xdr:rowOff>
    </xdr:from>
    <xdr:to>
      <xdr:col>1</xdr:col>
      <xdr:colOff>819148</xdr:colOff>
      <xdr:row>228</xdr:row>
      <xdr:rowOff>142873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61D25409-585E-4AA3-A1BF-BE7C0AA4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3" y="39547800"/>
          <a:ext cx="546095" cy="409572"/>
        </a:xfrm>
        <a:prstGeom prst="rect">
          <a:avLst/>
        </a:prstGeom>
      </xdr:spPr>
    </xdr:pic>
    <xdr:clientData/>
  </xdr:twoCellAnchor>
  <xdr:twoCellAnchor>
    <xdr:from>
      <xdr:col>1</xdr:col>
      <xdr:colOff>354014</xdr:colOff>
      <xdr:row>229</xdr:row>
      <xdr:rowOff>7843</xdr:rowOff>
    </xdr:from>
    <xdr:to>
      <xdr:col>1</xdr:col>
      <xdr:colOff>797718</xdr:colOff>
      <xdr:row>231</xdr:row>
      <xdr:rowOff>161590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B151B7B0-35AF-4FB6-959B-80DD06442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045" y="40322406"/>
          <a:ext cx="443704" cy="493074"/>
        </a:xfrm>
        <a:prstGeom prst="rect">
          <a:avLst/>
        </a:prstGeom>
      </xdr:spPr>
    </xdr:pic>
    <xdr:clientData/>
  </xdr:twoCellAnchor>
  <xdr:twoCellAnchor>
    <xdr:from>
      <xdr:col>1</xdr:col>
      <xdr:colOff>339019</xdr:colOff>
      <xdr:row>238</xdr:row>
      <xdr:rowOff>40482</xdr:rowOff>
    </xdr:from>
    <xdr:to>
      <xdr:col>1</xdr:col>
      <xdr:colOff>779604</xdr:colOff>
      <xdr:row>241</xdr:row>
      <xdr:rowOff>906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E9BB0299-A27A-41E4-A7A0-FD6DD40F5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976" y="46182895"/>
          <a:ext cx="440585" cy="485187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256</xdr:row>
      <xdr:rowOff>66675</xdr:rowOff>
    </xdr:from>
    <xdr:to>
      <xdr:col>1</xdr:col>
      <xdr:colOff>203200</xdr:colOff>
      <xdr:row>259</xdr:row>
      <xdr:rowOff>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B5A6D73-F14B-4F89-8BED-91CA6CB80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43700700"/>
          <a:ext cx="1066800" cy="665430"/>
        </a:xfrm>
        <a:prstGeom prst="rect">
          <a:avLst/>
        </a:prstGeom>
      </xdr:spPr>
    </xdr:pic>
    <xdr:clientData/>
  </xdr:twoCellAnchor>
  <xdr:twoCellAnchor>
    <xdr:from>
      <xdr:col>1</xdr:col>
      <xdr:colOff>457202</xdr:colOff>
      <xdr:row>275</xdr:row>
      <xdr:rowOff>104775</xdr:rowOff>
    </xdr:from>
    <xdr:to>
      <xdr:col>1</xdr:col>
      <xdr:colOff>819150</xdr:colOff>
      <xdr:row>278</xdr:row>
      <xdr:rowOff>28302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65B6FFC0-3553-4BA5-809D-0CF2AEC2E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2" y="50425350"/>
          <a:ext cx="361948" cy="495027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285</xdr:row>
      <xdr:rowOff>57150</xdr:rowOff>
    </xdr:from>
    <xdr:to>
      <xdr:col>1</xdr:col>
      <xdr:colOff>939614</xdr:colOff>
      <xdr:row>285</xdr:row>
      <xdr:rowOff>347461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25C02B29-8348-4CE6-8B4A-36D93C3B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45672375"/>
          <a:ext cx="606238" cy="290311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288</xdr:row>
      <xdr:rowOff>19050</xdr:rowOff>
    </xdr:from>
    <xdr:to>
      <xdr:col>1</xdr:col>
      <xdr:colOff>927652</xdr:colOff>
      <xdr:row>288</xdr:row>
      <xdr:rowOff>342517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89F4DC64-CE3A-405F-A690-8E6556661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853" y="58295485"/>
          <a:ext cx="594277" cy="323467"/>
        </a:xfrm>
        <a:prstGeom prst="rect">
          <a:avLst/>
        </a:prstGeom>
      </xdr:spPr>
    </xdr:pic>
    <xdr:clientData/>
  </xdr:twoCellAnchor>
  <xdr:twoCellAnchor>
    <xdr:from>
      <xdr:col>1</xdr:col>
      <xdr:colOff>904875</xdr:colOff>
      <xdr:row>335</xdr:row>
      <xdr:rowOff>167066</xdr:rowOff>
    </xdr:from>
    <xdr:to>
      <xdr:col>3</xdr:col>
      <xdr:colOff>85725</xdr:colOff>
      <xdr:row>342</xdr:row>
      <xdr:rowOff>76199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7D7CD8AE-9EB4-4CA4-938B-F85D07FE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57126566"/>
          <a:ext cx="866775" cy="1242633"/>
        </a:xfrm>
        <a:prstGeom prst="rect">
          <a:avLst/>
        </a:prstGeom>
      </xdr:spPr>
    </xdr:pic>
    <xdr:clientData/>
  </xdr:twoCellAnchor>
  <xdr:twoCellAnchor>
    <xdr:from>
      <xdr:col>7</xdr:col>
      <xdr:colOff>88025</xdr:colOff>
      <xdr:row>351</xdr:row>
      <xdr:rowOff>48283</xdr:rowOff>
    </xdr:from>
    <xdr:to>
      <xdr:col>7</xdr:col>
      <xdr:colOff>615408</xdr:colOff>
      <xdr:row>351</xdr:row>
      <xdr:rowOff>467790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90136433-F3A5-442C-9EF9-124F8A64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663" y="70644955"/>
          <a:ext cx="527383" cy="419507"/>
        </a:xfrm>
        <a:prstGeom prst="rect">
          <a:avLst/>
        </a:prstGeom>
      </xdr:spPr>
    </xdr:pic>
    <xdr:clientData/>
  </xdr:twoCellAnchor>
  <xdr:twoCellAnchor>
    <xdr:from>
      <xdr:col>0</xdr:col>
      <xdr:colOff>47624</xdr:colOff>
      <xdr:row>380</xdr:row>
      <xdr:rowOff>114301</xdr:rowOff>
    </xdr:from>
    <xdr:to>
      <xdr:col>0</xdr:col>
      <xdr:colOff>746347</xdr:colOff>
      <xdr:row>380</xdr:row>
      <xdr:rowOff>816663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B0A24302-D6AF-4F63-9336-69B40ABCD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78552676"/>
          <a:ext cx="698723" cy="702362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3</xdr:row>
      <xdr:rowOff>19050</xdr:rowOff>
    </xdr:from>
    <xdr:to>
      <xdr:col>1</xdr:col>
      <xdr:colOff>304800</xdr:colOff>
      <xdr:row>8</xdr:row>
      <xdr:rowOff>95447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E7E7538-6CF4-40D6-86E0-1BC4513FB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1285875"/>
          <a:ext cx="1162049" cy="1028897"/>
        </a:xfrm>
        <a:prstGeom prst="rect">
          <a:avLst/>
        </a:prstGeom>
      </xdr:spPr>
    </xdr:pic>
    <xdr:clientData/>
  </xdr:twoCellAnchor>
  <xdr:twoCellAnchor>
    <xdr:from>
      <xdr:col>0</xdr:col>
      <xdr:colOff>670086</xdr:colOff>
      <xdr:row>63</xdr:row>
      <xdr:rowOff>111710</xdr:rowOff>
    </xdr:from>
    <xdr:to>
      <xdr:col>2</xdr:col>
      <xdr:colOff>323022</xdr:colOff>
      <xdr:row>71</xdr:row>
      <xdr:rowOff>157370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41C088-419D-4069-9896-4BFEDDB05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086" y="13844275"/>
          <a:ext cx="1806414" cy="1569660"/>
        </a:xfrm>
        <a:prstGeom prst="rect">
          <a:avLst/>
        </a:prstGeom>
      </xdr:spPr>
    </xdr:pic>
    <xdr:clientData/>
  </xdr:twoCellAnchor>
  <xdr:twoCellAnchor>
    <xdr:from>
      <xdr:col>0</xdr:col>
      <xdr:colOff>41462</xdr:colOff>
      <xdr:row>244</xdr:row>
      <xdr:rowOff>0</xdr:rowOff>
    </xdr:from>
    <xdr:to>
      <xdr:col>1</xdr:col>
      <xdr:colOff>619426</xdr:colOff>
      <xdr:row>248</xdr:row>
      <xdr:rowOff>127189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2E9AA53-00B4-4498-BE0B-F67160E5F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2" y="47079834"/>
          <a:ext cx="1452023" cy="896472"/>
        </a:xfrm>
        <a:prstGeom prst="rect">
          <a:avLst/>
        </a:prstGeom>
      </xdr:spPr>
    </xdr:pic>
    <xdr:clientData/>
  </xdr:twoCellAnchor>
  <xdr:twoCellAnchor>
    <xdr:from>
      <xdr:col>0</xdr:col>
      <xdr:colOff>18818</xdr:colOff>
      <xdr:row>261</xdr:row>
      <xdr:rowOff>52503</xdr:rowOff>
    </xdr:from>
    <xdr:to>
      <xdr:col>1</xdr:col>
      <xdr:colOff>123593</xdr:colOff>
      <xdr:row>264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293D989-8D61-41B7-AFD8-2C04D1EDC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8" y="52054357"/>
          <a:ext cx="979681" cy="1029956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265</xdr:row>
      <xdr:rowOff>34925</xdr:rowOff>
    </xdr:from>
    <xdr:to>
      <xdr:col>1</xdr:col>
      <xdr:colOff>717550</xdr:colOff>
      <xdr:row>267</xdr:row>
      <xdr:rowOff>68511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24DE984-D061-4E9E-BAB5-FCD8A996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28133675"/>
          <a:ext cx="1568450" cy="414586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173</xdr:row>
      <xdr:rowOff>9525</xdr:rowOff>
    </xdr:from>
    <xdr:to>
      <xdr:col>2</xdr:col>
      <xdr:colOff>176579</xdr:colOff>
      <xdr:row>179</xdr:row>
      <xdr:rowOff>9525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C1274C3-4983-48F0-96C7-3BE42E1DD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504825" y="30232350"/>
          <a:ext cx="1824404" cy="1143000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90</xdr:row>
      <xdr:rowOff>52533</xdr:rowOff>
    </xdr:from>
    <xdr:to>
      <xdr:col>1</xdr:col>
      <xdr:colOff>1049108</xdr:colOff>
      <xdr:row>90</xdr:row>
      <xdr:rowOff>161924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3098531A-6B5E-4B20-B310-A070000D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28675" y="14682933"/>
          <a:ext cx="849083" cy="109391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103</xdr:row>
      <xdr:rowOff>95250</xdr:rowOff>
    </xdr:from>
    <xdr:to>
      <xdr:col>1</xdr:col>
      <xdr:colOff>1114425</xdr:colOff>
      <xdr:row>108</xdr:row>
      <xdr:rowOff>19050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7E59F07-95C0-43A8-92B0-8663FFE00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4744700"/>
          <a:ext cx="876300" cy="876300"/>
        </a:xfrm>
        <a:prstGeom prst="rect">
          <a:avLst/>
        </a:prstGeom>
      </xdr:spPr>
    </xdr:pic>
    <xdr:clientData/>
  </xdr:twoCellAnchor>
  <xdr:twoCellAnchor>
    <xdr:from>
      <xdr:col>1</xdr:col>
      <xdr:colOff>209552</xdr:colOff>
      <xdr:row>91</xdr:row>
      <xdr:rowOff>9525</xdr:rowOff>
    </xdr:from>
    <xdr:to>
      <xdr:col>1</xdr:col>
      <xdr:colOff>1064124</xdr:colOff>
      <xdr:row>91</xdr:row>
      <xdr:rowOff>180975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851925E-7EA3-4C99-B57A-A3DEFCDB7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2" y="14830425"/>
          <a:ext cx="854572" cy="171450"/>
        </a:xfrm>
        <a:prstGeom prst="rect">
          <a:avLst/>
        </a:prstGeom>
      </xdr:spPr>
    </xdr:pic>
    <xdr:clientData/>
  </xdr:twoCellAnchor>
  <xdr:twoCellAnchor>
    <xdr:from>
      <xdr:col>0</xdr:col>
      <xdr:colOff>752476</xdr:colOff>
      <xdr:row>92</xdr:row>
      <xdr:rowOff>145285</xdr:rowOff>
    </xdr:from>
    <xdr:to>
      <xdr:col>1</xdr:col>
      <xdr:colOff>1152526</xdr:colOff>
      <xdr:row>93</xdr:row>
      <xdr:rowOff>171449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9A840F9-8A58-4E8E-B901-627D3245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18538060"/>
          <a:ext cx="1276350" cy="216664"/>
        </a:xfrm>
        <a:prstGeom prst="rect">
          <a:avLst/>
        </a:prstGeom>
      </xdr:spPr>
    </xdr:pic>
    <xdr:clientData/>
  </xdr:twoCellAnchor>
  <xdr:twoCellAnchor>
    <xdr:from>
      <xdr:col>1</xdr:col>
      <xdr:colOff>336976</xdr:colOff>
      <xdr:row>38</xdr:row>
      <xdr:rowOff>47379</xdr:rowOff>
    </xdr:from>
    <xdr:to>
      <xdr:col>1</xdr:col>
      <xdr:colOff>877542</xdr:colOff>
      <xdr:row>38</xdr:row>
      <xdr:rowOff>265423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6E3A7B0-BF00-4CD5-80BE-B2E4EF223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0051">
          <a:off x="1397769" y="7413191"/>
          <a:ext cx="218044" cy="540566"/>
        </a:xfrm>
        <a:prstGeom prst="rect">
          <a:avLst/>
        </a:prstGeom>
      </xdr:spPr>
    </xdr:pic>
    <xdr:clientData/>
  </xdr:twoCellAnchor>
  <xdr:twoCellAnchor>
    <xdr:from>
      <xdr:col>1</xdr:col>
      <xdr:colOff>340791</xdr:colOff>
      <xdr:row>39</xdr:row>
      <xdr:rowOff>41797</xdr:rowOff>
    </xdr:from>
    <xdr:to>
      <xdr:col>1</xdr:col>
      <xdr:colOff>841196</xdr:colOff>
      <xdr:row>39</xdr:row>
      <xdr:rowOff>262495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64637C0-578C-49B2-B0E9-2E48DE9F3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814335">
          <a:off x="1380177" y="7741250"/>
          <a:ext cx="220698" cy="500405"/>
        </a:xfrm>
        <a:prstGeom prst="rect">
          <a:avLst/>
        </a:prstGeom>
      </xdr:spPr>
    </xdr:pic>
    <xdr:clientData/>
  </xdr:twoCellAnchor>
  <xdr:twoCellAnchor>
    <xdr:from>
      <xdr:col>1</xdr:col>
      <xdr:colOff>409576</xdr:colOff>
      <xdr:row>223</xdr:row>
      <xdr:rowOff>29747</xdr:rowOff>
    </xdr:from>
    <xdr:to>
      <xdr:col>1</xdr:col>
      <xdr:colOff>809625</xdr:colOff>
      <xdr:row>225</xdr:row>
      <xdr:rowOff>141001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0B3BAF8-3CC2-4341-99CA-D74D25C91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7" y="38945325"/>
          <a:ext cx="400049" cy="454156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232</xdr:row>
      <xdr:rowOff>41413</xdr:rowOff>
    </xdr:from>
    <xdr:to>
      <xdr:col>1</xdr:col>
      <xdr:colOff>828675</xdr:colOff>
      <xdr:row>234</xdr:row>
      <xdr:rowOff>143212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F9DAD2EB-34BF-4CB1-AA21-B5B98B29E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40960813"/>
          <a:ext cx="428625" cy="473274"/>
        </a:xfrm>
        <a:prstGeom prst="rect">
          <a:avLst/>
        </a:prstGeom>
      </xdr:spPr>
    </xdr:pic>
    <xdr:clientData/>
  </xdr:twoCellAnchor>
  <xdr:twoCellAnchor>
    <xdr:from>
      <xdr:col>1</xdr:col>
      <xdr:colOff>267892</xdr:colOff>
      <xdr:row>235</xdr:row>
      <xdr:rowOff>42879</xdr:rowOff>
    </xdr:from>
    <xdr:to>
      <xdr:col>1</xdr:col>
      <xdr:colOff>756047</xdr:colOff>
      <xdr:row>237</xdr:row>
      <xdr:rowOff>162322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AE331898-0A68-4E7E-94EA-600508EB3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45625957"/>
          <a:ext cx="488155" cy="458771"/>
        </a:xfrm>
        <a:prstGeom prst="rect">
          <a:avLst/>
        </a:prstGeom>
      </xdr:spPr>
    </xdr:pic>
    <xdr:clientData/>
  </xdr:twoCellAnchor>
  <xdr:twoCellAnchor>
    <xdr:from>
      <xdr:col>1</xdr:col>
      <xdr:colOff>371476</xdr:colOff>
      <xdr:row>287</xdr:row>
      <xdr:rowOff>28575</xdr:rowOff>
    </xdr:from>
    <xdr:to>
      <xdr:col>1</xdr:col>
      <xdr:colOff>819979</xdr:colOff>
      <xdr:row>287</xdr:row>
      <xdr:rowOff>360694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389EB758-16C7-427F-AFFB-EAE63863E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54" y="57924010"/>
          <a:ext cx="448503" cy="332119"/>
        </a:xfrm>
        <a:prstGeom prst="rect">
          <a:avLst/>
        </a:prstGeom>
      </xdr:spPr>
    </xdr:pic>
    <xdr:clientData/>
  </xdr:twoCellAnchor>
  <xdr:twoCellAnchor>
    <xdr:from>
      <xdr:col>1</xdr:col>
      <xdr:colOff>378946</xdr:colOff>
      <xdr:row>292</xdr:row>
      <xdr:rowOff>217574</xdr:rowOff>
    </xdr:from>
    <xdr:to>
      <xdr:col>1</xdr:col>
      <xdr:colOff>853396</xdr:colOff>
      <xdr:row>294</xdr:row>
      <xdr:rowOff>62296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7C3D4A8A-230B-431A-B94C-2282B969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969495">
          <a:off x="1023102" y="58350832"/>
          <a:ext cx="448879" cy="474450"/>
        </a:xfrm>
        <a:prstGeom prst="rect">
          <a:avLst/>
        </a:prstGeom>
      </xdr:spPr>
    </xdr:pic>
    <xdr:clientData/>
  </xdr:twoCellAnchor>
  <xdr:twoCellAnchor>
    <xdr:from>
      <xdr:col>1</xdr:col>
      <xdr:colOff>393381</xdr:colOff>
      <xdr:row>293</xdr:row>
      <xdr:rowOff>350182</xdr:rowOff>
    </xdr:from>
    <xdr:to>
      <xdr:col>1</xdr:col>
      <xdr:colOff>810049</xdr:colOff>
      <xdr:row>295</xdr:row>
      <xdr:rowOff>29723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17EB557-FE7A-4E0E-8798-4FF107486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71163">
          <a:off x="1024752" y="58746596"/>
          <a:ext cx="416668" cy="387113"/>
        </a:xfrm>
        <a:prstGeom prst="rect">
          <a:avLst/>
        </a:prstGeom>
      </xdr:spPr>
    </xdr:pic>
    <xdr:clientData/>
  </xdr:twoCellAnchor>
  <xdr:twoCellAnchor>
    <xdr:from>
      <xdr:col>1</xdr:col>
      <xdr:colOff>276226</xdr:colOff>
      <xdr:row>302</xdr:row>
      <xdr:rowOff>16566</xdr:rowOff>
    </xdr:from>
    <xdr:to>
      <xdr:col>1</xdr:col>
      <xdr:colOff>1038225</xdr:colOff>
      <xdr:row>304</xdr:row>
      <xdr:rowOff>190332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D0DF76E-077D-45B8-9AC2-EDFD1A14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6" y="56852241"/>
          <a:ext cx="761999" cy="669065"/>
        </a:xfrm>
        <a:prstGeom prst="rect">
          <a:avLst/>
        </a:prstGeom>
      </xdr:spPr>
    </xdr:pic>
    <xdr:clientData/>
  </xdr:twoCellAnchor>
  <xdr:twoCellAnchor>
    <xdr:from>
      <xdr:col>1</xdr:col>
      <xdr:colOff>342899</xdr:colOff>
      <xdr:row>299</xdr:row>
      <xdr:rowOff>58646</xdr:rowOff>
    </xdr:from>
    <xdr:to>
      <xdr:col>1</xdr:col>
      <xdr:colOff>971550</xdr:colOff>
      <xdr:row>301</xdr:row>
      <xdr:rowOff>180394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3A67C90-7F51-4B52-9586-206625E31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49" y="56151371"/>
          <a:ext cx="628651" cy="617052"/>
        </a:xfrm>
        <a:prstGeom prst="rect">
          <a:avLst/>
        </a:prstGeom>
      </xdr:spPr>
    </xdr:pic>
    <xdr:clientData/>
  </xdr:twoCellAnchor>
  <xdr:twoCellAnchor>
    <xdr:from>
      <xdr:col>0</xdr:col>
      <xdr:colOff>162584</xdr:colOff>
      <xdr:row>351</xdr:row>
      <xdr:rowOff>19049</xdr:rowOff>
    </xdr:from>
    <xdr:to>
      <xdr:col>0</xdr:col>
      <xdr:colOff>631605</xdr:colOff>
      <xdr:row>351</xdr:row>
      <xdr:rowOff>478545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23206574-0BDF-45A1-BA8B-EE6AD8995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84" y="70615721"/>
          <a:ext cx="469021" cy="459496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182</xdr:row>
      <xdr:rowOff>19050</xdr:rowOff>
    </xdr:from>
    <xdr:to>
      <xdr:col>1</xdr:col>
      <xdr:colOff>1199108</xdr:colOff>
      <xdr:row>186</xdr:row>
      <xdr:rowOff>114300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3549345-6F2C-49D8-9D60-682B16CB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29460825"/>
          <a:ext cx="1141957" cy="857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188</xdr:row>
      <xdr:rowOff>5389</xdr:rowOff>
    </xdr:from>
    <xdr:to>
      <xdr:col>1</xdr:col>
      <xdr:colOff>1171575</xdr:colOff>
      <xdr:row>193</xdr:row>
      <xdr:rowOff>85725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AFE1243-F731-49D6-8F6E-FFFA07CAB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38019664"/>
          <a:ext cx="1171575" cy="1032836"/>
        </a:xfrm>
        <a:prstGeom prst="rect">
          <a:avLst/>
        </a:prstGeom>
      </xdr:spPr>
    </xdr:pic>
    <xdr:clientData/>
  </xdr:twoCellAnchor>
  <xdr:twoCellAnchor>
    <xdr:from>
      <xdr:col>0</xdr:col>
      <xdr:colOff>552450</xdr:colOff>
      <xdr:row>194</xdr:row>
      <xdr:rowOff>76200</xdr:rowOff>
    </xdr:from>
    <xdr:to>
      <xdr:col>2</xdr:col>
      <xdr:colOff>0</xdr:colOff>
      <xdr:row>201</xdr:row>
      <xdr:rowOff>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6B65A2D-79CF-4F6B-AEF5-66052A1A5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9233475"/>
          <a:ext cx="1600200" cy="1257300"/>
        </a:xfrm>
        <a:prstGeom prst="rect">
          <a:avLst/>
        </a:prstGeom>
      </xdr:spPr>
    </xdr:pic>
    <xdr:clientData/>
  </xdr:twoCellAnchor>
  <xdr:twoCellAnchor>
    <xdr:from>
      <xdr:col>0</xdr:col>
      <xdr:colOff>721164</xdr:colOff>
      <xdr:row>212</xdr:row>
      <xdr:rowOff>0</xdr:rowOff>
    </xdr:from>
    <xdr:to>
      <xdr:col>2</xdr:col>
      <xdr:colOff>123825</xdr:colOff>
      <xdr:row>218</xdr:row>
      <xdr:rowOff>66674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8954D549-26FD-4F7F-9142-47A3ACCC4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64" y="42510075"/>
          <a:ext cx="1555311" cy="115252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202</xdr:row>
      <xdr:rowOff>131416</xdr:rowOff>
    </xdr:from>
    <xdr:to>
      <xdr:col>1</xdr:col>
      <xdr:colOff>1238250</xdr:colOff>
      <xdr:row>209</xdr:row>
      <xdr:rowOff>152399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99D7E577-E312-4925-84C6-094F7A49B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33383191"/>
          <a:ext cx="1209675" cy="1297333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50</xdr:row>
      <xdr:rowOff>0</xdr:rowOff>
    </xdr:from>
    <xdr:to>
      <xdr:col>1</xdr:col>
      <xdr:colOff>1071323</xdr:colOff>
      <xdr:row>51</xdr:row>
      <xdr:rowOff>238124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6A3DF73A-F05B-49AF-A7D0-C869D02EC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8610600"/>
          <a:ext cx="595073" cy="485774"/>
        </a:xfrm>
        <a:prstGeom prst="rect">
          <a:avLst/>
        </a:prstGeom>
      </xdr:spPr>
    </xdr:pic>
    <xdr:clientData/>
  </xdr:twoCellAnchor>
  <xdr:twoCellAnchor>
    <xdr:from>
      <xdr:col>1</xdr:col>
      <xdr:colOff>457760</xdr:colOff>
      <xdr:row>273</xdr:row>
      <xdr:rowOff>10042</xdr:rowOff>
    </xdr:from>
    <xdr:to>
      <xdr:col>1</xdr:col>
      <xdr:colOff>885265</xdr:colOff>
      <xdr:row>273</xdr:row>
      <xdr:rowOff>536262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0E2655D-B374-4F3C-915D-68B71F2F6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875" y="54683542"/>
          <a:ext cx="427505" cy="526220"/>
        </a:xfrm>
        <a:prstGeom prst="rect">
          <a:avLst/>
        </a:prstGeom>
      </xdr:spPr>
    </xdr:pic>
    <xdr:clientData/>
  </xdr:twoCellAnchor>
  <xdr:twoCellAnchor>
    <xdr:from>
      <xdr:col>1</xdr:col>
      <xdr:colOff>84606</xdr:colOff>
      <xdr:row>48</xdr:row>
      <xdr:rowOff>19052</xdr:rowOff>
    </xdr:from>
    <xdr:to>
      <xdr:col>2</xdr:col>
      <xdr:colOff>185487</xdr:colOff>
      <xdr:row>49</xdr:row>
      <xdr:rowOff>232126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2584F81-E4E7-49F0-8AE9-C8A1BE50C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909" y="10992855"/>
          <a:ext cx="1379236" cy="458718"/>
        </a:xfrm>
        <a:prstGeom prst="rect">
          <a:avLst/>
        </a:prstGeom>
      </xdr:spPr>
    </xdr:pic>
    <xdr:clientData/>
  </xdr:twoCellAnchor>
  <xdr:twoCellAnchor>
    <xdr:from>
      <xdr:col>1</xdr:col>
      <xdr:colOff>436960</xdr:colOff>
      <xdr:row>32</xdr:row>
      <xdr:rowOff>185005</xdr:rowOff>
    </xdr:from>
    <xdr:to>
      <xdr:col>1</xdr:col>
      <xdr:colOff>1000723</xdr:colOff>
      <xdr:row>36</xdr:row>
      <xdr:rowOff>2074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A6BB9A0B-10B6-4060-A4FB-294ADF16C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60840">
          <a:off x="1068331" y="6667448"/>
          <a:ext cx="563763" cy="634624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28576</xdr:rowOff>
    </xdr:from>
    <xdr:to>
      <xdr:col>2</xdr:col>
      <xdr:colOff>70061</xdr:colOff>
      <xdr:row>1</xdr:row>
      <xdr:rowOff>314326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40E4DFEC-F2D5-4A5C-BC09-CEE1F85C4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52500"/>
        </a:xfrm>
        <a:prstGeom prst="rect">
          <a:avLst/>
        </a:prstGeom>
      </xdr:spPr>
    </xdr:pic>
    <xdr:clientData/>
  </xdr:twoCellAnchor>
  <xdr:twoCellAnchor>
    <xdr:from>
      <xdr:col>1</xdr:col>
      <xdr:colOff>428624</xdr:colOff>
      <xdr:row>3</xdr:row>
      <xdr:rowOff>25406</xdr:rowOff>
    </xdr:from>
    <xdr:to>
      <xdr:col>2</xdr:col>
      <xdr:colOff>190499</xdr:colOff>
      <xdr:row>7</xdr:row>
      <xdr:rowOff>148777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BA6B65ED-60F6-4B31-80BC-1ACE5CB12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304924" y="1263656"/>
          <a:ext cx="1038225" cy="885371"/>
        </a:xfrm>
        <a:prstGeom prst="rect">
          <a:avLst/>
        </a:prstGeom>
      </xdr:spPr>
    </xdr:pic>
    <xdr:clientData/>
  </xdr:twoCellAnchor>
  <xdr:twoCellAnchor>
    <xdr:from>
      <xdr:col>1</xdr:col>
      <xdr:colOff>1152525</xdr:colOff>
      <xdr:row>3</xdr:row>
      <xdr:rowOff>18497</xdr:rowOff>
    </xdr:from>
    <xdr:to>
      <xdr:col>5</xdr:col>
      <xdr:colOff>667255</xdr:colOff>
      <xdr:row>8</xdr:row>
      <xdr:rowOff>136887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9B14F1E2-0E3B-4347-90D6-63AC5A44C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28825" y="1256747"/>
          <a:ext cx="1210180" cy="107089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280</xdr:row>
      <xdr:rowOff>186685</xdr:rowOff>
    </xdr:from>
    <xdr:to>
      <xdr:col>1</xdr:col>
      <xdr:colOff>1152525</xdr:colOff>
      <xdr:row>282</xdr:row>
      <xdr:rowOff>161925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F7FF9C79-762C-45E2-B089-865B433D2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1269260"/>
          <a:ext cx="923925" cy="356240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330</xdr:row>
      <xdr:rowOff>228601</xdr:rowOff>
    </xdr:from>
    <xdr:to>
      <xdr:col>1</xdr:col>
      <xdr:colOff>1170134</xdr:colOff>
      <xdr:row>335</xdr:row>
      <xdr:rowOff>161928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8236C2DE-31FE-4DC4-B01B-11DF1815F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59616976"/>
          <a:ext cx="1141558" cy="752474"/>
        </a:xfrm>
        <a:prstGeom prst="rect">
          <a:avLst/>
        </a:prstGeom>
      </xdr:spPr>
    </xdr:pic>
    <xdr:clientData/>
  </xdr:twoCellAnchor>
  <xdr:twoCellAnchor>
    <xdr:from>
      <xdr:col>0</xdr:col>
      <xdr:colOff>400049</xdr:colOff>
      <xdr:row>338</xdr:row>
      <xdr:rowOff>31131</xdr:rowOff>
    </xdr:from>
    <xdr:to>
      <xdr:col>1</xdr:col>
      <xdr:colOff>219074</xdr:colOff>
      <xdr:row>343</xdr:row>
      <xdr:rowOff>180975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EA7B856-9713-4044-BE5E-904108AA7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57562131"/>
          <a:ext cx="695325" cy="1102344"/>
        </a:xfrm>
        <a:prstGeom prst="rect">
          <a:avLst/>
        </a:prstGeom>
      </xdr:spPr>
    </xdr:pic>
    <xdr:clientData/>
  </xdr:twoCellAnchor>
  <xdr:twoCellAnchor>
    <xdr:from>
      <xdr:col>0</xdr:col>
      <xdr:colOff>150936</xdr:colOff>
      <xdr:row>361</xdr:row>
      <xdr:rowOff>161924</xdr:rowOff>
    </xdr:from>
    <xdr:to>
      <xdr:col>0</xdr:col>
      <xdr:colOff>626886</xdr:colOff>
      <xdr:row>361</xdr:row>
      <xdr:rowOff>779439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23C5B83-DDC8-466F-A8C0-CE6CDFE9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936" y="67456049"/>
          <a:ext cx="475950" cy="617515"/>
        </a:xfrm>
        <a:prstGeom prst="rect">
          <a:avLst/>
        </a:prstGeom>
      </xdr:spPr>
    </xdr:pic>
    <xdr:clientData/>
  </xdr:twoCellAnchor>
  <xdr:twoCellAnchor>
    <xdr:from>
      <xdr:col>0</xdr:col>
      <xdr:colOff>145807</xdr:colOff>
      <xdr:row>369</xdr:row>
      <xdr:rowOff>110194</xdr:rowOff>
    </xdr:from>
    <xdr:to>
      <xdr:col>0</xdr:col>
      <xdr:colOff>695325</xdr:colOff>
      <xdr:row>369</xdr:row>
      <xdr:rowOff>797708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D77447EA-D198-47CA-AC39-E8598DA53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807" y="71957269"/>
          <a:ext cx="549518" cy="687514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366</xdr:row>
      <xdr:rowOff>123825</xdr:rowOff>
    </xdr:from>
    <xdr:to>
      <xdr:col>0</xdr:col>
      <xdr:colOff>558888</xdr:colOff>
      <xdr:row>366</xdr:row>
      <xdr:rowOff>797394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A6D14E81-B574-4BC0-BA45-E773CCA8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70827900"/>
          <a:ext cx="292187" cy="673569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381</xdr:row>
      <xdr:rowOff>52706</xdr:rowOff>
    </xdr:from>
    <xdr:to>
      <xdr:col>0</xdr:col>
      <xdr:colOff>504825</xdr:colOff>
      <xdr:row>381</xdr:row>
      <xdr:rowOff>725261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E53B9ACD-F745-42EB-9F79-9CA83F756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80396081"/>
          <a:ext cx="209550" cy="672555"/>
        </a:xfrm>
        <a:prstGeom prst="rect">
          <a:avLst/>
        </a:prstGeom>
      </xdr:spPr>
    </xdr:pic>
    <xdr:clientData/>
  </xdr:twoCellAnchor>
  <xdr:twoCellAnchor>
    <xdr:from>
      <xdr:col>0</xdr:col>
      <xdr:colOff>288362</xdr:colOff>
      <xdr:row>155</xdr:row>
      <xdr:rowOff>67669</xdr:rowOff>
    </xdr:from>
    <xdr:to>
      <xdr:col>1</xdr:col>
      <xdr:colOff>309565</xdr:colOff>
      <xdr:row>159</xdr:row>
      <xdr:rowOff>171601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CFB0F0A5-1EB7-4801-8DE0-CEC6FD7056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" t="515" r="497" b="515"/>
        <a:stretch/>
      </xdr:blipFill>
      <xdr:spPr>
        <a:xfrm rot="20793663">
          <a:off x="288362" y="27366319"/>
          <a:ext cx="897503" cy="865932"/>
        </a:xfrm>
        <a:prstGeom prst="rect">
          <a:avLst/>
        </a:prstGeom>
      </xdr:spPr>
    </xdr:pic>
    <xdr:clientData/>
  </xdr:twoCellAnchor>
  <xdr:twoCellAnchor>
    <xdr:from>
      <xdr:col>1</xdr:col>
      <xdr:colOff>295274</xdr:colOff>
      <xdr:row>136</xdr:row>
      <xdr:rowOff>95249</xdr:rowOff>
    </xdr:from>
    <xdr:to>
      <xdr:col>1</xdr:col>
      <xdr:colOff>1171575</xdr:colOff>
      <xdr:row>141</xdr:row>
      <xdr:rowOff>59746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333D8CD1-BADB-468F-9181-A6E544499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44" t="4716" r="13607" b="6604"/>
        <a:stretch/>
      </xdr:blipFill>
      <xdr:spPr>
        <a:xfrm>
          <a:off x="923924" y="23593424"/>
          <a:ext cx="876301" cy="936049"/>
        </a:xfrm>
        <a:prstGeom prst="rect">
          <a:avLst/>
        </a:prstGeom>
      </xdr:spPr>
    </xdr:pic>
    <xdr:clientData/>
  </xdr:twoCellAnchor>
  <xdr:twoCellAnchor>
    <xdr:from>
      <xdr:col>1</xdr:col>
      <xdr:colOff>66674</xdr:colOff>
      <xdr:row>148</xdr:row>
      <xdr:rowOff>109823</xdr:rowOff>
    </xdr:from>
    <xdr:to>
      <xdr:col>2</xdr:col>
      <xdr:colOff>11594</xdr:colOff>
      <xdr:row>153</xdr:row>
      <xdr:rowOff>95248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7B6D182A-6F21-4852-9F3E-2E52FFA6A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9370">
          <a:off x="695324" y="26055923"/>
          <a:ext cx="1219200" cy="947451"/>
        </a:xfrm>
        <a:prstGeom prst="rect">
          <a:avLst/>
        </a:prstGeom>
      </xdr:spPr>
    </xdr:pic>
    <xdr:clientData/>
  </xdr:twoCellAnchor>
  <xdr:twoCellAnchor>
    <xdr:from>
      <xdr:col>1</xdr:col>
      <xdr:colOff>1136404</xdr:colOff>
      <xdr:row>155</xdr:row>
      <xdr:rowOff>28210</xdr:rowOff>
    </xdr:from>
    <xdr:to>
      <xdr:col>3</xdr:col>
      <xdr:colOff>109780</xdr:colOff>
      <xdr:row>160</xdr:row>
      <xdr:rowOff>43829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8879DE6F-9141-4F92-B7F6-E0914C68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615860">
          <a:off x="1610645" y="27481269"/>
          <a:ext cx="968119" cy="659301"/>
        </a:xfrm>
        <a:prstGeom prst="rect">
          <a:avLst/>
        </a:prstGeom>
      </xdr:spPr>
    </xdr:pic>
    <xdr:clientData/>
  </xdr:twoCellAnchor>
  <xdr:twoCellAnchor>
    <xdr:from>
      <xdr:col>1</xdr:col>
      <xdr:colOff>258417</xdr:colOff>
      <xdr:row>286</xdr:row>
      <xdr:rowOff>30802</xdr:rowOff>
    </xdr:from>
    <xdr:to>
      <xdr:col>1</xdr:col>
      <xdr:colOff>1010892</xdr:colOff>
      <xdr:row>286</xdr:row>
      <xdr:rowOff>356152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B95CF55F-A6A7-4109-86E6-4391EF64D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895" y="57545237"/>
          <a:ext cx="752475" cy="325350"/>
        </a:xfrm>
        <a:prstGeom prst="rect">
          <a:avLst/>
        </a:prstGeom>
      </xdr:spPr>
    </xdr:pic>
    <xdr:clientData/>
  </xdr:twoCellAnchor>
  <xdr:twoCellAnchor>
    <xdr:from>
      <xdr:col>0</xdr:col>
      <xdr:colOff>4646</xdr:colOff>
      <xdr:row>268</xdr:row>
      <xdr:rowOff>81543</xdr:rowOff>
    </xdr:from>
    <xdr:to>
      <xdr:col>1</xdr:col>
      <xdr:colOff>817753</xdr:colOff>
      <xdr:row>269</xdr:row>
      <xdr:rowOff>167267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20E95975-DA3B-45BC-B85B-4F9BF0F26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6" y="53983750"/>
          <a:ext cx="1688013" cy="276224"/>
        </a:xfrm>
        <a:prstGeom prst="rect">
          <a:avLst/>
        </a:prstGeom>
      </xdr:spPr>
    </xdr:pic>
    <xdr:clientData/>
  </xdr:twoCellAnchor>
  <xdr:twoCellAnchor>
    <xdr:from>
      <xdr:col>0</xdr:col>
      <xdr:colOff>203595</xdr:colOff>
      <xdr:row>374</xdr:row>
      <xdr:rowOff>43992</xdr:rowOff>
    </xdr:from>
    <xdr:to>
      <xdr:col>0</xdr:col>
      <xdr:colOff>619124</xdr:colOff>
      <xdr:row>374</xdr:row>
      <xdr:rowOff>868347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FB1AA2FE-19ED-4C96-9319-7CBF428DF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595" y="75567717"/>
          <a:ext cx="415529" cy="824355"/>
        </a:xfrm>
        <a:prstGeom prst="rect">
          <a:avLst/>
        </a:prstGeom>
      </xdr:spPr>
    </xdr:pic>
    <xdr:clientData/>
  </xdr:twoCellAnchor>
  <xdr:twoCellAnchor>
    <xdr:from>
      <xdr:col>1</xdr:col>
      <xdr:colOff>323849</xdr:colOff>
      <xdr:row>142</xdr:row>
      <xdr:rowOff>40549</xdr:rowOff>
    </xdr:from>
    <xdr:to>
      <xdr:col>1</xdr:col>
      <xdr:colOff>1159110</xdr:colOff>
      <xdr:row>146</xdr:row>
      <xdr:rowOff>171452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70FD7208-AE1A-40FB-A8EE-BA56C574E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2694" r="4255" b="2340"/>
        <a:stretch/>
      </xdr:blipFill>
      <xdr:spPr>
        <a:xfrm>
          <a:off x="952499" y="24710299"/>
          <a:ext cx="835261" cy="931001"/>
        </a:xfrm>
        <a:prstGeom prst="rect">
          <a:avLst/>
        </a:prstGeom>
      </xdr:spPr>
    </xdr:pic>
    <xdr:clientData/>
  </xdr:twoCellAnchor>
  <xdr:twoCellAnchor>
    <xdr:from>
      <xdr:col>1</xdr:col>
      <xdr:colOff>376248</xdr:colOff>
      <xdr:row>289</xdr:row>
      <xdr:rowOff>218543</xdr:rowOff>
    </xdr:from>
    <xdr:to>
      <xdr:col>1</xdr:col>
      <xdr:colOff>970180</xdr:colOff>
      <xdr:row>291</xdr:row>
      <xdr:rowOff>56256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F2598816-A00D-46D7-8E68-8E618380E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52352" flipH="1">
          <a:off x="1255479" y="60716947"/>
          <a:ext cx="593932" cy="431194"/>
        </a:xfrm>
        <a:prstGeom prst="rect">
          <a:avLst/>
        </a:prstGeom>
      </xdr:spPr>
    </xdr:pic>
    <xdr:clientData/>
  </xdr:twoCellAnchor>
  <xdr:twoCellAnchor>
    <xdr:from>
      <xdr:col>1</xdr:col>
      <xdr:colOff>338506</xdr:colOff>
      <xdr:row>290</xdr:row>
      <xdr:rowOff>319413</xdr:rowOff>
    </xdr:from>
    <xdr:to>
      <xdr:col>1</xdr:col>
      <xdr:colOff>966943</xdr:colOff>
      <xdr:row>292</xdr:row>
      <xdr:rowOff>59980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BC16A55-E75A-406B-886B-C156C62D5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78074" flipH="1">
          <a:off x="1217737" y="61066932"/>
          <a:ext cx="628437" cy="429298"/>
        </a:xfrm>
        <a:prstGeom prst="rect">
          <a:avLst/>
        </a:prstGeom>
      </xdr:spPr>
    </xdr:pic>
    <xdr:clientData/>
  </xdr:twoCellAnchor>
  <xdr:twoCellAnchor>
    <xdr:from>
      <xdr:col>1</xdr:col>
      <xdr:colOff>377442</xdr:colOff>
      <xdr:row>296</xdr:row>
      <xdr:rowOff>20098</xdr:rowOff>
    </xdr:from>
    <xdr:to>
      <xdr:col>1</xdr:col>
      <xdr:colOff>716504</xdr:colOff>
      <xdr:row>297</xdr:row>
      <xdr:rowOff>961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F5246A65-D92E-4ED4-A3EC-04568F5B7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813" y="59374455"/>
          <a:ext cx="339062" cy="328246"/>
        </a:xfrm>
        <a:prstGeom prst="rect">
          <a:avLst/>
        </a:prstGeom>
      </xdr:spPr>
    </xdr:pic>
    <xdr:clientData/>
  </xdr:twoCellAnchor>
  <xdr:twoCellAnchor>
    <xdr:from>
      <xdr:col>1</xdr:col>
      <xdr:colOff>330742</xdr:colOff>
      <xdr:row>297</xdr:row>
      <xdr:rowOff>12159</xdr:rowOff>
    </xdr:from>
    <xdr:to>
      <xdr:col>1</xdr:col>
      <xdr:colOff>729343</xdr:colOff>
      <xdr:row>298</xdr:row>
      <xdr:rowOff>2356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15A5887C-CDC5-4933-A52C-E81002057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113" y="59720302"/>
          <a:ext cx="398601" cy="343982"/>
        </a:xfrm>
        <a:prstGeom prst="rect">
          <a:avLst/>
        </a:prstGeom>
      </xdr:spPr>
    </xdr:pic>
    <xdr:clientData/>
  </xdr:twoCellAnchor>
  <xdr:twoCellAnchor>
    <xdr:from>
      <xdr:col>1</xdr:col>
      <xdr:colOff>344916</xdr:colOff>
      <xdr:row>80</xdr:row>
      <xdr:rowOff>25936</xdr:rowOff>
    </xdr:from>
    <xdr:to>
      <xdr:col>1</xdr:col>
      <xdr:colOff>918759</xdr:colOff>
      <xdr:row>80</xdr:row>
      <xdr:rowOff>306782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1F0105DC-2A8D-4444-8DD9-96445D601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38" t="1814" r="18730" b="1814"/>
        <a:stretch/>
      </xdr:blipFill>
      <xdr:spPr>
        <a:xfrm rot="16986056" flipH="1">
          <a:off x="1120065" y="13376362"/>
          <a:ext cx="280846" cy="573843"/>
        </a:xfrm>
        <a:prstGeom prst="rect">
          <a:avLst/>
        </a:prstGeom>
      </xdr:spPr>
    </xdr:pic>
    <xdr:clientData/>
  </xdr:twoCellAnchor>
  <xdr:twoCellAnchor>
    <xdr:from>
      <xdr:col>0</xdr:col>
      <xdr:colOff>143705</xdr:colOff>
      <xdr:row>362</xdr:row>
      <xdr:rowOff>97851</xdr:rowOff>
    </xdr:from>
    <xdr:to>
      <xdr:col>0</xdr:col>
      <xdr:colOff>657225</xdr:colOff>
      <xdr:row>362</xdr:row>
      <xdr:rowOff>735910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E18D8303-7D65-434E-9E3D-6D9B32D12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72" t="7263" r="13480" b="8659"/>
        <a:stretch/>
      </xdr:blipFill>
      <xdr:spPr>
        <a:xfrm>
          <a:off x="143705" y="68344476"/>
          <a:ext cx="513520" cy="638059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12</xdr:row>
      <xdr:rowOff>102876</xdr:rowOff>
    </xdr:from>
    <xdr:to>
      <xdr:col>1</xdr:col>
      <xdr:colOff>1219200</xdr:colOff>
      <xdr:row>16</xdr:row>
      <xdr:rowOff>152399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AF2CC30A-89C4-4668-A65A-F918CAC59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3150876"/>
          <a:ext cx="1019175" cy="849623"/>
        </a:xfrm>
        <a:prstGeom prst="rect">
          <a:avLst/>
        </a:prstGeom>
      </xdr:spPr>
    </xdr:pic>
    <xdr:clientData/>
  </xdr:twoCellAnchor>
  <xdr:twoCellAnchor>
    <xdr:from>
      <xdr:col>1</xdr:col>
      <xdr:colOff>402773</xdr:colOff>
      <xdr:row>16</xdr:row>
      <xdr:rowOff>186905</xdr:rowOff>
    </xdr:from>
    <xdr:to>
      <xdr:col>1</xdr:col>
      <xdr:colOff>1174297</xdr:colOff>
      <xdr:row>20</xdr:row>
      <xdr:rowOff>30438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960D772F-989D-4390-B0EA-B7F9EBFD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4" y="4045891"/>
          <a:ext cx="771524" cy="665404"/>
        </a:xfrm>
        <a:prstGeom prst="rect">
          <a:avLst/>
        </a:prstGeom>
      </xdr:spPr>
    </xdr:pic>
    <xdr:clientData/>
  </xdr:twoCellAnchor>
  <xdr:twoCellAnchor>
    <xdr:from>
      <xdr:col>0</xdr:col>
      <xdr:colOff>277061</xdr:colOff>
      <xdr:row>22</xdr:row>
      <xdr:rowOff>16725</xdr:rowOff>
    </xdr:from>
    <xdr:to>
      <xdr:col>1</xdr:col>
      <xdr:colOff>453433</xdr:colOff>
      <xdr:row>26</xdr:row>
      <xdr:rowOff>91984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3332A481-FACA-4850-AFE5-5B5C1E71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61" y="5027703"/>
          <a:ext cx="1054329" cy="837259"/>
        </a:xfrm>
        <a:prstGeom prst="rect">
          <a:avLst/>
        </a:prstGeom>
      </xdr:spPr>
    </xdr:pic>
    <xdr:clientData/>
  </xdr:twoCellAnchor>
  <xdr:twoCellAnchor>
    <xdr:from>
      <xdr:col>1</xdr:col>
      <xdr:colOff>990731</xdr:colOff>
      <xdr:row>21</xdr:row>
      <xdr:rowOff>188175</xdr:rowOff>
    </xdr:from>
    <xdr:to>
      <xdr:col>5</xdr:col>
      <xdr:colOff>245362</xdr:colOff>
      <xdr:row>26</xdr:row>
      <xdr:rowOff>91772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8F8A868-54B2-4E19-9B6B-6F86A1CF2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688" y="5008653"/>
          <a:ext cx="944283" cy="856097"/>
        </a:xfrm>
        <a:prstGeom prst="rect">
          <a:avLst/>
        </a:prstGeom>
      </xdr:spPr>
    </xdr:pic>
    <xdr:clientData/>
  </xdr:twoCellAnchor>
  <xdr:twoCellAnchor>
    <xdr:from>
      <xdr:col>0</xdr:col>
      <xdr:colOff>398689</xdr:colOff>
      <xdr:row>28</xdr:row>
      <xdr:rowOff>183754</xdr:rowOff>
    </xdr:from>
    <xdr:to>
      <xdr:col>1</xdr:col>
      <xdr:colOff>379640</xdr:colOff>
      <xdr:row>32</xdr:row>
      <xdr:rowOff>180975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BD271BDD-1767-4A79-9015-758CB434D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689" y="6346429"/>
          <a:ext cx="857251" cy="806846"/>
        </a:xfrm>
        <a:prstGeom prst="rect">
          <a:avLst/>
        </a:prstGeom>
      </xdr:spPr>
    </xdr:pic>
    <xdr:clientData/>
  </xdr:twoCellAnchor>
  <xdr:twoCellAnchor>
    <xdr:from>
      <xdr:col>1</xdr:col>
      <xdr:colOff>997402</xdr:colOff>
      <xdr:row>28</xdr:row>
      <xdr:rowOff>175353</xdr:rowOff>
    </xdr:from>
    <xdr:to>
      <xdr:col>5</xdr:col>
      <xdr:colOff>209549</xdr:colOff>
      <xdr:row>32</xdr:row>
      <xdr:rowOff>198664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75098273-E8D6-4DE4-9FF9-86A577643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702" y="6338028"/>
          <a:ext cx="907597" cy="832936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373</xdr:row>
      <xdr:rowOff>100609</xdr:rowOff>
    </xdr:from>
    <xdr:to>
      <xdr:col>0</xdr:col>
      <xdr:colOff>647700</xdr:colOff>
      <xdr:row>373</xdr:row>
      <xdr:rowOff>806224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BF071A1-C9E4-40C0-BF5A-69A9AC678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77" t="3559" r="2644"/>
        <a:stretch/>
      </xdr:blipFill>
      <xdr:spPr>
        <a:xfrm>
          <a:off x="200025" y="74671834"/>
          <a:ext cx="447675" cy="705615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370</xdr:row>
      <xdr:rowOff>38100</xdr:rowOff>
    </xdr:from>
    <xdr:to>
      <xdr:col>0</xdr:col>
      <xdr:colOff>373375</xdr:colOff>
      <xdr:row>370</xdr:row>
      <xdr:rowOff>742951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24F3EBE-3CDE-4B6E-A7F5-B73DB7C38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11" t="1478" b="2955"/>
        <a:stretch/>
      </xdr:blipFill>
      <xdr:spPr>
        <a:xfrm>
          <a:off x="190501" y="74856975"/>
          <a:ext cx="182874" cy="704851"/>
        </a:xfrm>
        <a:prstGeom prst="rect">
          <a:avLst/>
        </a:prstGeom>
      </xdr:spPr>
    </xdr:pic>
    <xdr:clientData/>
  </xdr:twoCellAnchor>
  <xdr:twoCellAnchor>
    <xdr:from>
      <xdr:col>0</xdr:col>
      <xdr:colOff>466725</xdr:colOff>
      <xdr:row>370</xdr:row>
      <xdr:rowOff>47105</xdr:rowOff>
    </xdr:from>
    <xdr:to>
      <xdr:col>0</xdr:col>
      <xdr:colOff>638174</xdr:colOff>
      <xdr:row>370</xdr:row>
      <xdr:rowOff>735265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E52045FC-7D0E-4084-8B5A-B1F0BC6A5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1004" r="15122" b="1672"/>
        <a:stretch/>
      </xdr:blipFill>
      <xdr:spPr>
        <a:xfrm>
          <a:off x="466725" y="74865980"/>
          <a:ext cx="171449" cy="688160"/>
        </a:xfrm>
        <a:prstGeom prst="rect">
          <a:avLst/>
        </a:prstGeom>
      </xdr:spPr>
    </xdr:pic>
    <xdr:clientData/>
  </xdr:twoCellAnchor>
  <xdr:twoCellAnchor>
    <xdr:from>
      <xdr:col>0</xdr:col>
      <xdr:colOff>39289</xdr:colOff>
      <xdr:row>371</xdr:row>
      <xdr:rowOff>97225</xdr:rowOff>
    </xdr:from>
    <xdr:to>
      <xdr:col>0</xdr:col>
      <xdr:colOff>333375</xdr:colOff>
      <xdr:row>372</xdr:row>
      <xdr:rowOff>348647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453B57F5-5F8E-4997-8B26-A19C202EC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89" y="73715950"/>
          <a:ext cx="294086" cy="694542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371</xdr:row>
      <xdr:rowOff>142851</xdr:rowOff>
    </xdr:from>
    <xdr:to>
      <xdr:col>0</xdr:col>
      <xdr:colOff>790575</xdr:colOff>
      <xdr:row>372</xdr:row>
      <xdr:rowOff>356545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CB295CAB-D8CC-463A-8635-F34F9446C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6" r="3265"/>
        <a:stretch/>
      </xdr:blipFill>
      <xdr:spPr>
        <a:xfrm>
          <a:off x="390525" y="73761576"/>
          <a:ext cx="400050" cy="656814"/>
        </a:xfrm>
        <a:prstGeom prst="rect">
          <a:avLst/>
        </a:prstGeom>
      </xdr:spPr>
    </xdr:pic>
    <xdr:clientData/>
  </xdr:twoCellAnchor>
  <xdr:twoCellAnchor>
    <xdr:from>
      <xdr:col>0</xdr:col>
      <xdr:colOff>57151</xdr:colOff>
      <xdr:row>377</xdr:row>
      <xdr:rowOff>45695</xdr:rowOff>
    </xdr:from>
    <xdr:to>
      <xdr:col>0</xdr:col>
      <xdr:colOff>371474</xdr:colOff>
      <xdr:row>378</xdr:row>
      <xdr:rowOff>402225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8B7051FC-7A80-421B-AB48-96DE5513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77531570"/>
          <a:ext cx="314323" cy="799649"/>
        </a:xfrm>
        <a:prstGeom prst="rect">
          <a:avLst/>
        </a:prstGeom>
      </xdr:spPr>
    </xdr:pic>
    <xdr:clientData/>
  </xdr:twoCellAnchor>
  <xdr:twoCellAnchor>
    <xdr:from>
      <xdr:col>0</xdr:col>
      <xdr:colOff>382190</xdr:colOff>
      <xdr:row>377</xdr:row>
      <xdr:rowOff>88629</xdr:rowOff>
    </xdr:from>
    <xdr:to>
      <xdr:col>0</xdr:col>
      <xdr:colOff>857250</xdr:colOff>
      <xdr:row>378</xdr:row>
      <xdr:rowOff>407586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C9AE3871-ABD1-4227-B986-0813FF169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7" t="3491" r="1562" b="1643"/>
        <a:stretch/>
      </xdr:blipFill>
      <xdr:spPr>
        <a:xfrm>
          <a:off x="382190" y="77574504"/>
          <a:ext cx="475060" cy="762076"/>
        </a:xfrm>
        <a:prstGeom prst="rect">
          <a:avLst/>
        </a:prstGeom>
      </xdr:spPr>
    </xdr:pic>
    <xdr:clientData/>
  </xdr:twoCellAnchor>
  <xdr:twoCellAnchor>
    <xdr:from>
      <xdr:col>0</xdr:col>
      <xdr:colOff>304472</xdr:colOff>
      <xdr:row>383</xdr:row>
      <xdr:rowOff>47625</xdr:rowOff>
    </xdr:from>
    <xdr:to>
      <xdr:col>0</xdr:col>
      <xdr:colOff>560938</xdr:colOff>
      <xdr:row>383</xdr:row>
      <xdr:rowOff>767913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B19F9B55-5B8E-4EEB-9196-C008734A0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472" y="81400650"/>
          <a:ext cx="256466" cy="720288"/>
        </a:xfrm>
        <a:prstGeom prst="rect">
          <a:avLst/>
        </a:prstGeom>
      </xdr:spPr>
    </xdr:pic>
    <xdr:clientData/>
  </xdr:twoCellAnchor>
  <xdr:twoCellAnchor>
    <xdr:from>
      <xdr:col>0</xdr:col>
      <xdr:colOff>705968</xdr:colOff>
      <xdr:row>42</xdr:row>
      <xdr:rowOff>49882</xdr:rowOff>
    </xdr:from>
    <xdr:to>
      <xdr:col>1</xdr:col>
      <xdr:colOff>1165411</xdr:colOff>
      <xdr:row>45</xdr:row>
      <xdr:rowOff>182540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7EB70936-DB2B-44CB-9C5B-167BC0E4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05968" y="8891323"/>
          <a:ext cx="1333502" cy="872246"/>
        </a:xfrm>
        <a:prstGeom prst="rect">
          <a:avLst/>
        </a:prstGeom>
      </xdr:spPr>
    </xdr:pic>
    <xdr:clientData/>
  </xdr:twoCellAnchor>
  <xdr:twoCellAnchor>
    <xdr:from>
      <xdr:col>1</xdr:col>
      <xdr:colOff>368338</xdr:colOff>
      <xdr:row>46</xdr:row>
      <xdr:rowOff>15240</xdr:rowOff>
    </xdr:from>
    <xdr:to>
      <xdr:col>1</xdr:col>
      <xdr:colOff>912829</xdr:colOff>
      <xdr:row>46</xdr:row>
      <xdr:rowOff>561474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D747E319-4F4F-4973-B617-9EC7DD036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"/>
        <a:stretch/>
      </xdr:blipFill>
      <xdr:spPr>
        <a:xfrm>
          <a:off x="1245641" y="10176911"/>
          <a:ext cx="544491" cy="546234"/>
        </a:xfrm>
        <a:prstGeom prst="rect">
          <a:avLst/>
        </a:prstGeom>
      </xdr:spPr>
    </xdr:pic>
    <xdr:clientData/>
  </xdr:twoCellAnchor>
  <xdr:twoCellAnchor>
    <xdr:from>
      <xdr:col>0</xdr:col>
      <xdr:colOff>853111</xdr:colOff>
      <xdr:row>57</xdr:row>
      <xdr:rowOff>19735</xdr:rowOff>
    </xdr:from>
    <xdr:to>
      <xdr:col>1</xdr:col>
      <xdr:colOff>637150</xdr:colOff>
      <xdr:row>59</xdr:row>
      <xdr:rowOff>196453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39BCD811-9209-4A99-AE66-6676665E3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" r="516"/>
        <a:stretch/>
      </xdr:blipFill>
      <xdr:spPr>
        <a:xfrm>
          <a:off x="853111" y="12491532"/>
          <a:ext cx="659148" cy="617249"/>
        </a:xfrm>
        <a:prstGeom prst="rect">
          <a:avLst/>
        </a:prstGeom>
      </xdr:spPr>
    </xdr:pic>
    <xdr:clientData/>
  </xdr:twoCellAnchor>
  <xdr:twoCellAnchor>
    <xdr:from>
      <xdr:col>1</xdr:col>
      <xdr:colOff>1040026</xdr:colOff>
      <xdr:row>57</xdr:row>
      <xdr:rowOff>17352</xdr:rowOff>
    </xdr:from>
    <xdr:to>
      <xdr:col>2</xdr:col>
      <xdr:colOff>381001</xdr:colOff>
      <xdr:row>59</xdr:row>
      <xdr:rowOff>214313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3A8D9DA0-8FDC-4896-B682-AA7FF8662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" r="470"/>
        <a:stretch/>
      </xdr:blipFill>
      <xdr:spPr>
        <a:xfrm>
          <a:off x="1915135" y="12489149"/>
          <a:ext cx="614944" cy="637492"/>
        </a:xfrm>
        <a:prstGeom prst="rect">
          <a:avLst/>
        </a:prstGeom>
      </xdr:spPr>
    </xdr:pic>
    <xdr:clientData/>
  </xdr:twoCellAnchor>
  <xdr:twoCellAnchor>
    <xdr:from>
      <xdr:col>0</xdr:col>
      <xdr:colOff>771525</xdr:colOff>
      <xdr:row>345</xdr:row>
      <xdr:rowOff>57150</xdr:rowOff>
    </xdr:from>
    <xdr:to>
      <xdr:col>2</xdr:col>
      <xdr:colOff>38939</xdr:colOff>
      <xdr:row>348</xdr:row>
      <xdr:rowOff>95250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57ECC29-E3C1-46BB-B193-B7959A69A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1525" y="66960750"/>
          <a:ext cx="1420064" cy="609600"/>
        </a:xfrm>
        <a:prstGeom prst="rect">
          <a:avLst/>
        </a:prstGeom>
      </xdr:spPr>
    </xdr:pic>
    <xdr:clientData/>
  </xdr:twoCellAnchor>
  <xdr:twoCellAnchor>
    <xdr:from>
      <xdr:col>1</xdr:col>
      <xdr:colOff>497158</xdr:colOff>
      <xdr:row>76</xdr:row>
      <xdr:rowOff>29170</xdr:rowOff>
    </xdr:from>
    <xdr:to>
      <xdr:col>1</xdr:col>
      <xdr:colOff>645841</xdr:colOff>
      <xdr:row>76</xdr:row>
      <xdr:rowOff>536305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41AE9CCC-C62E-4A36-83ED-EC6D0B5A0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" r="254"/>
        <a:stretch/>
      </xdr:blipFill>
      <xdr:spPr>
        <a:xfrm>
          <a:off x="1375317" y="15538658"/>
          <a:ext cx="148683" cy="507135"/>
        </a:xfrm>
        <a:prstGeom prst="rect">
          <a:avLst/>
        </a:prstGeom>
      </xdr:spPr>
    </xdr:pic>
    <xdr:clientData/>
  </xdr:twoCellAnchor>
  <xdr:twoCellAnchor>
    <xdr:from>
      <xdr:col>1</xdr:col>
      <xdr:colOff>403133</xdr:colOff>
      <xdr:row>78</xdr:row>
      <xdr:rowOff>196782</xdr:rowOff>
    </xdr:from>
    <xdr:to>
      <xdr:col>1</xdr:col>
      <xdr:colOff>863754</xdr:colOff>
      <xdr:row>80</xdr:row>
      <xdr:rowOff>128470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34C7A129-158B-43E0-8197-4D5C85803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385551" flipH="1">
          <a:off x="1276805" y="16487816"/>
          <a:ext cx="460621" cy="627999"/>
        </a:xfrm>
        <a:prstGeom prst="rect">
          <a:avLst/>
        </a:prstGeom>
      </xdr:spPr>
    </xdr:pic>
    <xdr:clientData/>
  </xdr:twoCellAnchor>
  <xdr:twoCellAnchor>
    <xdr:from>
      <xdr:col>1</xdr:col>
      <xdr:colOff>421101</xdr:colOff>
      <xdr:row>81</xdr:row>
      <xdr:rowOff>250904</xdr:rowOff>
    </xdr:from>
    <xdr:to>
      <xdr:col>1</xdr:col>
      <xdr:colOff>885740</xdr:colOff>
      <xdr:row>83</xdr:row>
      <xdr:rowOff>49429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233E8B18-4296-4020-A674-370E04B1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524771">
          <a:off x="1278033" y="18377297"/>
          <a:ext cx="503375" cy="464639"/>
        </a:xfrm>
        <a:prstGeom prst="rect">
          <a:avLst/>
        </a:prstGeom>
      </xdr:spPr>
    </xdr:pic>
    <xdr:clientData/>
  </xdr:twoCellAnchor>
  <xdr:twoCellAnchor>
    <xdr:from>
      <xdr:col>1</xdr:col>
      <xdr:colOff>379821</xdr:colOff>
      <xdr:row>77</xdr:row>
      <xdr:rowOff>165653</xdr:rowOff>
    </xdr:from>
    <xdr:to>
      <xdr:col>1</xdr:col>
      <xdr:colOff>850089</xdr:colOff>
      <xdr:row>79</xdr:row>
      <xdr:rowOff>18230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C0B5F6AB-4BA1-4954-B849-4A4730F09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988615" flipH="1">
          <a:off x="1286442" y="16213532"/>
          <a:ext cx="404370" cy="470268"/>
        </a:xfrm>
        <a:prstGeom prst="rect">
          <a:avLst/>
        </a:prstGeom>
      </xdr:spPr>
    </xdr:pic>
    <xdr:clientData/>
  </xdr:twoCellAnchor>
  <xdr:twoCellAnchor>
    <xdr:from>
      <xdr:col>1</xdr:col>
      <xdr:colOff>370480</xdr:colOff>
      <xdr:row>80</xdr:row>
      <xdr:rowOff>286414</xdr:rowOff>
    </xdr:from>
    <xdr:to>
      <xdr:col>1</xdr:col>
      <xdr:colOff>886228</xdr:colOff>
      <xdr:row>82</xdr:row>
      <xdr:rowOff>67349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2E1554EC-4C94-4142-8DA9-1ED108EE8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" t="640" r="455" b="210"/>
        <a:stretch/>
      </xdr:blipFill>
      <xdr:spPr>
        <a:xfrm rot="14833271" flipH="1">
          <a:off x="1256834" y="17261077"/>
          <a:ext cx="490383" cy="515748"/>
        </a:xfrm>
        <a:prstGeom prst="rect">
          <a:avLst/>
        </a:prstGeom>
      </xdr:spPr>
    </xdr:pic>
    <xdr:clientData/>
  </xdr:twoCellAnchor>
  <xdr:twoCellAnchor>
    <xdr:from>
      <xdr:col>0</xdr:col>
      <xdr:colOff>290843</xdr:colOff>
      <xdr:row>375</xdr:row>
      <xdr:rowOff>28574</xdr:rowOff>
    </xdr:from>
    <xdr:to>
      <xdr:col>0</xdr:col>
      <xdr:colOff>495816</xdr:colOff>
      <xdr:row>375</xdr:row>
      <xdr:rowOff>742949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9BC1450-E118-42EE-BDE7-A94ADD881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90843" y="78390749"/>
          <a:ext cx="204973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342902</xdr:colOff>
      <xdr:row>363</xdr:row>
      <xdr:rowOff>153757</xdr:rowOff>
    </xdr:from>
    <xdr:to>
      <xdr:col>0</xdr:col>
      <xdr:colOff>781050</xdr:colOff>
      <xdr:row>364</xdr:row>
      <xdr:rowOff>400049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B108B88-5E2F-4961-BA09-521236C8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2" y="71372182"/>
          <a:ext cx="438148" cy="69396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363</xdr:row>
      <xdr:rowOff>152399</xdr:rowOff>
    </xdr:from>
    <xdr:to>
      <xdr:col>0</xdr:col>
      <xdr:colOff>327026</xdr:colOff>
      <xdr:row>364</xdr:row>
      <xdr:rowOff>371472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CA5627B9-13F6-4863-968B-1FDF6C98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71370824"/>
          <a:ext cx="222250" cy="666749"/>
        </a:xfrm>
        <a:prstGeom prst="rect">
          <a:avLst/>
        </a:prstGeom>
      </xdr:spPr>
    </xdr:pic>
    <xdr:clientData/>
  </xdr:twoCellAnchor>
  <xdr:twoCellAnchor>
    <xdr:from>
      <xdr:col>1</xdr:col>
      <xdr:colOff>113110</xdr:colOff>
      <xdr:row>325</xdr:row>
      <xdr:rowOff>85019</xdr:rowOff>
    </xdr:from>
    <xdr:to>
      <xdr:col>1</xdr:col>
      <xdr:colOff>923925</xdr:colOff>
      <xdr:row>329</xdr:row>
      <xdr:rowOff>160735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6EBD3C7-AB71-4964-99E3-E7594BE91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4" t="2113" r="15823" b="470"/>
        <a:stretch/>
      </xdr:blipFill>
      <xdr:spPr>
        <a:xfrm>
          <a:off x="989410" y="65597969"/>
          <a:ext cx="810815" cy="799616"/>
        </a:xfrm>
        <a:prstGeom prst="rect">
          <a:avLst/>
        </a:prstGeom>
      </xdr:spPr>
    </xdr:pic>
    <xdr:clientData/>
  </xdr:twoCellAnchor>
  <xdr:twoCellAnchor>
    <xdr:from>
      <xdr:col>0</xdr:col>
      <xdr:colOff>657225</xdr:colOff>
      <xdr:row>320</xdr:row>
      <xdr:rowOff>8216</xdr:rowOff>
    </xdr:from>
    <xdr:to>
      <xdr:col>2</xdr:col>
      <xdr:colOff>28575</xdr:colOff>
      <xdr:row>325</xdr:row>
      <xdr:rowOff>53263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94C1419C-AD50-42FC-93FA-2CF7DFD9B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64616291"/>
          <a:ext cx="1524000" cy="949922"/>
        </a:xfrm>
        <a:prstGeom prst="rect">
          <a:avLst/>
        </a:prstGeom>
      </xdr:spPr>
    </xdr:pic>
    <xdr:clientData/>
  </xdr:twoCellAnchor>
  <xdr:twoCellAnchor editAs="oneCell">
    <xdr:from>
      <xdr:col>0</xdr:col>
      <xdr:colOff>105103</xdr:colOff>
      <xdr:row>357</xdr:row>
      <xdr:rowOff>91964</xdr:rowOff>
    </xdr:from>
    <xdr:to>
      <xdr:col>0</xdr:col>
      <xdr:colOff>773750</xdr:colOff>
      <xdr:row>358</xdr:row>
      <xdr:rowOff>302170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9A904F3-3358-4FC9-95A3-E19214F0B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103" y="72225774"/>
          <a:ext cx="668647" cy="551794"/>
        </a:xfrm>
        <a:prstGeom prst="rect">
          <a:avLst/>
        </a:prstGeom>
      </xdr:spPr>
    </xdr:pic>
    <xdr:clientData/>
  </xdr:twoCellAnchor>
  <xdr:twoCellAnchor editAs="oneCell">
    <xdr:from>
      <xdr:col>7</xdr:col>
      <xdr:colOff>72257</xdr:colOff>
      <xdr:row>353</xdr:row>
      <xdr:rowOff>54072</xdr:rowOff>
    </xdr:from>
    <xdr:to>
      <xdr:col>7</xdr:col>
      <xdr:colOff>716017</xdr:colOff>
      <xdr:row>355</xdr:row>
      <xdr:rowOff>1425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F7AF346B-8E05-40A8-A715-9696FAA09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5895" y="71432451"/>
          <a:ext cx="643760" cy="372910"/>
        </a:xfrm>
        <a:prstGeom prst="rect">
          <a:avLst/>
        </a:prstGeom>
      </xdr:spPr>
    </xdr:pic>
    <xdr:clientData/>
  </xdr:twoCellAnchor>
  <xdr:twoCellAnchor editAs="oneCell">
    <xdr:from>
      <xdr:col>0</xdr:col>
      <xdr:colOff>78828</xdr:colOff>
      <xdr:row>352</xdr:row>
      <xdr:rowOff>103775</xdr:rowOff>
    </xdr:from>
    <xdr:to>
      <xdr:col>0</xdr:col>
      <xdr:colOff>768569</xdr:colOff>
      <xdr:row>354</xdr:row>
      <xdr:rowOff>134991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7AE318E-AF24-46FC-AE64-B70C53CBD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28" y="71193120"/>
          <a:ext cx="689741" cy="451629"/>
        </a:xfrm>
        <a:prstGeom prst="rect">
          <a:avLst/>
        </a:prstGeom>
      </xdr:spPr>
    </xdr:pic>
    <xdr:clientData/>
  </xdr:twoCellAnchor>
  <xdr:twoCellAnchor editAs="oneCell">
    <xdr:from>
      <xdr:col>0</xdr:col>
      <xdr:colOff>105104</xdr:colOff>
      <xdr:row>355</xdr:row>
      <xdr:rowOff>4107</xdr:rowOff>
    </xdr:from>
    <xdr:to>
      <xdr:col>0</xdr:col>
      <xdr:colOff>762001</xdr:colOff>
      <xdr:row>356</xdr:row>
      <xdr:rowOff>177362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10464DAB-F551-4777-A264-3A6DD046F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" r="1119" b="1868"/>
        <a:stretch/>
      </xdr:blipFill>
      <xdr:spPr>
        <a:xfrm>
          <a:off x="105104" y="71730641"/>
          <a:ext cx="656897" cy="390032"/>
        </a:xfrm>
        <a:prstGeom prst="rect">
          <a:avLst/>
        </a:prstGeom>
      </xdr:spPr>
    </xdr:pic>
    <xdr:clientData/>
  </xdr:twoCellAnchor>
  <xdr:twoCellAnchor editAs="oneCell">
    <xdr:from>
      <xdr:col>1</xdr:col>
      <xdr:colOff>171449</xdr:colOff>
      <xdr:row>167</xdr:row>
      <xdr:rowOff>38708</xdr:rowOff>
    </xdr:from>
    <xdr:to>
      <xdr:col>1</xdr:col>
      <xdr:colOff>1162050</xdr:colOff>
      <xdr:row>167</xdr:row>
      <xdr:rowOff>375933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114275BA-E334-475A-A84D-D969B4267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9" y="35709833"/>
          <a:ext cx="990601" cy="337225"/>
        </a:xfrm>
        <a:prstGeom prst="rect">
          <a:avLst/>
        </a:prstGeom>
      </xdr:spPr>
    </xdr:pic>
    <xdr:clientData/>
  </xdr:twoCellAnchor>
  <xdr:twoCellAnchor editAs="oneCell">
    <xdr:from>
      <xdr:col>1</xdr:col>
      <xdr:colOff>215762</xdr:colOff>
      <xdr:row>167</xdr:row>
      <xdr:rowOff>323657</xdr:rowOff>
    </xdr:from>
    <xdr:to>
      <xdr:col>1</xdr:col>
      <xdr:colOff>1069993</xdr:colOff>
      <xdr:row>168</xdr:row>
      <xdr:rowOff>346890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73A80AE2-B027-4A20-9E83-D3F8F649E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" b="267"/>
        <a:stretch/>
      </xdr:blipFill>
      <xdr:spPr>
        <a:xfrm rot="11684025">
          <a:off x="1092062" y="35936271"/>
          <a:ext cx="854231" cy="404234"/>
        </a:xfrm>
        <a:prstGeom prst="rect">
          <a:avLst/>
        </a:prstGeom>
      </xdr:spPr>
    </xdr:pic>
    <xdr:clientData/>
  </xdr:twoCellAnchor>
  <xdr:twoCellAnchor editAs="oneCell">
    <xdr:from>
      <xdr:col>1</xdr:col>
      <xdr:colOff>164449</xdr:colOff>
      <xdr:row>169</xdr:row>
      <xdr:rowOff>8116</xdr:rowOff>
    </xdr:from>
    <xdr:to>
      <xdr:col>1</xdr:col>
      <xdr:colOff>1220341</xdr:colOff>
      <xdr:row>170</xdr:row>
      <xdr:rowOff>25147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1C347E0-7E92-4C30-B521-88937B11F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7" b="481"/>
        <a:stretch/>
      </xdr:blipFill>
      <xdr:spPr>
        <a:xfrm rot="382731">
          <a:off x="1040749" y="36355516"/>
          <a:ext cx="1055892" cy="381700"/>
        </a:xfrm>
        <a:prstGeom prst="rect">
          <a:avLst/>
        </a:prstGeom>
      </xdr:spPr>
    </xdr:pic>
    <xdr:clientData/>
  </xdr:twoCellAnchor>
  <xdr:twoCellAnchor editAs="oneCell">
    <xdr:from>
      <xdr:col>1</xdr:col>
      <xdr:colOff>338636</xdr:colOff>
      <xdr:row>165</xdr:row>
      <xdr:rowOff>311515</xdr:rowOff>
    </xdr:from>
    <xdr:to>
      <xdr:col>1</xdr:col>
      <xdr:colOff>981883</xdr:colOff>
      <xdr:row>167</xdr:row>
      <xdr:rowOff>47732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C539F13A-A0A9-49AF-B637-ED06696A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04974">
          <a:off x="1214936" y="35205672"/>
          <a:ext cx="643247" cy="454673"/>
        </a:xfrm>
        <a:prstGeom prst="rect">
          <a:avLst/>
        </a:prstGeom>
      </xdr:spPr>
    </xdr:pic>
    <xdr:clientData/>
  </xdr:twoCellAnchor>
  <xdr:twoCellAnchor editAs="oneCell">
    <xdr:from>
      <xdr:col>1</xdr:col>
      <xdr:colOff>231122</xdr:colOff>
      <xdr:row>169</xdr:row>
      <xdr:rowOff>255909</xdr:rowOff>
    </xdr:from>
    <xdr:to>
      <xdr:col>1</xdr:col>
      <xdr:colOff>1125477</xdr:colOff>
      <xdr:row>171</xdr:row>
      <xdr:rowOff>126312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3E17B8B3-5648-4B1A-8D02-CE91935EF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539747">
          <a:off x="1109079" y="36533735"/>
          <a:ext cx="894355" cy="615836"/>
        </a:xfrm>
        <a:prstGeom prst="rect">
          <a:avLst/>
        </a:prstGeom>
      </xdr:spPr>
    </xdr:pic>
    <xdr:clientData/>
  </xdr:twoCellAnchor>
  <xdr:twoCellAnchor>
    <xdr:from>
      <xdr:col>13</xdr:col>
      <xdr:colOff>276225</xdr:colOff>
      <xdr:row>60</xdr:row>
      <xdr:rowOff>76199</xdr:rowOff>
    </xdr:from>
    <xdr:to>
      <xdr:col>16</xdr:col>
      <xdr:colOff>342900</xdr:colOff>
      <xdr:row>64</xdr:row>
      <xdr:rowOff>57149</xdr:rowOff>
    </xdr:to>
    <xdr:sp macro="" textlink="">
      <xdr:nvSpPr>
        <xdr:cNvPr id="117" name="Облачко с текстом: прямоугольное со скругленными углами 116">
          <a:extLst>
            <a:ext uri="{FF2B5EF4-FFF2-40B4-BE49-F238E27FC236}">
              <a16:creationId xmlns:a16="http://schemas.microsoft.com/office/drawing/2014/main" id="{7FD88C24-2AC9-41EA-BAB1-9281EC967E77}"/>
            </a:ext>
          </a:extLst>
        </xdr:cNvPr>
        <xdr:cNvSpPr/>
      </xdr:nvSpPr>
      <xdr:spPr>
        <a:xfrm>
          <a:off x="9401175" y="13182599"/>
          <a:ext cx="1838325" cy="790575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ysClr val="windowText" lastClr="000000"/>
              </a:solidFill>
            </a:rPr>
            <a:t>Фреони</a:t>
          </a:r>
          <a:r>
            <a:rPr lang="uk-UA" sz="1200" b="0" baseline="0">
              <a:solidFill>
                <a:sysClr val="windowText" lastClr="000000"/>
              </a:solidFill>
            </a:rPr>
            <a:t>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22,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32,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134,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410А у малих балонах</a:t>
          </a:r>
          <a:endParaRPr lang="ru-UA" sz="1200" b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323847</xdr:colOff>
      <xdr:row>82</xdr:row>
      <xdr:rowOff>345281</xdr:rowOff>
    </xdr:from>
    <xdr:to>
      <xdr:col>1</xdr:col>
      <xdr:colOff>1001392</xdr:colOff>
      <xdr:row>84</xdr:row>
      <xdr:rowOff>23813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3336C38-A4D3-4D8B-B3CC-AACCC5B98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98956" y="18829734"/>
          <a:ext cx="677545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51199</xdr:colOff>
      <xdr:row>306</xdr:row>
      <xdr:rowOff>34528</xdr:rowOff>
    </xdr:from>
    <xdr:to>
      <xdr:col>1</xdr:col>
      <xdr:colOff>404815</xdr:colOff>
      <xdr:row>307</xdr:row>
      <xdr:rowOff>146105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83FADC47-953F-4C12-A75A-3E92A9732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4" t="3790" b="5263"/>
        <a:stretch/>
      </xdr:blipFill>
      <xdr:spPr>
        <a:xfrm>
          <a:off x="926308" y="65185528"/>
          <a:ext cx="353616" cy="290171"/>
        </a:xfrm>
        <a:prstGeom prst="rect">
          <a:avLst/>
        </a:prstGeom>
      </xdr:spPr>
    </xdr:pic>
    <xdr:clientData/>
  </xdr:twoCellAnchor>
  <xdr:twoCellAnchor editAs="oneCell">
    <xdr:from>
      <xdr:col>1</xdr:col>
      <xdr:colOff>509587</xdr:colOff>
      <xdr:row>306</xdr:row>
      <xdr:rowOff>25004</xdr:rowOff>
    </xdr:from>
    <xdr:to>
      <xdr:col>1</xdr:col>
      <xdr:colOff>918182</xdr:colOff>
      <xdr:row>307</xdr:row>
      <xdr:rowOff>154782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55759267-703A-4F3E-933D-348BB7890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11" b="7819"/>
        <a:stretch/>
      </xdr:blipFill>
      <xdr:spPr>
        <a:xfrm>
          <a:off x="1384696" y="65176004"/>
          <a:ext cx="408595" cy="308372"/>
        </a:xfrm>
        <a:prstGeom prst="rect">
          <a:avLst/>
        </a:prstGeom>
      </xdr:spPr>
    </xdr:pic>
    <xdr:clientData/>
  </xdr:twoCellAnchor>
  <xdr:twoCellAnchor editAs="oneCell">
    <xdr:from>
      <xdr:col>1</xdr:col>
      <xdr:colOff>132867</xdr:colOff>
      <xdr:row>309</xdr:row>
      <xdr:rowOff>134694</xdr:rowOff>
    </xdr:from>
    <xdr:to>
      <xdr:col>1</xdr:col>
      <xdr:colOff>1182798</xdr:colOff>
      <xdr:row>313</xdr:row>
      <xdr:rowOff>82735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331764FC-83EB-4873-BA46-A555CFA88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13426">
          <a:off x="1012098" y="65967098"/>
          <a:ext cx="1049931" cy="680731"/>
        </a:xfrm>
        <a:prstGeom prst="rect">
          <a:avLst/>
        </a:prstGeom>
      </xdr:spPr>
    </xdr:pic>
    <xdr:clientData/>
  </xdr:twoCellAnchor>
  <xdr:twoCellAnchor editAs="oneCell">
    <xdr:from>
      <xdr:col>0</xdr:col>
      <xdr:colOff>680523</xdr:colOff>
      <xdr:row>310</xdr:row>
      <xdr:rowOff>70124</xdr:rowOff>
    </xdr:from>
    <xdr:to>
      <xdr:col>1</xdr:col>
      <xdr:colOff>742370</xdr:colOff>
      <xdr:row>314</xdr:row>
      <xdr:rowOff>11905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D40EAD94-0ED2-4427-8928-F76B95EC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40368">
          <a:off x="680523" y="66085701"/>
          <a:ext cx="941078" cy="674475"/>
        </a:xfrm>
        <a:prstGeom prst="rect">
          <a:avLst/>
        </a:prstGeom>
      </xdr:spPr>
    </xdr:pic>
    <xdr:clientData/>
  </xdr:twoCellAnchor>
  <xdr:twoCellAnchor editAs="oneCell">
    <xdr:from>
      <xdr:col>1</xdr:col>
      <xdr:colOff>223171</xdr:colOff>
      <xdr:row>315</xdr:row>
      <xdr:rowOff>144786</xdr:rowOff>
    </xdr:from>
    <xdr:to>
      <xdr:col>1</xdr:col>
      <xdr:colOff>677540</xdr:colOff>
      <xdr:row>317</xdr:row>
      <xdr:rowOff>71340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2159481B-2A1D-46D2-BB7E-EE5FF2E043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89" t="5760" r="15366" b="4358"/>
        <a:stretch/>
      </xdr:blipFill>
      <xdr:spPr>
        <a:xfrm rot="19661823">
          <a:off x="1100474" y="66910023"/>
          <a:ext cx="454369" cy="459694"/>
        </a:xfrm>
        <a:prstGeom prst="rect">
          <a:avLst/>
        </a:prstGeom>
      </xdr:spPr>
    </xdr:pic>
    <xdr:clientData/>
  </xdr:twoCellAnchor>
  <xdr:twoCellAnchor editAs="oneCell">
    <xdr:from>
      <xdr:col>1</xdr:col>
      <xdr:colOff>215433</xdr:colOff>
      <xdr:row>316</xdr:row>
      <xdr:rowOff>319650</xdr:rowOff>
    </xdr:from>
    <xdr:to>
      <xdr:col>1</xdr:col>
      <xdr:colOff>664716</xdr:colOff>
      <xdr:row>318</xdr:row>
      <xdr:rowOff>62302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82CE20D-CB0D-4102-A45E-2422E0153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44" r="9670" b="2655"/>
        <a:stretch/>
      </xdr:blipFill>
      <xdr:spPr>
        <a:xfrm rot="19384897">
          <a:off x="1092736" y="67265361"/>
          <a:ext cx="449283" cy="447983"/>
        </a:xfrm>
        <a:prstGeom prst="rect">
          <a:avLst/>
        </a:prstGeom>
      </xdr:spPr>
    </xdr:pic>
    <xdr:clientData/>
  </xdr:twoCellAnchor>
  <xdr:twoCellAnchor editAs="oneCell">
    <xdr:from>
      <xdr:col>1</xdr:col>
      <xdr:colOff>172648</xdr:colOff>
      <xdr:row>317</xdr:row>
      <xdr:rowOff>281134</xdr:rowOff>
    </xdr:from>
    <xdr:to>
      <xdr:col>1</xdr:col>
      <xdr:colOff>687578</xdr:colOff>
      <xdr:row>319</xdr:row>
      <xdr:rowOff>77891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44D0144D-4340-46D3-886A-57D46B53C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5" t="3651" r="7005" b="4909"/>
        <a:stretch/>
      </xdr:blipFill>
      <xdr:spPr>
        <a:xfrm rot="19548569">
          <a:off x="1049951" y="67587792"/>
          <a:ext cx="514930" cy="502084"/>
        </a:xfrm>
        <a:prstGeom prst="rect">
          <a:avLst/>
        </a:prstGeom>
      </xdr:spPr>
    </xdr:pic>
    <xdr:clientData/>
  </xdr:twoCellAnchor>
  <xdr:twoCellAnchor editAs="oneCell">
    <xdr:from>
      <xdr:col>0</xdr:col>
      <xdr:colOff>251792</xdr:colOff>
      <xdr:row>365</xdr:row>
      <xdr:rowOff>8720</xdr:rowOff>
    </xdr:from>
    <xdr:to>
      <xdr:col>0</xdr:col>
      <xdr:colOff>503583</xdr:colOff>
      <xdr:row>365</xdr:row>
      <xdr:rowOff>751628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0AE4FA4-12DF-464E-82E2-67FA4B24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51792" y="79541642"/>
          <a:ext cx="251791" cy="742908"/>
        </a:xfrm>
        <a:prstGeom prst="rect">
          <a:avLst/>
        </a:prstGeom>
      </xdr:spPr>
    </xdr:pic>
    <xdr:clientData/>
  </xdr:twoCellAnchor>
  <xdr:twoCellAnchor editAs="oneCell">
    <xdr:from>
      <xdr:col>0</xdr:col>
      <xdr:colOff>59635</xdr:colOff>
      <xdr:row>367</xdr:row>
      <xdr:rowOff>78628</xdr:rowOff>
    </xdr:from>
    <xdr:to>
      <xdr:col>0</xdr:col>
      <xdr:colOff>775252</xdr:colOff>
      <xdr:row>367</xdr:row>
      <xdr:rowOff>729189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A3638731-0AF1-43D3-809D-6E7645B9A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9635" y="81307828"/>
          <a:ext cx="715617" cy="650561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</xdr:colOff>
      <xdr:row>379</xdr:row>
      <xdr:rowOff>7383</xdr:rowOff>
    </xdr:from>
    <xdr:to>
      <xdr:col>0</xdr:col>
      <xdr:colOff>682487</xdr:colOff>
      <xdr:row>379</xdr:row>
      <xdr:rowOff>906504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F8C265B8-B542-47F0-9A89-0960085D1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59026" y="88565035"/>
          <a:ext cx="523461" cy="899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</xdr:row>
      <xdr:rowOff>70421</xdr:rowOff>
    </xdr:from>
    <xdr:to>
      <xdr:col>0</xdr:col>
      <xdr:colOff>848139</xdr:colOff>
      <xdr:row>385</xdr:row>
      <xdr:rowOff>927652</xdr:rowOff>
    </xdr:to>
    <xdr:pic>
      <xdr:nvPicPr>
        <xdr:cNvPr id="132" name="Рисунок 131" descr="Hidrox">
          <a:extLst>
            <a:ext uri="{FF2B5EF4-FFF2-40B4-BE49-F238E27FC236}">
              <a16:creationId xmlns:a16="http://schemas.microsoft.com/office/drawing/2014/main" id="{721CF71C-7917-4C21-8FE3-5423B208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17586"/>
          <a:ext cx="848139" cy="857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371061</xdr:colOff>
      <xdr:row>54</xdr:row>
      <xdr:rowOff>12343</xdr:rowOff>
    </xdr:from>
    <xdr:to>
      <xdr:col>1</xdr:col>
      <xdr:colOff>1066801</xdr:colOff>
      <xdr:row>55</xdr:row>
      <xdr:rowOff>225286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C7F2FE48-02F0-4BC7-BA7C-86A3B72665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5"/>
        <a:srcRect b="428"/>
        <a:stretch/>
      </xdr:blipFill>
      <xdr:spPr>
        <a:xfrm>
          <a:off x="1272209" y="12316986"/>
          <a:ext cx="695740" cy="464735"/>
        </a:xfrm>
        <a:prstGeom prst="rect">
          <a:avLst/>
        </a:prstGeom>
      </xdr:spPr>
    </xdr:pic>
    <xdr:clientData/>
  </xdr:twoCellAnchor>
  <xdr:twoCellAnchor editAs="oneCell">
    <xdr:from>
      <xdr:col>1</xdr:col>
      <xdr:colOff>325344</xdr:colOff>
      <xdr:row>40</xdr:row>
      <xdr:rowOff>28861</xdr:rowOff>
    </xdr:from>
    <xdr:to>
      <xdr:col>1</xdr:col>
      <xdr:colOff>887014</xdr:colOff>
      <xdr:row>40</xdr:row>
      <xdr:rowOff>259804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AC52F554-B4EB-4A95-A011-CE5FCA113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744933">
          <a:off x="1365816" y="8811045"/>
          <a:ext cx="230943" cy="5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297172</xdr:colOff>
      <xdr:row>267</xdr:row>
      <xdr:rowOff>106594</xdr:rowOff>
    </xdr:from>
    <xdr:to>
      <xdr:col>1</xdr:col>
      <xdr:colOff>734972</xdr:colOff>
      <xdr:row>273</xdr:row>
      <xdr:rowOff>215177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155598C6-D1B9-4C50-ACA0-65622F82E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9" t="8565" r="9558" b="10122"/>
        <a:stretch/>
      </xdr:blipFill>
      <xdr:spPr>
        <a:xfrm rot="2704177">
          <a:off x="261755" y="56691936"/>
          <a:ext cx="1384933" cy="1314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10756</xdr:rowOff>
    </xdr:from>
    <xdr:to>
      <xdr:col>1</xdr:col>
      <xdr:colOff>390525</xdr:colOff>
      <xdr:row>14</xdr:row>
      <xdr:rowOff>5042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A091C4-C82C-4590-8FE0-486DD6511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74952"/>
          <a:ext cx="1104900" cy="1253242"/>
        </a:xfrm>
        <a:prstGeom prst="rect">
          <a:avLst/>
        </a:prstGeom>
      </xdr:spPr>
    </xdr:pic>
    <xdr:clientData/>
  </xdr:twoCellAnchor>
  <xdr:twoCellAnchor>
    <xdr:from>
      <xdr:col>1</xdr:col>
      <xdr:colOff>275810</xdr:colOff>
      <xdr:row>3</xdr:row>
      <xdr:rowOff>56736</xdr:rowOff>
    </xdr:from>
    <xdr:to>
      <xdr:col>5</xdr:col>
      <xdr:colOff>647285</xdr:colOff>
      <xdr:row>8</xdr:row>
      <xdr:rowOff>83637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B394220-66E2-4BE0-A01E-41ED3BB94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810" y="1092062"/>
          <a:ext cx="1141758" cy="937988"/>
        </a:xfrm>
        <a:prstGeom prst="rect">
          <a:avLst/>
        </a:prstGeom>
      </xdr:spPr>
    </xdr:pic>
    <xdr:clientData/>
  </xdr:twoCellAnchor>
  <xdr:twoCellAnchor>
    <xdr:from>
      <xdr:col>0</xdr:col>
      <xdr:colOff>272913</xdr:colOff>
      <xdr:row>14</xdr:row>
      <xdr:rowOff>192984</xdr:rowOff>
    </xdr:from>
    <xdr:to>
      <xdr:col>5</xdr:col>
      <xdr:colOff>196797</xdr:colOff>
      <xdr:row>20</xdr:row>
      <xdr:rowOff>174777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20A3CCD-CB2A-4372-B7DB-32CBD0DF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913" y="3216136"/>
          <a:ext cx="1456167" cy="909445"/>
        </a:xfrm>
        <a:prstGeom prst="rect">
          <a:avLst/>
        </a:prstGeom>
      </xdr:spPr>
    </xdr:pic>
    <xdr:clientData/>
  </xdr:twoCellAnchor>
  <xdr:twoCellAnchor>
    <xdr:from>
      <xdr:col>0</xdr:col>
      <xdr:colOff>527189</xdr:colOff>
      <xdr:row>42</xdr:row>
      <xdr:rowOff>28172</xdr:rowOff>
    </xdr:from>
    <xdr:to>
      <xdr:col>5</xdr:col>
      <xdr:colOff>174764</xdr:colOff>
      <xdr:row>47</xdr:row>
      <xdr:rowOff>135835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B701D843-92C3-4729-A3B0-C17848E6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189" y="7325150"/>
          <a:ext cx="1179858" cy="1018750"/>
        </a:xfrm>
        <a:prstGeom prst="rect">
          <a:avLst/>
        </a:prstGeom>
      </xdr:spPr>
    </xdr:pic>
    <xdr:clientData/>
  </xdr:twoCellAnchor>
  <xdr:twoCellAnchor>
    <xdr:from>
      <xdr:col>0</xdr:col>
      <xdr:colOff>647701</xdr:colOff>
      <xdr:row>37</xdr:row>
      <xdr:rowOff>76200</xdr:rowOff>
    </xdr:from>
    <xdr:to>
      <xdr:col>5</xdr:col>
      <xdr:colOff>41276</xdr:colOff>
      <xdr:row>40</xdr:row>
      <xdr:rowOff>137645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71FF6F3-9C47-4737-B535-BAD228C8D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701" y="7715250"/>
          <a:ext cx="927100" cy="608097"/>
        </a:xfrm>
        <a:prstGeom prst="rect">
          <a:avLst/>
        </a:prstGeom>
      </xdr:spPr>
    </xdr:pic>
    <xdr:clientData/>
  </xdr:twoCellAnchor>
  <xdr:twoCellAnchor>
    <xdr:from>
      <xdr:col>0</xdr:col>
      <xdr:colOff>505481</xdr:colOff>
      <xdr:row>49</xdr:row>
      <xdr:rowOff>37772</xdr:rowOff>
    </xdr:from>
    <xdr:to>
      <xdr:col>5</xdr:col>
      <xdr:colOff>143531</xdr:colOff>
      <xdr:row>54</xdr:row>
      <xdr:rowOff>168337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96C4D64-D077-48A6-980B-27A88EFD9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481" y="8866462"/>
          <a:ext cx="1168619" cy="1038225"/>
        </a:xfrm>
        <a:prstGeom prst="rect">
          <a:avLst/>
        </a:prstGeom>
      </xdr:spPr>
    </xdr:pic>
    <xdr:clientData/>
  </xdr:twoCellAnchor>
  <xdr:twoCellAnchor>
    <xdr:from>
      <xdr:col>1</xdr:col>
      <xdr:colOff>17807</xdr:colOff>
      <xdr:row>22</xdr:row>
      <xdr:rowOff>10767</xdr:rowOff>
    </xdr:from>
    <xdr:to>
      <xdr:col>1</xdr:col>
      <xdr:colOff>600364</xdr:colOff>
      <xdr:row>25</xdr:row>
      <xdr:rowOff>178491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98609F29-934A-41D2-A656-17D687F5D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9807" y="4334289"/>
          <a:ext cx="582557" cy="7143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88623</xdr:rowOff>
    </xdr:from>
    <xdr:to>
      <xdr:col>5</xdr:col>
      <xdr:colOff>84380</xdr:colOff>
      <xdr:row>71</xdr:row>
      <xdr:rowOff>133350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1CC479C9-4A87-4F31-AB76-6FC89B36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85348"/>
          <a:ext cx="1617905" cy="1673502"/>
        </a:xfrm>
        <a:prstGeom prst="rect">
          <a:avLst/>
        </a:prstGeom>
      </xdr:spPr>
    </xdr:pic>
    <xdr:clientData/>
  </xdr:twoCellAnchor>
  <xdr:twoCellAnchor>
    <xdr:from>
      <xdr:col>0</xdr:col>
      <xdr:colOff>547342</xdr:colOff>
      <xdr:row>112</xdr:row>
      <xdr:rowOff>67642</xdr:rowOff>
    </xdr:from>
    <xdr:to>
      <xdr:col>5</xdr:col>
      <xdr:colOff>232441</xdr:colOff>
      <xdr:row>123</xdr:row>
      <xdr:rowOff>39066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CFE1C0A-D3EB-4EA3-8E9E-215178C69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7342" y="20558816"/>
          <a:ext cx="1217382" cy="2066924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84</xdr:row>
      <xdr:rowOff>27472</xdr:rowOff>
    </xdr:from>
    <xdr:to>
      <xdr:col>5</xdr:col>
      <xdr:colOff>352425</xdr:colOff>
      <xdr:row>91</xdr:row>
      <xdr:rowOff>57979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AF62D5E1-A9CB-461D-88F0-BDA22826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6696222"/>
          <a:ext cx="1590675" cy="1306028"/>
        </a:xfrm>
        <a:prstGeom prst="rect">
          <a:avLst/>
        </a:prstGeom>
      </xdr:spPr>
    </xdr:pic>
    <xdr:clientData/>
  </xdr:twoCellAnchor>
  <xdr:twoCellAnchor>
    <xdr:from>
      <xdr:col>0</xdr:col>
      <xdr:colOff>215348</xdr:colOff>
      <xdr:row>98</xdr:row>
      <xdr:rowOff>149500</xdr:rowOff>
    </xdr:from>
    <xdr:to>
      <xdr:col>5</xdr:col>
      <xdr:colOff>491573</xdr:colOff>
      <xdr:row>105</xdr:row>
      <xdr:rowOff>74129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C9CFA32B-9F95-4036-A155-3805CFA3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8" y="17998522"/>
          <a:ext cx="1808508" cy="1200150"/>
        </a:xfrm>
        <a:prstGeom prst="rect">
          <a:avLst/>
        </a:prstGeom>
      </xdr:spPr>
    </xdr:pic>
    <xdr:clientData/>
  </xdr:twoCellAnchor>
  <xdr:twoCellAnchor>
    <xdr:from>
      <xdr:col>0</xdr:col>
      <xdr:colOff>231775</xdr:colOff>
      <xdr:row>131</xdr:row>
      <xdr:rowOff>53975</xdr:rowOff>
    </xdr:from>
    <xdr:to>
      <xdr:col>5</xdr:col>
      <xdr:colOff>469900</xdr:colOff>
      <xdr:row>137</xdr:row>
      <xdr:rowOff>120650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E31C9AA-083D-405B-AEAA-B70C94BB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5" y="24733250"/>
          <a:ext cx="1771650" cy="1257300"/>
        </a:xfrm>
        <a:prstGeom prst="rect">
          <a:avLst/>
        </a:prstGeom>
      </xdr:spPr>
    </xdr:pic>
    <xdr:clientData/>
  </xdr:twoCellAnchor>
  <xdr:twoCellAnchor>
    <xdr:from>
      <xdr:col>0</xdr:col>
      <xdr:colOff>83556</xdr:colOff>
      <xdr:row>141</xdr:row>
      <xdr:rowOff>72684</xdr:rowOff>
    </xdr:from>
    <xdr:to>
      <xdr:col>5</xdr:col>
      <xdr:colOff>668458</xdr:colOff>
      <xdr:row>144</xdr:row>
      <xdr:rowOff>320336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6A2FA9C-81C1-4847-ACB8-6AB34F275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56" y="26776302"/>
          <a:ext cx="2120108" cy="1166534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154</xdr:row>
      <xdr:rowOff>133350</xdr:rowOff>
    </xdr:from>
    <xdr:to>
      <xdr:col>5</xdr:col>
      <xdr:colOff>371475</xdr:colOff>
      <xdr:row>160</xdr:row>
      <xdr:rowOff>118110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94A6EA3-79AD-4C0D-BFF2-B4138D0FE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0346650"/>
          <a:ext cx="1524000" cy="1127760"/>
        </a:xfrm>
        <a:prstGeom prst="rect">
          <a:avLst/>
        </a:prstGeom>
      </xdr:spPr>
    </xdr:pic>
    <xdr:clientData/>
  </xdr:twoCellAnchor>
  <xdr:twoCellAnchor>
    <xdr:from>
      <xdr:col>1</xdr:col>
      <xdr:colOff>50317</xdr:colOff>
      <xdr:row>31</xdr:row>
      <xdr:rowOff>76200</xdr:rowOff>
    </xdr:from>
    <xdr:to>
      <xdr:col>4</xdr:col>
      <xdr:colOff>0</xdr:colOff>
      <xdr:row>35</xdr:row>
      <xdr:rowOff>118855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FA29E8E-6F14-4B02-9909-F6F7609E3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317" y="6057900"/>
          <a:ext cx="721208" cy="766555"/>
        </a:xfrm>
        <a:prstGeom prst="rect">
          <a:avLst/>
        </a:prstGeom>
      </xdr:spPr>
    </xdr:pic>
    <xdr:clientData/>
  </xdr:twoCellAnchor>
  <xdr:twoCellAnchor>
    <xdr:from>
      <xdr:col>0</xdr:col>
      <xdr:colOff>457201</xdr:colOff>
      <xdr:row>0</xdr:row>
      <xdr:rowOff>28576</xdr:rowOff>
    </xdr:from>
    <xdr:to>
      <xdr:col>5</xdr:col>
      <xdr:colOff>348155</xdr:colOff>
      <xdr:row>1</xdr:row>
      <xdr:rowOff>272232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F490FC15-C372-4A05-8C65-0EC8F0692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421523" cy="769173"/>
        </a:xfrm>
        <a:prstGeom prst="rect">
          <a:avLst/>
        </a:prstGeom>
      </xdr:spPr>
    </xdr:pic>
    <xdr:clientData/>
  </xdr:twoCellAnchor>
  <xdr:twoCellAnchor>
    <xdr:from>
      <xdr:col>1</xdr:col>
      <xdr:colOff>90903</xdr:colOff>
      <xdr:row>27</xdr:row>
      <xdr:rowOff>11697</xdr:rowOff>
    </xdr:from>
    <xdr:to>
      <xdr:col>1</xdr:col>
      <xdr:colOff>505733</xdr:colOff>
      <xdr:row>29</xdr:row>
      <xdr:rowOff>167516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3E374CE-B308-4D91-92D0-3788E5171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884638">
          <a:off x="801934" y="5276350"/>
          <a:ext cx="516767" cy="4148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104775</xdr:rowOff>
    </xdr:from>
    <xdr:to>
      <xdr:col>0</xdr:col>
      <xdr:colOff>878376</xdr:colOff>
      <xdr:row>9</xdr:row>
      <xdr:rowOff>28573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302A537-6668-46E8-A931-A963900D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19350"/>
          <a:ext cx="878376" cy="609598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</xdr:row>
      <xdr:rowOff>89120</xdr:rowOff>
    </xdr:from>
    <xdr:to>
      <xdr:col>0</xdr:col>
      <xdr:colOff>704850</xdr:colOff>
      <xdr:row>15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3F85B5A-0F94-46A3-AB6E-CCCAE5105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242020"/>
          <a:ext cx="447675" cy="196630"/>
        </a:xfrm>
        <a:prstGeom prst="rect">
          <a:avLst/>
        </a:prstGeom>
      </xdr:spPr>
    </xdr:pic>
    <xdr:clientData/>
  </xdr:twoCellAnchor>
  <xdr:twoCellAnchor editAs="oneCell">
    <xdr:from>
      <xdr:col>0</xdr:col>
      <xdr:colOff>121404</xdr:colOff>
      <xdr:row>17</xdr:row>
      <xdr:rowOff>182030</xdr:rowOff>
    </xdr:from>
    <xdr:to>
      <xdr:col>0</xdr:col>
      <xdr:colOff>884904</xdr:colOff>
      <xdr:row>21</xdr:row>
      <xdr:rowOff>82691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627DCBB-CA06-4311-8E0C-A3BD5CB93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485322">
          <a:off x="171823" y="4884586"/>
          <a:ext cx="662661" cy="7635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27</xdr:row>
      <xdr:rowOff>201686</xdr:rowOff>
    </xdr:from>
    <xdr:to>
      <xdr:col>0</xdr:col>
      <xdr:colOff>914400</xdr:colOff>
      <xdr:row>30</xdr:row>
      <xdr:rowOff>95251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F8761B2-60A0-4EA5-AD90-C9DDF8A0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831086"/>
          <a:ext cx="904875" cy="6174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39</xdr:row>
      <xdr:rowOff>76200</xdr:rowOff>
    </xdr:from>
    <xdr:to>
      <xdr:col>0</xdr:col>
      <xdr:colOff>915718</xdr:colOff>
      <xdr:row>42</xdr:row>
      <xdr:rowOff>50441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2C1D501-648B-479A-96D4-8075CE237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9324975"/>
          <a:ext cx="868092" cy="69814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53</xdr:row>
      <xdr:rowOff>180975</xdr:rowOff>
    </xdr:from>
    <xdr:to>
      <xdr:col>0</xdr:col>
      <xdr:colOff>913325</xdr:colOff>
      <xdr:row>56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2B8D477-A403-4225-871A-77062B21C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72975"/>
          <a:ext cx="88475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65</xdr:row>
      <xdr:rowOff>47626</xdr:rowOff>
    </xdr:from>
    <xdr:to>
      <xdr:col>0</xdr:col>
      <xdr:colOff>909923</xdr:colOff>
      <xdr:row>68</xdr:row>
      <xdr:rowOff>133351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E95033F-51F5-4199-9771-A38B3B622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14782801"/>
          <a:ext cx="890872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71</xdr:row>
      <xdr:rowOff>7620</xdr:rowOff>
    </xdr:from>
    <xdr:to>
      <xdr:col>0</xdr:col>
      <xdr:colOff>800100</xdr:colOff>
      <xdr:row>72</xdr:row>
      <xdr:rowOff>161924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4461EAB-CECC-4306-9A77-2F95B2EC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057245"/>
          <a:ext cx="695325" cy="49720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76</xdr:row>
      <xdr:rowOff>161078</xdr:rowOff>
    </xdr:from>
    <xdr:to>
      <xdr:col>0</xdr:col>
      <xdr:colOff>904875</xdr:colOff>
      <xdr:row>80</xdr:row>
      <xdr:rowOff>133350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6E0D3A4-E3C1-4C80-89EB-71A284AE3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7448953"/>
          <a:ext cx="838200" cy="734272"/>
        </a:xfrm>
        <a:prstGeom prst="rect">
          <a:avLst/>
        </a:prstGeom>
      </xdr:spPr>
    </xdr:pic>
    <xdr:clientData/>
  </xdr:twoCellAnchor>
  <xdr:twoCellAnchor editAs="oneCell">
    <xdr:from>
      <xdr:col>0</xdr:col>
      <xdr:colOff>97041</xdr:colOff>
      <xdr:row>84</xdr:row>
      <xdr:rowOff>146415</xdr:rowOff>
    </xdr:from>
    <xdr:to>
      <xdr:col>0</xdr:col>
      <xdr:colOff>901098</xdr:colOff>
      <xdr:row>88</xdr:row>
      <xdr:rowOff>56524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851C1A7C-6F21-444E-B88F-9497D821D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026711">
          <a:off x="163015" y="19044716"/>
          <a:ext cx="672109" cy="80405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93</xdr:row>
      <xdr:rowOff>85725</xdr:rowOff>
    </xdr:from>
    <xdr:to>
      <xdr:col>0</xdr:col>
      <xdr:colOff>927741</xdr:colOff>
      <xdr:row>95</xdr:row>
      <xdr:rowOff>114300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6F600489-5C99-4C25-A7EC-B2CB28C6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20916900"/>
          <a:ext cx="880117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101</xdr:row>
      <xdr:rowOff>0</xdr:rowOff>
    </xdr:from>
    <xdr:to>
      <xdr:col>0</xdr:col>
      <xdr:colOff>926685</xdr:colOff>
      <xdr:row>103</xdr:row>
      <xdr:rowOff>9524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C3E0ED1-3CCE-45AE-B5AC-E1202D04E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2869525"/>
          <a:ext cx="860010" cy="5429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109</xdr:row>
      <xdr:rowOff>45695</xdr:rowOff>
    </xdr:from>
    <xdr:to>
      <xdr:col>0</xdr:col>
      <xdr:colOff>895349</xdr:colOff>
      <xdr:row>111</xdr:row>
      <xdr:rowOff>104774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151447B-E1D8-4795-8B68-297744BC1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24610670"/>
          <a:ext cx="866775" cy="59247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115</xdr:row>
      <xdr:rowOff>104775</xdr:rowOff>
    </xdr:from>
    <xdr:to>
      <xdr:col>0</xdr:col>
      <xdr:colOff>895350</xdr:colOff>
      <xdr:row>117</xdr:row>
      <xdr:rowOff>47625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B475DC6-3F30-43A9-88BB-38236DCAE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6317575"/>
          <a:ext cx="866775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118</xdr:row>
      <xdr:rowOff>27535</xdr:rowOff>
    </xdr:from>
    <xdr:to>
      <xdr:col>0</xdr:col>
      <xdr:colOff>790574</xdr:colOff>
      <xdr:row>119</xdr:row>
      <xdr:rowOff>342900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217166E5-A980-4013-AFF2-F641807A6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2"/>
        <a:stretch/>
      </xdr:blipFill>
      <xdr:spPr>
        <a:xfrm>
          <a:off x="123825" y="27183310"/>
          <a:ext cx="666749" cy="52491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121</xdr:row>
      <xdr:rowOff>104544</xdr:rowOff>
    </xdr:from>
    <xdr:to>
      <xdr:col>0</xdr:col>
      <xdr:colOff>866775</xdr:colOff>
      <xdr:row>124</xdr:row>
      <xdr:rowOff>152932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82A4E68-06DD-4039-A2BC-B599CD6D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031844"/>
          <a:ext cx="828675" cy="63893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125</xdr:row>
      <xdr:rowOff>57151</xdr:rowOff>
    </xdr:from>
    <xdr:to>
      <xdr:col>0</xdr:col>
      <xdr:colOff>919527</xdr:colOff>
      <xdr:row>128</xdr:row>
      <xdr:rowOff>151643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6FE99890-1EC6-4C60-AAB7-CD54C4BD5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775026"/>
          <a:ext cx="890952" cy="6850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66674</xdr:rowOff>
    </xdr:from>
    <xdr:to>
      <xdr:col>0</xdr:col>
      <xdr:colOff>890869</xdr:colOff>
      <xdr:row>132</xdr:row>
      <xdr:rowOff>142875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9C8EEE9-8278-4B37-854F-50711FA3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75124"/>
          <a:ext cx="890869" cy="666751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0</xdr:row>
      <xdr:rowOff>0</xdr:rowOff>
    </xdr:from>
    <xdr:to>
      <xdr:col>2</xdr:col>
      <xdr:colOff>260560</xdr:colOff>
      <xdr:row>1</xdr:row>
      <xdr:rowOff>276224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50415B29-2872-46EE-B3CF-7A3A89C05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" y="0"/>
          <a:ext cx="1765510" cy="942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124</xdr:row>
      <xdr:rowOff>77857</xdr:rowOff>
    </xdr:from>
    <xdr:to>
      <xdr:col>5</xdr:col>
      <xdr:colOff>76201</xdr:colOff>
      <xdr:row>129</xdr:row>
      <xdr:rowOff>156882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845E98CF-58D2-4A66-80B4-FFD0E6577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0875975"/>
          <a:ext cx="1000126" cy="919466"/>
        </a:xfrm>
        <a:prstGeom prst="rect">
          <a:avLst/>
        </a:prstGeom>
      </xdr:spPr>
    </xdr:pic>
    <xdr:clientData/>
  </xdr:twoCellAnchor>
  <xdr:twoCellAnchor>
    <xdr:from>
      <xdr:col>0</xdr:col>
      <xdr:colOff>619125</xdr:colOff>
      <xdr:row>149</xdr:row>
      <xdr:rowOff>47625</xdr:rowOff>
    </xdr:from>
    <xdr:to>
      <xdr:col>5</xdr:col>
      <xdr:colOff>28575</xdr:colOff>
      <xdr:row>153</xdr:row>
      <xdr:rowOff>180975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3190DA5-9321-4DD5-A09F-FA9083DB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4630400"/>
          <a:ext cx="933450" cy="895350"/>
        </a:xfrm>
        <a:prstGeom prst="rect">
          <a:avLst/>
        </a:prstGeom>
      </xdr:spPr>
    </xdr:pic>
    <xdr:clientData/>
  </xdr:twoCellAnchor>
  <xdr:twoCellAnchor>
    <xdr:from>
      <xdr:col>0</xdr:col>
      <xdr:colOff>692718</xdr:colOff>
      <xdr:row>142</xdr:row>
      <xdr:rowOff>33618</xdr:rowOff>
    </xdr:from>
    <xdr:to>
      <xdr:col>5</xdr:col>
      <xdr:colOff>64068</xdr:colOff>
      <xdr:row>147</xdr:row>
      <xdr:rowOff>13461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3E9F37B0-7187-4227-AEEB-FC098A2C5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718" y="24148677"/>
          <a:ext cx="895350" cy="820284"/>
        </a:xfrm>
        <a:prstGeom prst="rect">
          <a:avLst/>
        </a:prstGeom>
      </xdr:spPr>
    </xdr:pic>
    <xdr:clientData/>
  </xdr:twoCellAnchor>
  <xdr:twoCellAnchor>
    <xdr:from>
      <xdr:col>0</xdr:col>
      <xdr:colOff>733426</xdr:colOff>
      <xdr:row>158</xdr:row>
      <xdr:rowOff>20956</xdr:rowOff>
    </xdr:from>
    <xdr:to>
      <xdr:col>1</xdr:col>
      <xdr:colOff>446690</xdr:colOff>
      <xdr:row>158</xdr:row>
      <xdr:rowOff>340553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D0FE2ED0-1D8C-449F-84FE-1D1BA22D4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6" y="27636887"/>
          <a:ext cx="475264" cy="319597"/>
        </a:xfrm>
        <a:prstGeom prst="rect">
          <a:avLst/>
        </a:prstGeom>
      </xdr:spPr>
    </xdr:pic>
    <xdr:clientData/>
  </xdr:twoCellAnchor>
  <xdr:twoCellAnchor>
    <xdr:from>
      <xdr:col>0</xdr:col>
      <xdr:colOff>705677</xdr:colOff>
      <xdr:row>162</xdr:row>
      <xdr:rowOff>49028</xdr:rowOff>
    </xdr:from>
    <xdr:to>
      <xdr:col>1</xdr:col>
      <xdr:colOff>621196</xdr:colOff>
      <xdr:row>164</xdr:row>
      <xdr:rowOff>134471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11F5ECA-E6EA-4F89-BD8A-0F309026F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5677" y="28511969"/>
          <a:ext cx="677519" cy="421620"/>
        </a:xfrm>
        <a:prstGeom prst="rect">
          <a:avLst/>
        </a:prstGeom>
      </xdr:spPr>
    </xdr:pic>
    <xdr:clientData/>
  </xdr:twoCellAnchor>
  <xdr:twoCellAnchor>
    <xdr:from>
      <xdr:col>0</xdr:col>
      <xdr:colOff>648528</xdr:colOff>
      <xdr:row>166</xdr:row>
      <xdr:rowOff>41413</xdr:rowOff>
    </xdr:from>
    <xdr:to>
      <xdr:col>5</xdr:col>
      <xdr:colOff>75931</xdr:colOff>
      <xdr:row>171</xdr:row>
      <xdr:rowOff>102704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693F1554-B38A-4056-A82A-900595CDB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528" y="30099000"/>
          <a:ext cx="951403" cy="930965"/>
        </a:xfrm>
        <a:prstGeom prst="rect">
          <a:avLst/>
        </a:prstGeom>
      </xdr:spPr>
    </xdr:pic>
    <xdr:clientData/>
  </xdr:twoCellAnchor>
  <xdr:twoCellAnchor>
    <xdr:from>
      <xdr:col>0</xdr:col>
      <xdr:colOff>708165</xdr:colOff>
      <xdr:row>174</xdr:row>
      <xdr:rowOff>43714</xdr:rowOff>
    </xdr:from>
    <xdr:to>
      <xdr:col>1</xdr:col>
      <xdr:colOff>422414</xdr:colOff>
      <xdr:row>175</xdr:row>
      <xdr:rowOff>185530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513CEB8-849E-4211-A61D-EFEEF4FF0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8165" y="20874889"/>
          <a:ext cx="476249" cy="370416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177</xdr:row>
      <xdr:rowOff>38100</xdr:rowOff>
    </xdr:from>
    <xdr:to>
      <xdr:col>1</xdr:col>
      <xdr:colOff>514350</xdr:colOff>
      <xdr:row>178</xdr:row>
      <xdr:rowOff>181306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BDD953DE-4732-4B7A-904B-B8AB5552F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4745950"/>
          <a:ext cx="752475" cy="333706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5</xdr:row>
      <xdr:rowOff>120712</xdr:rowOff>
    </xdr:from>
    <xdr:to>
      <xdr:col>5</xdr:col>
      <xdr:colOff>371475</xdr:colOff>
      <xdr:row>14</xdr:row>
      <xdr:rowOff>122456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CC32561-E16E-4DDA-81F5-0C4F42021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66701" y="3102037"/>
          <a:ext cx="1628774" cy="1555688"/>
        </a:xfrm>
        <a:prstGeom prst="rect">
          <a:avLst/>
        </a:prstGeom>
      </xdr:spPr>
    </xdr:pic>
    <xdr:clientData/>
  </xdr:twoCellAnchor>
  <xdr:twoCellAnchor>
    <xdr:from>
      <xdr:col>0</xdr:col>
      <xdr:colOff>553642</xdr:colOff>
      <xdr:row>155</xdr:row>
      <xdr:rowOff>5091</xdr:rowOff>
    </xdr:from>
    <xdr:to>
      <xdr:col>1</xdr:col>
      <xdr:colOff>649135</xdr:colOff>
      <xdr:row>155</xdr:row>
      <xdr:rowOff>303609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FEF180-68CB-4872-86D4-7105CAF25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2" y="26960841"/>
          <a:ext cx="857493" cy="298518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156</xdr:row>
      <xdr:rowOff>19049</xdr:rowOff>
    </xdr:from>
    <xdr:to>
      <xdr:col>1</xdr:col>
      <xdr:colOff>420584</xdr:colOff>
      <xdr:row>157</xdr:row>
      <xdr:rowOff>157370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16698C3-E7A2-4FE7-86F3-BDF49E755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27301962"/>
          <a:ext cx="353908" cy="303973"/>
        </a:xfrm>
        <a:prstGeom prst="rect">
          <a:avLst/>
        </a:prstGeom>
      </xdr:spPr>
    </xdr:pic>
    <xdr:clientData/>
  </xdr:twoCellAnchor>
  <xdr:twoCellAnchor>
    <xdr:from>
      <xdr:col>0</xdr:col>
      <xdr:colOff>752475</xdr:colOff>
      <xdr:row>159</xdr:row>
      <xdr:rowOff>27813</xdr:rowOff>
    </xdr:from>
    <xdr:to>
      <xdr:col>1</xdr:col>
      <xdr:colOff>552450</xdr:colOff>
      <xdr:row>159</xdr:row>
      <xdr:rowOff>360883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9B2A2C0-A210-42BB-96AA-04C57132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7229963"/>
          <a:ext cx="561975" cy="333070"/>
        </a:xfrm>
        <a:prstGeom prst="rect">
          <a:avLst/>
        </a:prstGeom>
      </xdr:spPr>
    </xdr:pic>
    <xdr:clientData/>
  </xdr:twoCellAnchor>
  <xdr:twoCellAnchor>
    <xdr:from>
      <xdr:col>1</xdr:col>
      <xdr:colOff>24963</xdr:colOff>
      <xdr:row>160</xdr:row>
      <xdr:rowOff>22005</xdr:rowOff>
    </xdr:from>
    <xdr:to>
      <xdr:col>1</xdr:col>
      <xdr:colOff>474158</xdr:colOff>
      <xdr:row>161</xdr:row>
      <xdr:rowOff>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AE76050-532E-4CAA-BB1E-ED27B50F8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963" y="28323161"/>
          <a:ext cx="449195" cy="299464"/>
        </a:xfrm>
        <a:prstGeom prst="rect">
          <a:avLst/>
        </a:prstGeom>
      </xdr:spPr>
    </xdr:pic>
    <xdr:clientData/>
  </xdr:twoCellAnchor>
  <xdr:twoCellAnchor>
    <xdr:from>
      <xdr:col>0</xdr:col>
      <xdr:colOff>648371</xdr:colOff>
      <xdr:row>173</xdr:row>
      <xdr:rowOff>24848</xdr:rowOff>
    </xdr:from>
    <xdr:to>
      <xdr:col>1</xdr:col>
      <xdr:colOff>454269</xdr:colOff>
      <xdr:row>173</xdr:row>
      <xdr:rowOff>290436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44D79DA-B614-4234-91D7-7C9A598B0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371" y="30372963"/>
          <a:ext cx="567898" cy="26558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28577</xdr:rowOff>
    </xdr:from>
    <xdr:to>
      <xdr:col>5</xdr:col>
      <xdr:colOff>698711</xdr:colOff>
      <xdr:row>1</xdr:row>
      <xdr:rowOff>304801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1AF37254-5AA8-4EE0-B147-18A5C7A3F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7"/>
          <a:ext cx="1765510" cy="942974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65</xdr:row>
      <xdr:rowOff>104775</xdr:rowOff>
    </xdr:from>
    <xdr:to>
      <xdr:col>5</xdr:col>
      <xdr:colOff>641347</xdr:colOff>
      <xdr:row>69</xdr:row>
      <xdr:rowOff>85725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34031E0-5FFF-4270-9B88-5A97AFC3F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2201525"/>
          <a:ext cx="1889122" cy="666750"/>
        </a:xfrm>
        <a:prstGeom prst="rect">
          <a:avLst/>
        </a:prstGeom>
      </xdr:spPr>
    </xdr:pic>
    <xdr:clientData/>
  </xdr:twoCellAnchor>
  <xdr:twoCellAnchor>
    <xdr:from>
      <xdr:col>0</xdr:col>
      <xdr:colOff>485775</xdr:colOff>
      <xdr:row>73</xdr:row>
      <xdr:rowOff>33402</xdr:rowOff>
    </xdr:from>
    <xdr:to>
      <xdr:col>5</xdr:col>
      <xdr:colOff>19050</xdr:colOff>
      <xdr:row>78</xdr:row>
      <xdr:rowOff>66676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83203C7-9B1A-4353-889E-94838919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1777727"/>
          <a:ext cx="1057275" cy="890523"/>
        </a:xfrm>
        <a:prstGeom prst="rect">
          <a:avLst/>
        </a:prstGeom>
      </xdr:spPr>
    </xdr:pic>
    <xdr:clientData/>
  </xdr:twoCellAnchor>
  <xdr:twoCellAnchor>
    <xdr:from>
      <xdr:col>0</xdr:col>
      <xdr:colOff>638175</xdr:colOff>
      <xdr:row>80</xdr:row>
      <xdr:rowOff>9525</xdr:rowOff>
    </xdr:from>
    <xdr:to>
      <xdr:col>1</xdr:col>
      <xdr:colOff>626892</xdr:colOff>
      <xdr:row>85</xdr:row>
      <xdr:rowOff>47625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4A8A83B1-06E6-4E1C-9BE5-C8A3367CC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2992100"/>
          <a:ext cx="750717" cy="895350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87</xdr:row>
      <xdr:rowOff>47624</xdr:rowOff>
    </xdr:from>
    <xdr:to>
      <xdr:col>1</xdr:col>
      <xdr:colOff>670206</xdr:colOff>
      <xdr:row>92</xdr:row>
      <xdr:rowOff>38099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48EC1D0-77F5-4049-8909-1C77376BA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4268449"/>
          <a:ext cx="870231" cy="847725"/>
        </a:xfrm>
        <a:prstGeom prst="rect">
          <a:avLst/>
        </a:prstGeom>
      </xdr:spPr>
    </xdr:pic>
    <xdr:clientData/>
  </xdr:twoCellAnchor>
  <xdr:twoCellAnchor>
    <xdr:from>
      <xdr:col>0</xdr:col>
      <xdr:colOff>384009</xdr:colOff>
      <xdr:row>93</xdr:row>
      <xdr:rowOff>94182</xdr:rowOff>
    </xdr:from>
    <xdr:to>
      <xdr:col>5</xdr:col>
      <xdr:colOff>142874</xdr:colOff>
      <xdr:row>100</xdr:row>
      <xdr:rowOff>38101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31EE5EB-6CB8-4C84-AEED-6353E7020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9120" y="17060246"/>
          <a:ext cx="1172644" cy="1282865"/>
        </a:xfrm>
        <a:prstGeom prst="rect">
          <a:avLst/>
        </a:prstGeom>
      </xdr:spPr>
    </xdr:pic>
    <xdr:clientData/>
  </xdr:twoCellAnchor>
  <xdr:twoCellAnchor>
    <xdr:from>
      <xdr:col>0</xdr:col>
      <xdr:colOff>219074</xdr:colOff>
      <xdr:row>18</xdr:row>
      <xdr:rowOff>169899</xdr:rowOff>
    </xdr:from>
    <xdr:to>
      <xdr:col>5</xdr:col>
      <xdr:colOff>533399</xdr:colOff>
      <xdr:row>26</xdr:row>
      <xdr:rowOff>38100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1FAA6B6-10AD-460C-91A6-88C74AD6B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4" y="4027524"/>
          <a:ext cx="1838325" cy="1239801"/>
        </a:xfrm>
        <a:prstGeom prst="rect">
          <a:avLst/>
        </a:prstGeom>
      </xdr:spPr>
    </xdr:pic>
    <xdr:clientData/>
  </xdr:twoCellAnchor>
  <xdr:twoCellAnchor>
    <xdr:from>
      <xdr:col>0</xdr:col>
      <xdr:colOff>289890</xdr:colOff>
      <xdr:row>30</xdr:row>
      <xdr:rowOff>8283</xdr:rowOff>
    </xdr:from>
    <xdr:to>
      <xdr:col>5</xdr:col>
      <xdr:colOff>502095</xdr:colOff>
      <xdr:row>43</xdr:row>
      <xdr:rowOff>157370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6F9476B-CE4F-4398-81C3-FFF6088EA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90" y="6062870"/>
          <a:ext cx="1736205" cy="1921565"/>
        </a:xfrm>
        <a:prstGeom prst="rect">
          <a:avLst/>
        </a:prstGeom>
      </xdr:spPr>
    </xdr:pic>
    <xdr:clientData/>
  </xdr:twoCellAnchor>
  <xdr:twoCellAnchor>
    <xdr:from>
      <xdr:col>0</xdr:col>
      <xdr:colOff>158345</xdr:colOff>
      <xdr:row>46</xdr:row>
      <xdr:rowOff>1</xdr:rowOff>
    </xdr:from>
    <xdr:to>
      <xdr:col>5</xdr:col>
      <xdr:colOff>425825</xdr:colOff>
      <xdr:row>55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321DF14-8A00-4EDD-9A8B-94FBE1E31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59" r="20604" b="9542"/>
        <a:stretch/>
      </xdr:blipFill>
      <xdr:spPr>
        <a:xfrm>
          <a:off x="158345" y="8146677"/>
          <a:ext cx="1791480" cy="2061243"/>
        </a:xfrm>
        <a:prstGeom prst="rect">
          <a:avLst/>
        </a:prstGeom>
      </xdr:spPr>
    </xdr:pic>
    <xdr:clientData/>
  </xdr:twoCellAnchor>
  <xdr:twoCellAnchor editAs="oneCell">
    <xdr:from>
      <xdr:col>0</xdr:col>
      <xdr:colOff>408521</xdr:colOff>
      <xdr:row>108</xdr:row>
      <xdr:rowOff>95250</xdr:rowOff>
    </xdr:from>
    <xdr:to>
      <xdr:col>5</xdr:col>
      <xdr:colOff>92188</xdr:colOff>
      <xdr:row>115</xdr:row>
      <xdr:rowOff>114299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FECC8EC-AF26-47F1-A6BA-E8D3C17CA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08521" y="19573875"/>
          <a:ext cx="1207667" cy="1247774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116</xdr:row>
      <xdr:rowOff>27393</xdr:rowOff>
    </xdr:from>
    <xdr:to>
      <xdr:col>1</xdr:col>
      <xdr:colOff>685800</xdr:colOff>
      <xdr:row>122</xdr:row>
      <xdr:rowOff>133350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8549EC63-4907-4D1C-A0ED-0C088E036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9677468"/>
          <a:ext cx="819150" cy="1163232"/>
        </a:xfrm>
        <a:prstGeom prst="rect">
          <a:avLst/>
        </a:prstGeom>
      </xdr:spPr>
    </xdr:pic>
    <xdr:clientData/>
  </xdr:twoCellAnchor>
  <xdr:twoCellAnchor>
    <xdr:from>
      <xdr:col>0</xdr:col>
      <xdr:colOff>605118</xdr:colOff>
      <xdr:row>132</xdr:row>
      <xdr:rowOff>156883</xdr:rowOff>
    </xdr:from>
    <xdr:to>
      <xdr:col>5</xdr:col>
      <xdr:colOff>62192</xdr:colOff>
      <xdr:row>138</xdr:row>
      <xdr:rowOff>117075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507BFA44-F43C-42F9-B451-C0F51392E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8" y="22512618"/>
          <a:ext cx="981074" cy="968722"/>
        </a:xfrm>
        <a:prstGeom prst="rect">
          <a:avLst/>
        </a:prstGeom>
      </xdr:spPr>
    </xdr:pic>
    <xdr:clientData/>
  </xdr:twoCellAnchor>
  <xdr:twoCellAnchor editAs="oneCell">
    <xdr:from>
      <xdr:col>0</xdr:col>
      <xdr:colOff>467627</xdr:colOff>
      <xdr:row>101</xdr:row>
      <xdr:rowOff>76983</xdr:rowOff>
    </xdr:from>
    <xdr:to>
      <xdr:col>5</xdr:col>
      <xdr:colOff>57149</xdr:colOff>
      <xdr:row>108</xdr:row>
      <xdr:rowOff>95250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83D9584-66B3-44DD-8A9D-FF2C24A6A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7627" y="18498333"/>
          <a:ext cx="1113522" cy="1246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uxkom.com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luxkom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luxkom.co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luxkom.co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luxkom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luxkom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uxkom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uxkom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luxkom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luxkom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uxko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luxkom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luxkom.com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luxko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2"/>
  <sheetViews>
    <sheetView tabSelected="1" zoomScaleNormal="100" zoomScaleSheetLayoutView="100" workbookViewId="0">
      <selection activeCell="A3" sqref="A3:L3"/>
    </sheetView>
  </sheetViews>
  <sheetFormatPr defaultColWidth="8.88671875" defaultRowHeight="15.6"/>
  <cols>
    <col min="1" max="1" width="6.33203125" customWidth="1"/>
    <col min="2" max="2" width="4.109375" customWidth="1"/>
    <col min="3" max="3" width="5.88671875" customWidth="1"/>
    <col min="4" max="4" width="5.6640625" customWidth="1"/>
    <col min="5" max="5" width="5.44140625" customWidth="1"/>
    <col min="6" max="6" width="6.44140625" customWidth="1"/>
    <col min="7" max="7" width="7" customWidth="1"/>
    <col min="8" max="8" width="6.44140625" customWidth="1"/>
    <col min="9" max="9" width="11.109375" customWidth="1"/>
    <col min="10" max="10" width="14.109375" customWidth="1"/>
    <col min="11" max="11" width="13.109375" customWidth="1"/>
    <col min="12" max="12" width="9.88671875" style="719" customWidth="1"/>
    <col min="13" max="16" width="11.88671875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4.75" customHeight="1" thickBot="1">
      <c r="A2" s="1170"/>
      <c r="B2" s="1171"/>
      <c r="C2" s="1171"/>
      <c r="D2" s="1171"/>
      <c r="E2" s="1171"/>
      <c r="F2" s="1171"/>
      <c r="G2" s="1171"/>
      <c r="H2" s="1167" t="s">
        <v>1352</v>
      </c>
      <c r="I2" s="1167"/>
      <c r="J2" s="1167"/>
      <c r="K2" s="1165" t="s">
        <v>1460</v>
      </c>
      <c r="L2" s="1166"/>
    </row>
    <row r="3" spans="1:12" ht="18.75" customHeight="1" thickBot="1">
      <c r="A3" s="1162" t="s">
        <v>476</v>
      </c>
      <c r="B3" s="1163"/>
      <c r="C3" s="1163"/>
      <c r="D3" s="1163"/>
      <c r="E3" s="1163"/>
      <c r="F3" s="1163"/>
      <c r="G3" s="1163"/>
      <c r="H3" s="1163"/>
      <c r="I3" s="1163"/>
      <c r="J3" s="1163"/>
      <c r="K3" s="1163"/>
      <c r="L3" s="1164"/>
    </row>
    <row r="4" spans="1:12" ht="18" customHeight="1" thickBot="1">
      <c r="A4" s="1142" t="s">
        <v>477</v>
      </c>
      <c r="B4" s="1143"/>
      <c r="C4" s="1143"/>
      <c r="D4" s="1143"/>
      <c r="E4" s="1143"/>
      <c r="F4" s="1143"/>
      <c r="G4" s="1143"/>
      <c r="H4" s="1143"/>
      <c r="I4" s="1143"/>
      <c r="J4" s="1143"/>
      <c r="K4" s="1143"/>
      <c r="L4" s="1144"/>
    </row>
    <row r="5" spans="1:12" s="119" customFormat="1" ht="15.75" customHeight="1">
      <c r="A5" s="1152" t="s">
        <v>478</v>
      </c>
      <c r="B5" s="1153"/>
      <c r="C5" s="1153"/>
      <c r="D5" s="1153"/>
      <c r="E5" s="1153"/>
      <c r="F5" s="1153"/>
      <c r="G5" s="1153"/>
      <c r="H5" s="1153"/>
      <c r="I5" s="1153"/>
      <c r="J5" s="1153"/>
      <c r="K5" s="1153"/>
      <c r="L5" s="348"/>
    </row>
    <row r="6" spans="1:12" s="119" customFormat="1" ht="15.75" customHeight="1">
      <c r="A6" s="1147" t="s">
        <v>2301</v>
      </c>
      <c r="B6" s="1148"/>
      <c r="C6" s="1148"/>
      <c r="D6" s="1148"/>
      <c r="E6" s="1148"/>
      <c r="F6" s="1148"/>
      <c r="G6" s="1148"/>
      <c r="H6" s="1148"/>
      <c r="I6" s="1148"/>
      <c r="J6" s="1148"/>
      <c r="K6" s="1149"/>
      <c r="L6" s="348"/>
    </row>
    <row r="7" spans="1:12" s="119" customFormat="1" ht="15.75" customHeight="1">
      <c r="A7" s="1145" t="s">
        <v>1241</v>
      </c>
      <c r="B7" s="1146"/>
      <c r="C7" s="1146"/>
      <c r="D7" s="1146"/>
      <c r="E7" s="1146"/>
      <c r="F7" s="1146"/>
      <c r="G7" s="1146"/>
      <c r="H7" s="1146"/>
      <c r="I7" s="1146"/>
      <c r="J7" s="1146"/>
      <c r="K7" s="1146"/>
      <c r="L7" s="349"/>
    </row>
    <row r="8" spans="1:12" s="119" customFormat="1" ht="15.75" customHeight="1">
      <c r="A8" s="1145" t="s">
        <v>748</v>
      </c>
      <c r="B8" s="1146"/>
      <c r="C8" s="1146"/>
      <c r="D8" s="1146"/>
      <c r="E8" s="1146"/>
      <c r="F8" s="1146"/>
      <c r="G8" s="1146"/>
      <c r="H8" s="1146"/>
      <c r="I8" s="1146"/>
      <c r="J8" s="1146"/>
      <c r="K8" s="1146"/>
      <c r="L8" s="349"/>
    </row>
    <row r="9" spans="1:12" s="119" customFormat="1" ht="15.75" customHeight="1">
      <c r="A9" s="1147" t="s">
        <v>2152</v>
      </c>
      <c r="B9" s="1148"/>
      <c r="C9" s="1148"/>
      <c r="D9" s="1148"/>
      <c r="E9" s="1148"/>
      <c r="F9" s="1148"/>
      <c r="G9" s="1148"/>
      <c r="H9" s="1148"/>
      <c r="I9" s="1148"/>
      <c r="J9" s="1148"/>
      <c r="K9" s="1149"/>
      <c r="L9" s="349"/>
    </row>
    <row r="10" spans="1:12" s="119" customFormat="1" ht="15.75" customHeight="1">
      <c r="A10" s="1147" t="s">
        <v>2840</v>
      </c>
      <c r="B10" s="1148"/>
      <c r="C10" s="1148"/>
      <c r="D10" s="1148"/>
      <c r="E10" s="1148"/>
      <c r="F10" s="1148"/>
      <c r="G10" s="1148"/>
      <c r="H10" s="1148"/>
      <c r="I10" s="1148"/>
      <c r="J10" s="1148"/>
      <c r="K10" s="1149"/>
      <c r="L10" s="349"/>
    </row>
    <row r="11" spans="1:12" s="119" customFormat="1" ht="15.75" customHeight="1">
      <c r="A11" s="1145" t="s">
        <v>1581</v>
      </c>
      <c r="B11" s="1146"/>
      <c r="C11" s="1146"/>
      <c r="D11" s="1146"/>
      <c r="E11" s="1146"/>
      <c r="F11" s="1146"/>
      <c r="G11" s="1146"/>
      <c r="H11" s="1146"/>
      <c r="I11" s="1146"/>
      <c r="J11" s="1146"/>
      <c r="K11" s="1146"/>
      <c r="L11" s="349"/>
    </row>
    <row r="12" spans="1:12" s="119" customFormat="1" ht="15.75" customHeight="1">
      <c r="A12" s="1145" t="s">
        <v>1240</v>
      </c>
      <c r="B12" s="1146"/>
      <c r="C12" s="1146"/>
      <c r="D12" s="1146"/>
      <c r="E12" s="1146"/>
      <c r="F12" s="1146"/>
      <c r="G12" s="1146"/>
      <c r="H12" s="1146"/>
      <c r="I12" s="1146"/>
      <c r="J12" s="1146"/>
      <c r="K12" s="1146"/>
      <c r="L12" s="349"/>
    </row>
    <row r="13" spans="1:12" s="119" customFormat="1" ht="15.75" customHeight="1">
      <c r="A13" s="1145" t="s">
        <v>1242</v>
      </c>
      <c r="B13" s="1146"/>
      <c r="C13" s="1146"/>
      <c r="D13" s="1146"/>
      <c r="E13" s="1146"/>
      <c r="F13" s="1146"/>
      <c r="G13" s="1146"/>
      <c r="H13" s="1146"/>
      <c r="I13" s="1146"/>
      <c r="J13" s="1146"/>
      <c r="K13" s="1146"/>
      <c r="L13" s="349"/>
    </row>
    <row r="14" spans="1:12" s="119" customFormat="1" ht="15.75" customHeight="1">
      <c r="A14" s="1145" t="s">
        <v>1731</v>
      </c>
      <c r="B14" s="1146"/>
      <c r="C14" s="1146"/>
      <c r="D14" s="1146"/>
      <c r="E14" s="1146"/>
      <c r="F14" s="1146"/>
      <c r="G14" s="1146"/>
      <c r="H14" s="1146"/>
      <c r="I14" s="1146"/>
      <c r="J14" s="1146"/>
      <c r="K14" s="1146"/>
      <c r="L14" s="349"/>
    </row>
    <row r="15" spans="1:12" s="119" customFormat="1" ht="15.75" customHeight="1" thickBot="1">
      <c r="A15" s="1150" t="s">
        <v>1478</v>
      </c>
      <c r="B15" s="1151"/>
      <c r="C15" s="1151"/>
      <c r="D15" s="1151"/>
      <c r="E15" s="1151"/>
      <c r="F15" s="1151"/>
      <c r="G15" s="1151"/>
      <c r="H15" s="1151"/>
      <c r="I15" s="1151"/>
      <c r="J15" s="1151"/>
      <c r="K15" s="1151"/>
      <c r="L15" s="721"/>
    </row>
    <row r="16" spans="1:12" ht="18" customHeight="1" thickBot="1">
      <c r="A16" s="1142" t="s">
        <v>480</v>
      </c>
      <c r="B16" s="1143"/>
      <c r="C16" s="1143"/>
      <c r="D16" s="1143"/>
      <c r="E16" s="1143"/>
      <c r="F16" s="1143"/>
      <c r="G16" s="1143"/>
      <c r="H16" s="1143"/>
      <c r="I16" s="1143"/>
      <c r="J16" s="1143"/>
      <c r="K16" s="1143"/>
      <c r="L16" s="1144"/>
    </row>
    <row r="17" spans="1:12" s="119" customFormat="1" ht="15.75" customHeight="1">
      <c r="A17" s="1152" t="s">
        <v>1479</v>
      </c>
      <c r="B17" s="1153"/>
      <c r="C17" s="1153"/>
      <c r="D17" s="1153"/>
      <c r="E17" s="1153"/>
      <c r="F17" s="1153"/>
      <c r="G17" s="1153"/>
      <c r="H17" s="1153"/>
      <c r="I17" s="1153"/>
      <c r="J17" s="1153"/>
      <c r="K17" s="1153"/>
      <c r="L17" s="348"/>
    </row>
    <row r="18" spans="1:12" s="119" customFormat="1" ht="15.75" customHeight="1">
      <c r="A18" s="1145" t="s">
        <v>481</v>
      </c>
      <c r="B18" s="1146"/>
      <c r="C18" s="1146"/>
      <c r="D18" s="1146"/>
      <c r="E18" s="1146"/>
      <c r="F18" s="1146"/>
      <c r="G18" s="1146"/>
      <c r="H18" s="1146"/>
      <c r="I18" s="1146"/>
      <c r="J18" s="1146"/>
      <c r="K18" s="1146"/>
      <c r="L18" s="349"/>
    </row>
    <row r="19" spans="1:12" s="119" customFormat="1" ht="15.75" customHeight="1">
      <c r="A19" s="1145" t="s">
        <v>1636</v>
      </c>
      <c r="B19" s="1146"/>
      <c r="C19" s="1146"/>
      <c r="D19" s="1146"/>
      <c r="E19" s="1146"/>
      <c r="F19" s="1146"/>
      <c r="G19" s="1146"/>
      <c r="H19" s="1146"/>
      <c r="I19" s="1146"/>
      <c r="J19" s="1146"/>
      <c r="K19" s="1146"/>
      <c r="L19" s="349"/>
    </row>
    <row r="20" spans="1:12" s="119" customFormat="1" ht="15.75" customHeight="1">
      <c r="A20" s="1145" t="s">
        <v>1271</v>
      </c>
      <c r="B20" s="1146"/>
      <c r="C20" s="1146"/>
      <c r="D20" s="1146"/>
      <c r="E20" s="1146"/>
      <c r="F20" s="1146"/>
      <c r="G20" s="1146"/>
      <c r="H20" s="1146"/>
      <c r="I20" s="1146"/>
      <c r="J20" s="1146"/>
      <c r="K20" s="1146"/>
      <c r="L20" s="349"/>
    </row>
    <row r="21" spans="1:12" s="119" customFormat="1" ht="15.75" customHeight="1">
      <c r="A21" s="1145" t="s">
        <v>1710</v>
      </c>
      <c r="B21" s="1146"/>
      <c r="C21" s="1146"/>
      <c r="D21" s="1146"/>
      <c r="E21" s="1146"/>
      <c r="F21" s="1146"/>
      <c r="G21" s="1146"/>
      <c r="H21" s="1146"/>
      <c r="I21" s="1146"/>
      <c r="J21" s="1146"/>
      <c r="K21" s="1146"/>
      <c r="L21" s="349"/>
    </row>
    <row r="22" spans="1:12" s="119" customFormat="1" ht="15.75" customHeight="1">
      <c r="A22" s="1145" t="s">
        <v>1365</v>
      </c>
      <c r="B22" s="1146"/>
      <c r="C22" s="1146"/>
      <c r="D22" s="1146"/>
      <c r="E22" s="1146"/>
      <c r="F22" s="1146"/>
      <c r="G22" s="1146"/>
      <c r="H22" s="1146"/>
      <c r="I22" s="1146"/>
      <c r="J22" s="1146"/>
      <c r="K22" s="1146"/>
      <c r="L22" s="349"/>
    </row>
    <row r="23" spans="1:12" s="119" customFormat="1" ht="15.75" customHeight="1">
      <c r="A23" s="1145" t="s">
        <v>482</v>
      </c>
      <c r="B23" s="1146"/>
      <c r="C23" s="1146"/>
      <c r="D23" s="1146"/>
      <c r="E23" s="1146"/>
      <c r="F23" s="1146"/>
      <c r="G23" s="1146"/>
      <c r="H23" s="1146"/>
      <c r="I23" s="1146"/>
      <c r="J23" s="1146"/>
      <c r="K23" s="1146"/>
      <c r="L23" s="349"/>
    </row>
    <row r="24" spans="1:12" s="119" customFormat="1" ht="15.75" customHeight="1">
      <c r="A24" s="1145" t="s">
        <v>483</v>
      </c>
      <c r="B24" s="1146"/>
      <c r="C24" s="1146"/>
      <c r="D24" s="1146"/>
      <c r="E24" s="1146"/>
      <c r="F24" s="1146"/>
      <c r="G24" s="1146"/>
      <c r="H24" s="1146"/>
      <c r="I24" s="1146"/>
      <c r="J24" s="1146"/>
      <c r="K24" s="1146"/>
      <c r="L24" s="349"/>
    </row>
    <row r="25" spans="1:12" s="119" customFormat="1" ht="15.75" customHeight="1">
      <c r="A25" s="1145" t="s">
        <v>1243</v>
      </c>
      <c r="B25" s="1146"/>
      <c r="C25" s="1146"/>
      <c r="D25" s="1146"/>
      <c r="E25" s="1146"/>
      <c r="F25" s="1146"/>
      <c r="G25" s="1146"/>
      <c r="H25" s="1146"/>
      <c r="I25" s="1146"/>
      <c r="J25" s="1146"/>
      <c r="K25" s="1146"/>
      <c r="L25" s="349"/>
    </row>
    <row r="26" spans="1:12" s="119" customFormat="1" ht="15.75" customHeight="1" thickBot="1">
      <c r="A26" s="1145" t="s">
        <v>755</v>
      </c>
      <c r="B26" s="1146"/>
      <c r="C26" s="1146"/>
      <c r="D26" s="1146"/>
      <c r="E26" s="1146"/>
      <c r="F26" s="1146"/>
      <c r="G26" s="1146"/>
      <c r="H26" s="1146"/>
      <c r="I26" s="1146"/>
      <c r="J26" s="1146"/>
      <c r="K26" s="1146"/>
      <c r="L26" s="349"/>
    </row>
    <row r="27" spans="1:12" ht="18" customHeight="1" thickBot="1">
      <c r="A27" s="1142" t="s">
        <v>742</v>
      </c>
      <c r="B27" s="1143"/>
      <c r="C27" s="1143"/>
      <c r="D27" s="1143"/>
      <c r="E27" s="1143"/>
      <c r="F27" s="1143"/>
      <c r="G27" s="1143"/>
      <c r="H27" s="1143"/>
      <c r="I27" s="1143"/>
      <c r="J27" s="1143"/>
      <c r="K27" s="1143"/>
      <c r="L27" s="1144"/>
    </row>
    <row r="28" spans="1:12" s="119" customFormat="1" ht="15.75" customHeight="1">
      <c r="A28" s="1152" t="s">
        <v>737</v>
      </c>
      <c r="B28" s="1153"/>
      <c r="C28" s="1153"/>
      <c r="D28" s="1153"/>
      <c r="E28" s="1153"/>
      <c r="F28" s="1153"/>
      <c r="G28" s="1153"/>
      <c r="H28" s="1153"/>
      <c r="I28" s="1153"/>
      <c r="J28" s="1153"/>
      <c r="K28" s="1153"/>
      <c r="L28" s="348"/>
    </row>
    <row r="29" spans="1:12" s="119" customFormat="1" ht="15.75" customHeight="1">
      <c r="A29" s="1145" t="s">
        <v>883</v>
      </c>
      <c r="B29" s="1146"/>
      <c r="C29" s="1146"/>
      <c r="D29" s="1146"/>
      <c r="E29" s="1146"/>
      <c r="F29" s="1146"/>
      <c r="G29" s="1146"/>
      <c r="H29" s="1146"/>
      <c r="I29" s="1146"/>
      <c r="J29" s="1146"/>
      <c r="K29" s="1146"/>
      <c r="L29" s="349"/>
    </row>
    <row r="30" spans="1:12" s="119" customFormat="1" ht="15.75" customHeight="1">
      <c r="A30" s="1145" t="s">
        <v>553</v>
      </c>
      <c r="B30" s="1146"/>
      <c r="C30" s="1146"/>
      <c r="D30" s="1146"/>
      <c r="E30" s="1146"/>
      <c r="F30" s="1146"/>
      <c r="G30" s="1146"/>
      <c r="H30" s="1146"/>
      <c r="I30" s="1146"/>
      <c r="J30" s="1146"/>
      <c r="K30" s="1146"/>
      <c r="L30" s="349"/>
    </row>
    <row r="31" spans="1:12" s="119" customFormat="1" ht="15.75" customHeight="1">
      <c r="A31" s="1145" t="s">
        <v>1464</v>
      </c>
      <c r="B31" s="1146"/>
      <c r="C31" s="1146"/>
      <c r="D31" s="1146"/>
      <c r="E31" s="1146"/>
      <c r="F31" s="1146"/>
      <c r="G31" s="1146"/>
      <c r="H31" s="1146"/>
      <c r="I31" s="1146"/>
      <c r="J31" s="1146"/>
      <c r="K31" s="1146"/>
      <c r="L31" s="349"/>
    </row>
    <row r="32" spans="1:12" s="119" customFormat="1" ht="15.75" customHeight="1">
      <c r="A32" s="1145" t="s">
        <v>2772</v>
      </c>
      <c r="B32" s="1146"/>
      <c r="C32" s="1146"/>
      <c r="D32" s="1146"/>
      <c r="E32" s="1146"/>
      <c r="F32" s="1146"/>
      <c r="G32" s="1146"/>
      <c r="H32" s="1146"/>
      <c r="I32" s="1146"/>
      <c r="J32" s="1146"/>
      <c r="K32" s="1146"/>
      <c r="L32" s="349"/>
    </row>
    <row r="33" spans="1:12" s="119" customFormat="1" ht="15.75" customHeight="1">
      <c r="A33" s="1145" t="s">
        <v>492</v>
      </c>
      <c r="B33" s="1146"/>
      <c r="C33" s="1146"/>
      <c r="D33" s="1146"/>
      <c r="E33" s="1146"/>
      <c r="F33" s="1146"/>
      <c r="G33" s="1146"/>
      <c r="H33" s="1146"/>
      <c r="I33" s="1146"/>
      <c r="J33" s="1146"/>
      <c r="K33" s="1146"/>
      <c r="L33" s="349"/>
    </row>
    <row r="34" spans="1:12" s="119" customFormat="1" ht="15.75" customHeight="1">
      <c r="A34" s="1145" t="s">
        <v>489</v>
      </c>
      <c r="B34" s="1146"/>
      <c r="C34" s="1146"/>
      <c r="D34" s="1146"/>
      <c r="E34" s="1146"/>
      <c r="F34" s="1146"/>
      <c r="G34" s="1146"/>
      <c r="H34" s="1146"/>
      <c r="I34" s="1146"/>
      <c r="J34" s="1146"/>
      <c r="K34" s="1146"/>
      <c r="L34" s="349"/>
    </row>
    <row r="35" spans="1:12" s="119" customFormat="1" ht="15.75" customHeight="1">
      <c r="A35" s="1145" t="s">
        <v>488</v>
      </c>
      <c r="B35" s="1146"/>
      <c r="C35" s="1146"/>
      <c r="D35" s="1146"/>
      <c r="E35" s="1146"/>
      <c r="F35" s="1146"/>
      <c r="G35" s="1146"/>
      <c r="H35" s="1146"/>
      <c r="I35" s="1146"/>
      <c r="J35" s="1146"/>
      <c r="K35" s="1146"/>
      <c r="L35" s="349"/>
    </row>
    <row r="36" spans="1:12" s="119" customFormat="1" ht="15.75" customHeight="1">
      <c r="A36" s="1145" t="s">
        <v>1745</v>
      </c>
      <c r="B36" s="1146"/>
      <c r="C36" s="1146"/>
      <c r="D36" s="1146"/>
      <c r="E36" s="1146"/>
      <c r="F36" s="1146"/>
      <c r="G36" s="1146"/>
      <c r="H36" s="1146"/>
      <c r="I36" s="1146"/>
      <c r="J36" s="1146"/>
      <c r="K36" s="1146"/>
      <c r="L36" s="349"/>
    </row>
    <row r="37" spans="1:12" s="119" customFormat="1" ht="15.75" customHeight="1">
      <c r="A37" s="1145" t="s">
        <v>1244</v>
      </c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349"/>
    </row>
    <row r="38" spans="1:12" s="119" customFormat="1" ht="15.75" customHeight="1">
      <c r="A38" s="1145" t="s">
        <v>1245</v>
      </c>
      <c r="B38" s="1146"/>
      <c r="C38" s="1146"/>
      <c r="D38" s="1146"/>
      <c r="E38" s="1146"/>
      <c r="F38" s="1146"/>
      <c r="G38" s="1146"/>
      <c r="H38" s="1146"/>
      <c r="I38" s="1146"/>
      <c r="J38" s="1146"/>
      <c r="K38" s="1146"/>
      <c r="L38" s="349"/>
    </row>
    <row r="39" spans="1:12" s="119" customFormat="1" ht="15.75" customHeight="1">
      <c r="A39" s="1145" t="s">
        <v>490</v>
      </c>
      <c r="B39" s="1146"/>
      <c r="C39" s="1146"/>
      <c r="D39" s="1146"/>
      <c r="E39" s="1146"/>
      <c r="F39" s="1146"/>
      <c r="G39" s="1146"/>
      <c r="H39" s="1146"/>
      <c r="I39" s="1146"/>
      <c r="J39" s="1146"/>
      <c r="K39" s="1146"/>
      <c r="L39" s="349"/>
    </row>
    <row r="40" spans="1:12" s="119" customFormat="1" ht="15.75" customHeight="1">
      <c r="A40" s="1145" t="s">
        <v>1480</v>
      </c>
      <c r="B40" s="1146"/>
      <c r="C40" s="1146"/>
      <c r="D40" s="1146"/>
      <c r="E40" s="1146"/>
      <c r="F40" s="1146"/>
      <c r="G40" s="1146"/>
      <c r="H40" s="1146"/>
      <c r="I40" s="1146"/>
      <c r="J40" s="1146"/>
      <c r="K40" s="1146"/>
      <c r="L40" s="349"/>
    </row>
    <row r="41" spans="1:12" s="119" customFormat="1" ht="15.75" customHeight="1">
      <c r="A41" s="1145" t="s">
        <v>740</v>
      </c>
      <c r="B41" s="1146"/>
      <c r="C41" s="1146"/>
      <c r="D41" s="1146"/>
      <c r="E41" s="1146"/>
      <c r="F41" s="1146"/>
      <c r="G41" s="1146"/>
      <c r="H41" s="1146"/>
      <c r="I41" s="1146"/>
      <c r="J41" s="1146"/>
      <c r="K41" s="1146"/>
      <c r="L41" s="349"/>
    </row>
    <row r="42" spans="1:12" s="119" customFormat="1" ht="15.75" customHeight="1">
      <c r="A42" s="1145" t="s">
        <v>743</v>
      </c>
      <c r="B42" s="1146"/>
      <c r="C42" s="1146"/>
      <c r="D42" s="1146"/>
      <c r="E42" s="1146"/>
      <c r="F42" s="1146"/>
      <c r="G42" s="1146"/>
      <c r="H42" s="1146"/>
      <c r="I42" s="1146"/>
      <c r="J42" s="1146"/>
      <c r="K42" s="1146"/>
      <c r="L42" s="349"/>
    </row>
    <row r="43" spans="1:12" s="119" customFormat="1" ht="15.75" customHeight="1">
      <c r="A43" s="1145" t="s">
        <v>756</v>
      </c>
      <c r="B43" s="1146"/>
      <c r="C43" s="1146"/>
      <c r="D43" s="1146"/>
      <c r="E43" s="1146"/>
      <c r="F43" s="1146"/>
      <c r="G43" s="1146"/>
      <c r="H43" s="1146"/>
      <c r="I43" s="1146"/>
      <c r="J43" s="1146"/>
      <c r="K43" s="1146"/>
      <c r="L43" s="349"/>
    </row>
    <row r="44" spans="1:12" s="119" customFormat="1" ht="15.75" customHeight="1">
      <c r="A44" s="1145" t="s">
        <v>1246</v>
      </c>
      <c r="B44" s="1146"/>
      <c r="C44" s="1146"/>
      <c r="D44" s="1146"/>
      <c r="E44" s="1146"/>
      <c r="F44" s="1146"/>
      <c r="G44" s="1146"/>
      <c r="H44" s="1146"/>
      <c r="I44" s="1146"/>
      <c r="J44" s="1146"/>
      <c r="K44" s="1146"/>
      <c r="L44" s="349"/>
    </row>
    <row r="45" spans="1:12" s="119" customFormat="1" ht="15.75" customHeight="1">
      <c r="A45" s="1145" t="s">
        <v>1247</v>
      </c>
      <c r="B45" s="1146"/>
      <c r="C45" s="1146"/>
      <c r="D45" s="1146"/>
      <c r="E45" s="1146"/>
      <c r="F45" s="1146"/>
      <c r="G45" s="1146"/>
      <c r="H45" s="1146"/>
      <c r="I45" s="1146"/>
      <c r="J45" s="1146"/>
      <c r="K45" s="1146"/>
      <c r="L45" s="349"/>
    </row>
    <row r="46" spans="1:12" s="119" customFormat="1" ht="15.75" customHeight="1">
      <c r="A46" s="1145" t="s">
        <v>906</v>
      </c>
      <c r="B46" s="1146"/>
      <c r="C46" s="1146"/>
      <c r="D46" s="1146"/>
      <c r="E46" s="1146"/>
      <c r="F46" s="1146"/>
      <c r="G46" s="1146"/>
      <c r="H46" s="1146"/>
      <c r="I46" s="1146"/>
      <c r="J46" s="1146"/>
      <c r="K46" s="1146"/>
      <c r="L46" s="349"/>
    </row>
    <row r="47" spans="1:12" s="119" customFormat="1" ht="15.75" customHeight="1" thickBot="1">
      <c r="A47" s="1150" t="s">
        <v>491</v>
      </c>
      <c r="B47" s="1151"/>
      <c r="C47" s="1151"/>
      <c r="D47" s="1151"/>
      <c r="E47" s="1151"/>
      <c r="F47" s="1151"/>
      <c r="G47" s="1151"/>
      <c r="H47" s="1151"/>
      <c r="I47" s="1151"/>
      <c r="J47" s="1151"/>
      <c r="K47" s="1151"/>
      <c r="L47" s="721"/>
    </row>
    <row r="48" spans="1:12" ht="18" customHeight="1" thickBot="1">
      <c r="A48" s="1142" t="s">
        <v>2589</v>
      </c>
      <c r="B48" s="1143"/>
      <c r="C48" s="1143"/>
      <c r="D48" s="1143"/>
      <c r="E48" s="1143"/>
      <c r="F48" s="1143"/>
      <c r="G48" s="1143"/>
      <c r="H48" s="1143"/>
      <c r="I48" s="1143"/>
      <c r="J48" s="1143"/>
      <c r="K48" s="1143"/>
      <c r="L48" s="1144"/>
    </row>
    <row r="49" spans="1:12" s="119" customFormat="1" ht="15.75" customHeight="1">
      <c r="A49" s="1152" t="s">
        <v>2083</v>
      </c>
      <c r="B49" s="1153"/>
      <c r="C49" s="1153"/>
      <c r="D49" s="1153"/>
      <c r="E49" s="1153"/>
      <c r="F49" s="1153"/>
      <c r="G49" s="1153"/>
      <c r="H49" s="1153"/>
      <c r="I49" s="1153"/>
      <c r="J49" s="1153"/>
      <c r="K49" s="1153"/>
      <c r="L49" s="348"/>
    </row>
    <row r="50" spans="1:12" s="119" customFormat="1" ht="15.75" customHeight="1">
      <c r="A50" s="1145" t="s">
        <v>2057</v>
      </c>
      <c r="B50" s="1146"/>
      <c r="C50" s="1146"/>
      <c r="D50" s="1146"/>
      <c r="E50" s="1146"/>
      <c r="F50" s="1146"/>
      <c r="G50" s="1146"/>
      <c r="H50" s="1146"/>
      <c r="I50" s="1146"/>
      <c r="J50" s="1146"/>
      <c r="K50" s="1146"/>
      <c r="L50" s="349"/>
    </row>
    <row r="51" spans="1:12" s="119" customFormat="1" ht="15.75" customHeight="1" thickBot="1">
      <c r="A51" s="1150" t="s">
        <v>2084</v>
      </c>
      <c r="B51" s="1151"/>
      <c r="C51" s="1151"/>
      <c r="D51" s="1151"/>
      <c r="E51" s="1151"/>
      <c r="F51" s="1151"/>
      <c r="G51" s="1151"/>
      <c r="H51" s="1151"/>
      <c r="I51" s="1151"/>
      <c r="J51" s="1151"/>
      <c r="K51" s="1151"/>
      <c r="L51" s="721"/>
    </row>
    <row r="52" spans="1:12" ht="18" customHeight="1" thickBot="1">
      <c r="A52" s="1142" t="s">
        <v>2085</v>
      </c>
      <c r="B52" s="1143"/>
      <c r="C52" s="1143"/>
      <c r="D52" s="1143"/>
      <c r="E52" s="1143"/>
      <c r="F52" s="1143"/>
      <c r="G52" s="1143"/>
      <c r="H52" s="1143"/>
      <c r="I52" s="1143"/>
      <c r="J52" s="1143"/>
      <c r="K52" s="1143"/>
      <c r="L52" s="1144"/>
    </row>
    <row r="53" spans="1:12" s="119" customFormat="1" ht="15.75" customHeight="1">
      <c r="A53" s="1152" t="s">
        <v>479</v>
      </c>
      <c r="B53" s="1153"/>
      <c r="C53" s="1153"/>
      <c r="D53" s="1153"/>
      <c r="E53" s="1153"/>
      <c r="F53" s="1153"/>
      <c r="G53" s="1153"/>
      <c r="H53" s="1153"/>
      <c r="I53" s="1153"/>
      <c r="J53" s="1153"/>
      <c r="K53" s="1153"/>
      <c r="L53" s="348"/>
    </row>
    <row r="54" spans="1:12" s="119" customFormat="1" ht="15.75" customHeight="1">
      <c r="A54" s="1145" t="s">
        <v>485</v>
      </c>
      <c r="B54" s="1146"/>
      <c r="C54" s="1146"/>
      <c r="D54" s="1146"/>
      <c r="E54" s="1146"/>
      <c r="F54" s="1146"/>
      <c r="G54" s="1146"/>
      <c r="H54" s="1146"/>
      <c r="I54" s="1146"/>
      <c r="J54" s="1146"/>
      <c r="K54" s="1146"/>
      <c r="L54" s="349"/>
    </row>
    <row r="55" spans="1:12" s="119" customFormat="1" ht="15.75" customHeight="1">
      <c r="A55" s="1145" t="s">
        <v>634</v>
      </c>
      <c r="B55" s="1146"/>
      <c r="C55" s="1146"/>
      <c r="D55" s="1146"/>
      <c r="E55" s="1146"/>
      <c r="F55" s="1146"/>
      <c r="G55" s="1146"/>
      <c r="H55" s="1146"/>
      <c r="I55" s="1146"/>
      <c r="J55" s="1146"/>
      <c r="K55" s="1146"/>
      <c r="L55" s="349"/>
    </row>
    <row r="56" spans="1:12" s="119" customFormat="1" ht="15.75" customHeight="1">
      <c r="A56" s="1145" t="s">
        <v>2588</v>
      </c>
      <c r="B56" s="1146"/>
      <c r="C56" s="1146"/>
      <c r="D56" s="1146"/>
      <c r="E56" s="1146"/>
      <c r="F56" s="1146"/>
      <c r="G56" s="1146"/>
      <c r="H56" s="1146"/>
      <c r="I56" s="1146"/>
      <c r="J56" s="1146"/>
      <c r="K56" s="1146"/>
      <c r="L56" s="349"/>
    </row>
    <row r="57" spans="1:12" s="119" customFormat="1" ht="15.75" customHeight="1">
      <c r="A57" s="1145" t="s">
        <v>653</v>
      </c>
      <c r="B57" s="1146"/>
      <c r="C57" s="1146"/>
      <c r="D57" s="1146"/>
      <c r="E57" s="1146"/>
      <c r="F57" s="1146"/>
      <c r="G57" s="1146"/>
      <c r="H57" s="1146"/>
      <c r="I57" s="1146"/>
      <c r="J57" s="1146"/>
      <c r="K57" s="1146"/>
      <c r="L57" s="349"/>
    </row>
    <row r="58" spans="1:12" s="119" customFormat="1" ht="15.75" customHeight="1">
      <c r="A58" s="1147" t="s">
        <v>2309</v>
      </c>
      <c r="B58" s="1148"/>
      <c r="C58" s="1148"/>
      <c r="D58" s="1148"/>
      <c r="E58" s="1148"/>
      <c r="F58" s="1148"/>
      <c r="G58" s="1148"/>
      <c r="H58" s="1148"/>
      <c r="I58" s="1148"/>
      <c r="J58" s="1148"/>
      <c r="K58" s="1149"/>
      <c r="L58" s="349"/>
    </row>
    <row r="59" spans="1:12" s="119" customFormat="1" ht="15.75" customHeight="1">
      <c r="A59" s="1145" t="s">
        <v>486</v>
      </c>
      <c r="B59" s="1146"/>
      <c r="C59" s="1146"/>
      <c r="D59" s="1146"/>
      <c r="E59" s="1146"/>
      <c r="F59" s="1146"/>
      <c r="G59" s="1146"/>
      <c r="H59" s="1146"/>
      <c r="I59" s="1146"/>
      <c r="J59" s="1146"/>
      <c r="K59" s="1146"/>
      <c r="L59" s="349"/>
    </row>
    <row r="60" spans="1:12" s="119" customFormat="1" ht="15.75" customHeight="1">
      <c r="A60" s="1145" t="s">
        <v>1249</v>
      </c>
      <c r="B60" s="1146"/>
      <c r="C60" s="1146"/>
      <c r="D60" s="1146"/>
      <c r="E60" s="1146"/>
      <c r="F60" s="1146"/>
      <c r="G60" s="1146"/>
      <c r="H60" s="1146"/>
      <c r="I60" s="1146"/>
      <c r="J60" s="1146"/>
      <c r="K60" s="1146"/>
      <c r="L60" s="349"/>
    </row>
    <row r="61" spans="1:12" s="119" customFormat="1" ht="15.75" customHeight="1">
      <c r="A61" s="1145" t="s">
        <v>982</v>
      </c>
      <c r="B61" s="1146"/>
      <c r="C61" s="1146"/>
      <c r="D61" s="1146"/>
      <c r="E61" s="1146"/>
      <c r="F61" s="1146"/>
      <c r="G61" s="1146"/>
      <c r="H61" s="1146"/>
      <c r="I61" s="1146"/>
      <c r="J61" s="1146"/>
      <c r="K61" s="1146"/>
      <c r="L61" s="349"/>
    </row>
    <row r="62" spans="1:12" s="119" customFormat="1" ht="15.75" customHeight="1">
      <c r="A62" s="1145" t="s">
        <v>546</v>
      </c>
      <c r="B62" s="1146"/>
      <c r="C62" s="1146"/>
      <c r="D62" s="1146"/>
      <c r="E62" s="1146"/>
      <c r="F62" s="1146"/>
      <c r="G62" s="1146"/>
      <c r="H62" s="1146"/>
      <c r="I62" s="1146"/>
      <c r="J62" s="1146"/>
      <c r="K62" s="1146"/>
      <c r="L62" s="349"/>
    </row>
    <row r="63" spans="1:12" s="119" customFormat="1" ht="15.75" customHeight="1">
      <c r="A63" s="1145" t="s">
        <v>1481</v>
      </c>
      <c r="B63" s="1146"/>
      <c r="C63" s="1146"/>
      <c r="D63" s="1146"/>
      <c r="E63" s="1146"/>
      <c r="F63" s="1146"/>
      <c r="G63" s="1146"/>
      <c r="H63" s="1146"/>
      <c r="I63" s="1146"/>
      <c r="J63" s="1146"/>
      <c r="K63" s="1146"/>
      <c r="L63" s="349"/>
    </row>
    <row r="64" spans="1:12" s="119" customFormat="1" ht="15.75" customHeight="1">
      <c r="A64" s="1145" t="s">
        <v>1295</v>
      </c>
      <c r="B64" s="1146"/>
      <c r="C64" s="1146"/>
      <c r="D64" s="1146"/>
      <c r="E64" s="1146"/>
      <c r="F64" s="1146"/>
      <c r="G64" s="1146"/>
      <c r="H64" s="1146"/>
      <c r="I64" s="1146"/>
      <c r="J64" s="1146"/>
      <c r="K64" s="1146"/>
      <c r="L64" s="349"/>
    </row>
    <row r="65" spans="1:12" s="119" customFormat="1" ht="15.75" customHeight="1">
      <c r="A65" s="1145" t="s">
        <v>487</v>
      </c>
      <c r="B65" s="1146"/>
      <c r="C65" s="1146"/>
      <c r="D65" s="1146"/>
      <c r="E65" s="1146"/>
      <c r="F65" s="1146"/>
      <c r="G65" s="1146"/>
      <c r="H65" s="1146"/>
      <c r="I65" s="1146"/>
      <c r="J65" s="1146"/>
      <c r="K65" s="1146"/>
      <c r="L65" s="349"/>
    </row>
    <row r="66" spans="1:12" s="119" customFormat="1" ht="15.75" customHeight="1">
      <c r="A66" s="1145" t="s">
        <v>1070</v>
      </c>
      <c r="B66" s="1146"/>
      <c r="C66" s="1146"/>
      <c r="D66" s="1146"/>
      <c r="E66" s="1146"/>
      <c r="F66" s="1146"/>
      <c r="G66" s="1146"/>
      <c r="H66" s="1146"/>
      <c r="I66" s="1146"/>
      <c r="J66" s="1146"/>
      <c r="K66" s="1146"/>
      <c r="L66" s="349"/>
    </row>
    <row r="67" spans="1:12" s="119" customFormat="1" ht="15.75" customHeight="1">
      <c r="A67" s="1145" t="s">
        <v>1250</v>
      </c>
      <c r="B67" s="1146"/>
      <c r="C67" s="1146"/>
      <c r="D67" s="1146"/>
      <c r="E67" s="1146"/>
      <c r="F67" s="1146"/>
      <c r="G67" s="1146"/>
      <c r="H67" s="1146"/>
      <c r="I67" s="1146"/>
      <c r="J67" s="1146"/>
      <c r="K67" s="1146"/>
      <c r="L67" s="349"/>
    </row>
    <row r="68" spans="1:12" s="119" customFormat="1" ht="15.75" customHeight="1">
      <c r="A68" s="1145" t="s">
        <v>1251</v>
      </c>
      <c r="B68" s="1146"/>
      <c r="C68" s="1146"/>
      <c r="D68" s="1146"/>
      <c r="E68" s="1146"/>
      <c r="F68" s="1146"/>
      <c r="G68" s="1146"/>
      <c r="H68" s="1146"/>
      <c r="I68" s="1146"/>
      <c r="J68" s="1146"/>
      <c r="K68" s="1146"/>
      <c r="L68" s="349"/>
    </row>
    <row r="69" spans="1:12" s="119" customFormat="1" ht="15.75" customHeight="1">
      <c r="A69" s="1145" t="s">
        <v>2752</v>
      </c>
      <c r="B69" s="1146"/>
      <c r="C69" s="1146"/>
      <c r="D69" s="1146"/>
      <c r="E69" s="1146"/>
      <c r="F69" s="1146"/>
      <c r="G69" s="1146"/>
      <c r="H69" s="1146"/>
      <c r="I69" s="1146"/>
      <c r="J69" s="1146"/>
      <c r="K69" s="1146"/>
      <c r="L69" s="349"/>
    </row>
    <row r="70" spans="1:12" s="119" customFormat="1" ht="15.75" customHeight="1">
      <c r="A70" s="1145" t="s">
        <v>1279</v>
      </c>
      <c r="B70" s="1146"/>
      <c r="C70" s="1146"/>
      <c r="D70" s="1146"/>
      <c r="E70" s="1146"/>
      <c r="F70" s="1146"/>
      <c r="G70" s="1146"/>
      <c r="H70" s="1146"/>
      <c r="I70" s="1146"/>
      <c r="J70" s="1146"/>
      <c r="K70" s="1146"/>
      <c r="L70" s="349"/>
    </row>
    <row r="71" spans="1:12" s="119" customFormat="1" ht="15.75" customHeight="1">
      <c r="A71" s="1145" t="s">
        <v>1378</v>
      </c>
      <c r="B71" s="1146"/>
      <c r="C71" s="1146"/>
      <c r="D71" s="1146"/>
      <c r="E71" s="1146"/>
      <c r="F71" s="1146"/>
      <c r="G71" s="1146"/>
      <c r="H71" s="1146"/>
      <c r="I71" s="1146"/>
      <c r="J71" s="1146"/>
      <c r="K71" s="1146"/>
      <c r="L71" s="349"/>
    </row>
    <row r="72" spans="1:12" s="119" customFormat="1" ht="15.75" customHeight="1">
      <c r="A72" s="1145" t="s">
        <v>1028</v>
      </c>
      <c r="B72" s="1146"/>
      <c r="C72" s="1146"/>
      <c r="D72" s="1146"/>
      <c r="E72" s="1146"/>
      <c r="F72" s="1146"/>
      <c r="G72" s="1146"/>
      <c r="H72" s="1146"/>
      <c r="I72" s="1146"/>
      <c r="J72" s="1146"/>
      <c r="K72" s="1146"/>
      <c r="L72" s="349"/>
    </row>
    <row r="73" spans="1:12" s="119" customFormat="1" ht="15.75" customHeight="1">
      <c r="A73" s="1145" t="s">
        <v>2041</v>
      </c>
      <c r="B73" s="1146"/>
      <c r="C73" s="1146"/>
      <c r="D73" s="1146"/>
      <c r="E73" s="1146"/>
      <c r="F73" s="1146"/>
      <c r="G73" s="1146"/>
      <c r="H73" s="1146"/>
      <c r="I73" s="1146"/>
      <c r="J73" s="1146"/>
      <c r="K73" s="1146"/>
      <c r="L73" s="349"/>
    </row>
    <row r="74" spans="1:12" s="119" customFormat="1" ht="15.75" customHeight="1">
      <c r="A74" s="1145" t="s">
        <v>639</v>
      </c>
      <c r="B74" s="1146"/>
      <c r="C74" s="1146"/>
      <c r="D74" s="1146"/>
      <c r="E74" s="1146"/>
      <c r="F74" s="1146"/>
      <c r="G74" s="1146"/>
      <c r="H74" s="1146"/>
      <c r="I74" s="1146"/>
      <c r="J74" s="1146"/>
      <c r="K74" s="1146"/>
      <c r="L74" s="349"/>
    </row>
    <row r="75" spans="1:12" s="119" customFormat="1" ht="15.75" customHeight="1">
      <c r="A75" s="1145" t="s">
        <v>2044</v>
      </c>
      <c r="B75" s="1146"/>
      <c r="C75" s="1146"/>
      <c r="D75" s="1146"/>
      <c r="E75" s="1146"/>
      <c r="F75" s="1146"/>
      <c r="G75" s="1146"/>
      <c r="H75" s="1146"/>
      <c r="I75" s="1146"/>
      <c r="J75" s="1146"/>
      <c r="K75" s="1146"/>
      <c r="L75" s="349"/>
    </row>
    <row r="76" spans="1:12" s="119" customFormat="1" ht="15.75" customHeight="1">
      <c r="A76" s="1145" t="s">
        <v>1032</v>
      </c>
      <c r="B76" s="1146"/>
      <c r="C76" s="1146"/>
      <c r="D76" s="1146"/>
      <c r="E76" s="1146"/>
      <c r="F76" s="1146"/>
      <c r="G76" s="1146"/>
      <c r="H76" s="1146"/>
      <c r="I76" s="1146"/>
      <c r="J76" s="1146"/>
      <c r="K76" s="1146"/>
      <c r="L76" s="349"/>
    </row>
    <row r="77" spans="1:12" s="119" customFormat="1" ht="15.75" customHeight="1">
      <c r="A77" s="1147" t="s">
        <v>2770</v>
      </c>
      <c r="B77" s="1148"/>
      <c r="C77" s="1148"/>
      <c r="D77" s="1148"/>
      <c r="E77" s="1148"/>
      <c r="F77" s="1148"/>
      <c r="G77" s="1148"/>
      <c r="H77" s="1148"/>
      <c r="I77" s="1148"/>
      <c r="J77" s="1148"/>
      <c r="K77" s="1149"/>
      <c r="L77" s="349"/>
    </row>
    <row r="78" spans="1:12" s="119" customFormat="1" ht="15.75" customHeight="1">
      <c r="A78" s="1147" t="s">
        <v>514</v>
      </c>
      <c r="B78" s="1148"/>
      <c r="C78" s="1148"/>
      <c r="D78" s="1148"/>
      <c r="E78" s="1148"/>
      <c r="F78" s="1148"/>
      <c r="G78" s="1148"/>
      <c r="H78" s="1148"/>
      <c r="I78" s="1148"/>
      <c r="J78" s="1148"/>
      <c r="K78" s="1149"/>
      <c r="L78" s="349"/>
    </row>
    <row r="79" spans="1:12" s="119" customFormat="1" ht="15.75" customHeight="1">
      <c r="A79" s="1145" t="s">
        <v>640</v>
      </c>
      <c r="B79" s="1146"/>
      <c r="C79" s="1146"/>
      <c r="D79" s="1146"/>
      <c r="E79" s="1146"/>
      <c r="F79" s="1146"/>
      <c r="G79" s="1146"/>
      <c r="H79" s="1146"/>
      <c r="I79" s="1146"/>
      <c r="J79" s="1146"/>
      <c r="K79" s="1146"/>
      <c r="L79" s="349"/>
    </row>
    <row r="80" spans="1:12" s="119" customFormat="1" ht="15.75" customHeight="1">
      <c r="A80" s="1147" t="s">
        <v>2590</v>
      </c>
      <c r="B80" s="1148"/>
      <c r="C80" s="1148"/>
      <c r="D80" s="1148"/>
      <c r="E80" s="1148"/>
      <c r="F80" s="1148"/>
      <c r="G80" s="1148"/>
      <c r="H80" s="1148"/>
      <c r="I80" s="1148"/>
      <c r="J80" s="1148"/>
      <c r="K80" s="1149"/>
      <c r="L80" s="349"/>
    </row>
    <row r="81" spans="1:12" s="119" customFormat="1" ht="15.75" customHeight="1">
      <c r="A81" s="1145" t="s">
        <v>2332</v>
      </c>
      <c r="B81" s="1146"/>
      <c r="C81" s="1146"/>
      <c r="D81" s="1146"/>
      <c r="E81" s="1146"/>
      <c r="F81" s="1146"/>
      <c r="G81" s="1146"/>
      <c r="H81" s="1146"/>
      <c r="I81" s="1146"/>
      <c r="J81" s="1146"/>
      <c r="K81" s="1146"/>
      <c r="L81" s="349"/>
    </row>
    <row r="82" spans="1:12" s="119" customFormat="1" ht="15.75" customHeight="1" thickBot="1">
      <c r="A82" s="1150" t="s">
        <v>749</v>
      </c>
      <c r="B82" s="1151"/>
      <c r="C82" s="1151"/>
      <c r="D82" s="1151"/>
      <c r="E82" s="1151"/>
      <c r="F82" s="1151"/>
      <c r="G82" s="1151"/>
      <c r="H82" s="1151"/>
      <c r="I82" s="1151"/>
      <c r="J82" s="1151"/>
      <c r="K82" s="1151"/>
      <c r="L82" s="721"/>
    </row>
    <row r="83" spans="1:12" ht="18" customHeight="1" thickBot="1">
      <c r="A83" s="1142" t="s">
        <v>2175</v>
      </c>
      <c r="B83" s="1143"/>
      <c r="C83" s="1143"/>
      <c r="D83" s="1143"/>
      <c r="E83" s="1143"/>
      <c r="F83" s="1143"/>
      <c r="G83" s="1143"/>
      <c r="H83" s="1143"/>
      <c r="I83" s="1143"/>
      <c r="J83" s="1143"/>
      <c r="K83" s="1143"/>
      <c r="L83" s="1144"/>
    </row>
    <row r="84" spans="1:12" s="119" customFormat="1" ht="15.75" customHeight="1">
      <c r="A84" s="1152" t="s">
        <v>493</v>
      </c>
      <c r="B84" s="1153"/>
      <c r="C84" s="1153"/>
      <c r="D84" s="1153"/>
      <c r="E84" s="1153"/>
      <c r="F84" s="1153"/>
      <c r="G84" s="1153"/>
      <c r="H84" s="1153"/>
      <c r="I84" s="1153"/>
      <c r="J84" s="1153"/>
      <c r="K84" s="1153"/>
      <c r="L84" s="348"/>
    </row>
    <row r="85" spans="1:12" s="119" customFormat="1" ht="15.75" customHeight="1">
      <c r="A85" s="1145" t="s">
        <v>1252</v>
      </c>
      <c r="B85" s="1146"/>
      <c r="C85" s="1146"/>
      <c r="D85" s="1146"/>
      <c r="E85" s="1146"/>
      <c r="F85" s="1146"/>
      <c r="G85" s="1146"/>
      <c r="H85" s="1146"/>
      <c r="I85" s="1146"/>
      <c r="J85" s="1146"/>
      <c r="K85" s="1146"/>
      <c r="L85" s="349"/>
    </row>
    <row r="86" spans="1:12" s="119" customFormat="1" ht="15.75" customHeight="1">
      <c r="A86" s="1145" t="s">
        <v>1257</v>
      </c>
      <c r="B86" s="1146"/>
      <c r="C86" s="1146"/>
      <c r="D86" s="1146"/>
      <c r="E86" s="1146"/>
      <c r="F86" s="1146"/>
      <c r="G86" s="1146"/>
      <c r="H86" s="1146"/>
      <c r="I86" s="1146"/>
      <c r="J86" s="1146"/>
      <c r="K86" s="1146"/>
      <c r="L86" s="349"/>
    </row>
    <row r="87" spans="1:12" s="119" customFormat="1" ht="15.75" customHeight="1">
      <c r="A87" s="1147" t="s">
        <v>2155</v>
      </c>
      <c r="B87" s="1148"/>
      <c r="C87" s="1148"/>
      <c r="D87" s="1148"/>
      <c r="E87" s="1148"/>
      <c r="F87" s="1148"/>
      <c r="G87" s="1148"/>
      <c r="H87" s="1148"/>
      <c r="I87" s="1148"/>
      <c r="J87" s="1148"/>
      <c r="K87" s="1149"/>
      <c r="L87" s="349"/>
    </row>
    <row r="88" spans="1:12" s="119" customFormat="1" ht="15.75" customHeight="1">
      <c r="A88" s="1145" t="s">
        <v>1253</v>
      </c>
      <c r="B88" s="1146"/>
      <c r="C88" s="1146"/>
      <c r="D88" s="1146"/>
      <c r="E88" s="1146"/>
      <c r="F88" s="1146"/>
      <c r="G88" s="1146"/>
      <c r="H88" s="1146"/>
      <c r="I88" s="1146"/>
      <c r="J88" s="1146"/>
      <c r="K88" s="1146"/>
      <c r="L88" s="349"/>
    </row>
    <row r="89" spans="1:12" s="119" customFormat="1" ht="15.75" customHeight="1">
      <c r="A89" s="1145" t="s">
        <v>575</v>
      </c>
      <c r="B89" s="1146"/>
      <c r="C89" s="1146"/>
      <c r="D89" s="1146"/>
      <c r="E89" s="1146"/>
      <c r="F89" s="1146"/>
      <c r="G89" s="1146"/>
      <c r="H89" s="1146"/>
      <c r="I89" s="1146"/>
      <c r="J89" s="1146"/>
      <c r="K89" s="1146"/>
      <c r="L89" s="349"/>
    </row>
    <row r="90" spans="1:12" s="119" customFormat="1" ht="15.75" customHeight="1">
      <c r="A90" s="1145" t="s">
        <v>1254</v>
      </c>
      <c r="B90" s="1146"/>
      <c r="C90" s="1146"/>
      <c r="D90" s="1146"/>
      <c r="E90" s="1146"/>
      <c r="F90" s="1146"/>
      <c r="G90" s="1146"/>
      <c r="H90" s="1146"/>
      <c r="I90" s="1146"/>
      <c r="J90" s="1146"/>
      <c r="K90" s="1146"/>
      <c r="L90" s="349"/>
    </row>
    <row r="91" spans="1:12" s="119" customFormat="1" ht="15.75" customHeight="1">
      <c r="A91" s="1145" t="s">
        <v>1267</v>
      </c>
      <c r="B91" s="1146"/>
      <c r="C91" s="1146"/>
      <c r="D91" s="1146"/>
      <c r="E91" s="1146"/>
      <c r="F91" s="1146"/>
      <c r="G91" s="1146"/>
      <c r="H91" s="1146"/>
      <c r="I91" s="1146"/>
      <c r="J91" s="1146"/>
      <c r="K91" s="1146"/>
      <c r="L91" s="349"/>
    </row>
    <row r="92" spans="1:12" s="119" customFormat="1" ht="15.75" customHeight="1">
      <c r="A92" s="1145" t="s">
        <v>494</v>
      </c>
      <c r="B92" s="1146"/>
      <c r="C92" s="1146"/>
      <c r="D92" s="1146"/>
      <c r="E92" s="1146"/>
      <c r="F92" s="1146"/>
      <c r="G92" s="1146"/>
      <c r="H92" s="1146"/>
      <c r="I92" s="1146"/>
      <c r="J92" s="1146"/>
      <c r="K92" s="1146"/>
      <c r="L92" s="349"/>
    </row>
    <row r="93" spans="1:12" s="119" customFormat="1" ht="15.75" customHeight="1">
      <c r="A93" s="1145" t="s">
        <v>1483</v>
      </c>
      <c r="B93" s="1146"/>
      <c r="C93" s="1146"/>
      <c r="D93" s="1146"/>
      <c r="E93" s="1146"/>
      <c r="F93" s="1146"/>
      <c r="G93" s="1146"/>
      <c r="H93" s="1146"/>
      <c r="I93" s="1146"/>
      <c r="J93" s="1146"/>
      <c r="K93" s="1146"/>
      <c r="L93" s="349"/>
    </row>
    <row r="94" spans="1:12" s="119" customFormat="1" ht="15.75" customHeight="1">
      <c r="A94" s="1145" t="s">
        <v>1482</v>
      </c>
      <c r="B94" s="1146"/>
      <c r="C94" s="1146"/>
      <c r="D94" s="1146"/>
      <c r="E94" s="1146"/>
      <c r="F94" s="1146"/>
      <c r="G94" s="1146"/>
      <c r="H94" s="1146"/>
      <c r="I94" s="1146"/>
      <c r="J94" s="1146"/>
      <c r="K94" s="1146"/>
      <c r="L94" s="349"/>
    </row>
    <row r="95" spans="1:12" s="119" customFormat="1" ht="15.75" customHeight="1" thickBot="1">
      <c r="A95" s="1150" t="s">
        <v>1484</v>
      </c>
      <c r="B95" s="1151"/>
      <c r="C95" s="1151"/>
      <c r="D95" s="1151"/>
      <c r="E95" s="1151"/>
      <c r="F95" s="1151"/>
      <c r="G95" s="1151"/>
      <c r="H95" s="1151"/>
      <c r="I95" s="1151"/>
      <c r="J95" s="1151"/>
      <c r="K95" s="1151"/>
      <c r="L95" s="721"/>
    </row>
    <row r="96" spans="1:12" ht="18" customHeight="1" thickBot="1">
      <c r="A96" s="1142" t="s">
        <v>2176</v>
      </c>
      <c r="B96" s="1143"/>
      <c r="C96" s="1143"/>
      <c r="D96" s="1143"/>
      <c r="E96" s="1143"/>
      <c r="F96" s="1143"/>
      <c r="G96" s="1143"/>
      <c r="H96" s="1143"/>
      <c r="I96" s="1143"/>
      <c r="J96" s="1143"/>
      <c r="K96" s="1143"/>
      <c r="L96" s="1144"/>
    </row>
    <row r="97" spans="1:12" s="119" customFormat="1" ht="15.75" customHeight="1">
      <c r="A97" s="1152" t="s">
        <v>1258</v>
      </c>
      <c r="B97" s="1153"/>
      <c r="C97" s="1153"/>
      <c r="D97" s="1153"/>
      <c r="E97" s="1153"/>
      <c r="F97" s="1153"/>
      <c r="G97" s="1153"/>
      <c r="H97" s="1153"/>
      <c r="I97" s="1153"/>
      <c r="J97" s="1153"/>
      <c r="K97" s="1153"/>
      <c r="L97" s="348"/>
    </row>
    <row r="98" spans="1:12" s="119" customFormat="1" ht="15.75" customHeight="1">
      <c r="A98" s="1145" t="s">
        <v>2188</v>
      </c>
      <c r="B98" s="1146"/>
      <c r="C98" s="1146"/>
      <c r="D98" s="1146"/>
      <c r="E98" s="1146"/>
      <c r="F98" s="1146"/>
      <c r="G98" s="1146"/>
      <c r="H98" s="1146"/>
      <c r="I98" s="1146"/>
      <c r="J98" s="1146"/>
      <c r="K98" s="1146"/>
      <c r="L98" s="349"/>
    </row>
    <row r="99" spans="1:12" s="119" customFormat="1" ht="15.75" customHeight="1">
      <c r="A99" s="1145" t="s">
        <v>1617</v>
      </c>
      <c r="B99" s="1146"/>
      <c r="C99" s="1146"/>
      <c r="D99" s="1146"/>
      <c r="E99" s="1146"/>
      <c r="F99" s="1146"/>
      <c r="G99" s="1146"/>
      <c r="H99" s="1146"/>
      <c r="I99" s="1146"/>
      <c r="J99" s="1146"/>
      <c r="K99" s="1146"/>
      <c r="L99" s="349"/>
    </row>
    <row r="100" spans="1:12" s="119" customFormat="1" ht="15.75" customHeight="1">
      <c r="A100" s="1147" t="s">
        <v>2156</v>
      </c>
      <c r="B100" s="1148"/>
      <c r="C100" s="1148"/>
      <c r="D100" s="1148"/>
      <c r="E100" s="1148"/>
      <c r="F100" s="1148"/>
      <c r="G100" s="1148"/>
      <c r="H100" s="1148"/>
      <c r="I100" s="1148"/>
      <c r="J100" s="1148"/>
      <c r="K100" s="1149"/>
      <c r="L100" s="349"/>
    </row>
    <row r="101" spans="1:12" s="119" customFormat="1" ht="15.75" customHeight="1">
      <c r="A101" s="1145" t="s">
        <v>1259</v>
      </c>
      <c r="B101" s="1146"/>
      <c r="C101" s="1146"/>
      <c r="D101" s="1146"/>
      <c r="E101" s="1146"/>
      <c r="F101" s="1146"/>
      <c r="G101" s="1146"/>
      <c r="H101" s="1146"/>
      <c r="I101" s="1146"/>
      <c r="J101" s="1146"/>
      <c r="K101" s="1146"/>
      <c r="L101" s="349"/>
    </row>
    <row r="102" spans="1:12" s="119" customFormat="1" ht="15.75" customHeight="1">
      <c r="A102" s="1145" t="s">
        <v>1260</v>
      </c>
      <c r="B102" s="1146"/>
      <c r="C102" s="1146"/>
      <c r="D102" s="1146"/>
      <c r="E102" s="1146"/>
      <c r="F102" s="1146"/>
      <c r="G102" s="1146"/>
      <c r="H102" s="1146"/>
      <c r="I102" s="1146"/>
      <c r="J102" s="1146"/>
      <c r="K102" s="1146"/>
      <c r="L102" s="349"/>
    </row>
    <row r="103" spans="1:12" s="119" customFormat="1" ht="15.75" customHeight="1">
      <c r="A103" s="1145" t="s">
        <v>495</v>
      </c>
      <c r="B103" s="1146"/>
      <c r="C103" s="1146"/>
      <c r="D103" s="1146"/>
      <c r="E103" s="1146"/>
      <c r="F103" s="1146"/>
      <c r="G103" s="1146"/>
      <c r="H103" s="1146"/>
      <c r="I103" s="1146"/>
      <c r="J103" s="1146"/>
      <c r="K103" s="1146"/>
      <c r="L103" s="349"/>
    </row>
    <row r="104" spans="1:12" s="119" customFormat="1" ht="15.75" customHeight="1">
      <c r="A104" s="1145" t="s">
        <v>1262</v>
      </c>
      <c r="B104" s="1146"/>
      <c r="C104" s="1146"/>
      <c r="D104" s="1146"/>
      <c r="E104" s="1146"/>
      <c r="F104" s="1146"/>
      <c r="G104" s="1146"/>
      <c r="H104" s="1146"/>
      <c r="I104" s="1146"/>
      <c r="J104" s="1146"/>
      <c r="K104" s="1146"/>
      <c r="L104" s="349"/>
    </row>
    <row r="105" spans="1:12" s="119" customFormat="1" ht="15.75" customHeight="1">
      <c r="A105" s="1145" t="s">
        <v>1261</v>
      </c>
      <c r="B105" s="1146"/>
      <c r="C105" s="1146"/>
      <c r="D105" s="1146"/>
      <c r="E105" s="1146"/>
      <c r="F105" s="1146"/>
      <c r="G105" s="1146"/>
      <c r="H105" s="1146"/>
      <c r="I105" s="1146"/>
      <c r="J105" s="1146"/>
      <c r="K105" s="1146"/>
      <c r="L105" s="349"/>
    </row>
    <row r="106" spans="1:12" s="119" customFormat="1" ht="15.75" customHeight="1">
      <c r="A106" s="1145" t="s">
        <v>1263</v>
      </c>
      <c r="B106" s="1146"/>
      <c r="C106" s="1146"/>
      <c r="D106" s="1146"/>
      <c r="E106" s="1146"/>
      <c r="F106" s="1146"/>
      <c r="G106" s="1146"/>
      <c r="H106" s="1146"/>
      <c r="I106" s="1146"/>
      <c r="J106" s="1146"/>
      <c r="K106" s="1146"/>
      <c r="L106" s="349"/>
    </row>
    <row r="107" spans="1:12" s="119" customFormat="1" ht="15.75" customHeight="1">
      <c r="A107" s="1145" t="s">
        <v>1511</v>
      </c>
      <c r="B107" s="1146"/>
      <c r="C107" s="1146"/>
      <c r="D107" s="1146"/>
      <c r="E107" s="1146"/>
      <c r="F107" s="1146"/>
      <c r="G107" s="1146"/>
      <c r="H107" s="1146"/>
      <c r="I107" s="1146"/>
      <c r="J107" s="1146"/>
      <c r="K107" s="1146"/>
      <c r="L107" s="349"/>
    </row>
    <row r="108" spans="1:12" s="119" customFormat="1" ht="15.75" customHeight="1">
      <c r="A108" s="1145" t="s">
        <v>589</v>
      </c>
      <c r="B108" s="1146"/>
      <c r="C108" s="1146"/>
      <c r="D108" s="1146"/>
      <c r="E108" s="1146"/>
      <c r="F108" s="1146"/>
      <c r="G108" s="1146"/>
      <c r="H108" s="1146"/>
      <c r="I108" s="1146"/>
      <c r="J108" s="1146"/>
      <c r="K108" s="1146"/>
      <c r="L108" s="349"/>
    </row>
    <row r="109" spans="1:12" s="119" customFormat="1" ht="15.75" customHeight="1">
      <c r="A109" s="1145" t="s">
        <v>496</v>
      </c>
      <c r="B109" s="1146"/>
      <c r="C109" s="1146"/>
      <c r="D109" s="1146"/>
      <c r="E109" s="1146"/>
      <c r="F109" s="1146"/>
      <c r="G109" s="1146"/>
      <c r="H109" s="1146"/>
      <c r="I109" s="1146"/>
      <c r="J109" s="1146"/>
      <c r="K109" s="1146"/>
      <c r="L109" s="349"/>
    </row>
    <row r="110" spans="1:12" s="119" customFormat="1" ht="15.75" customHeight="1" thickBot="1">
      <c r="A110" s="1150" t="s">
        <v>497</v>
      </c>
      <c r="B110" s="1151"/>
      <c r="C110" s="1151"/>
      <c r="D110" s="1151"/>
      <c r="E110" s="1151"/>
      <c r="F110" s="1151"/>
      <c r="G110" s="1151"/>
      <c r="H110" s="1151"/>
      <c r="I110" s="1151"/>
      <c r="J110" s="1151"/>
      <c r="K110" s="1151"/>
      <c r="L110" s="721"/>
    </row>
    <row r="111" spans="1:12" ht="18" customHeight="1" thickBot="1">
      <c r="A111" s="1142" t="s">
        <v>2177</v>
      </c>
      <c r="B111" s="1143"/>
      <c r="C111" s="1143"/>
      <c r="D111" s="1143"/>
      <c r="E111" s="1143"/>
      <c r="F111" s="1143"/>
      <c r="G111" s="1143"/>
      <c r="H111" s="1143"/>
      <c r="I111" s="1143"/>
      <c r="J111" s="1143"/>
      <c r="K111" s="1143"/>
      <c r="L111" s="1144"/>
    </row>
    <row r="112" spans="1:12" s="119" customFormat="1" ht="15.75" customHeight="1">
      <c r="A112" s="1152" t="s">
        <v>1959</v>
      </c>
      <c r="B112" s="1153"/>
      <c r="C112" s="1153"/>
      <c r="D112" s="1153"/>
      <c r="E112" s="1153"/>
      <c r="F112" s="1153"/>
      <c r="G112" s="1153"/>
      <c r="H112" s="1153"/>
      <c r="I112" s="1153"/>
      <c r="J112" s="1153"/>
      <c r="K112" s="1153"/>
      <c r="L112" s="348"/>
    </row>
    <row r="113" spans="1:12" s="119" customFormat="1" ht="15.75" customHeight="1">
      <c r="A113" s="1145" t="s">
        <v>1960</v>
      </c>
      <c r="B113" s="1146"/>
      <c r="C113" s="1146"/>
      <c r="D113" s="1146"/>
      <c r="E113" s="1146"/>
      <c r="F113" s="1146"/>
      <c r="G113" s="1146"/>
      <c r="H113" s="1146"/>
      <c r="I113" s="1146"/>
      <c r="J113" s="1146"/>
      <c r="K113" s="1146"/>
      <c r="L113" s="349"/>
    </row>
    <row r="114" spans="1:12" s="119" customFormat="1" ht="15.75" customHeight="1" thickBot="1">
      <c r="A114" s="1150" t="s">
        <v>1961</v>
      </c>
      <c r="B114" s="1151"/>
      <c r="C114" s="1151"/>
      <c r="D114" s="1151"/>
      <c r="E114" s="1151"/>
      <c r="F114" s="1151"/>
      <c r="G114" s="1151"/>
      <c r="H114" s="1151"/>
      <c r="I114" s="1151"/>
      <c r="J114" s="1151"/>
      <c r="K114" s="1151"/>
      <c r="L114" s="721"/>
    </row>
    <row r="115" spans="1:12" ht="18" customHeight="1" thickBot="1">
      <c r="A115" s="1142" t="s">
        <v>2178</v>
      </c>
      <c r="B115" s="1143"/>
      <c r="C115" s="1143"/>
      <c r="D115" s="1143"/>
      <c r="E115" s="1143"/>
      <c r="F115" s="1143"/>
      <c r="G115" s="1143"/>
      <c r="H115" s="1143"/>
      <c r="I115" s="1143"/>
      <c r="J115" s="1143"/>
      <c r="K115" s="1143"/>
      <c r="L115" s="1144"/>
    </row>
    <row r="116" spans="1:12" s="119" customFormat="1" ht="15.75" customHeight="1">
      <c r="A116" s="1152" t="s">
        <v>762</v>
      </c>
      <c r="B116" s="1153"/>
      <c r="C116" s="1153"/>
      <c r="D116" s="1153"/>
      <c r="E116" s="1153"/>
      <c r="F116" s="1153"/>
      <c r="G116" s="1153"/>
      <c r="H116" s="1153"/>
      <c r="I116" s="1153"/>
      <c r="J116" s="1153"/>
      <c r="K116" s="1153"/>
      <c r="L116" s="348"/>
    </row>
    <row r="117" spans="1:12" s="119" customFormat="1" ht="15.75" customHeight="1">
      <c r="A117" s="1145" t="s">
        <v>763</v>
      </c>
      <c r="B117" s="1146"/>
      <c r="C117" s="1146"/>
      <c r="D117" s="1146"/>
      <c r="E117" s="1146"/>
      <c r="F117" s="1146"/>
      <c r="G117" s="1146"/>
      <c r="H117" s="1146"/>
      <c r="I117" s="1146"/>
      <c r="J117" s="1146"/>
      <c r="K117" s="1146"/>
      <c r="L117" s="349"/>
    </row>
    <row r="118" spans="1:12" s="119" customFormat="1" ht="15.75" customHeight="1">
      <c r="A118" s="1145" t="s">
        <v>764</v>
      </c>
      <c r="B118" s="1146"/>
      <c r="C118" s="1146"/>
      <c r="D118" s="1146"/>
      <c r="E118" s="1146"/>
      <c r="F118" s="1146"/>
      <c r="G118" s="1146"/>
      <c r="H118" s="1146"/>
      <c r="I118" s="1146"/>
      <c r="J118" s="1146"/>
      <c r="K118" s="1146"/>
      <c r="L118" s="349"/>
    </row>
    <row r="119" spans="1:12" s="119" customFormat="1" ht="15.75" customHeight="1">
      <c r="A119" s="1145" t="s">
        <v>1229</v>
      </c>
      <c r="B119" s="1146"/>
      <c r="C119" s="1146"/>
      <c r="D119" s="1146"/>
      <c r="E119" s="1146"/>
      <c r="F119" s="1146"/>
      <c r="G119" s="1146"/>
      <c r="H119" s="1146"/>
      <c r="I119" s="1146"/>
      <c r="J119" s="1146"/>
      <c r="K119" s="1146"/>
      <c r="L119" s="349"/>
    </row>
    <row r="120" spans="1:12" s="119" customFormat="1" ht="15.75" customHeight="1">
      <c r="A120" s="1145" t="s">
        <v>761</v>
      </c>
      <c r="B120" s="1146"/>
      <c r="C120" s="1146"/>
      <c r="D120" s="1146"/>
      <c r="E120" s="1146"/>
      <c r="F120" s="1146"/>
      <c r="G120" s="1146"/>
      <c r="H120" s="1146"/>
      <c r="I120" s="1146"/>
      <c r="J120" s="1146"/>
      <c r="K120" s="1146"/>
      <c r="L120" s="349"/>
    </row>
    <row r="121" spans="1:12" s="119" customFormat="1" ht="15.75" customHeight="1">
      <c r="A121" s="1145" t="s">
        <v>758</v>
      </c>
      <c r="B121" s="1146"/>
      <c r="C121" s="1146"/>
      <c r="D121" s="1146"/>
      <c r="E121" s="1146"/>
      <c r="F121" s="1146"/>
      <c r="G121" s="1146"/>
      <c r="H121" s="1146"/>
      <c r="I121" s="1146"/>
      <c r="J121" s="1146"/>
      <c r="K121" s="1146"/>
      <c r="L121" s="349"/>
    </row>
    <row r="122" spans="1:12" s="119" customFormat="1" ht="15.75" customHeight="1">
      <c r="A122" s="1145" t="s">
        <v>759</v>
      </c>
      <c r="B122" s="1146"/>
      <c r="C122" s="1146"/>
      <c r="D122" s="1146"/>
      <c r="E122" s="1146"/>
      <c r="F122" s="1146"/>
      <c r="G122" s="1146"/>
      <c r="H122" s="1146"/>
      <c r="I122" s="1146"/>
      <c r="J122" s="1146"/>
      <c r="K122" s="1146"/>
      <c r="L122" s="349"/>
    </row>
    <row r="123" spans="1:12" s="119" customFormat="1" ht="15.75" customHeight="1">
      <c r="A123" s="1145" t="s">
        <v>760</v>
      </c>
      <c r="B123" s="1146"/>
      <c r="C123" s="1146"/>
      <c r="D123" s="1146"/>
      <c r="E123" s="1146"/>
      <c r="F123" s="1146"/>
      <c r="G123" s="1146"/>
      <c r="H123" s="1146"/>
      <c r="I123" s="1146"/>
      <c r="J123" s="1146"/>
      <c r="K123" s="1146"/>
      <c r="L123" s="349"/>
    </row>
    <row r="124" spans="1:12" s="119" customFormat="1" ht="15.75" customHeight="1">
      <c r="A124" s="1145" t="s">
        <v>602</v>
      </c>
      <c r="B124" s="1146"/>
      <c r="C124" s="1146"/>
      <c r="D124" s="1146"/>
      <c r="E124" s="1146"/>
      <c r="F124" s="1146"/>
      <c r="G124" s="1146"/>
      <c r="H124" s="1146"/>
      <c r="I124" s="1146"/>
      <c r="J124" s="1146"/>
      <c r="K124" s="1146"/>
      <c r="L124" s="349"/>
    </row>
    <row r="125" spans="1:12" s="119" customFormat="1" ht="15.75" customHeight="1">
      <c r="A125" s="1145" t="s">
        <v>1178</v>
      </c>
      <c r="B125" s="1146"/>
      <c r="C125" s="1146"/>
      <c r="D125" s="1146"/>
      <c r="E125" s="1146"/>
      <c r="F125" s="1146"/>
      <c r="G125" s="1146"/>
      <c r="H125" s="1146"/>
      <c r="I125" s="1146"/>
      <c r="J125" s="1146"/>
      <c r="K125" s="1146"/>
      <c r="L125" s="349"/>
    </row>
    <row r="126" spans="1:12" s="119" customFormat="1" ht="15.75" customHeight="1" thickBot="1">
      <c r="A126" s="1150" t="s">
        <v>1179</v>
      </c>
      <c r="B126" s="1151"/>
      <c r="C126" s="1151"/>
      <c r="D126" s="1151"/>
      <c r="E126" s="1151"/>
      <c r="F126" s="1151"/>
      <c r="G126" s="1151"/>
      <c r="H126" s="1151"/>
      <c r="I126" s="1151"/>
      <c r="J126" s="1151"/>
      <c r="K126" s="1151"/>
      <c r="L126" s="721"/>
    </row>
    <row r="127" spans="1:12" ht="18" customHeight="1" thickBot="1">
      <c r="A127" s="1142" t="s">
        <v>2179</v>
      </c>
      <c r="B127" s="1143"/>
      <c r="C127" s="1143"/>
      <c r="D127" s="1143"/>
      <c r="E127" s="1143"/>
      <c r="F127" s="1143"/>
      <c r="G127" s="1143"/>
      <c r="H127" s="1143"/>
      <c r="I127" s="1143"/>
      <c r="J127" s="1143"/>
      <c r="K127" s="1143"/>
      <c r="L127" s="1144"/>
    </row>
    <row r="128" spans="1:12" s="119" customFormat="1" ht="15.75" customHeight="1">
      <c r="A128" s="1152" t="s">
        <v>498</v>
      </c>
      <c r="B128" s="1153"/>
      <c r="C128" s="1153"/>
      <c r="D128" s="1153"/>
      <c r="E128" s="1153"/>
      <c r="F128" s="1153"/>
      <c r="G128" s="1153"/>
      <c r="H128" s="1153"/>
      <c r="I128" s="1153"/>
      <c r="J128" s="1153"/>
      <c r="K128" s="1153"/>
      <c r="L128" s="348"/>
    </row>
    <row r="129" spans="1:12" s="119" customFormat="1" ht="15.75" customHeight="1">
      <c r="A129" s="1145" t="s">
        <v>499</v>
      </c>
      <c r="B129" s="1146"/>
      <c r="C129" s="1146"/>
      <c r="D129" s="1146"/>
      <c r="E129" s="1146"/>
      <c r="F129" s="1146"/>
      <c r="G129" s="1146"/>
      <c r="H129" s="1146"/>
      <c r="I129" s="1146"/>
      <c r="J129" s="1146"/>
      <c r="K129" s="1146"/>
      <c r="L129" s="349"/>
    </row>
    <row r="130" spans="1:12" s="119" customFormat="1" ht="15.75" customHeight="1">
      <c r="A130" s="1145" t="s">
        <v>1583</v>
      </c>
      <c r="B130" s="1146"/>
      <c r="C130" s="1146"/>
      <c r="D130" s="1146"/>
      <c r="E130" s="1146"/>
      <c r="F130" s="1146"/>
      <c r="G130" s="1146"/>
      <c r="H130" s="1146"/>
      <c r="I130" s="1146"/>
      <c r="J130" s="1146"/>
      <c r="K130" s="1146"/>
      <c r="L130" s="349"/>
    </row>
    <row r="131" spans="1:12" s="119" customFormat="1" ht="15.75" customHeight="1">
      <c r="A131" s="1145" t="s">
        <v>500</v>
      </c>
      <c r="B131" s="1146"/>
      <c r="C131" s="1146"/>
      <c r="D131" s="1146"/>
      <c r="E131" s="1146"/>
      <c r="F131" s="1146"/>
      <c r="G131" s="1146"/>
      <c r="H131" s="1146"/>
      <c r="I131" s="1146"/>
      <c r="J131" s="1146"/>
      <c r="K131" s="1146"/>
      <c r="L131" s="349"/>
    </row>
    <row r="132" spans="1:12" s="119" customFormat="1" ht="15.75" customHeight="1">
      <c r="A132" s="1145" t="s">
        <v>529</v>
      </c>
      <c r="B132" s="1146"/>
      <c r="C132" s="1146"/>
      <c r="D132" s="1146"/>
      <c r="E132" s="1146"/>
      <c r="F132" s="1146"/>
      <c r="G132" s="1146"/>
      <c r="H132" s="1146"/>
      <c r="I132" s="1146"/>
      <c r="J132" s="1146"/>
      <c r="K132" s="1146"/>
      <c r="L132" s="349"/>
    </row>
    <row r="133" spans="1:12" s="119" customFormat="1" ht="15.75" customHeight="1">
      <c r="A133" s="1145" t="s">
        <v>501</v>
      </c>
      <c r="B133" s="1146"/>
      <c r="C133" s="1146"/>
      <c r="D133" s="1146"/>
      <c r="E133" s="1146"/>
      <c r="F133" s="1146"/>
      <c r="G133" s="1146"/>
      <c r="H133" s="1146"/>
      <c r="I133" s="1146"/>
      <c r="J133" s="1146"/>
      <c r="K133" s="1146"/>
      <c r="L133" s="349"/>
    </row>
    <row r="134" spans="1:12" s="119" customFormat="1" ht="15.75" customHeight="1">
      <c r="A134" s="1145" t="s">
        <v>502</v>
      </c>
      <c r="B134" s="1146"/>
      <c r="C134" s="1146"/>
      <c r="D134" s="1146"/>
      <c r="E134" s="1146"/>
      <c r="F134" s="1146"/>
      <c r="G134" s="1146"/>
      <c r="H134" s="1146"/>
      <c r="I134" s="1146"/>
      <c r="J134" s="1146"/>
      <c r="K134" s="1146"/>
      <c r="L134" s="349"/>
    </row>
    <row r="135" spans="1:12" s="119" customFormat="1" ht="15.75" customHeight="1">
      <c r="A135" s="1145" t="s">
        <v>610</v>
      </c>
      <c r="B135" s="1146"/>
      <c r="C135" s="1146"/>
      <c r="D135" s="1146"/>
      <c r="E135" s="1146"/>
      <c r="F135" s="1146"/>
      <c r="G135" s="1146"/>
      <c r="H135" s="1146"/>
      <c r="I135" s="1146"/>
      <c r="J135" s="1146"/>
      <c r="K135" s="1146"/>
      <c r="L135" s="349"/>
    </row>
    <row r="136" spans="1:12" s="119" customFormat="1" ht="15.75" customHeight="1">
      <c r="A136" s="1145" t="s">
        <v>0</v>
      </c>
      <c r="B136" s="1146"/>
      <c r="C136" s="1146"/>
      <c r="D136" s="1146"/>
      <c r="E136" s="1146"/>
      <c r="F136" s="1146"/>
      <c r="G136" s="1146"/>
      <c r="H136" s="1146"/>
      <c r="I136" s="1146"/>
      <c r="J136" s="1146"/>
      <c r="K136" s="1146"/>
      <c r="L136" s="349"/>
    </row>
    <row r="137" spans="1:12" s="119" customFormat="1" ht="15.75" customHeight="1">
      <c r="A137" s="1145" t="s">
        <v>1619</v>
      </c>
      <c r="B137" s="1146"/>
      <c r="C137" s="1146"/>
      <c r="D137" s="1146"/>
      <c r="E137" s="1146"/>
      <c r="F137" s="1146"/>
      <c r="G137" s="1146"/>
      <c r="H137" s="1146"/>
      <c r="I137" s="1146"/>
      <c r="J137" s="1146"/>
      <c r="K137" s="1146"/>
      <c r="L137" s="349"/>
    </row>
    <row r="138" spans="1:12" s="119" customFormat="1" ht="15.75" customHeight="1">
      <c r="A138" s="1145" t="s">
        <v>505</v>
      </c>
      <c r="B138" s="1146"/>
      <c r="C138" s="1146"/>
      <c r="D138" s="1146"/>
      <c r="E138" s="1146"/>
      <c r="F138" s="1146"/>
      <c r="G138" s="1146"/>
      <c r="H138" s="1146"/>
      <c r="I138" s="1146"/>
      <c r="J138" s="1146"/>
      <c r="K138" s="1146"/>
      <c r="L138" s="349"/>
    </row>
    <row r="139" spans="1:12" s="119" customFormat="1" ht="15.75" customHeight="1">
      <c r="A139" s="1145" t="s">
        <v>1485</v>
      </c>
      <c r="B139" s="1146"/>
      <c r="C139" s="1146"/>
      <c r="D139" s="1146"/>
      <c r="E139" s="1146"/>
      <c r="F139" s="1146"/>
      <c r="G139" s="1146"/>
      <c r="H139" s="1146"/>
      <c r="I139" s="1146"/>
      <c r="J139" s="1146"/>
      <c r="K139" s="1146"/>
      <c r="L139" s="349"/>
    </row>
    <row r="140" spans="1:12" s="119" customFormat="1" ht="15.75" customHeight="1">
      <c r="A140" s="1145" t="s">
        <v>1589</v>
      </c>
      <c r="B140" s="1146"/>
      <c r="C140" s="1146"/>
      <c r="D140" s="1146"/>
      <c r="E140" s="1146"/>
      <c r="F140" s="1146"/>
      <c r="G140" s="1146"/>
      <c r="H140" s="1146"/>
      <c r="I140" s="1146"/>
      <c r="J140" s="1146"/>
      <c r="K140" s="1146"/>
      <c r="L140" s="349"/>
    </row>
    <row r="141" spans="1:12" s="119" customFormat="1" ht="15.75" customHeight="1">
      <c r="A141" s="1145" t="s">
        <v>506</v>
      </c>
      <c r="B141" s="1146"/>
      <c r="C141" s="1146"/>
      <c r="D141" s="1146"/>
      <c r="E141" s="1146"/>
      <c r="F141" s="1146"/>
      <c r="G141" s="1146"/>
      <c r="H141" s="1146"/>
      <c r="I141" s="1146"/>
      <c r="J141" s="1146"/>
      <c r="K141" s="1146"/>
      <c r="L141" s="349"/>
    </row>
    <row r="142" spans="1:12" s="119" customFormat="1" ht="15.75" customHeight="1">
      <c r="A142" s="1145" t="s">
        <v>613</v>
      </c>
      <c r="B142" s="1146"/>
      <c r="C142" s="1146"/>
      <c r="D142" s="1146"/>
      <c r="E142" s="1146"/>
      <c r="F142" s="1146"/>
      <c r="G142" s="1146"/>
      <c r="H142" s="1146"/>
      <c r="I142" s="1146"/>
      <c r="J142" s="1146"/>
      <c r="K142" s="1146"/>
      <c r="L142" s="349"/>
    </row>
    <row r="143" spans="1:12" s="119" customFormat="1" ht="15.75" customHeight="1">
      <c r="A143" s="1145" t="s">
        <v>507</v>
      </c>
      <c r="B143" s="1146"/>
      <c r="C143" s="1146"/>
      <c r="D143" s="1146"/>
      <c r="E143" s="1146"/>
      <c r="F143" s="1146"/>
      <c r="G143" s="1146"/>
      <c r="H143" s="1146"/>
      <c r="I143" s="1146"/>
      <c r="J143" s="1146"/>
      <c r="K143" s="1146"/>
      <c r="L143" s="349"/>
    </row>
    <row r="144" spans="1:12" s="119" customFormat="1" ht="15.75" customHeight="1">
      <c r="A144" s="1145" t="s">
        <v>509</v>
      </c>
      <c r="B144" s="1146"/>
      <c r="C144" s="1146"/>
      <c r="D144" s="1146"/>
      <c r="E144" s="1146"/>
      <c r="F144" s="1146"/>
      <c r="G144" s="1146"/>
      <c r="H144" s="1146"/>
      <c r="I144" s="1146"/>
      <c r="J144" s="1146"/>
      <c r="K144" s="1146"/>
      <c r="L144" s="349"/>
    </row>
    <row r="145" spans="1:12" s="119" customFormat="1" ht="15.75" customHeight="1">
      <c r="A145" s="1145" t="s">
        <v>508</v>
      </c>
      <c r="B145" s="1146"/>
      <c r="C145" s="1146"/>
      <c r="D145" s="1146"/>
      <c r="E145" s="1146"/>
      <c r="F145" s="1146"/>
      <c r="G145" s="1146"/>
      <c r="H145" s="1146"/>
      <c r="I145" s="1146"/>
      <c r="J145" s="1146"/>
      <c r="K145" s="1146"/>
      <c r="L145" s="349"/>
    </row>
    <row r="146" spans="1:12" s="119" customFormat="1" ht="15.75" customHeight="1">
      <c r="A146" s="1145" t="s">
        <v>510</v>
      </c>
      <c r="B146" s="1146"/>
      <c r="C146" s="1146"/>
      <c r="D146" s="1146"/>
      <c r="E146" s="1146"/>
      <c r="F146" s="1146"/>
      <c r="G146" s="1146"/>
      <c r="H146" s="1146"/>
      <c r="I146" s="1146"/>
      <c r="J146" s="1146"/>
      <c r="K146" s="1146"/>
      <c r="L146" s="349"/>
    </row>
    <row r="147" spans="1:12" s="119" customFormat="1" ht="15.75" customHeight="1">
      <c r="A147" s="1145" t="s">
        <v>504</v>
      </c>
      <c r="B147" s="1146"/>
      <c r="C147" s="1146"/>
      <c r="D147" s="1146"/>
      <c r="E147" s="1146"/>
      <c r="F147" s="1146"/>
      <c r="G147" s="1146"/>
      <c r="H147" s="1146"/>
      <c r="I147" s="1146"/>
      <c r="J147" s="1146"/>
      <c r="K147" s="1146"/>
      <c r="L147" s="349"/>
    </row>
    <row r="148" spans="1:12" s="119" customFormat="1" ht="15.75" customHeight="1">
      <c r="A148" s="1145" t="s">
        <v>503</v>
      </c>
      <c r="B148" s="1146"/>
      <c r="C148" s="1146"/>
      <c r="D148" s="1146"/>
      <c r="E148" s="1146"/>
      <c r="F148" s="1146"/>
      <c r="G148" s="1146"/>
      <c r="H148" s="1146"/>
      <c r="I148" s="1146"/>
      <c r="J148" s="1146"/>
      <c r="K148" s="1146"/>
      <c r="L148" s="349"/>
    </row>
    <row r="149" spans="1:12" s="119" customFormat="1" ht="15.75" customHeight="1">
      <c r="A149" s="1145" t="s">
        <v>1306</v>
      </c>
      <c r="B149" s="1146"/>
      <c r="C149" s="1146"/>
      <c r="D149" s="1146"/>
      <c r="E149" s="1146"/>
      <c r="F149" s="1146"/>
      <c r="G149" s="1146"/>
      <c r="H149" s="1146"/>
      <c r="I149" s="1146"/>
      <c r="J149" s="1146"/>
      <c r="K149" s="1146"/>
      <c r="L149" s="349"/>
    </row>
    <row r="150" spans="1:12" s="119" customFormat="1" ht="15.75" customHeight="1" thickBot="1">
      <c r="A150" s="1150" t="s">
        <v>750</v>
      </c>
      <c r="B150" s="1151"/>
      <c r="C150" s="1151"/>
      <c r="D150" s="1151"/>
      <c r="E150" s="1151"/>
      <c r="F150" s="1151"/>
      <c r="G150" s="1151"/>
      <c r="H150" s="1151"/>
      <c r="I150" s="1151"/>
      <c r="J150" s="1151"/>
      <c r="K150" s="1151"/>
      <c r="L150" s="721"/>
    </row>
    <row r="151" spans="1:12" ht="18" customHeight="1" thickBot="1">
      <c r="A151" s="1142" t="s">
        <v>2180</v>
      </c>
      <c r="B151" s="1143"/>
      <c r="C151" s="1143"/>
      <c r="D151" s="1143"/>
      <c r="E151" s="1143"/>
      <c r="F151" s="1143"/>
      <c r="G151" s="1143"/>
      <c r="H151" s="1143"/>
      <c r="I151" s="1143"/>
      <c r="J151" s="1143"/>
      <c r="K151" s="1143"/>
      <c r="L151" s="1144"/>
    </row>
    <row r="152" spans="1:12" s="119" customFormat="1" ht="15.75" customHeight="1">
      <c r="A152" s="1152" t="s">
        <v>1669</v>
      </c>
      <c r="B152" s="1153"/>
      <c r="C152" s="1153"/>
      <c r="D152" s="1153"/>
      <c r="E152" s="1153"/>
      <c r="F152" s="1153"/>
      <c r="G152" s="1153"/>
      <c r="H152" s="1153"/>
      <c r="I152" s="1153"/>
      <c r="J152" s="1153"/>
      <c r="K152" s="1153"/>
      <c r="L152" s="348"/>
    </row>
    <row r="153" spans="1:12" s="119" customFormat="1" ht="15.75" customHeight="1">
      <c r="A153" s="1145" t="s">
        <v>2142</v>
      </c>
      <c r="B153" s="1146"/>
      <c r="C153" s="1146"/>
      <c r="D153" s="1146"/>
      <c r="E153" s="1146"/>
      <c r="F153" s="1146"/>
      <c r="G153" s="1146"/>
      <c r="H153" s="1146"/>
      <c r="I153" s="1146"/>
      <c r="J153" s="1146"/>
      <c r="K153" s="1146"/>
      <c r="L153" s="349"/>
    </row>
    <row r="154" spans="1:12" s="119" customFormat="1" ht="15.75" customHeight="1">
      <c r="A154" s="1145" t="s">
        <v>0</v>
      </c>
      <c r="B154" s="1146"/>
      <c r="C154" s="1146"/>
      <c r="D154" s="1146"/>
      <c r="E154" s="1146"/>
      <c r="F154" s="1146"/>
      <c r="G154" s="1146"/>
      <c r="H154" s="1146"/>
      <c r="I154" s="1146"/>
      <c r="J154" s="1146"/>
      <c r="K154" s="1146"/>
      <c r="L154" s="349"/>
    </row>
    <row r="155" spans="1:12" s="119" customFormat="1" ht="15.75" customHeight="1">
      <c r="A155" s="1145" t="s">
        <v>1619</v>
      </c>
      <c r="B155" s="1146"/>
      <c r="C155" s="1146"/>
      <c r="D155" s="1146"/>
      <c r="E155" s="1146"/>
      <c r="F155" s="1146"/>
      <c r="G155" s="1146"/>
      <c r="H155" s="1146"/>
      <c r="I155" s="1146"/>
      <c r="J155" s="1146"/>
      <c r="K155" s="1146"/>
      <c r="L155" s="349"/>
    </row>
    <row r="156" spans="1:12" s="119" customFormat="1" ht="15.75" customHeight="1">
      <c r="A156" s="1145" t="s">
        <v>1485</v>
      </c>
      <c r="B156" s="1146"/>
      <c r="C156" s="1146"/>
      <c r="D156" s="1146"/>
      <c r="E156" s="1146"/>
      <c r="F156" s="1146"/>
      <c r="G156" s="1146"/>
      <c r="H156" s="1146"/>
      <c r="I156" s="1146"/>
      <c r="J156" s="1146"/>
      <c r="K156" s="1146"/>
      <c r="L156" s="349"/>
    </row>
    <row r="157" spans="1:12" s="119" customFormat="1" ht="15.75" customHeight="1">
      <c r="A157" s="1145" t="s">
        <v>506</v>
      </c>
      <c r="B157" s="1146"/>
      <c r="C157" s="1146"/>
      <c r="D157" s="1146"/>
      <c r="E157" s="1146"/>
      <c r="F157" s="1146"/>
      <c r="G157" s="1146"/>
      <c r="H157" s="1146"/>
      <c r="I157" s="1146"/>
      <c r="J157" s="1146"/>
      <c r="K157" s="1146"/>
      <c r="L157" s="349"/>
    </row>
    <row r="158" spans="1:12" s="119" customFormat="1" ht="15.75" customHeight="1">
      <c r="A158" s="1145" t="s">
        <v>1667</v>
      </c>
      <c r="B158" s="1146"/>
      <c r="C158" s="1146"/>
      <c r="D158" s="1146"/>
      <c r="E158" s="1146"/>
      <c r="F158" s="1146"/>
      <c r="G158" s="1146"/>
      <c r="H158" s="1146"/>
      <c r="I158" s="1146"/>
      <c r="J158" s="1146"/>
      <c r="K158" s="1146"/>
      <c r="L158" s="349"/>
    </row>
    <row r="159" spans="1:12" s="119" customFormat="1" ht="15.75" customHeight="1">
      <c r="A159" s="1145" t="s">
        <v>1665</v>
      </c>
      <c r="B159" s="1146"/>
      <c r="C159" s="1146"/>
      <c r="D159" s="1146"/>
      <c r="E159" s="1146"/>
      <c r="F159" s="1146"/>
      <c r="G159" s="1146"/>
      <c r="H159" s="1146"/>
      <c r="I159" s="1146"/>
      <c r="J159" s="1146"/>
      <c r="K159" s="1146"/>
      <c r="L159" s="349"/>
    </row>
    <row r="160" spans="1:12" s="119" customFormat="1" ht="15.75" customHeight="1" thickBot="1">
      <c r="A160" s="1150" t="s">
        <v>1668</v>
      </c>
      <c r="B160" s="1151"/>
      <c r="C160" s="1151"/>
      <c r="D160" s="1151"/>
      <c r="E160" s="1151"/>
      <c r="F160" s="1151"/>
      <c r="G160" s="1151"/>
      <c r="H160" s="1151"/>
      <c r="I160" s="1151"/>
      <c r="J160" s="1151"/>
      <c r="K160" s="1151"/>
      <c r="L160" s="721"/>
    </row>
    <row r="161" spans="1:12" ht="18" customHeight="1" thickBot="1">
      <c r="A161" s="1142" t="s">
        <v>2181</v>
      </c>
      <c r="B161" s="1143"/>
      <c r="C161" s="1143"/>
      <c r="D161" s="1143"/>
      <c r="E161" s="1143"/>
      <c r="F161" s="1143"/>
      <c r="G161" s="1143"/>
      <c r="H161" s="1143"/>
      <c r="I161" s="1143"/>
      <c r="J161" s="1143"/>
      <c r="K161" s="1143"/>
      <c r="L161" s="1144"/>
    </row>
    <row r="162" spans="1:12" s="119" customFormat="1" ht="15.75" customHeight="1">
      <c r="A162" s="1152" t="s">
        <v>630</v>
      </c>
      <c r="B162" s="1153"/>
      <c r="C162" s="1153"/>
      <c r="D162" s="1153"/>
      <c r="E162" s="1153"/>
      <c r="F162" s="1153"/>
      <c r="G162" s="1153"/>
      <c r="H162" s="1153"/>
      <c r="I162" s="1153"/>
      <c r="J162" s="1153"/>
      <c r="K162" s="1153"/>
      <c r="L162" s="348"/>
    </row>
    <row r="163" spans="1:12" s="119" customFormat="1" ht="15.75" customHeight="1">
      <c r="A163" s="1145" t="s">
        <v>629</v>
      </c>
      <c r="B163" s="1146"/>
      <c r="C163" s="1146"/>
      <c r="D163" s="1146"/>
      <c r="E163" s="1146"/>
      <c r="F163" s="1146"/>
      <c r="G163" s="1146"/>
      <c r="H163" s="1146"/>
      <c r="I163" s="1146"/>
      <c r="J163" s="1146"/>
      <c r="K163" s="1146"/>
      <c r="L163" s="349"/>
    </row>
    <row r="164" spans="1:12" s="119" customFormat="1" ht="15.75" customHeight="1">
      <c r="A164" s="1145" t="s">
        <v>751</v>
      </c>
      <c r="B164" s="1146"/>
      <c r="C164" s="1146"/>
      <c r="D164" s="1146"/>
      <c r="E164" s="1146"/>
      <c r="F164" s="1146"/>
      <c r="G164" s="1146"/>
      <c r="H164" s="1146"/>
      <c r="I164" s="1146"/>
      <c r="J164" s="1146"/>
      <c r="K164" s="1146"/>
      <c r="L164" s="349"/>
    </row>
    <row r="165" spans="1:12" s="119" customFormat="1" ht="15.75" customHeight="1">
      <c r="A165" s="1145" t="s">
        <v>513</v>
      </c>
      <c r="B165" s="1146"/>
      <c r="C165" s="1146"/>
      <c r="D165" s="1146"/>
      <c r="E165" s="1146"/>
      <c r="F165" s="1146"/>
      <c r="G165" s="1146"/>
      <c r="H165" s="1146"/>
      <c r="I165" s="1146"/>
      <c r="J165" s="1146"/>
      <c r="K165" s="1146"/>
      <c r="L165" s="349"/>
    </row>
    <row r="166" spans="1:12" s="119" customFormat="1" ht="15.75" customHeight="1">
      <c r="A166" s="1145" t="s">
        <v>636</v>
      </c>
      <c r="B166" s="1146"/>
      <c r="C166" s="1146"/>
      <c r="D166" s="1146"/>
      <c r="E166" s="1146"/>
      <c r="F166" s="1146"/>
      <c r="G166" s="1146"/>
      <c r="H166" s="1146"/>
      <c r="I166" s="1146"/>
      <c r="J166" s="1146"/>
      <c r="K166" s="1146"/>
      <c r="L166" s="349"/>
    </row>
    <row r="167" spans="1:12" s="119" customFormat="1" ht="15.75" customHeight="1">
      <c r="A167" s="1145" t="s">
        <v>1225</v>
      </c>
      <c r="B167" s="1146"/>
      <c r="C167" s="1146"/>
      <c r="D167" s="1146"/>
      <c r="E167" s="1146"/>
      <c r="F167" s="1146"/>
      <c r="G167" s="1146"/>
      <c r="H167" s="1146"/>
      <c r="I167" s="1146"/>
      <c r="J167" s="1146"/>
      <c r="K167" s="1146"/>
      <c r="L167" s="349"/>
    </row>
    <row r="168" spans="1:12" s="119" customFormat="1" ht="15.75" customHeight="1">
      <c r="A168" s="1145" t="s">
        <v>1265</v>
      </c>
      <c r="B168" s="1146"/>
      <c r="C168" s="1146"/>
      <c r="D168" s="1146"/>
      <c r="E168" s="1146"/>
      <c r="F168" s="1146"/>
      <c r="G168" s="1146"/>
      <c r="H168" s="1146"/>
      <c r="I168" s="1146"/>
      <c r="J168" s="1146"/>
      <c r="K168" s="1146"/>
      <c r="L168" s="349"/>
    </row>
    <row r="169" spans="1:12" s="119" customFormat="1" ht="15.75" customHeight="1">
      <c r="A169" s="1145" t="s">
        <v>1654</v>
      </c>
      <c r="B169" s="1146"/>
      <c r="C169" s="1146"/>
      <c r="D169" s="1146"/>
      <c r="E169" s="1146"/>
      <c r="F169" s="1146"/>
      <c r="G169" s="1146"/>
      <c r="H169" s="1146"/>
      <c r="I169" s="1146"/>
      <c r="J169" s="1146"/>
      <c r="K169" s="1146"/>
      <c r="L169" s="349"/>
    </row>
    <row r="170" spans="1:12" s="119" customFormat="1" ht="15.75" customHeight="1">
      <c r="A170" s="1145" t="s">
        <v>687</v>
      </c>
      <c r="B170" s="1146"/>
      <c r="C170" s="1146"/>
      <c r="D170" s="1146"/>
      <c r="E170" s="1146"/>
      <c r="F170" s="1146"/>
      <c r="G170" s="1146"/>
      <c r="H170" s="1146"/>
      <c r="I170" s="1146"/>
      <c r="J170" s="1146"/>
      <c r="K170" s="1146"/>
      <c r="L170" s="349"/>
    </row>
    <row r="171" spans="1:12" s="119" customFormat="1" ht="15.75" customHeight="1">
      <c r="A171" s="1145" t="s">
        <v>752</v>
      </c>
      <c r="B171" s="1146"/>
      <c r="C171" s="1146"/>
      <c r="D171" s="1146"/>
      <c r="E171" s="1146"/>
      <c r="F171" s="1146"/>
      <c r="G171" s="1146"/>
      <c r="H171" s="1146"/>
      <c r="I171" s="1146"/>
      <c r="J171" s="1146"/>
      <c r="K171" s="1146"/>
      <c r="L171" s="349"/>
    </row>
    <row r="172" spans="1:12" s="119" customFormat="1" ht="15.75" customHeight="1">
      <c r="A172" s="1145" t="s">
        <v>655</v>
      </c>
      <c r="B172" s="1146"/>
      <c r="C172" s="1146"/>
      <c r="D172" s="1146"/>
      <c r="E172" s="1146"/>
      <c r="F172" s="1146"/>
      <c r="G172" s="1146"/>
      <c r="H172" s="1146"/>
      <c r="I172" s="1146"/>
      <c r="J172" s="1146"/>
      <c r="K172" s="1146"/>
      <c r="L172" s="349"/>
    </row>
    <row r="173" spans="1:12" s="119" customFormat="1" ht="15.75" customHeight="1">
      <c r="A173" s="1145" t="s">
        <v>637</v>
      </c>
      <c r="B173" s="1146"/>
      <c r="C173" s="1146"/>
      <c r="D173" s="1146"/>
      <c r="E173" s="1146"/>
      <c r="F173" s="1146"/>
      <c r="G173" s="1146"/>
      <c r="H173" s="1146"/>
      <c r="I173" s="1146"/>
      <c r="J173" s="1146"/>
      <c r="K173" s="1146"/>
      <c r="L173" s="349"/>
    </row>
    <row r="174" spans="1:12" s="119" customFormat="1" ht="15.75" customHeight="1">
      <c r="A174" s="1145" t="s">
        <v>679</v>
      </c>
      <c r="B174" s="1146"/>
      <c r="C174" s="1146"/>
      <c r="D174" s="1146"/>
      <c r="E174" s="1146"/>
      <c r="F174" s="1146"/>
      <c r="G174" s="1146"/>
      <c r="H174" s="1146"/>
      <c r="I174" s="1146"/>
      <c r="J174" s="1146"/>
      <c r="K174" s="1146"/>
      <c r="L174" s="349"/>
    </row>
    <row r="175" spans="1:12" s="119" customFormat="1" ht="15.75" customHeight="1">
      <c r="A175" s="1145" t="s">
        <v>1661</v>
      </c>
      <c r="B175" s="1146"/>
      <c r="C175" s="1146"/>
      <c r="D175" s="1146"/>
      <c r="E175" s="1146"/>
      <c r="F175" s="1146"/>
      <c r="G175" s="1146"/>
      <c r="H175" s="1146"/>
      <c r="I175" s="1146"/>
      <c r="J175" s="1146"/>
      <c r="K175" s="1146"/>
      <c r="L175" s="349"/>
    </row>
    <row r="176" spans="1:12" s="119" customFormat="1" ht="15.75" customHeight="1">
      <c r="A176" s="1145" t="s">
        <v>792</v>
      </c>
      <c r="B176" s="1146"/>
      <c r="C176" s="1146"/>
      <c r="D176" s="1146"/>
      <c r="E176" s="1146"/>
      <c r="F176" s="1146"/>
      <c r="G176" s="1146"/>
      <c r="H176" s="1146"/>
      <c r="I176" s="1146"/>
      <c r="J176" s="1146"/>
      <c r="K176" s="1146"/>
      <c r="L176" s="349"/>
    </row>
    <row r="177" spans="1:12" s="119" customFormat="1" ht="15.75" customHeight="1">
      <c r="A177" s="1145" t="s">
        <v>697</v>
      </c>
      <c r="B177" s="1146"/>
      <c r="C177" s="1146"/>
      <c r="D177" s="1146"/>
      <c r="E177" s="1146"/>
      <c r="F177" s="1146"/>
      <c r="G177" s="1146"/>
      <c r="H177" s="1146"/>
      <c r="I177" s="1146"/>
      <c r="J177" s="1146"/>
      <c r="K177" s="1146"/>
      <c r="L177" s="349"/>
    </row>
    <row r="178" spans="1:12" s="119" customFormat="1" ht="15.75" customHeight="1">
      <c r="A178" s="1145" t="s">
        <v>688</v>
      </c>
      <c r="B178" s="1146"/>
      <c r="C178" s="1146"/>
      <c r="D178" s="1146"/>
      <c r="E178" s="1146"/>
      <c r="F178" s="1146"/>
      <c r="G178" s="1146"/>
      <c r="H178" s="1146"/>
      <c r="I178" s="1146"/>
      <c r="J178" s="1146"/>
      <c r="K178" s="1146"/>
      <c r="L178" s="349"/>
    </row>
    <row r="179" spans="1:12" s="119" customFormat="1" ht="15.75" customHeight="1">
      <c r="A179" s="1145" t="s">
        <v>700</v>
      </c>
      <c r="B179" s="1146"/>
      <c r="C179" s="1146"/>
      <c r="D179" s="1146"/>
      <c r="E179" s="1146"/>
      <c r="F179" s="1146"/>
      <c r="G179" s="1146"/>
      <c r="H179" s="1146"/>
      <c r="I179" s="1146"/>
      <c r="J179" s="1146"/>
      <c r="K179" s="1146"/>
      <c r="L179" s="349"/>
    </row>
    <row r="180" spans="1:12" s="119" customFormat="1" ht="15.75" customHeight="1">
      <c r="A180" s="1145" t="s">
        <v>702</v>
      </c>
      <c r="B180" s="1146"/>
      <c r="C180" s="1146"/>
      <c r="D180" s="1146"/>
      <c r="E180" s="1146"/>
      <c r="F180" s="1146"/>
      <c r="G180" s="1146"/>
      <c r="H180" s="1146"/>
      <c r="I180" s="1146"/>
      <c r="J180" s="1146"/>
      <c r="K180" s="1146"/>
      <c r="L180" s="349"/>
    </row>
    <row r="181" spans="1:12" s="119" customFormat="1" ht="15.75" customHeight="1">
      <c r="A181" s="1145" t="s">
        <v>707</v>
      </c>
      <c r="B181" s="1146"/>
      <c r="C181" s="1146"/>
      <c r="D181" s="1146"/>
      <c r="E181" s="1146"/>
      <c r="F181" s="1146"/>
      <c r="G181" s="1146"/>
      <c r="H181" s="1146"/>
      <c r="I181" s="1146"/>
      <c r="J181" s="1146"/>
      <c r="K181" s="1146"/>
      <c r="L181" s="349"/>
    </row>
    <row r="182" spans="1:12" s="119" customFormat="1" ht="15.75" customHeight="1">
      <c r="A182" s="1145" t="s">
        <v>1334</v>
      </c>
      <c r="B182" s="1146"/>
      <c r="C182" s="1146"/>
      <c r="D182" s="1146"/>
      <c r="E182" s="1146"/>
      <c r="F182" s="1146"/>
      <c r="G182" s="1146"/>
      <c r="H182" s="1146"/>
      <c r="I182" s="1146"/>
      <c r="J182" s="1146"/>
      <c r="K182" s="1146"/>
      <c r="L182" s="349"/>
    </row>
    <row r="183" spans="1:12" s="119" customFormat="1" ht="15.75" customHeight="1">
      <c r="A183" s="1145" t="s">
        <v>1264</v>
      </c>
      <c r="B183" s="1146"/>
      <c r="C183" s="1146"/>
      <c r="D183" s="1146"/>
      <c r="E183" s="1146"/>
      <c r="F183" s="1146"/>
      <c r="G183" s="1146"/>
      <c r="H183" s="1146"/>
      <c r="I183" s="1146"/>
      <c r="J183" s="1146"/>
      <c r="K183" s="1146"/>
      <c r="L183" s="349"/>
    </row>
    <row r="184" spans="1:12" s="119" customFormat="1" ht="15.75" customHeight="1" thickBot="1">
      <c r="A184" s="1172" t="s">
        <v>1506</v>
      </c>
      <c r="B184" s="1173"/>
      <c r="C184" s="1173"/>
      <c r="D184" s="1173"/>
      <c r="E184" s="1173"/>
      <c r="F184" s="1173"/>
      <c r="G184" s="1173"/>
      <c r="H184" s="1173"/>
      <c r="I184" s="1173"/>
      <c r="J184" s="1173"/>
      <c r="K184" s="1173"/>
      <c r="L184" s="720"/>
    </row>
    <row r="185" spans="1:12" ht="18" customHeight="1" thickBot="1">
      <c r="A185" s="1154" t="s">
        <v>2591</v>
      </c>
      <c r="B185" s="1155"/>
      <c r="C185" s="1155"/>
      <c r="D185" s="1155"/>
      <c r="E185" s="1155"/>
      <c r="F185" s="1155"/>
      <c r="G185" s="1155"/>
      <c r="H185" s="1155"/>
      <c r="I185" s="1155"/>
      <c r="J185" s="1155"/>
      <c r="K185" s="1155"/>
      <c r="L185" s="1156"/>
    </row>
    <row r="186" spans="1:12" s="119" customFormat="1" ht="15.75" customHeight="1">
      <c r="A186" s="1157" t="s">
        <v>2337</v>
      </c>
      <c r="B186" s="1158"/>
      <c r="C186" s="1158"/>
      <c r="D186" s="1158"/>
      <c r="E186" s="1158"/>
      <c r="F186" s="1158"/>
      <c r="G186" s="1158"/>
      <c r="H186" s="1158"/>
      <c r="I186" s="1158"/>
      <c r="J186" s="1158"/>
      <c r="K186" s="1158"/>
      <c r="L186" s="883"/>
    </row>
    <row r="187" spans="1:12">
      <c r="A187" s="1145" t="s">
        <v>2584</v>
      </c>
      <c r="B187" s="1146"/>
      <c r="C187" s="1146"/>
      <c r="D187" s="1146"/>
      <c r="E187" s="1146"/>
      <c r="F187" s="1146"/>
      <c r="G187" s="1146"/>
      <c r="H187" s="1146"/>
      <c r="I187" s="1146"/>
      <c r="J187" s="1146"/>
      <c r="K187" s="1146"/>
      <c r="L187" s="349"/>
    </row>
    <row r="188" spans="1:12">
      <c r="A188" s="1145" t="s">
        <v>2338</v>
      </c>
      <c r="B188" s="1146"/>
      <c r="C188" s="1146"/>
      <c r="D188" s="1146"/>
      <c r="E188" s="1146"/>
      <c r="F188" s="1146"/>
      <c r="G188" s="1146"/>
      <c r="H188" s="1146"/>
      <c r="I188" s="1146"/>
      <c r="J188" s="1146"/>
      <c r="K188" s="1146"/>
      <c r="L188" s="349"/>
    </row>
    <row r="189" spans="1:12">
      <c r="A189" s="1145" t="s">
        <v>2372</v>
      </c>
      <c r="B189" s="1146"/>
      <c r="C189" s="1146"/>
      <c r="D189" s="1146"/>
      <c r="E189" s="1146"/>
      <c r="F189" s="1146"/>
      <c r="G189" s="1146"/>
      <c r="H189" s="1146"/>
      <c r="I189" s="1146"/>
      <c r="J189" s="1146"/>
      <c r="K189" s="1146"/>
      <c r="L189" s="349"/>
    </row>
    <row r="190" spans="1:12">
      <c r="A190" s="1145" t="s">
        <v>2376</v>
      </c>
      <c r="B190" s="1146"/>
      <c r="C190" s="1146"/>
      <c r="D190" s="1146"/>
      <c r="E190" s="1146"/>
      <c r="F190" s="1146"/>
      <c r="G190" s="1146"/>
      <c r="H190" s="1146"/>
      <c r="I190" s="1146"/>
      <c r="J190" s="1146"/>
      <c r="K190" s="1146"/>
      <c r="L190" s="349"/>
    </row>
    <row r="191" spans="1:12">
      <c r="A191" s="1145" t="s">
        <v>2409</v>
      </c>
      <c r="B191" s="1146"/>
      <c r="C191" s="1146"/>
      <c r="D191" s="1146"/>
      <c r="E191" s="1146"/>
      <c r="F191" s="1146"/>
      <c r="G191" s="1146"/>
      <c r="H191" s="1146"/>
      <c r="I191" s="1146"/>
      <c r="J191" s="1146"/>
      <c r="K191" s="1146"/>
      <c r="L191" s="349"/>
    </row>
    <row r="192" spans="1:12">
      <c r="A192" s="1145" t="s">
        <v>2425</v>
      </c>
      <c r="B192" s="1146"/>
      <c r="C192" s="1146"/>
      <c r="D192" s="1146"/>
      <c r="E192" s="1146"/>
      <c r="F192" s="1146"/>
      <c r="G192" s="1146"/>
      <c r="H192" s="1146"/>
      <c r="I192" s="1146"/>
      <c r="J192" s="1146"/>
      <c r="K192" s="1146"/>
      <c r="L192" s="349"/>
    </row>
    <row r="193" spans="1:12">
      <c r="A193" s="1145" t="s">
        <v>2434</v>
      </c>
      <c r="B193" s="1146"/>
      <c r="C193" s="1146"/>
      <c r="D193" s="1146"/>
      <c r="E193" s="1146"/>
      <c r="F193" s="1146"/>
      <c r="G193" s="1146"/>
      <c r="H193" s="1146"/>
      <c r="I193" s="1146"/>
      <c r="J193" s="1146"/>
      <c r="K193" s="1146"/>
      <c r="L193" s="349"/>
    </row>
    <row r="194" spans="1:12">
      <c r="A194" s="1145" t="s">
        <v>2536</v>
      </c>
      <c r="B194" s="1146"/>
      <c r="C194" s="1146"/>
      <c r="D194" s="1146"/>
      <c r="E194" s="1146"/>
      <c r="F194" s="1146"/>
      <c r="G194" s="1146"/>
      <c r="H194" s="1146"/>
      <c r="I194" s="1146"/>
      <c r="J194" s="1146"/>
      <c r="K194" s="1146"/>
      <c r="L194" s="349"/>
    </row>
    <row r="195" spans="1:12">
      <c r="A195" s="1145" t="s">
        <v>2445</v>
      </c>
      <c r="B195" s="1146"/>
      <c r="C195" s="1146"/>
      <c r="D195" s="1146"/>
      <c r="E195" s="1146"/>
      <c r="F195" s="1146"/>
      <c r="G195" s="1146"/>
      <c r="H195" s="1146"/>
      <c r="I195" s="1146"/>
      <c r="J195" s="1146"/>
      <c r="K195" s="1146"/>
      <c r="L195" s="349"/>
    </row>
    <row r="196" spans="1:12">
      <c r="A196" s="1145" t="s">
        <v>2446</v>
      </c>
      <c r="B196" s="1146"/>
      <c r="C196" s="1146"/>
      <c r="D196" s="1146"/>
      <c r="E196" s="1146"/>
      <c r="F196" s="1146"/>
      <c r="G196" s="1146"/>
      <c r="H196" s="1146"/>
      <c r="I196" s="1146"/>
      <c r="J196" s="1146"/>
      <c r="K196" s="1146"/>
      <c r="L196" s="349"/>
    </row>
    <row r="197" spans="1:12">
      <c r="A197" s="1145" t="s">
        <v>512</v>
      </c>
      <c r="B197" s="1146"/>
      <c r="C197" s="1146"/>
      <c r="D197" s="1146"/>
      <c r="E197" s="1146"/>
      <c r="F197" s="1146"/>
      <c r="G197" s="1146"/>
      <c r="H197" s="1146"/>
      <c r="I197" s="1146"/>
      <c r="J197" s="1146"/>
      <c r="K197" s="1146"/>
      <c r="L197" s="349"/>
    </row>
    <row r="198" spans="1:12">
      <c r="A198" s="1145" t="s">
        <v>511</v>
      </c>
      <c r="B198" s="1146"/>
      <c r="C198" s="1146"/>
      <c r="D198" s="1146"/>
      <c r="E198" s="1146"/>
      <c r="F198" s="1146"/>
      <c r="G198" s="1146"/>
      <c r="H198" s="1146"/>
      <c r="I198" s="1146"/>
      <c r="J198" s="1146"/>
      <c r="K198" s="1146"/>
      <c r="L198" s="349"/>
    </row>
    <row r="199" spans="1:12">
      <c r="A199" s="1145" t="s">
        <v>2506</v>
      </c>
      <c r="B199" s="1146"/>
      <c r="C199" s="1146"/>
      <c r="D199" s="1146"/>
      <c r="E199" s="1146"/>
      <c r="F199" s="1146"/>
      <c r="G199" s="1146"/>
      <c r="H199" s="1146"/>
      <c r="I199" s="1146"/>
      <c r="J199" s="1146"/>
      <c r="K199" s="1146"/>
      <c r="L199" s="349"/>
    </row>
    <row r="200" spans="1:12">
      <c r="A200" s="1174" t="s">
        <v>2445</v>
      </c>
      <c r="B200" s="1175"/>
      <c r="C200" s="1175"/>
      <c r="D200" s="1175"/>
      <c r="E200" s="1175"/>
      <c r="F200" s="1175"/>
      <c r="G200" s="1175"/>
      <c r="H200" s="1175"/>
      <c r="I200" s="1175"/>
      <c r="J200" s="1175"/>
      <c r="K200" s="1175"/>
      <c r="L200" s="349"/>
    </row>
    <row r="201" spans="1:12">
      <c r="A201" s="1145" t="s">
        <v>2553</v>
      </c>
      <c r="B201" s="1146"/>
      <c r="C201" s="1146"/>
      <c r="D201" s="1146"/>
      <c r="E201" s="1146"/>
      <c r="F201" s="1146"/>
      <c r="G201" s="1146"/>
      <c r="H201" s="1146"/>
      <c r="I201" s="1146"/>
      <c r="J201" s="1146"/>
      <c r="K201" s="1146"/>
      <c r="L201" s="349"/>
    </row>
    <row r="202" spans="1:12" ht="16.2" thickBot="1">
      <c r="A202" s="1172" t="s">
        <v>2813</v>
      </c>
      <c r="B202" s="1173"/>
      <c r="C202" s="1173"/>
      <c r="D202" s="1173"/>
      <c r="E202" s="1173"/>
      <c r="F202" s="1173"/>
      <c r="G202" s="1173"/>
      <c r="H202" s="1173"/>
      <c r="I202" s="1173"/>
      <c r="J202" s="1173"/>
      <c r="K202" s="1173"/>
      <c r="L202" s="720"/>
    </row>
  </sheetData>
  <mergeCells count="205">
    <mergeCell ref="A184:K184"/>
    <mergeCell ref="A164:K164"/>
    <mergeCell ref="A165:K165"/>
    <mergeCell ref="A155:K155"/>
    <mergeCell ref="A154:K154"/>
    <mergeCell ref="A54:K54"/>
    <mergeCell ref="A59:K59"/>
    <mergeCell ref="A202:K202"/>
    <mergeCell ref="A196:K196"/>
    <mergeCell ref="A197:K197"/>
    <mergeCell ref="A198:K198"/>
    <mergeCell ref="A199:K199"/>
    <mergeCell ref="A201:K201"/>
    <mergeCell ref="A187:K187"/>
    <mergeCell ref="A188:K188"/>
    <mergeCell ref="A189:K189"/>
    <mergeCell ref="A190:K190"/>
    <mergeCell ref="A191:K191"/>
    <mergeCell ref="A192:K192"/>
    <mergeCell ref="A193:K193"/>
    <mergeCell ref="A194:K194"/>
    <mergeCell ref="A195:K195"/>
    <mergeCell ref="A200:K200"/>
    <mergeCell ref="A178:K178"/>
    <mergeCell ref="H1:J1"/>
    <mergeCell ref="K1:L1"/>
    <mergeCell ref="A55:K55"/>
    <mergeCell ref="A57:K57"/>
    <mergeCell ref="A150:K150"/>
    <mergeCell ref="A149:K149"/>
    <mergeCell ref="A145:K145"/>
    <mergeCell ref="A144:K144"/>
    <mergeCell ref="A104:K104"/>
    <mergeCell ref="A76:K76"/>
    <mergeCell ref="A81:K81"/>
    <mergeCell ref="A86:K86"/>
    <mergeCell ref="A103:K103"/>
    <mergeCell ref="A89:K89"/>
    <mergeCell ref="A91:K91"/>
    <mergeCell ref="A92:K92"/>
    <mergeCell ref="A96:L96"/>
    <mergeCell ref="A97:K97"/>
    <mergeCell ref="A3:L3"/>
    <mergeCell ref="K2:L2"/>
    <mergeCell ref="H2:J2"/>
    <mergeCell ref="A1:G2"/>
    <mergeCell ref="A52:L52"/>
    <mergeCell ref="A53:K53"/>
    <mergeCell ref="A4:L4"/>
    <mergeCell ref="A5:K5"/>
    <mergeCell ref="A11:K11"/>
    <mergeCell ref="A7:K7"/>
    <mergeCell ref="A13:K13"/>
    <mergeCell ref="A14:K14"/>
    <mergeCell ref="A16:L16"/>
    <mergeCell ref="A17:K17"/>
    <mergeCell ref="A28:K28"/>
    <mergeCell ref="A27:L27"/>
    <mergeCell ref="A8:K8"/>
    <mergeCell ref="A12:K12"/>
    <mergeCell ref="A15:K15"/>
    <mergeCell ref="A20:K20"/>
    <mergeCell ref="A22:K22"/>
    <mergeCell ref="A18:K18"/>
    <mergeCell ref="A19:K19"/>
    <mergeCell ref="A23:K23"/>
    <mergeCell ref="A24:K24"/>
    <mergeCell ref="A26:K26"/>
    <mergeCell ref="A6:K6"/>
    <mergeCell ref="A10:K10"/>
    <mergeCell ref="A25:K25"/>
    <mergeCell ref="A9:K9"/>
    <mergeCell ref="A148:K148"/>
    <mergeCell ref="A147:K147"/>
    <mergeCell ref="A172:K172"/>
    <mergeCell ref="A177:K177"/>
    <mergeCell ref="A179:K179"/>
    <mergeCell ref="A162:K162"/>
    <mergeCell ref="A169:K169"/>
    <mergeCell ref="A175:K175"/>
    <mergeCell ref="A158:K158"/>
    <mergeCell ref="A156:K156"/>
    <mergeCell ref="A157:K157"/>
    <mergeCell ref="A159:K159"/>
    <mergeCell ref="A170:K170"/>
    <mergeCell ref="A153:K153"/>
    <mergeCell ref="A21:K21"/>
    <mergeCell ref="A107:K107"/>
    <mergeCell ref="A69:K69"/>
    <mergeCell ref="A68:K68"/>
    <mergeCell ref="A129:K129"/>
    <mergeCell ref="A128:K128"/>
    <mergeCell ref="A98:K98"/>
    <mergeCell ref="A101:K101"/>
    <mergeCell ref="A125:K125"/>
    <mergeCell ref="A121:K121"/>
    <mergeCell ref="A122:K122"/>
    <mergeCell ref="A123:K123"/>
    <mergeCell ref="A124:K124"/>
    <mergeCell ref="A115:L115"/>
    <mergeCell ref="A126:K126"/>
    <mergeCell ref="A48:L48"/>
    <mergeCell ref="A49:K49"/>
    <mergeCell ref="A67:K67"/>
    <mergeCell ref="A110:K110"/>
    <mergeCell ref="A29:K29"/>
    <mergeCell ref="A30:K30"/>
    <mergeCell ref="A50:K50"/>
    <mergeCell ref="A35:K35"/>
    <mergeCell ref="A38:K38"/>
    <mergeCell ref="A39:K39"/>
    <mergeCell ref="A31:K31"/>
    <mergeCell ref="A46:K46"/>
    <mergeCell ref="A41:K41"/>
    <mergeCell ref="A42:K42"/>
    <mergeCell ref="A33:K33"/>
    <mergeCell ref="A34:K34"/>
    <mergeCell ref="A45:K45"/>
    <mergeCell ref="A36:K36"/>
    <mergeCell ref="A40:K40"/>
    <mergeCell ref="A44:K44"/>
    <mergeCell ref="A43:K43"/>
    <mergeCell ref="A37:K37"/>
    <mergeCell ref="A133:K133"/>
    <mergeCell ref="A185:L185"/>
    <mergeCell ref="A186:K186"/>
    <mergeCell ref="A56:K56"/>
    <mergeCell ref="A93:K93"/>
    <mergeCell ref="A116:K116"/>
    <mergeCell ref="A108:K108"/>
    <mergeCell ref="A112:K112"/>
    <mergeCell ref="A114:K114"/>
    <mergeCell ref="A151:L151"/>
    <mergeCell ref="A160:K160"/>
    <mergeCell ref="A161:L161"/>
    <mergeCell ref="A163:K163"/>
    <mergeCell ref="A167:K167"/>
    <mergeCell ref="A176:K176"/>
    <mergeCell ref="A173:K173"/>
    <mergeCell ref="A174:K174"/>
    <mergeCell ref="A60:K60"/>
    <mergeCell ref="A137:K137"/>
    <mergeCell ref="A183:K183"/>
    <mergeCell ref="A180:K180"/>
    <mergeCell ref="A171:K171"/>
    <mergeCell ref="A166:K166"/>
    <mergeCell ref="A168:K168"/>
    <mergeCell ref="A102:K102"/>
    <mergeCell ref="A111:L111"/>
    <mergeCell ref="A80:K80"/>
    <mergeCell ref="A47:K47"/>
    <mergeCell ref="A87:K87"/>
    <mergeCell ref="A51:K51"/>
    <mergeCell ref="A61:K61"/>
    <mergeCell ref="A74:K74"/>
    <mergeCell ref="A58:K58"/>
    <mergeCell ref="A72:K72"/>
    <mergeCell ref="A120:K120"/>
    <mergeCell ref="A118:K118"/>
    <mergeCell ref="A117:K117"/>
    <mergeCell ref="A64:K64"/>
    <mergeCell ref="A131:K131"/>
    <mergeCell ref="A62:K62"/>
    <mergeCell ref="A106:K106"/>
    <mergeCell ref="A182:K182"/>
    <mergeCell ref="A63:K63"/>
    <mergeCell ref="A66:K66"/>
    <mergeCell ref="A83:L83"/>
    <mergeCell ref="A84:K84"/>
    <mergeCell ref="A85:K85"/>
    <mergeCell ref="A88:K88"/>
    <mergeCell ref="A79:K79"/>
    <mergeCell ref="A105:K105"/>
    <mergeCell ref="A82:K82"/>
    <mergeCell ref="A100:K100"/>
    <mergeCell ref="A70:K70"/>
    <mergeCell ref="A71:K71"/>
    <mergeCell ref="A90:K90"/>
    <mergeCell ref="A73:K73"/>
    <mergeCell ref="A75:K75"/>
    <mergeCell ref="A78:K78"/>
    <mergeCell ref="A127:L127"/>
    <mergeCell ref="A119:K119"/>
    <mergeCell ref="A65:K65"/>
    <mergeCell ref="A113:K113"/>
    <mergeCell ref="A94:K94"/>
    <mergeCell ref="A181:K181"/>
    <mergeCell ref="A77:K77"/>
    <mergeCell ref="A32:K32"/>
    <mergeCell ref="A95:K95"/>
    <mergeCell ref="A99:K99"/>
    <mergeCell ref="A132:K132"/>
    <mergeCell ref="A140:K140"/>
    <mergeCell ref="A139:K139"/>
    <mergeCell ref="A134:K134"/>
    <mergeCell ref="A152:K152"/>
    <mergeCell ref="A141:K141"/>
    <mergeCell ref="A130:K130"/>
    <mergeCell ref="A109:K109"/>
    <mergeCell ref="A146:K146"/>
    <mergeCell ref="A142:K142"/>
    <mergeCell ref="A143:K143"/>
    <mergeCell ref="A138:K138"/>
    <mergeCell ref="A135:K135"/>
    <mergeCell ref="A136:K136"/>
  </mergeCells>
  <hyperlinks>
    <hyperlink ref="A4:L4" location="'Мідна труба+фітинги'!A1" display="1. Труба мідна, фітинги" xr:uid="{00000000-0004-0000-0000-000000000000}"/>
    <hyperlink ref="A16:L16" location="Ізоляція!A1" display="2. Термоізолятор" xr:uid="{00000000-0004-0000-0000-000001000000}"/>
    <hyperlink ref="A27:L27" location="Дренаж!A1" display="3. Дренаж" xr:uid="{00000000-0004-0000-0000-000002000000}"/>
    <hyperlink ref="A52:L52" location="'Матер. для кондиціювання'!A1" display="4. Матеріали для кондиціювання" xr:uid="{00000000-0004-0000-0000-000003000000}"/>
    <hyperlink ref="A83:L83" location="Решітки!A1" display="5. Решітки" xr:uid="{00000000-0004-0000-0000-000004000000}"/>
    <hyperlink ref="A96:L96" location="' Гнучкі повітропроводи'!A1" display="6. Гнучкі повітропроводи" xr:uid="{00000000-0004-0000-0000-000005000000}"/>
    <hyperlink ref="K2" r:id="rId1" xr:uid="{00000000-0004-0000-0000-000006000000}"/>
    <hyperlink ref="A115:L115" location="Стрічки!A1" display="7. Стрічки" xr:uid="{00000000-0004-0000-0000-000007000000}"/>
    <hyperlink ref="A127:L127" location="'Кріпильні матеріали'!A1" display="8. Кріпильні матеріали" xr:uid="{00000000-0004-0000-0000-000008000000}"/>
    <hyperlink ref="A161:L161" location="Інструменти!A1" display="9. Інструменти" xr:uid="{00000000-0004-0000-0000-000009000000}"/>
    <hyperlink ref="A151:L151" location="'WALRAVEN '!A1" display="9. Кріпильна система WALRAVEN (Нідепланди)" xr:uid="{00000000-0004-0000-0000-00000A000000}"/>
    <hyperlink ref="A111:L111" location="'Електроприводи BELIMO'!A1" display="7. Електроприводи BELIMO (Швейцарія)" xr:uid="{00000000-0004-0000-0000-00000B000000}"/>
    <hyperlink ref="A48:L48" location="Каналізація!R1C1" display="4. Каналізаційна труба та фітинги" xr:uid="{00000000-0004-0000-0000-00000C000000}"/>
    <hyperlink ref="A185:L185" location="'Інструмент холодильний'!A1" display="12. Інструмент холодильний" xr:uid="{E75DDE55-D128-46CB-8C05-101A24E6EC60}"/>
  </hyperlinks>
  <pageMargins left="0.23622047244094491" right="0.23622047244094491" top="0.74803149606299213" bottom="0.74803149606299213" header="0.31496062992125984" footer="0.31496062992125984"/>
  <pageSetup paperSize="9" fitToHeight="0" orientation="portrait" r:id="rId2"/>
  <headerFooter>
    <oddHeader xml:space="preserve">&amp;C
</oddHeader>
    <oddFooter>&amp;R&amp;D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79"/>
  <sheetViews>
    <sheetView zoomScaleNormal="100" zoomScaleSheetLayoutView="115" workbookViewId="0">
      <selection activeCell="A3" sqref="A3:L3"/>
    </sheetView>
  </sheetViews>
  <sheetFormatPr defaultColWidth="8.88671875" defaultRowHeight="14.4"/>
  <cols>
    <col min="2" max="2" width="9.109375" customWidth="1"/>
    <col min="3" max="4" width="9.109375" hidden="1" customWidth="1"/>
    <col min="5" max="5" width="0.33203125" customWidth="1"/>
    <col min="6" max="6" width="6" customWidth="1"/>
    <col min="7" max="8" width="9.109375" style="15"/>
    <col min="9" max="9" width="28" style="15" customWidth="1"/>
    <col min="10" max="10" width="5.44140625" customWidth="1"/>
    <col min="11" max="11" width="11.6640625" style="58" customWidth="1"/>
    <col min="12" max="12" width="12.44140625" style="58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7.75" customHeight="1" thickBot="1">
      <c r="A2" s="1170"/>
      <c r="B2" s="1171"/>
      <c r="C2" s="1171"/>
      <c r="D2" s="1171"/>
      <c r="E2" s="1171"/>
      <c r="F2" s="1171"/>
      <c r="G2" s="1171"/>
      <c r="H2" s="1256" t="s">
        <v>1352</v>
      </c>
      <c r="I2" s="1256"/>
      <c r="J2" s="1"/>
      <c r="K2" s="444" t="s">
        <v>1460</v>
      </c>
      <c r="L2" s="41"/>
    </row>
    <row r="3" spans="1:12" ht="18" customHeight="1" thickBot="1">
      <c r="A3" s="1327" t="s">
        <v>765</v>
      </c>
      <c r="B3" s="1328"/>
      <c r="C3" s="1328"/>
      <c r="D3" s="1328"/>
      <c r="E3" s="1328"/>
      <c r="F3" s="1328"/>
      <c r="G3" s="1328"/>
      <c r="H3" s="1328"/>
      <c r="I3" s="1328"/>
      <c r="J3" s="1328"/>
      <c r="K3" s="1328"/>
      <c r="L3" s="1329"/>
    </row>
    <row r="4" spans="1:12" s="343" customFormat="1" ht="15" customHeight="1" thickBot="1">
      <c r="A4" s="1218"/>
      <c r="B4" s="1219"/>
      <c r="C4" s="1219"/>
      <c r="D4" s="1219"/>
      <c r="E4" s="1219"/>
      <c r="F4" s="1220"/>
      <c r="G4" s="1254" t="s">
        <v>762</v>
      </c>
      <c r="H4" s="1255"/>
      <c r="I4" s="1255"/>
      <c r="J4" s="1255"/>
      <c r="K4" s="1481"/>
      <c r="L4" s="344">
        <f>Зміст!L116</f>
        <v>0</v>
      </c>
    </row>
    <row r="5" spans="1:12" ht="20.25" customHeight="1" thickBot="1">
      <c r="A5" s="1224"/>
      <c r="B5" s="1225"/>
      <c r="C5" s="1225"/>
      <c r="D5" s="1225"/>
      <c r="E5" s="1225"/>
      <c r="F5" s="1226"/>
      <c r="G5" s="2223" t="s">
        <v>1314</v>
      </c>
      <c r="H5" s="2224"/>
      <c r="I5" s="2224"/>
      <c r="J5" s="582" t="s">
        <v>215</v>
      </c>
      <c r="K5" s="522">
        <v>1.56</v>
      </c>
      <c r="L5" s="562">
        <f>K5-K5*$L$4</f>
        <v>1.56</v>
      </c>
    </row>
    <row r="6" spans="1:12" s="343" customFormat="1" ht="15" customHeight="1" thickBot="1">
      <c r="A6" s="2214"/>
      <c r="B6" s="2215"/>
      <c r="C6" s="2215"/>
      <c r="D6" s="2215"/>
      <c r="E6" s="2215"/>
      <c r="F6" s="2216"/>
      <c r="G6" s="1605" t="s">
        <v>766</v>
      </c>
      <c r="H6" s="1606"/>
      <c r="I6" s="1606"/>
      <c r="J6" s="1606"/>
      <c r="K6" s="1607"/>
      <c r="L6" s="344">
        <f>Зміст!L117</f>
        <v>0</v>
      </c>
    </row>
    <row r="7" spans="1:12" ht="15" customHeight="1">
      <c r="A7" s="2217"/>
      <c r="B7" s="2218"/>
      <c r="C7" s="2218"/>
      <c r="D7" s="2218"/>
      <c r="E7" s="2218"/>
      <c r="F7" s="2219"/>
      <c r="G7" s="2225" t="s">
        <v>475</v>
      </c>
      <c r="H7" s="2226"/>
      <c r="I7" s="2227"/>
      <c r="J7" s="799" t="s">
        <v>215</v>
      </c>
      <c r="K7" s="430">
        <v>3.68</v>
      </c>
      <c r="L7" s="53">
        <f t="shared" ref="L7:L12" si="0">K7-K7*$L$6</f>
        <v>3.68</v>
      </c>
    </row>
    <row r="8" spans="1:12" ht="15" customHeight="1">
      <c r="A8" s="2217"/>
      <c r="B8" s="2218"/>
      <c r="C8" s="2218"/>
      <c r="D8" s="2218"/>
      <c r="E8" s="2218"/>
      <c r="F8" s="2219"/>
      <c r="G8" s="1360" t="s">
        <v>1268</v>
      </c>
      <c r="H8" s="1361"/>
      <c r="I8" s="1361"/>
      <c r="J8" s="799" t="s">
        <v>215</v>
      </c>
      <c r="K8" s="430">
        <v>3.57</v>
      </c>
      <c r="L8" s="53">
        <f t="shared" si="0"/>
        <v>3.57</v>
      </c>
    </row>
    <row r="9" spans="1:12" ht="15" customHeight="1">
      <c r="A9" s="2217"/>
      <c r="B9" s="2218"/>
      <c r="C9" s="2218"/>
      <c r="D9" s="2218"/>
      <c r="E9" s="2218"/>
      <c r="F9" s="2219"/>
      <c r="G9" s="1362" t="s">
        <v>600</v>
      </c>
      <c r="H9" s="1363"/>
      <c r="I9" s="1363"/>
      <c r="J9" s="806" t="s">
        <v>215</v>
      </c>
      <c r="K9" s="523">
        <v>7.1</v>
      </c>
      <c r="L9" s="53">
        <f t="shared" si="0"/>
        <v>7.1</v>
      </c>
    </row>
    <row r="10" spans="1:12" ht="15" customHeight="1">
      <c r="A10" s="2217"/>
      <c r="B10" s="2218"/>
      <c r="C10" s="2218"/>
      <c r="D10" s="2218"/>
      <c r="E10" s="2218"/>
      <c r="F10" s="2219"/>
      <c r="G10" s="1360" t="s">
        <v>651</v>
      </c>
      <c r="H10" s="1361"/>
      <c r="I10" s="1361"/>
      <c r="J10" s="799" t="s">
        <v>215</v>
      </c>
      <c r="K10" s="523">
        <v>5.52</v>
      </c>
      <c r="L10" s="53">
        <f t="shared" si="0"/>
        <v>5.52</v>
      </c>
    </row>
    <row r="11" spans="1:12" ht="15" customHeight="1" thickBot="1">
      <c r="A11" s="2217"/>
      <c r="B11" s="2218"/>
      <c r="C11" s="2218"/>
      <c r="D11" s="2218"/>
      <c r="E11" s="2218"/>
      <c r="F11" s="2219"/>
      <c r="G11" s="1362" t="s">
        <v>601</v>
      </c>
      <c r="H11" s="1363"/>
      <c r="I11" s="1363"/>
      <c r="J11" s="806" t="s">
        <v>215</v>
      </c>
      <c r="K11" s="430">
        <v>10.66</v>
      </c>
      <c r="L11" s="53">
        <f t="shared" si="0"/>
        <v>10.66</v>
      </c>
    </row>
    <row r="12" spans="1:12" ht="25.5" customHeight="1" thickBot="1">
      <c r="A12" s="802"/>
      <c r="B12" s="803"/>
      <c r="C12" s="803"/>
      <c r="D12" s="803"/>
      <c r="E12" s="803"/>
      <c r="F12" s="804"/>
      <c r="G12" s="2192" t="s">
        <v>2335</v>
      </c>
      <c r="H12" s="2193"/>
      <c r="I12" s="2194"/>
      <c r="J12" s="158" t="s">
        <v>215</v>
      </c>
      <c r="K12" s="440">
        <v>8.5399999999999991</v>
      </c>
      <c r="L12" s="159">
        <f t="shared" si="0"/>
        <v>8.5399999999999991</v>
      </c>
    </row>
    <row r="13" spans="1:12" s="343" customFormat="1" ht="15" customHeight="1" thickBot="1">
      <c r="A13" s="1351"/>
      <c r="B13" s="1352"/>
      <c r="C13" s="1352"/>
      <c r="D13" s="1352"/>
      <c r="E13" s="1352"/>
      <c r="F13" s="1353"/>
      <c r="G13" s="2220" t="s">
        <v>767</v>
      </c>
      <c r="H13" s="2221"/>
      <c r="I13" s="2221"/>
      <c r="J13" s="2221"/>
      <c r="K13" s="2222"/>
      <c r="L13" s="830">
        <f>Зміст!L118</f>
        <v>0</v>
      </c>
    </row>
    <row r="14" spans="1:12" ht="15" customHeight="1">
      <c r="A14" s="1354"/>
      <c r="B14" s="1355"/>
      <c r="C14" s="1355"/>
      <c r="D14" s="1355"/>
      <c r="E14" s="1355"/>
      <c r="F14" s="1355"/>
      <c r="G14" s="1397" t="s">
        <v>1280</v>
      </c>
      <c r="H14" s="1398"/>
      <c r="I14" s="1398"/>
      <c r="J14" s="957" t="s">
        <v>215</v>
      </c>
      <c r="K14" s="955">
        <v>6.23</v>
      </c>
      <c r="L14" s="157">
        <f t="shared" ref="L14:L22" si="1">K14-K14*$L$13</f>
        <v>6.23</v>
      </c>
    </row>
    <row r="15" spans="1:12" ht="15" customHeight="1">
      <c r="A15" s="1354"/>
      <c r="B15" s="1355"/>
      <c r="C15" s="1355"/>
      <c r="D15" s="1355"/>
      <c r="E15" s="1355"/>
      <c r="F15" s="1355"/>
      <c r="G15" s="1362" t="s">
        <v>1281</v>
      </c>
      <c r="H15" s="1363"/>
      <c r="I15" s="1363"/>
      <c r="J15" s="958" t="s">
        <v>215</v>
      </c>
      <c r="K15" s="430">
        <v>7.53</v>
      </c>
      <c r="L15" s="53">
        <f t="shared" si="1"/>
        <v>7.53</v>
      </c>
    </row>
    <row r="16" spans="1:12" ht="15" customHeight="1">
      <c r="A16" s="1354"/>
      <c r="B16" s="1355"/>
      <c r="C16" s="1355"/>
      <c r="D16" s="1355"/>
      <c r="E16" s="1355"/>
      <c r="F16" s="1355"/>
      <c r="G16" s="1362" t="s">
        <v>1164</v>
      </c>
      <c r="H16" s="1363"/>
      <c r="I16" s="1363"/>
      <c r="J16" s="958" t="s">
        <v>215</v>
      </c>
      <c r="K16" s="430">
        <v>11.3</v>
      </c>
      <c r="L16" s="53">
        <f t="shared" si="1"/>
        <v>11.3</v>
      </c>
    </row>
    <row r="17" spans="1:12" ht="15" customHeight="1">
      <c r="A17" s="1354"/>
      <c r="B17" s="1355"/>
      <c r="C17" s="1355"/>
      <c r="D17" s="1355"/>
      <c r="E17" s="1355"/>
      <c r="F17" s="1355"/>
      <c r="G17" s="1362" t="s">
        <v>2677</v>
      </c>
      <c r="H17" s="1363"/>
      <c r="I17" s="1363"/>
      <c r="J17" s="958" t="s">
        <v>215</v>
      </c>
      <c r="K17" s="430">
        <v>7.58</v>
      </c>
      <c r="L17" s="53">
        <f t="shared" si="1"/>
        <v>7.58</v>
      </c>
    </row>
    <row r="18" spans="1:12" ht="15" customHeight="1">
      <c r="A18" s="1354"/>
      <c r="B18" s="1355"/>
      <c r="C18" s="1355"/>
      <c r="D18" s="1355"/>
      <c r="E18" s="1355"/>
      <c r="F18" s="1355"/>
      <c r="G18" s="1362" t="s">
        <v>1283</v>
      </c>
      <c r="H18" s="1363"/>
      <c r="I18" s="1363"/>
      <c r="J18" s="958" t="s">
        <v>215</v>
      </c>
      <c r="K18" s="430">
        <v>8.4700000000000006</v>
      </c>
      <c r="L18" s="53">
        <f t="shared" si="1"/>
        <v>8.4700000000000006</v>
      </c>
    </row>
    <row r="19" spans="1:12" ht="15" customHeight="1">
      <c r="A19" s="1354"/>
      <c r="B19" s="1355"/>
      <c r="C19" s="1355"/>
      <c r="D19" s="1355"/>
      <c r="E19" s="1355"/>
      <c r="F19" s="1355"/>
      <c r="G19" s="1362" t="s">
        <v>1282</v>
      </c>
      <c r="H19" s="1363"/>
      <c r="I19" s="1363"/>
      <c r="J19" s="958" t="s">
        <v>215</v>
      </c>
      <c r="K19" s="430">
        <v>11.26</v>
      </c>
      <c r="L19" s="53">
        <f t="shared" si="1"/>
        <v>11.26</v>
      </c>
    </row>
    <row r="20" spans="1:12" ht="15" customHeight="1">
      <c r="A20" s="1354"/>
      <c r="B20" s="1355"/>
      <c r="C20" s="1355"/>
      <c r="D20" s="1355"/>
      <c r="E20" s="1355"/>
      <c r="F20" s="1355"/>
      <c r="G20" s="1362" t="s">
        <v>2731</v>
      </c>
      <c r="H20" s="1363"/>
      <c r="I20" s="1363"/>
      <c r="J20" s="995" t="s">
        <v>215</v>
      </c>
      <c r="K20" s="430">
        <v>9.34</v>
      </c>
      <c r="L20" s="53">
        <f t="shared" si="1"/>
        <v>9.34</v>
      </c>
    </row>
    <row r="21" spans="1:12" ht="15" customHeight="1">
      <c r="A21" s="1354"/>
      <c r="B21" s="1355"/>
      <c r="C21" s="1355"/>
      <c r="D21" s="1355"/>
      <c r="E21" s="1355"/>
      <c r="F21" s="1355"/>
      <c r="G21" s="1362" t="s">
        <v>1165</v>
      </c>
      <c r="H21" s="1363"/>
      <c r="I21" s="1363"/>
      <c r="J21" s="958" t="s">
        <v>215</v>
      </c>
      <c r="K21" s="430">
        <v>16.96</v>
      </c>
      <c r="L21" s="53">
        <f t="shared" si="1"/>
        <v>16.96</v>
      </c>
    </row>
    <row r="22" spans="1:12" ht="15" customHeight="1" thickBot="1">
      <c r="A22" s="1357"/>
      <c r="B22" s="1358"/>
      <c r="C22" s="1358"/>
      <c r="D22" s="1358"/>
      <c r="E22" s="1358"/>
      <c r="F22" s="1358"/>
      <c r="G22" s="2174" t="s">
        <v>2207</v>
      </c>
      <c r="H22" s="1938"/>
      <c r="I22" s="1938"/>
      <c r="J22" s="959" t="s">
        <v>215</v>
      </c>
      <c r="K22" s="956">
        <v>12.28</v>
      </c>
      <c r="L22" s="65">
        <f t="shared" si="1"/>
        <v>12.28</v>
      </c>
    </row>
    <row r="23" spans="1:12" s="243" customFormat="1" ht="15" customHeight="1" thickBot="1">
      <c r="A23" s="2231" t="s">
        <v>1229</v>
      </c>
      <c r="B23" s="1340"/>
      <c r="C23" s="1340"/>
      <c r="D23" s="1340"/>
      <c r="E23" s="1340"/>
      <c r="F23" s="1340"/>
      <c r="G23" s="1340"/>
      <c r="H23" s="1340"/>
      <c r="I23" s="1340"/>
      <c r="J23" s="1340"/>
      <c r="K23" s="1341"/>
      <c r="L23" s="745">
        <f>Зміст!L119</f>
        <v>0</v>
      </c>
    </row>
    <row r="24" spans="1:12" ht="21.9" customHeight="1">
      <c r="A24" s="1526"/>
      <c r="B24" s="2212"/>
      <c r="C24" s="2212"/>
      <c r="D24" s="2212"/>
      <c r="E24" s="2212"/>
      <c r="F24" s="2213"/>
      <c r="G24" s="1397" t="s">
        <v>1230</v>
      </c>
      <c r="H24" s="1398"/>
      <c r="I24" s="1398"/>
      <c r="J24" s="600" t="s">
        <v>215</v>
      </c>
      <c r="K24" s="417">
        <v>0.76</v>
      </c>
      <c r="L24" s="55">
        <f t="shared" ref="L24:L30" si="2">K24-K24*$L$23</f>
        <v>0.76</v>
      </c>
    </row>
    <row r="25" spans="1:12" ht="21.9" customHeight="1">
      <c r="A25" s="1629"/>
      <c r="B25" s="2169"/>
      <c r="C25" s="2169"/>
      <c r="D25" s="2169"/>
      <c r="E25" s="2169"/>
      <c r="F25" s="2170"/>
      <c r="G25" s="2228" t="s">
        <v>1637</v>
      </c>
      <c r="H25" s="2229"/>
      <c r="I25" s="2230"/>
      <c r="J25" s="18" t="s">
        <v>215</v>
      </c>
      <c r="K25" s="418">
        <v>0.53</v>
      </c>
      <c r="L25" s="56">
        <f t="shared" si="2"/>
        <v>0.53</v>
      </c>
    </row>
    <row r="26" spans="1:12" ht="19.5" customHeight="1">
      <c r="A26" s="1629"/>
      <c r="B26" s="2169"/>
      <c r="C26" s="2169"/>
      <c r="D26" s="2169"/>
      <c r="E26" s="2169"/>
      <c r="F26" s="2170"/>
      <c r="G26" s="1330" t="s">
        <v>1510</v>
      </c>
      <c r="H26" s="1331"/>
      <c r="I26" s="1331"/>
      <c r="J26" s="18" t="s">
        <v>215</v>
      </c>
      <c r="K26" s="418">
        <v>0.8</v>
      </c>
      <c r="L26" s="56">
        <f t="shared" si="2"/>
        <v>0.8</v>
      </c>
    </row>
    <row r="27" spans="1:12" ht="27" customHeight="1">
      <c r="A27" s="1629"/>
      <c r="B27" s="2169"/>
      <c r="C27" s="2169"/>
      <c r="D27" s="2169"/>
      <c r="E27" s="2169"/>
      <c r="F27" s="2170"/>
      <c r="G27" s="2163" t="s">
        <v>1956</v>
      </c>
      <c r="H27" s="2164"/>
      <c r="I27" s="2165"/>
      <c r="J27" s="18" t="s">
        <v>215</v>
      </c>
      <c r="K27" s="418">
        <v>1.73</v>
      </c>
      <c r="L27" s="56">
        <f t="shared" si="2"/>
        <v>1.73</v>
      </c>
    </row>
    <row r="28" spans="1:12" ht="24.75" customHeight="1">
      <c r="A28" s="987"/>
      <c r="B28" s="988"/>
      <c r="C28" s="988"/>
      <c r="D28" s="988"/>
      <c r="E28" s="988"/>
      <c r="F28" s="989"/>
      <c r="G28" s="2163" t="s">
        <v>2725</v>
      </c>
      <c r="H28" s="2164"/>
      <c r="I28" s="2165"/>
      <c r="J28" s="991" t="s">
        <v>215</v>
      </c>
      <c r="K28" s="418">
        <v>0.79</v>
      </c>
      <c r="L28" s="56">
        <f t="shared" si="2"/>
        <v>0.79</v>
      </c>
    </row>
    <row r="29" spans="1:12" ht="15" customHeight="1">
      <c r="A29" s="1916"/>
      <c r="B29" s="1917"/>
      <c r="C29" s="2204"/>
      <c r="D29" s="2204"/>
      <c r="E29" s="2204"/>
      <c r="F29" s="2205"/>
      <c r="G29" s="1330" t="s">
        <v>1722</v>
      </c>
      <c r="H29" s="1331"/>
      <c r="I29" s="1331"/>
      <c r="J29" s="991" t="s">
        <v>215</v>
      </c>
      <c r="K29" s="430">
        <v>0.84</v>
      </c>
      <c r="L29" s="56">
        <f t="shared" si="2"/>
        <v>0.84</v>
      </c>
    </row>
    <row r="30" spans="1:12" ht="15" customHeight="1">
      <c r="A30" s="1916"/>
      <c r="B30" s="1917"/>
      <c r="C30" s="2204"/>
      <c r="D30" s="2204"/>
      <c r="E30" s="2204"/>
      <c r="F30" s="2205"/>
      <c r="G30" s="1330" t="s">
        <v>2144</v>
      </c>
      <c r="H30" s="1331"/>
      <c r="I30" s="1331"/>
      <c r="J30" s="991" t="s">
        <v>215</v>
      </c>
      <c r="K30" s="430">
        <v>0.88</v>
      </c>
      <c r="L30" s="56">
        <f t="shared" si="2"/>
        <v>0.88</v>
      </c>
    </row>
    <row r="31" spans="1:12" ht="15" customHeight="1">
      <c r="A31" s="1916"/>
      <c r="B31" s="1917"/>
      <c r="C31" s="2204"/>
      <c r="D31" s="2204"/>
      <c r="E31" s="2204"/>
      <c r="F31" s="2205"/>
      <c r="G31" s="1362" t="s">
        <v>2826</v>
      </c>
      <c r="H31" s="1363"/>
      <c r="I31" s="1363"/>
      <c r="J31" s="991" t="s">
        <v>215</v>
      </c>
      <c r="K31" s="430">
        <v>1.46</v>
      </c>
      <c r="L31" s="56">
        <f t="shared" ref="L31:L39" si="3">K31-K31*$L$23</f>
        <v>1.46</v>
      </c>
    </row>
    <row r="32" spans="1:12" ht="13.5" customHeight="1">
      <c r="A32" s="2171"/>
      <c r="B32" s="2172"/>
      <c r="C32" s="1753"/>
      <c r="D32" s="1753"/>
      <c r="E32" s="1753"/>
      <c r="F32" s="2173"/>
      <c r="G32" s="1360" t="s">
        <v>1315</v>
      </c>
      <c r="H32" s="1361"/>
      <c r="I32" s="1361"/>
      <c r="J32" s="991" t="s">
        <v>215</v>
      </c>
      <c r="K32" s="430">
        <v>3.78</v>
      </c>
      <c r="L32" s="56">
        <f t="shared" si="3"/>
        <v>3.78</v>
      </c>
    </row>
    <row r="33" spans="1:12" ht="12.75" customHeight="1">
      <c r="A33" s="2171"/>
      <c r="B33" s="2172"/>
      <c r="C33" s="1753"/>
      <c r="D33" s="1753"/>
      <c r="E33" s="1753"/>
      <c r="F33" s="2173"/>
      <c r="G33" s="1360" t="s">
        <v>1316</v>
      </c>
      <c r="H33" s="1361"/>
      <c r="I33" s="1361"/>
      <c r="J33" s="991" t="s">
        <v>215</v>
      </c>
      <c r="K33" s="430">
        <v>7.44</v>
      </c>
      <c r="L33" s="56">
        <f t="shared" si="3"/>
        <v>7.44</v>
      </c>
    </row>
    <row r="34" spans="1:12" ht="15" customHeight="1">
      <c r="A34" s="2171"/>
      <c r="B34" s="2172"/>
      <c r="C34" s="1753"/>
      <c r="D34" s="1753"/>
      <c r="E34" s="1753"/>
      <c r="F34" s="2173"/>
      <c r="G34" s="1360" t="s">
        <v>1518</v>
      </c>
      <c r="H34" s="1361"/>
      <c r="I34" s="1361"/>
      <c r="J34" s="991" t="s">
        <v>215</v>
      </c>
      <c r="K34" s="430">
        <v>4.03</v>
      </c>
      <c r="L34" s="56">
        <f t="shared" si="3"/>
        <v>4.03</v>
      </c>
    </row>
    <row r="35" spans="1:12" ht="15" customHeight="1">
      <c r="A35" s="2171"/>
      <c r="B35" s="2172"/>
      <c r="C35" s="1753"/>
      <c r="D35" s="1753"/>
      <c r="E35" s="1753"/>
      <c r="F35" s="2173"/>
      <c r="G35" s="1360" t="s">
        <v>1318</v>
      </c>
      <c r="H35" s="1361"/>
      <c r="I35" s="1361"/>
      <c r="J35" s="991" t="s">
        <v>215</v>
      </c>
      <c r="K35" s="430">
        <v>4.03</v>
      </c>
      <c r="L35" s="56">
        <f t="shared" si="3"/>
        <v>4.03</v>
      </c>
    </row>
    <row r="36" spans="1:12" ht="20.25" customHeight="1">
      <c r="A36" s="1629"/>
      <c r="B36" s="2169"/>
      <c r="C36" s="2169"/>
      <c r="D36" s="2169"/>
      <c r="E36" s="2169"/>
      <c r="F36" s="2170"/>
      <c r="G36" s="1362" t="s">
        <v>1319</v>
      </c>
      <c r="H36" s="1363"/>
      <c r="I36" s="1363"/>
      <c r="J36" s="991" t="s">
        <v>215</v>
      </c>
      <c r="K36" s="418">
        <v>4.03</v>
      </c>
      <c r="L36" s="56">
        <f t="shared" si="3"/>
        <v>4.03</v>
      </c>
    </row>
    <row r="37" spans="1:12" ht="20.25" customHeight="1">
      <c r="A37" s="981"/>
      <c r="B37" s="982"/>
      <c r="C37" s="982"/>
      <c r="D37" s="982"/>
      <c r="E37" s="982"/>
      <c r="F37" s="983"/>
      <c r="G37" s="1362" t="s">
        <v>2719</v>
      </c>
      <c r="H37" s="1363"/>
      <c r="I37" s="1363"/>
      <c r="J37" s="991" t="s">
        <v>215</v>
      </c>
      <c r="K37" s="418">
        <v>1.65</v>
      </c>
      <c r="L37" s="56">
        <f t="shared" si="3"/>
        <v>1.65</v>
      </c>
    </row>
    <row r="38" spans="1:12" ht="23.25" customHeight="1">
      <c r="A38" s="2171"/>
      <c r="B38" s="2172"/>
      <c r="C38" s="1753"/>
      <c r="D38" s="1753"/>
      <c r="E38" s="1753"/>
      <c r="F38" s="2173"/>
      <c r="G38" s="1360" t="s">
        <v>1317</v>
      </c>
      <c r="H38" s="1361"/>
      <c r="I38" s="1361"/>
      <c r="J38" s="991" t="s">
        <v>215</v>
      </c>
      <c r="K38" s="430">
        <v>9.4600000000000009</v>
      </c>
      <c r="L38" s="56">
        <f t="shared" si="3"/>
        <v>9.4600000000000009</v>
      </c>
    </row>
    <row r="39" spans="1:12" ht="23.25" customHeight="1">
      <c r="A39" s="1629"/>
      <c r="B39" s="2169"/>
      <c r="C39" s="2169"/>
      <c r="D39" s="2169"/>
      <c r="E39" s="2169"/>
      <c r="F39" s="2170"/>
      <c r="G39" s="1362" t="s">
        <v>1493</v>
      </c>
      <c r="H39" s="1363"/>
      <c r="I39" s="1363"/>
      <c r="J39" s="991" t="s">
        <v>215</v>
      </c>
      <c r="K39" s="418">
        <v>2.79</v>
      </c>
      <c r="L39" s="56">
        <f t="shared" si="3"/>
        <v>2.79</v>
      </c>
    </row>
    <row r="40" spans="1:12" ht="21.75" customHeight="1">
      <c r="A40" s="1629"/>
      <c r="B40" s="2169"/>
      <c r="C40" s="2169"/>
      <c r="D40" s="2169"/>
      <c r="E40" s="2169"/>
      <c r="F40" s="2170"/>
      <c r="G40" s="1362" t="s">
        <v>1231</v>
      </c>
      <c r="H40" s="1363"/>
      <c r="I40" s="1363"/>
      <c r="J40" s="991" t="s">
        <v>215</v>
      </c>
      <c r="K40" s="418">
        <v>3.03</v>
      </c>
      <c r="L40" s="56">
        <f>K40-K40*$L$23</f>
        <v>3.03</v>
      </c>
    </row>
    <row r="41" spans="1:12" ht="21.75" customHeight="1">
      <c r="A41" s="1629"/>
      <c r="B41" s="2169"/>
      <c r="C41" s="2169"/>
      <c r="D41" s="2169"/>
      <c r="E41" s="2169"/>
      <c r="F41" s="2170"/>
      <c r="G41" s="1362" t="s">
        <v>1232</v>
      </c>
      <c r="H41" s="1363"/>
      <c r="I41" s="1363"/>
      <c r="J41" s="991" t="s">
        <v>215</v>
      </c>
      <c r="K41" s="418">
        <v>2.42</v>
      </c>
      <c r="L41" s="56">
        <f>K41-K41*$L$23</f>
        <v>2.42</v>
      </c>
    </row>
    <row r="42" spans="1:12" ht="21" customHeight="1" thickBot="1">
      <c r="A42" s="1911"/>
      <c r="B42" s="1912"/>
      <c r="C42" s="1912"/>
      <c r="D42" s="1912"/>
      <c r="E42" s="1912"/>
      <c r="F42" s="2166"/>
      <c r="G42" s="2174" t="s">
        <v>1320</v>
      </c>
      <c r="H42" s="1938"/>
      <c r="I42" s="1938"/>
      <c r="J42" s="991" t="s">
        <v>215</v>
      </c>
      <c r="K42" s="431">
        <v>3.43</v>
      </c>
      <c r="L42" s="57">
        <f>K42-K42*$L$23</f>
        <v>3.43</v>
      </c>
    </row>
    <row r="43" spans="1:12" ht="20.25" customHeight="1" thickBot="1">
      <c r="A43" s="981"/>
      <c r="B43" s="982"/>
      <c r="C43" s="982"/>
      <c r="D43" s="982"/>
      <c r="E43" s="982"/>
      <c r="F43" s="983"/>
      <c r="G43" s="1362" t="s">
        <v>2720</v>
      </c>
      <c r="H43" s="1363"/>
      <c r="I43" s="1363"/>
      <c r="J43" s="991" t="s">
        <v>215</v>
      </c>
      <c r="K43" s="418">
        <v>3.35</v>
      </c>
      <c r="L43" s="56">
        <f t="shared" ref="L43" si="4">K43-K43*$L$23</f>
        <v>3.35</v>
      </c>
    </row>
    <row r="44" spans="1:12" ht="15" customHeight="1" thickBot="1">
      <c r="A44" s="1537" t="s">
        <v>761</v>
      </c>
      <c r="B44" s="1539"/>
      <c r="C44" s="1539"/>
      <c r="D44" s="1539"/>
      <c r="E44" s="1539"/>
      <c r="F44" s="1539"/>
      <c r="G44" s="1539"/>
      <c r="H44" s="1539"/>
      <c r="I44" s="1539"/>
      <c r="J44" s="1539"/>
      <c r="K44" s="1540"/>
      <c r="L44" s="314">
        <f>Зміст!L120</f>
        <v>0</v>
      </c>
    </row>
    <row r="45" spans="1:12" ht="27" customHeight="1">
      <c r="A45" s="2167"/>
      <c r="B45" s="1745"/>
      <c r="C45" s="1806"/>
      <c r="D45" s="1806"/>
      <c r="E45" s="1806"/>
      <c r="F45" s="2168"/>
      <c r="G45" s="1397" t="s">
        <v>1321</v>
      </c>
      <c r="H45" s="1398"/>
      <c r="I45" s="1398"/>
      <c r="J45" s="9" t="s">
        <v>215</v>
      </c>
      <c r="K45" s="429">
        <v>7.44</v>
      </c>
      <c r="L45" s="157">
        <f>K45-K45*$L$44</f>
        <v>7.44</v>
      </c>
    </row>
    <row r="46" spans="1:12" ht="27" customHeight="1">
      <c r="A46" s="2171"/>
      <c r="B46" s="2172"/>
      <c r="C46" s="1753"/>
      <c r="D46" s="1753"/>
      <c r="E46" s="1753"/>
      <c r="F46" s="2173"/>
      <c r="G46" s="1362" t="s">
        <v>1166</v>
      </c>
      <c r="H46" s="1363"/>
      <c r="I46" s="1363"/>
      <c r="J46" s="18" t="s">
        <v>215</v>
      </c>
      <c r="K46" s="430">
        <v>8.5399999999999991</v>
      </c>
      <c r="L46" s="53">
        <f t="shared" ref="L46:L51" si="5">K46-K46*$L$44</f>
        <v>8.5399999999999991</v>
      </c>
    </row>
    <row r="47" spans="1:12" ht="30" customHeight="1">
      <c r="A47" s="2171"/>
      <c r="B47" s="2172"/>
      <c r="C47" s="1753"/>
      <c r="D47" s="1753"/>
      <c r="E47" s="1753"/>
      <c r="F47" s="2173"/>
      <c r="G47" s="1362" t="s">
        <v>1167</v>
      </c>
      <c r="H47" s="1363"/>
      <c r="I47" s="1363"/>
      <c r="J47" s="18" t="s">
        <v>215</v>
      </c>
      <c r="K47" s="430">
        <v>5.62</v>
      </c>
      <c r="L47" s="53">
        <f t="shared" si="5"/>
        <v>5.62</v>
      </c>
    </row>
    <row r="48" spans="1:12" ht="30" hidden="1" customHeight="1">
      <c r="A48" s="495"/>
      <c r="B48" s="12"/>
      <c r="C48" s="496"/>
      <c r="D48" s="496"/>
      <c r="E48" s="496"/>
      <c r="F48" s="497"/>
      <c r="G48" s="498"/>
      <c r="H48" s="499"/>
      <c r="I48" s="499"/>
      <c r="J48" s="18"/>
      <c r="K48" s="430"/>
      <c r="L48" s="53">
        <f t="shared" si="5"/>
        <v>0</v>
      </c>
    </row>
    <row r="49" spans="1:12" ht="15" customHeight="1">
      <c r="A49" s="2171"/>
      <c r="B49" s="2172"/>
      <c r="C49" s="1753"/>
      <c r="D49" s="1753"/>
      <c r="E49" s="1753"/>
      <c r="F49" s="2173"/>
      <c r="G49" s="1362" t="s">
        <v>1169</v>
      </c>
      <c r="H49" s="1363"/>
      <c r="I49" s="1363"/>
      <c r="J49" s="18" t="s">
        <v>215</v>
      </c>
      <c r="K49" s="430">
        <v>1.69</v>
      </c>
      <c r="L49" s="53">
        <f>K49-K49*$L$44</f>
        <v>1.69</v>
      </c>
    </row>
    <row r="50" spans="1:12" ht="15" customHeight="1">
      <c r="A50" s="2171"/>
      <c r="B50" s="2172"/>
      <c r="C50" s="1753"/>
      <c r="D50" s="1753"/>
      <c r="E50" s="1753"/>
      <c r="F50" s="2173"/>
      <c r="G50" s="1362" t="s">
        <v>1168</v>
      </c>
      <c r="H50" s="1363"/>
      <c r="I50" s="1363"/>
      <c r="J50" s="18" t="s">
        <v>215</v>
      </c>
      <c r="K50" s="430">
        <v>3.37</v>
      </c>
      <c r="L50" s="53">
        <f t="shared" si="5"/>
        <v>3.37</v>
      </c>
    </row>
    <row r="51" spans="1:12" ht="15" customHeight="1" thickBot="1">
      <c r="A51" s="2175"/>
      <c r="B51" s="1727"/>
      <c r="C51" s="2211"/>
      <c r="D51" s="2211"/>
      <c r="E51" s="2211"/>
      <c r="F51" s="2176"/>
      <c r="G51" s="2174" t="s">
        <v>1170</v>
      </c>
      <c r="H51" s="1938"/>
      <c r="I51" s="1938"/>
      <c r="J51" s="10" t="s">
        <v>215</v>
      </c>
      <c r="K51" s="430">
        <v>2.21</v>
      </c>
      <c r="L51" s="53">
        <f t="shared" si="5"/>
        <v>2.21</v>
      </c>
    </row>
    <row r="52" spans="1:12" s="243" customFormat="1" ht="15" customHeight="1" thickBot="1">
      <c r="A52" s="1537" t="s">
        <v>758</v>
      </c>
      <c r="B52" s="1539"/>
      <c r="C52" s="1539"/>
      <c r="D52" s="1539"/>
      <c r="E52" s="1539"/>
      <c r="F52" s="1539"/>
      <c r="G52" s="1539"/>
      <c r="H52" s="1539"/>
      <c r="I52" s="1539"/>
      <c r="J52" s="1539"/>
      <c r="K52" s="1540"/>
      <c r="L52" s="314">
        <f>Зміст!L121</f>
        <v>0</v>
      </c>
    </row>
    <row r="53" spans="1:12" ht="23.25" customHeight="1">
      <c r="A53" s="2167"/>
      <c r="B53" s="1745"/>
      <c r="C53" s="1745"/>
      <c r="D53" s="1745"/>
      <c r="E53" s="1745"/>
      <c r="F53" s="2168"/>
      <c r="G53" s="2182" t="s">
        <v>1285</v>
      </c>
      <c r="H53" s="2183"/>
      <c r="I53" s="2183"/>
      <c r="J53" s="990" t="s">
        <v>215</v>
      </c>
      <c r="K53" s="417">
        <v>5.18</v>
      </c>
      <c r="L53" s="142">
        <f t="shared" ref="L53:L57" si="6">K53-K53*$L$52</f>
        <v>5.18</v>
      </c>
    </row>
    <row r="54" spans="1:12" ht="23.25" customHeight="1">
      <c r="A54" s="2171"/>
      <c r="B54" s="2172"/>
      <c r="C54" s="2172"/>
      <c r="D54" s="2172"/>
      <c r="E54" s="2172"/>
      <c r="F54" s="2173"/>
      <c r="G54" s="2184" t="s">
        <v>1555</v>
      </c>
      <c r="H54" s="2185"/>
      <c r="I54" s="2185"/>
      <c r="J54" s="991" t="s">
        <v>215</v>
      </c>
      <c r="K54" s="418">
        <v>3.23</v>
      </c>
      <c r="L54" s="52">
        <f t="shared" si="6"/>
        <v>3.23</v>
      </c>
    </row>
    <row r="55" spans="1:12" ht="23.25" customHeight="1">
      <c r="A55" s="2171"/>
      <c r="B55" s="2172"/>
      <c r="C55" s="2172"/>
      <c r="D55" s="2172"/>
      <c r="E55" s="2172"/>
      <c r="F55" s="2173"/>
      <c r="G55" s="2184" t="s">
        <v>1284</v>
      </c>
      <c r="H55" s="2185"/>
      <c r="I55" s="2185"/>
      <c r="J55" s="991" t="s">
        <v>215</v>
      </c>
      <c r="K55" s="418">
        <v>5</v>
      </c>
      <c r="L55" s="52">
        <f t="shared" si="6"/>
        <v>5</v>
      </c>
    </row>
    <row r="56" spans="1:12" ht="23.25" customHeight="1">
      <c r="A56" s="2171"/>
      <c r="B56" s="2172"/>
      <c r="C56" s="2172"/>
      <c r="D56" s="2172"/>
      <c r="E56" s="2172"/>
      <c r="F56" s="2173"/>
      <c r="G56" s="2184" t="s">
        <v>1171</v>
      </c>
      <c r="H56" s="2185"/>
      <c r="I56" s="2185"/>
      <c r="J56" s="991" t="s">
        <v>215</v>
      </c>
      <c r="K56" s="418">
        <v>2.61</v>
      </c>
      <c r="L56" s="52">
        <f t="shared" si="6"/>
        <v>2.61</v>
      </c>
    </row>
    <row r="57" spans="1:12" ht="23.25" customHeight="1">
      <c r="A57" s="2177"/>
      <c r="B57" s="2178"/>
      <c r="C57" s="2178"/>
      <c r="D57" s="2178"/>
      <c r="E57" s="2178"/>
      <c r="F57" s="2179"/>
      <c r="G57" s="2180" t="s">
        <v>1618</v>
      </c>
      <c r="H57" s="2181"/>
      <c r="I57" s="2181"/>
      <c r="J57" s="609" t="s">
        <v>215</v>
      </c>
      <c r="K57" s="425">
        <v>2.63</v>
      </c>
      <c r="L57" s="604">
        <f t="shared" si="6"/>
        <v>2.63</v>
      </c>
    </row>
    <row r="58" spans="1:12" ht="23.25" customHeight="1">
      <c r="A58" s="2171"/>
      <c r="B58" s="2172"/>
      <c r="C58" s="2172"/>
      <c r="D58" s="2172"/>
      <c r="E58" s="2172"/>
      <c r="F58" s="2173"/>
      <c r="G58" s="1385" t="s">
        <v>2723</v>
      </c>
      <c r="H58" s="1734"/>
      <c r="I58" s="1734"/>
      <c r="J58" s="991" t="s">
        <v>215</v>
      </c>
      <c r="K58" s="418">
        <v>2.2000000000000002</v>
      </c>
      <c r="L58" s="52">
        <f>K58-K58*$L$52</f>
        <v>2.2000000000000002</v>
      </c>
    </row>
    <row r="59" spans="1:12" ht="23.25" customHeight="1" thickBot="1">
      <c r="A59" s="2175"/>
      <c r="B59" s="1727"/>
      <c r="C59" s="1727"/>
      <c r="D59" s="1727"/>
      <c r="E59" s="1727"/>
      <c r="F59" s="2176"/>
      <c r="G59" s="1388" t="s">
        <v>2724</v>
      </c>
      <c r="H59" s="1804"/>
      <c r="I59" s="1804"/>
      <c r="J59" s="992" t="s">
        <v>215</v>
      </c>
      <c r="K59" s="423">
        <v>2.19</v>
      </c>
      <c r="L59" s="524">
        <f>K59-K59*$L$52</f>
        <v>2.19</v>
      </c>
    </row>
    <row r="60" spans="1:12" s="243" customFormat="1" ht="15" customHeight="1" thickBot="1">
      <c r="A60" s="1722" t="s">
        <v>759</v>
      </c>
      <c r="B60" s="1723"/>
      <c r="C60" s="1723"/>
      <c r="D60" s="1723"/>
      <c r="E60" s="1723"/>
      <c r="F60" s="1723"/>
      <c r="G60" s="1723"/>
      <c r="H60" s="1723"/>
      <c r="I60" s="1723"/>
      <c r="J60" s="1723"/>
      <c r="K60" s="1724"/>
      <c r="L60" s="605">
        <f>Зміст!L122</f>
        <v>0</v>
      </c>
    </row>
    <row r="61" spans="1:12" ht="15" customHeight="1">
      <c r="A61" s="2208"/>
      <c r="B61" s="2209"/>
      <c r="C61" s="2210"/>
      <c r="D61" s="2210"/>
      <c r="E61" s="2210"/>
      <c r="F61" s="2210"/>
      <c r="G61" s="1397" t="s">
        <v>2843</v>
      </c>
      <c r="H61" s="1398"/>
      <c r="I61" s="1398"/>
      <c r="J61" s="602" t="s">
        <v>215</v>
      </c>
      <c r="K61" s="417">
        <v>0.57999999999999996</v>
      </c>
      <c r="L61" s="142">
        <f t="shared" ref="L61:L67" si="7">K61-K61*$L$60</f>
        <v>0.57999999999999996</v>
      </c>
    </row>
    <row r="62" spans="1:12" ht="15" customHeight="1">
      <c r="A62" s="1916"/>
      <c r="B62" s="1917"/>
      <c r="C62" s="2204"/>
      <c r="D62" s="2204"/>
      <c r="E62" s="2204"/>
      <c r="F62" s="2204"/>
      <c r="G62" s="1362" t="s">
        <v>1172</v>
      </c>
      <c r="H62" s="1363"/>
      <c r="I62" s="1363"/>
      <c r="J62" s="18" t="s">
        <v>215</v>
      </c>
      <c r="K62" s="418">
        <v>1.84</v>
      </c>
      <c r="L62" s="52">
        <f t="shared" si="7"/>
        <v>1.84</v>
      </c>
    </row>
    <row r="63" spans="1:12" ht="21" customHeight="1">
      <c r="A63" s="2171"/>
      <c r="B63" s="2172"/>
      <c r="C63" s="2172"/>
      <c r="D63" s="2172"/>
      <c r="E63" s="2172"/>
      <c r="F63" s="1753"/>
      <c r="G63" s="1362" t="s">
        <v>1658</v>
      </c>
      <c r="H63" s="1363"/>
      <c r="I63" s="1363"/>
      <c r="J63" s="18" t="s">
        <v>215</v>
      </c>
      <c r="K63" s="418">
        <v>0.92</v>
      </c>
      <c r="L63" s="52">
        <f t="shared" si="7"/>
        <v>0.92</v>
      </c>
    </row>
    <row r="64" spans="1:12" ht="15" customHeight="1">
      <c r="A64" s="2186"/>
      <c r="B64" s="2187"/>
      <c r="C64" s="2187"/>
      <c r="D64" s="2187"/>
      <c r="E64" s="2187"/>
      <c r="F64" s="2188"/>
      <c r="G64" s="1362" t="s">
        <v>2718</v>
      </c>
      <c r="H64" s="1363"/>
      <c r="I64" s="1363"/>
      <c r="J64" s="984" t="s">
        <v>215</v>
      </c>
      <c r="K64" s="418">
        <v>0.92</v>
      </c>
      <c r="L64" s="52">
        <f t="shared" ref="L64" si="8">K64-K64*$L$60</f>
        <v>0.92</v>
      </c>
    </row>
    <row r="65" spans="1:12" ht="15" customHeight="1">
      <c r="A65" s="2189"/>
      <c r="B65" s="2190"/>
      <c r="C65" s="2190"/>
      <c r="D65" s="2190"/>
      <c r="E65" s="2190"/>
      <c r="F65" s="2191"/>
      <c r="G65" s="1362" t="s">
        <v>1173</v>
      </c>
      <c r="H65" s="1363"/>
      <c r="I65" s="1363"/>
      <c r="J65" s="18" t="s">
        <v>215</v>
      </c>
      <c r="K65" s="418">
        <v>0.79</v>
      </c>
      <c r="L65" s="52">
        <f t="shared" si="7"/>
        <v>0.79</v>
      </c>
    </row>
    <row r="66" spans="1:12" ht="26.25" customHeight="1">
      <c r="A66" s="2171"/>
      <c r="B66" s="2172"/>
      <c r="C66" s="2172"/>
      <c r="D66" s="2172"/>
      <c r="E66" s="2172"/>
      <c r="F66" s="1753"/>
      <c r="G66" s="1362" t="s">
        <v>1174</v>
      </c>
      <c r="H66" s="1363"/>
      <c r="I66" s="1363"/>
      <c r="J66" s="18" t="s">
        <v>215</v>
      </c>
      <c r="K66" s="418">
        <v>2.08</v>
      </c>
      <c r="L66" s="52">
        <f t="shared" si="7"/>
        <v>2.08</v>
      </c>
    </row>
    <row r="67" spans="1:12" ht="27" customHeight="1" thickBot="1">
      <c r="A67" s="2171"/>
      <c r="B67" s="2172"/>
      <c r="C67" s="2172"/>
      <c r="D67" s="2172"/>
      <c r="E67" s="2172"/>
      <c r="F67" s="1753"/>
      <c r="G67" s="2174" t="s">
        <v>1175</v>
      </c>
      <c r="H67" s="1938"/>
      <c r="I67" s="1938"/>
      <c r="J67" s="603" t="s">
        <v>215</v>
      </c>
      <c r="K67" s="423">
        <v>2.74</v>
      </c>
      <c r="L67" s="524">
        <f t="shared" si="7"/>
        <v>2.74</v>
      </c>
    </row>
    <row r="68" spans="1:12" s="243" customFormat="1" ht="15" customHeight="1" thickBot="1">
      <c r="A68" s="1795" t="s">
        <v>760</v>
      </c>
      <c r="B68" s="1796"/>
      <c r="C68" s="1796"/>
      <c r="D68" s="1796"/>
      <c r="E68" s="1796"/>
      <c r="F68" s="1796"/>
      <c r="G68" s="1796"/>
      <c r="H68" s="1796"/>
      <c r="I68" s="1796"/>
      <c r="J68" s="1796"/>
      <c r="K68" s="1958"/>
      <c r="L68" s="310">
        <f>Зміст!L123</f>
        <v>0</v>
      </c>
    </row>
    <row r="69" spans="1:12" ht="23.25" customHeight="1">
      <c r="A69" s="2171"/>
      <c r="B69" s="2172"/>
      <c r="C69" s="2172"/>
      <c r="D69" s="2172"/>
      <c r="E69" s="2172"/>
      <c r="F69" s="1753"/>
      <c r="G69" s="1397" t="s">
        <v>1623</v>
      </c>
      <c r="H69" s="1398"/>
      <c r="I69" s="1398"/>
      <c r="J69" s="602" t="s">
        <v>215</v>
      </c>
      <c r="K69" s="417">
        <v>3.48</v>
      </c>
      <c r="L69" s="142">
        <f>K69-K69*$L$68</f>
        <v>3.48</v>
      </c>
    </row>
    <row r="70" spans="1:12" ht="23.25" customHeight="1">
      <c r="A70" s="2171"/>
      <c r="B70" s="2172"/>
      <c r="C70" s="2172"/>
      <c r="D70" s="2172"/>
      <c r="E70" s="2172"/>
      <c r="F70" s="1753"/>
      <c r="G70" s="1362" t="s">
        <v>1162</v>
      </c>
      <c r="H70" s="1363"/>
      <c r="I70" s="1363"/>
      <c r="J70" s="18" t="s">
        <v>215</v>
      </c>
      <c r="K70" s="418">
        <v>6.5</v>
      </c>
      <c r="L70" s="52">
        <f>K70-K70*$L$68</f>
        <v>6.5</v>
      </c>
    </row>
    <row r="71" spans="1:12" ht="26.25" customHeight="1">
      <c r="A71" s="2171"/>
      <c r="B71" s="2172"/>
      <c r="C71" s="2172"/>
      <c r="D71" s="2172"/>
      <c r="E71" s="2172"/>
      <c r="F71" s="1753"/>
      <c r="G71" s="1362" t="s">
        <v>1163</v>
      </c>
      <c r="H71" s="1363"/>
      <c r="I71" s="1363"/>
      <c r="J71" s="18" t="s">
        <v>215</v>
      </c>
      <c r="K71" s="418">
        <v>5.0599999999999996</v>
      </c>
      <c r="L71" s="52">
        <f>K71-K71*$L$68</f>
        <v>5.0599999999999996</v>
      </c>
    </row>
    <row r="72" spans="1:12" ht="23.25" customHeight="1" thickBot="1">
      <c r="A72" s="2171"/>
      <c r="B72" s="2172"/>
      <c r="C72" s="2172"/>
      <c r="D72" s="2172"/>
      <c r="E72" s="2172"/>
      <c r="F72" s="1753"/>
      <c r="G72" s="2174" t="s">
        <v>2310</v>
      </c>
      <c r="H72" s="1938"/>
      <c r="I72" s="1938"/>
      <c r="J72" s="603" t="s">
        <v>215</v>
      </c>
      <c r="K72" s="423">
        <v>4.62</v>
      </c>
      <c r="L72" s="524">
        <f>K72-K72*$L$68</f>
        <v>4.62</v>
      </c>
    </row>
    <row r="73" spans="1:12" ht="15" customHeight="1" thickBot="1">
      <c r="A73" s="1722" t="s">
        <v>602</v>
      </c>
      <c r="B73" s="1723"/>
      <c r="C73" s="1723"/>
      <c r="D73" s="1723"/>
      <c r="E73" s="1723"/>
      <c r="F73" s="1723"/>
      <c r="G73" s="1723"/>
      <c r="H73" s="1723"/>
      <c r="I73" s="1723"/>
      <c r="J73" s="1723"/>
      <c r="K73" s="1724"/>
      <c r="L73" s="311">
        <f>Зміст!L124</f>
        <v>0</v>
      </c>
    </row>
    <row r="74" spans="1:12" ht="30" customHeight="1" thickBot="1">
      <c r="A74" s="1492"/>
      <c r="B74" s="2206"/>
      <c r="C74" s="2206"/>
      <c r="D74" s="2206"/>
      <c r="E74" s="2206"/>
      <c r="F74" s="2207"/>
      <c r="G74" s="1687" t="s">
        <v>603</v>
      </c>
      <c r="H74" s="1688"/>
      <c r="I74" s="1689"/>
      <c r="J74" s="170" t="s">
        <v>215</v>
      </c>
      <c r="K74" s="429">
        <v>1.21</v>
      </c>
      <c r="L74" s="55">
        <f>K74-K74*$L$73</f>
        <v>1.21</v>
      </c>
    </row>
    <row r="75" spans="1:12" s="243" customFormat="1" ht="15" customHeight="1" thickBot="1">
      <c r="A75" s="1795" t="s">
        <v>1178</v>
      </c>
      <c r="B75" s="1796"/>
      <c r="C75" s="1796"/>
      <c r="D75" s="1796"/>
      <c r="E75" s="1796"/>
      <c r="F75" s="1796"/>
      <c r="G75" s="1797"/>
      <c r="H75" s="1797"/>
      <c r="I75" s="1797"/>
      <c r="J75" s="1797"/>
      <c r="K75" s="1798"/>
      <c r="L75" s="311">
        <f>Зміст!L125</f>
        <v>0</v>
      </c>
    </row>
    <row r="76" spans="1:12" ht="30" customHeight="1" thickBot="1">
      <c r="A76" s="2195"/>
      <c r="B76" s="2196"/>
      <c r="C76" s="2196"/>
      <c r="D76" s="2196"/>
      <c r="E76" s="2196"/>
      <c r="F76" s="2197"/>
      <c r="G76" s="2192" t="s">
        <v>754</v>
      </c>
      <c r="H76" s="2193"/>
      <c r="I76" s="2194"/>
      <c r="J76" s="313" t="s">
        <v>215</v>
      </c>
      <c r="K76" s="440">
        <v>1.68</v>
      </c>
      <c r="L76" s="159">
        <f>K76-K76*$L$75</f>
        <v>1.68</v>
      </c>
    </row>
    <row r="77" spans="1:12" s="243" customFormat="1" ht="15" customHeight="1">
      <c r="A77" s="2201" t="s">
        <v>1179</v>
      </c>
      <c r="B77" s="2202"/>
      <c r="C77" s="2202"/>
      <c r="D77" s="2202"/>
      <c r="E77" s="2202"/>
      <c r="F77" s="2202"/>
      <c r="G77" s="2202"/>
      <c r="H77" s="2202"/>
      <c r="I77" s="2202"/>
      <c r="J77" s="2202"/>
      <c r="K77" s="2203"/>
      <c r="L77" s="312">
        <f>Зміст!L126</f>
        <v>0</v>
      </c>
    </row>
    <row r="78" spans="1:12" ht="30" customHeight="1">
      <c r="A78" s="1916"/>
      <c r="B78" s="1917"/>
      <c r="C78" s="2204"/>
      <c r="D78" s="2204"/>
      <c r="E78" s="2204"/>
      <c r="F78" s="2205"/>
      <c r="G78" s="1360" t="s">
        <v>1322</v>
      </c>
      <c r="H78" s="1361"/>
      <c r="I78" s="1361"/>
      <c r="J78" s="18" t="s">
        <v>215</v>
      </c>
      <c r="K78" s="430">
        <v>3.44</v>
      </c>
      <c r="L78" s="53">
        <f>K78-K78*$L$77</f>
        <v>3.44</v>
      </c>
    </row>
    <row r="79" spans="1:12" ht="30" customHeight="1" thickBot="1">
      <c r="A79" s="1911"/>
      <c r="B79" s="1912"/>
      <c r="C79" s="1912"/>
      <c r="D79" s="1912"/>
      <c r="E79" s="1912"/>
      <c r="F79" s="2166"/>
      <c r="G79" s="2198" t="s">
        <v>1323</v>
      </c>
      <c r="H79" s="2199"/>
      <c r="I79" s="2200"/>
      <c r="J79" s="10" t="s">
        <v>215</v>
      </c>
      <c r="K79" s="431">
        <v>5.25</v>
      </c>
      <c r="L79" s="65">
        <f>K79-K79*$L$77</f>
        <v>5.25</v>
      </c>
    </row>
  </sheetData>
  <mergeCells count="120">
    <mergeCell ref="A29:F31"/>
    <mergeCell ref="H1:J1"/>
    <mergeCell ref="K1:L1"/>
    <mergeCell ref="H2:I2"/>
    <mergeCell ref="G5:I5"/>
    <mergeCell ref="G7:I7"/>
    <mergeCell ref="G25:I25"/>
    <mergeCell ref="G27:I27"/>
    <mergeCell ref="G30:I30"/>
    <mergeCell ref="G12:I12"/>
    <mergeCell ref="A1:G2"/>
    <mergeCell ref="A3:L3"/>
    <mergeCell ref="G4:K4"/>
    <mergeCell ref="A4:F5"/>
    <mergeCell ref="A23:K23"/>
    <mergeCell ref="G26:I26"/>
    <mergeCell ref="G22:I22"/>
    <mergeCell ref="A13:F22"/>
    <mergeCell ref="A25:F25"/>
    <mergeCell ref="A26:F26"/>
    <mergeCell ref="G18:I18"/>
    <mergeCell ref="G19:I19"/>
    <mergeCell ref="A27:F27"/>
    <mergeCell ref="G6:K6"/>
    <mergeCell ref="G9:I9"/>
    <mergeCell ref="G24:I24"/>
    <mergeCell ref="A24:F24"/>
    <mergeCell ref="G17:I17"/>
    <mergeCell ref="G15:I15"/>
    <mergeCell ref="G21:I21"/>
    <mergeCell ref="A6:F11"/>
    <mergeCell ref="G11:I11"/>
    <mergeCell ref="G13:K13"/>
    <mergeCell ref="G20:I20"/>
    <mergeCell ref="A68:K68"/>
    <mergeCell ref="A73:K73"/>
    <mergeCell ref="G63:I63"/>
    <mergeCell ref="A63:F63"/>
    <mergeCell ref="G38:I38"/>
    <mergeCell ref="G8:I8"/>
    <mergeCell ref="G10:I10"/>
    <mergeCell ref="G31:I31"/>
    <mergeCell ref="G14:I14"/>
    <mergeCell ref="G16:I16"/>
    <mergeCell ref="A67:F67"/>
    <mergeCell ref="A61:F62"/>
    <mergeCell ref="A47:F47"/>
    <mergeCell ref="G56:I56"/>
    <mergeCell ref="A56:F56"/>
    <mergeCell ref="G47:I47"/>
    <mergeCell ref="G50:I50"/>
    <mergeCell ref="G55:I55"/>
    <mergeCell ref="G51:I51"/>
    <mergeCell ref="A49:F51"/>
    <mergeCell ref="G49:I49"/>
    <mergeCell ref="G39:I39"/>
    <mergeCell ref="G65:I65"/>
    <mergeCell ref="G62:I62"/>
    <mergeCell ref="A79:F79"/>
    <mergeCell ref="A69:F69"/>
    <mergeCell ref="G76:I76"/>
    <mergeCell ref="A76:F76"/>
    <mergeCell ref="G69:I69"/>
    <mergeCell ref="A75:K75"/>
    <mergeCell ref="G79:I79"/>
    <mergeCell ref="A72:F72"/>
    <mergeCell ref="A70:F70"/>
    <mergeCell ref="G70:I70"/>
    <mergeCell ref="G72:I72"/>
    <mergeCell ref="G71:I71"/>
    <mergeCell ref="A77:K77"/>
    <mergeCell ref="G78:I78"/>
    <mergeCell ref="A78:F78"/>
    <mergeCell ref="A74:F74"/>
    <mergeCell ref="A71:F71"/>
    <mergeCell ref="G74:I74"/>
    <mergeCell ref="G67:I67"/>
    <mergeCell ref="G34:I34"/>
    <mergeCell ref="G35:I35"/>
    <mergeCell ref="G61:I61"/>
    <mergeCell ref="A52:K52"/>
    <mergeCell ref="A60:K60"/>
    <mergeCell ref="A55:F55"/>
    <mergeCell ref="A53:F53"/>
    <mergeCell ref="A58:F58"/>
    <mergeCell ref="A36:F36"/>
    <mergeCell ref="A39:F39"/>
    <mergeCell ref="A57:F57"/>
    <mergeCell ref="G57:I57"/>
    <mergeCell ref="G53:I53"/>
    <mergeCell ref="A54:F54"/>
    <mergeCell ref="G54:I54"/>
    <mergeCell ref="A64:F65"/>
    <mergeCell ref="G64:I64"/>
    <mergeCell ref="G37:I37"/>
    <mergeCell ref="G43:I43"/>
    <mergeCell ref="G28:I28"/>
    <mergeCell ref="G32:I32"/>
    <mergeCell ref="A42:F42"/>
    <mergeCell ref="G58:I58"/>
    <mergeCell ref="G45:I45"/>
    <mergeCell ref="G41:I41"/>
    <mergeCell ref="G40:I40"/>
    <mergeCell ref="G66:I66"/>
    <mergeCell ref="A44:K44"/>
    <mergeCell ref="A45:F45"/>
    <mergeCell ref="A40:F40"/>
    <mergeCell ref="A41:F41"/>
    <mergeCell ref="A46:F46"/>
    <mergeCell ref="G46:I46"/>
    <mergeCell ref="G42:I42"/>
    <mergeCell ref="A66:F66"/>
    <mergeCell ref="A32:F33"/>
    <mergeCell ref="A38:F38"/>
    <mergeCell ref="A34:F35"/>
    <mergeCell ref="G36:I36"/>
    <mergeCell ref="G33:I33"/>
    <mergeCell ref="A59:F59"/>
    <mergeCell ref="G59:I59"/>
    <mergeCell ref="G29:I29"/>
  </mergeCells>
  <hyperlinks>
    <hyperlink ref="K2" r:id="rId1" xr:uid="{00000000-0004-0000-0A00-000000000000}"/>
  </hyperlinks>
  <pageMargins left="0.25" right="0.25" top="0.75" bottom="0.75" header="0.3" footer="0.3"/>
  <pageSetup paperSize="9" scale="98" fitToHeight="0" orientation="portrait" r:id="rId2"/>
  <headerFooter>
    <oddFooter>&amp;R&amp;D</oddFooter>
  </headerFooter>
  <rowBreaks count="1" manualBreakCount="1">
    <brk id="40" max="11" man="1"/>
  </row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337"/>
  <sheetViews>
    <sheetView zoomScaleNormal="100" zoomScaleSheetLayoutView="100" workbookViewId="0">
      <selection activeCell="A3" sqref="A3:K3"/>
    </sheetView>
  </sheetViews>
  <sheetFormatPr defaultColWidth="11.44140625" defaultRowHeight="14.4"/>
  <cols>
    <col min="1" max="1" width="10.6640625" customWidth="1"/>
    <col min="2" max="2" width="21.88671875" customWidth="1"/>
    <col min="3" max="3" width="4.33203125" customWidth="1"/>
    <col min="4" max="4" width="0.88671875" hidden="1" customWidth="1"/>
    <col min="5" max="5" width="1.109375" hidden="1" customWidth="1"/>
    <col min="6" max="6" width="10.6640625" customWidth="1"/>
    <col min="7" max="7" width="10.33203125" customWidth="1"/>
    <col min="8" max="8" width="11.88671875" customWidth="1"/>
    <col min="9" max="9" width="23.33203125" customWidth="1"/>
    <col min="10" max="10" width="6.44140625" style="61" customWidth="1"/>
    <col min="11" max="11" width="14" style="66" customWidth="1"/>
    <col min="12" max="12" width="13.33203125" style="66" bestFit="1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7.75" customHeight="1" thickBot="1">
      <c r="A2" s="1170"/>
      <c r="B2" s="1171"/>
      <c r="C2" s="1171"/>
      <c r="D2" s="1171"/>
      <c r="E2" s="1171"/>
      <c r="F2" s="1171"/>
      <c r="G2" s="1171"/>
      <c r="H2" s="1167" t="s">
        <v>1352</v>
      </c>
      <c r="I2" s="1167"/>
      <c r="J2" s="1167"/>
      <c r="K2" s="1617" t="s">
        <v>1460</v>
      </c>
      <c r="L2" s="1618"/>
    </row>
    <row r="3" spans="1:12" ht="18.600000000000001" thickBot="1">
      <c r="A3" s="1338" t="s">
        <v>498</v>
      </c>
      <c r="B3" s="1339"/>
      <c r="C3" s="1339"/>
      <c r="D3" s="1339"/>
      <c r="E3" s="1339"/>
      <c r="F3" s="1339"/>
      <c r="G3" s="1339"/>
      <c r="H3" s="1339"/>
      <c r="I3" s="1339"/>
      <c r="J3" s="1339"/>
      <c r="K3" s="2323"/>
      <c r="L3" s="287">
        <f>Зміст!L128</f>
        <v>0</v>
      </c>
    </row>
    <row r="4" spans="1:12" ht="15" customHeight="1">
      <c r="A4" s="1351"/>
      <c r="B4" s="1352"/>
      <c r="C4" s="1352"/>
      <c r="D4" s="1352"/>
      <c r="E4" s="1352"/>
      <c r="F4" s="1353"/>
      <c r="G4" s="2367" t="s">
        <v>1180</v>
      </c>
      <c r="H4" s="2368"/>
      <c r="I4" s="2368"/>
      <c r="J4" s="754" t="s">
        <v>215</v>
      </c>
      <c r="K4" s="466">
        <v>232.96</v>
      </c>
      <c r="L4" s="113">
        <f>K4-K4*$L$3</f>
        <v>232.96</v>
      </c>
    </row>
    <row r="5" spans="1:12" ht="15" customHeight="1">
      <c r="A5" s="1354"/>
      <c r="B5" s="1355"/>
      <c r="C5" s="1355"/>
      <c r="D5" s="1355"/>
      <c r="E5" s="1355"/>
      <c r="F5" s="1356"/>
      <c r="G5" s="2315" t="s">
        <v>1494</v>
      </c>
      <c r="H5" s="2316"/>
      <c r="I5" s="2316"/>
      <c r="J5" s="18" t="s">
        <v>215</v>
      </c>
      <c r="K5" s="467">
        <v>267.89999999999998</v>
      </c>
      <c r="L5" s="86">
        <f>K5-K5*$L$3</f>
        <v>267.89999999999998</v>
      </c>
    </row>
    <row r="6" spans="1:12" ht="15" customHeight="1">
      <c r="A6" s="1354"/>
      <c r="B6" s="1355"/>
      <c r="C6" s="1355"/>
      <c r="D6" s="1355"/>
      <c r="E6" s="1355"/>
      <c r="F6" s="1356"/>
      <c r="G6" s="2315" t="s">
        <v>604</v>
      </c>
      <c r="H6" s="2316"/>
      <c r="I6" s="2316"/>
      <c r="J6" s="18" t="s">
        <v>215</v>
      </c>
      <c r="K6" s="467">
        <v>383.04</v>
      </c>
      <c r="L6" s="86">
        <f>K6-K6*$L$3</f>
        <v>383.04</v>
      </c>
    </row>
    <row r="7" spans="1:12" ht="15" customHeight="1" thickBot="1">
      <c r="A7" s="1357"/>
      <c r="B7" s="1358"/>
      <c r="C7" s="1358"/>
      <c r="D7" s="1358"/>
      <c r="E7" s="1358"/>
      <c r="F7" s="1359"/>
      <c r="G7" s="1364" t="s">
        <v>605</v>
      </c>
      <c r="H7" s="1365"/>
      <c r="I7" s="1365"/>
      <c r="J7" s="610" t="s">
        <v>215</v>
      </c>
      <c r="K7" s="469">
        <v>456.96</v>
      </c>
      <c r="L7" s="87">
        <f>K7-K7*$L$3</f>
        <v>456.96</v>
      </c>
    </row>
    <row r="8" spans="1:12" ht="18.600000000000001" thickBot="1">
      <c r="A8" s="2369" t="s">
        <v>606</v>
      </c>
      <c r="B8" s="2370"/>
      <c r="C8" s="2370"/>
      <c r="D8" s="2370"/>
      <c r="E8" s="2370"/>
      <c r="F8" s="2370"/>
      <c r="G8" s="2335"/>
      <c r="H8" s="2335"/>
      <c r="I8" s="2335"/>
      <c r="J8" s="2335"/>
      <c r="K8" s="2335"/>
      <c r="L8" s="320">
        <f>Зміст!L129</f>
        <v>0</v>
      </c>
    </row>
    <row r="9" spans="1:12" ht="15" customHeight="1" thickBot="1">
      <c r="A9" s="1351"/>
      <c r="B9" s="1352"/>
      <c r="C9" s="1352"/>
      <c r="D9" s="1352"/>
      <c r="E9" s="1352"/>
      <c r="F9" s="1353"/>
      <c r="G9" s="1591" t="s">
        <v>1195</v>
      </c>
      <c r="H9" s="1592"/>
      <c r="I9" s="1592"/>
      <c r="J9" s="1592"/>
      <c r="K9" s="1592"/>
      <c r="L9" s="1593"/>
    </row>
    <row r="10" spans="1:12" ht="15" customHeight="1">
      <c r="A10" s="1354"/>
      <c r="B10" s="1355"/>
      <c r="C10" s="1355"/>
      <c r="D10" s="1355"/>
      <c r="E10" s="1355"/>
      <c r="F10" s="1356"/>
      <c r="G10" s="1374" t="s">
        <v>1186</v>
      </c>
      <c r="H10" s="1375"/>
      <c r="I10" s="1376"/>
      <c r="J10" s="131" t="s">
        <v>396</v>
      </c>
      <c r="K10" s="483">
        <v>32.89</v>
      </c>
      <c r="L10" s="86">
        <f t="shared" ref="L10:L26" si="0">K10-K10*$L$8</f>
        <v>32.89</v>
      </c>
    </row>
    <row r="11" spans="1:12" ht="15" customHeight="1">
      <c r="A11" s="1354"/>
      <c r="B11" s="1355"/>
      <c r="C11" s="1355"/>
      <c r="D11" s="1355"/>
      <c r="E11" s="1355"/>
      <c r="F11" s="1356"/>
      <c r="G11" s="1383" t="s">
        <v>1206</v>
      </c>
      <c r="H11" s="1384"/>
      <c r="I11" s="1385"/>
      <c r="J11" s="131" t="s">
        <v>396</v>
      </c>
      <c r="K11" s="483">
        <v>460.46</v>
      </c>
      <c r="L11" s="86">
        <f t="shared" si="0"/>
        <v>460.46</v>
      </c>
    </row>
    <row r="12" spans="1:12" ht="15" customHeight="1">
      <c r="A12" s="1354"/>
      <c r="B12" s="1355"/>
      <c r="C12" s="1355"/>
      <c r="D12" s="1355"/>
      <c r="E12" s="1355"/>
      <c r="F12" s="1356"/>
      <c r="G12" s="1383" t="s">
        <v>1207</v>
      </c>
      <c r="H12" s="1384"/>
      <c r="I12" s="1385"/>
      <c r="J12" s="131" t="s">
        <v>396</v>
      </c>
      <c r="K12" s="483">
        <v>120.55</v>
      </c>
      <c r="L12" s="86">
        <f t="shared" si="0"/>
        <v>120.55</v>
      </c>
    </row>
    <row r="13" spans="1:12" ht="15" customHeight="1">
      <c r="A13" s="1354"/>
      <c r="B13" s="1355"/>
      <c r="C13" s="1355"/>
      <c r="D13" s="1355"/>
      <c r="E13" s="1355"/>
      <c r="F13" s="1356"/>
      <c r="G13" s="2333" t="s">
        <v>1182</v>
      </c>
      <c r="H13" s="2334"/>
      <c r="I13" s="2334"/>
      <c r="J13" s="131" t="s">
        <v>396</v>
      </c>
      <c r="K13" s="483">
        <v>66.819999999999993</v>
      </c>
      <c r="L13" s="86">
        <f t="shared" si="0"/>
        <v>66.819999999999993</v>
      </c>
    </row>
    <row r="14" spans="1:12" ht="15" customHeight="1">
      <c r="A14" s="1354"/>
      <c r="B14" s="1355"/>
      <c r="C14" s="1355"/>
      <c r="D14" s="1355"/>
      <c r="E14" s="1355"/>
      <c r="F14" s="1356"/>
      <c r="G14" s="2315" t="s">
        <v>1183</v>
      </c>
      <c r="H14" s="2316"/>
      <c r="I14" s="2316"/>
      <c r="J14" s="131" t="s">
        <v>396</v>
      </c>
      <c r="K14" s="467">
        <v>91.76</v>
      </c>
      <c r="L14" s="86">
        <f t="shared" si="0"/>
        <v>91.76</v>
      </c>
    </row>
    <row r="15" spans="1:12" ht="15" customHeight="1">
      <c r="A15" s="1354"/>
      <c r="B15" s="1355"/>
      <c r="C15" s="1355"/>
      <c r="D15" s="1355"/>
      <c r="E15" s="1355"/>
      <c r="F15" s="1356"/>
      <c r="G15" s="2315" t="s">
        <v>1191</v>
      </c>
      <c r="H15" s="2316"/>
      <c r="I15" s="2316"/>
      <c r="J15" s="131" t="s">
        <v>396</v>
      </c>
      <c r="K15" s="467">
        <v>692.5</v>
      </c>
      <c r="L15" s="86">
        <f t="shared" si="0"/>
        <v>692.5</v>
      </c>
    </row>
    <row r="16" spans="1:12" ht="15" customHeight="1">
      <c r="A16" s="1354"/>
      <c r="B16" s="1355"/>
      <c r="C16" s="1355"/>
      <c r="D16" s="1355"/>
      <c r="E16" s="1355"/>
      <c r="F16" s="1356"/>
      <c r="G16" s="1383" t="s">
        <v>1208</v>
      </c>
      <c r="H16" s="1384"/>
      <c r="I16" s="1385"/>
      <c r="J16" s="131" t="s">
        <v>396</v>
      </c>
      <c r="K16" s="467">
        <v>652.1</v>
      </c>
      <c r="L16" s="86">
        <f t="shared" si="0"/>
        <v>652.1</v>
      </c>
    </row>
    <row r="17" spans="1:12" ht="15" customHeight="1">
      <c r="A17" s="1354"/>
      <c r="B17" s="1355"/>
      <c r="C17" s="1355"/>
      <c r="D17" s="1355"/>
      <c r="E17" s="1355"/>
      <c r="F17" s="1356"/>
      <c r="G17" s="2315" t="s">
        <v>1184</v>
      </c>
      <c r="H17" s="2316"/>
      <c r="I17" s="2316"/>
      <c r="J17" s="131" t="s">
        <v>396</v>
      </c>
      <c r="K17" s="467">
        <v>111.78</v>
      </c>
      <c r="L17" s="86">
        <f t="shared" si="0"/>
        <v>111.78</v>
      </c>
    </row>
    <row r="18" spans="1:12" ht="15" customHeight="1">
      <c r="A18" s="1354"/>
      <c r="B18" s="1355"/>
      <c r="C18" s="1355"/>
      <c r="D18" s="1355"/>
      <c r="E18" s="1355"/>
      <c r="F18" s="1356"/>
      <c r="G18" s="2315" t="s">
        <v>1185</v>
      </c>
      <c r="H18" s="2316"/>
      <c r="I18" s="2316"/>
      <c r="J18" s="131" t="s">
        <v>396</v>
      </c>
      <c r="K18" s="467">
        <v>345.35</v>
      </c>
      <c r="L18" s="86">
        <f t="shared" si="0"/>
        <v>345.35</v>
      </c>
    </row>
    <row r="19" spans="1:12" ht="15" customHeight="1">
      <c r="A19" s="1354"/>
      <c r="B19" s="1355"/>
      <c r="C19" s="1355"/>
      <c r="D19" s="1355"/>
      <c r="E19" s="1355"/>
      <c r="F19" s="1356"/>
      <c r="G19" s="1383" t="s">
        <v>1187</v>
      </c>
      <c r="H19" s="1384"/>
      <c r="I19" s="1385"/>
      <c r="J19" s="131" t="s">
        <v>396</v>
      </c>
      <c r="K19" s="467">
        <v>135.72</v>
      </c>
      <c r="L19" s="86">
        <f t="shared" si="0"/>
        <v>135.72</v>
      </c>
    </row>
    <row r="20" spans="1:12" ht="15" customHeight="1">
      <c r="A20" s="1354"/>
      <c r="B20" s="1355"/>
      <c r="C20" s="1355"/>
      <c r="D20" s="1355"/>
      <c r="E20" s="1355"/>
      <c r="F20" s="1356"/>
      <c r="G20" s="2315" t="s">
        <v>1188</v>
      </c>
      <c r="H20" s="2316"/>
      <c r="I20" s="2316"/>
      <c r="J20" s="131" t="s">
        <v>396</v>
      </c>
      <c r="K20" s="467">
        <v>225.72</v>
      </c>
      <c r="L20" s="86">
        <f t="shared" si="0"/>
        <v>225.72</v>
      </c>
    </row>
    <row r="21" spans="1:12" ht="15" customHeight="1">
      <c r="A21" s="1354"/>
      <c r="B21" s="1355"/>
      <c r="C21" s="1355"/>
      <c r="D21" s="1355"/>
      <c r="E21" s="1355"/>
      <c r="F21" s="1356"/>
      <c r="G21" s="1383" t="s">
        <v>1192</v>
      </c>
      <c r="H21" s="1384"/>
      <c r="I21" s="1385"/>
      <c r="J21" s="131" t="s">
        <v>396</v>
      </c>
      <c r="K21" s="467">
        <v>376.09</v>
      </c>
      <c r="L21" s="86">
        <f t="shared" si="0"/>
        <v>376.09</v>
      </c>
    </row>
    <row r="22" spans="1:12" ht="15" customHeight="1">
      <c r="A22" s="1354"/>
      <c r="B22" s="1355"/>
      <c r="C22" s="1355"/>
      <c r="D22" s="1355"/>
      <c r="E22" s="1355"/>
      <c r="F22" s="1356"/>
      <c r="G22" s="2315" t="s">
        <v>1189</v>
      </c>
      <c r="H22" s="2316"/>
      <c r="I22" s="2316"/>
      <c r="J22" s="131" t="s">
        <v>396</v>
      </c>
      <c r="K22" s="467">
        <v>309.62</v>
      </c>
      <c r="L22" s="86">
        <f t="shared" si="0"/>
        <v>309.62</v>
      </c>
    </row>
    <row r="23" spans="1:12" ht="15" customHeight="1">
      <c r="A23" s="1354"/>
      <c r="B23" s="1355"/>
      <c r="C23" s="1355"/>
      <c r="D23" s="1355"/>
      <c r="E23" s="1355"/>
      <c r="F23" s="1356"/>
      <c r="G23" s="1383" t="s">
        <v>1190</v>
      </c>
      <c r="H23" s="1384"/>
      <c r="I23" s="1385"/>
      <c r="J23" s="131" t="s">
        <v>396</v>
      </c>
      <c r="K23" s="467">
        <v>339.71</v>
      </c>
      <c r="L23" s="86">
        <f t="shared" si="0"/>
        <v>339.71</v>
      </c>
    </row>
    <row r="24" spans="1:12" ht="15" customHeight="1">
      <c r="A24" s="1354"/>
      <c r="B24" s="1355"/>
      <c r="C24" s="1355"/>
      <c r="D24" s="1355"/>
      <c r="E24" s="1355"/>
      <c r="F24" s="1356"/>
      <c r="G24" s="2315" t="s">
        <v>1193</v>
      </c>
      <c r="H24" s="2316"/>
      <c r="I24" s="2316"/>
      <c r="J24" s="18" t="s">
        <v>396</v>
      </c>
      <c r="K24" s="467">
        <v>1427.06</v>
      </c>
      <c r="L24" s="86">
        <f t="shared" si="0"/>
        <v>1427.06</v>
      </c>
    </row>
    <row r="25" spans="1:12" ht="15" customHeight="1">
      <c r="A25" s="1354"/>
      <c r="B25" s="1355"/>
      <c r="C25" s="1355"/>
      <c r="D25" s="1355"/>
      <c r="E25" s="1355"/>
      <c r="F25" s="1356"/>
      <c r="G25" s="2315" t="s">
        <v>1194</v>
      </c>
      <c r="H25" s="2316"/>
      <c r="I25" s="2316"/>
      <c r="J25" s="18" t="s">
        <v>215</v>
      </c>
      <c r="K25" s="467">
        <v>9.6300000000000008</v>
      </c>
      <c r="L25" s="86">
        <f t="shared" si="0"/>
        <v>9.6300000000000008</v>
      </c>
    </row>
    <row r="26" spans="1:12" ht="15" customHeight="1">
      <c r="A26" s="1354"/>
      <c r="B26" s="1355"/>
      <c r="C26" s="1355"/>
      <c r="D26" s="1355"/>
      <c r="E26" s="1355"/>
      <c r="F26" s="1356"/>
      <c r="G26" s="1819" t="s">
        <v>1495</v>
      </c>
      <c r="H26" s="1820"/>
      <c r="I26" s="1821"/>
      <c r="J26" s="18" t="s">
        <v>215</v>
      </c>
      <c r="K26" s="467">
        <v>11.97</v>
      </c>
      <c r="L26" s="86">
        <f t="shared" si="0"/>
        <v>11.97</v>
      </c>
    </row>
    <row r="27" spans="1:12" ht="15" customHeight="1" thickBot="1">
      <c r="A27" s="1357"/>
      <c r="B27" s="1358"/>
      <c r="C27" s="1358"/>
      <c r="D27" s="1358"/>
      <c r="E27" s="1358"/>
      <c r="F27" s="1359"/>
      <c r="G27" s="1386" t="s">
        <v>1197</v>
      </c>
      <c r="H27" s="1387"/>
      <c r="I27" s="1388"/>
      <c r="J27" s="18" t="s">
        <v>215</v>
      </c>
      <c r="K27" s="467">
        <v>27.17</v>
      </c>
      <c r="L27" s="86">
        <f>K27-K27*$L$8</f>
        <v>27.17</v>
      </c>
    </row>
    <row r="28" spans="1:12" ht="15" customHeight="1" thickBot="1">
      <c r="A28" s="1351"/>
      <c r="B28" s="1352"/>
      <c r="C28" s="1352"/>
      <c r="D28" s="1352"/>
      <c r="E28" s="1352"/>
      <c r="F28" s="1353"/>
      <c r="G28" s="1591" t="s">
        <v>1196</v>
      </c>
      <c r="H28" s="1592"/>
      <c r="I28" s="1592"/>
      <c r="J28" s="1592"/>
      <c r="K28" s="1592"/>
      <c r="L28" s="1593"/>
    </row>
    <row r="29" spans="1:12" ht="15" customHeight="1">
      <c r="A29" s="1354"/>
      <c r="B29" s="1355"/>
      <c r="C29" s="1355"/>
      <c r="D29" s="1355"/>
      <c r="E29" s="1355"/>
      <c r="F29" s="1356"/>
      <c r="G29" s="1389" t="s">
        <v>1198</v>
      </c>
      <c r="H29" s="1390"/>
      <c r="I29" s="1391"/>
      <c r="J29" s="62" t="s">
        <v>396</v>
      </c>
      <c r="K29" s="483">
        <v>32.89</v>
      </c>
      <c r="L29" s="132">
        <f t="shared" ref="L29:L37" si="1">K29-K29*$L$8</f>
        <v>32.89</v>
      </c>
    </row>
    <row r="30" spans="1:12" ht="15" customHeight="1">
      <c r="A30" s="1354"/>
      <c r="B30" s="1355"/>
      <c r="C30" s="1355"/>
      <c r="D30" s="1355"/>
      <c r="E30" s="1355"/>
      <c r="F30" s="1356"/>
      <c r="G30" s="2336" t="s">
        <v>1199</v>
      </c>
      <c r="H30" s="2337"/>
      <c r="I30" s="2337"/>
      <c r="J30" s="150" t="s">
        <v>396</v>
      </c>
      <c r="K30" s="468">
        <v>70.89</v>
      </c>
      <c r="L30" s="241">
        <f t="shared" si="1"/>
        <v>70.89</v>
      </c>
    </row>
    <row r="31" spans="1:12" ht="15" customHeight="1">
      <c r="A31" s="1354"/>
      <c r="B31" s="1355"/>
      <c r="C31" s="1355"/>
      <c r="D31" s="1355"/>
      <c r="E31" s="1355"/>
      <c r="F31" s="1356"/>
      <c r="G31" s="1383" t="s">
        <v>1181</v>
      </c>
      <c r="H31" s="1384"/>
      <c r="I31" s="1385"/>
      <c r="J31" s="64" t="s">
        <v>396</v>
      </c>
      <c r="K31" s="468">
        <v>57.54</v>
      </c>
      <c r="L31" s="241">
        <f t="shared" si="1"/>
        <v>57.54</v>
      </c>
    </row>
    <row r="32" spans="1:12" ht="15" customHeight="1">
      <c r="A32" s="1354"/>
      <c r="B32" s="1355"/>
      <c r="C32" s="1355"/>
      <c r="D32" s="1355"/>
      <c r="E32" s="1355"/>
      <c r="F32" s="1356"/>
      <c r="G32" s="1383" t="s">
        <v>1200</v>
      </c>
      <c r="H32" s="1384"/>
      <c r="I32" s="1385"/>
      <c r="J32" s="20" t="s">
        <v>396</v>
      </c>
      <c r="K32" s="467">
        <v>91.76</v>
      </c>
      <c r="L32" s="86">
        <f t="shared" si="1"/>
        <v>91.76</v>
      </c>
    </row>
    <row r="33" spans="1:12" ht="15" customHeight="1">
      <c r="A33" s="1354"/>
      <c r="B33" s="1355"/>
      <c r="C33" s="1355"/>
      <c r="D33" s="1355"/>
      <c r="E33" s="1355"/>
      <c r="F33" s="1356"/>
      <c r="G33" s="1383" t="s">
        <v>1203</v>
      </c>
      <c r="H33" s="1384"/>
      <c r="I33" s="1385"/>
      <c r="J33" s="150" t="s">
        <v>396</v>
      </c>
      <c r="K33" s="467">
        <v>119.79</v>
      </c>
      <c r="L33" s="86">
        <f t="shared" si="1"/>
        <v>119.79</v>
      </c>
    </row>
    <row r="34" spans="1:12" ht="15" customHeight="1">
      <c r="A34" s="1354"/>
      <c r="B34" s="1355"/>
      <c r="C34" s="1355"/>
      <c r="D34" s="1355"/>
      <c r="E34" s="1355"/>
      <c r="F34" s="1356"/>
      <c r="G34" s="1383" t="s">
        <v>1201</v>
      </c>
      <c r="H34" s="1384"/>
      <c r="I34" s="1385"/>
      <c r="J34" s="150" t="s">
        <v>396</v>
      </c>
      <c r="K34" s="467">
        <v>111.78</v>
      </c>
      <c r="L34" s="86">
        <f t="shared" si="1"/>
        <v>111.78</v>
      </c>
    </row>
    <row r="35" spans="1:12" ht="15" customHeight="1">
      <c r="A35" s="1354"/>
      <c r="B35" s="1355"/>
      <c r="C35" s="1355"/>
      <c r="D35" s="1355"/>
      <c r="E35" s="1355"/>
      <c r="F35" s="1356"/>
      <c r="G35" s="1383" t="s">
        <v>1202</v>
      </c>
      <c r="H35" s="1384"/>
      <c r="I35" s="1385"/>
      <c r="J35" s="20" t="s">
        <v>396</v>
      </c>
      <c r="K35" s="467">
        <v>135.72</v>
      </c>
      <c r="L35" s="86">
        <f t="shared" si="1"/>
        <v>135.72</v>
      </c>
    </row>
    <row r="36" spans="1:12" ht="15" customHeight="1">
      <c r="A36" s="1354"/>
      <c r="B36" s="1355"/>
      <c r="C36" s="1355"/>
      <c r="D36" s="1355"/>
      <c r="E36" s="1355"/>
      <c r="F36" s="1356"/>
      <c r="G36" s="1819" t="s">
        <v>1204</v>
      </c>
      <c r="H36" s="1820"/>
      <c r="I36" s="1821"/>
      <c r="J36" s="20" t="s">
        <v>396</v>
      </c>
      <c r="K36" s="467">
        <v>309.62</v>
      </c>
      <c r="L36" s="86">
        <f t="shared" si="1"/>
        <v>309.62</v>
      </c>
    </row>
    <row r="37" spans="1:12" ht="15" customHeight="1" thickBot="1">
      <c r="A37" s="1357"/>
      <c r="B37" s="1358"/>
      <c r="C37" s="1358"/>
      <c r="D37" s="1358"/>
      <c r="E37" s="1358"/>
      <c r="F37" s="1359"/>
      <c r="G37" s="2303" t="s">
        <v>1205</v>
      </c>
      <c r="H37" s="2304"/>
      <c r="I37" s="2305"/>
      <c r="J37" s="45" t="s">
        <v>396</v>
      </c>
      <c r="K37" s="469">
        <v>641.38</v>
      </c>
      <c r="L37" s="87">
        <f t="shared" si="1"/>
        <v>641.38</v>
      </c>
    </row>
    <row r="38" spans="1:12" ht="18.600000000000001" thickBot="1">
      <c r="A38" s="1537" t="s">
        <v>1588</v>
      </c>
      <c r="B38" s="1539"/>
      <c r="C38" s="1539"/>
      <c r="D38" s="1539"/>
      <c r="E38" s="1539"/>
      <c r="F38" s="1539"/>
      <c r="G38" s="2335"/>
      <c r="H38" s="2335"/>
      <c r="I38" s="2335"/>
      <c r="J38" s="2335"/>
      <c r="K38" s="2335"/>
      <c r="L38" s="320">
        <f>Зміст!L130</f>
        <v>0</v>
      </c>
    </row>
    <row r="39" spans="1:12" ht="27" customHeight="1" thickBot="1">
      <c r="A39" s="1492"/>
      <c r="B39" s="2206"/>
      <c r="C39" s="2206"/>
      <c r="D39" s="2206"/>
      <c r="E39" s="2206"/>
      <c r="F39" s="2207"/>
      <c r="G39" s="2327" t="s">
        <v>1160</v>
      </c>
      <c r="H39" s="2328"/>
      <c r="I39" s="2328"/>
      <c r="J39" s="130" t="s">
        <v>396</v>
      </c>
      <c r="K39" s="474">
        <v>335.76</v>
      </c>
      <c r="L39" s="561">
        <f>K39-K39*$L$38</f>
        <v>335.76</v>
      </c>
    </row>
    <row r="40" spans="1:12" ht="27" customHeight="1" thickBot="1">
      <c r="A40" s="1492"/>
      <c r="B40" s="2206"/>
      <c r="C40" s="2206"/>
      <c r="D40" s="2206"/>
      <c r="E40" s="2206"/>
      <c r="F40" s="2207"/>
      <c r="G40" s="2327" t="s">
        <v>607</v>
      </c>
      <c r="H40" s="2328"/>
      <c r="I40" s="2328"/>
      <c r="J40" s="130" t="s">
        <v>396</v>
      </c>
      <c r="K40" s="474">
        <v>306.52</v>
      </c>
      <c r="L40" s="561">
        <f>K40-K40*$L$38</f>
        <v>306.52</v>
      </c>
    </row>
    <row r="41" spans="1:12" ht="27" customHeight="1" thickBot="1">
      <c r="A41" s="1492"/>
      <c r="B41" s="2206"/>
      <c r="C41" s="2206"/>
      <c r="D41" s="2206"/>
      <c r="E41" s="2206"/>
      <c r="F41" s="2207"/>
      <c r="G41" s="2327" t="s">
        <v>1449</v>
      </c>
      <c r="H41" s="2328"/>
      <c r="I41" s="2328"/>
      <c r="J41" s="130" t="s">
        <v>396</v>
      </c>
      <c r="K41" s="474">
        <v>162.05000000000001</v>
      </c>
      <c r="L41" s="561">
        <f>K41-K41*$L$38</f>
        <v>162.05000000000001</v>
      </c>
    </row>
    <row r="42" spans="1:12" ht="27" customHeight="1" thickBot="1">
      <c r="A42" s="1492"/>
      <c r="B42" s="2206"/>
      <c r="C42" s="2206"/>
      <c r="D42" s="2206"/>
      <c r="E42" s="2206"/>
      <c r="F42" s="2207"/>
      <c r="G42" s="2327" t="s">
        <v>1541</v>
      </c>
      <c r="H42" s="2328"/>
      <c r="I42" s="2328"/>
      <c r="J42" s="130" t="s">
        <v>215</v>
      </c>
      <c r="K42" s="474">
        <v>10.41</v>
      </c>
      <c r="L42" s="561">
        <f>K42-K42*$L$38</f>
        <v>10.41</v>
      </c>
    </row>
    <row r="43" spans="1:12" ht="18.600000000000001" thickBot="1">
      <c r="A43" s="1795" t="s">
        <v>398</v>
      </c>
      <c r="B43" s="1796"/>
      <c r="C43" s="1796"/>
      <c r="D43" s="1796"/>
      <c r="E43" s="1796"/>
      <c r="F43" s="1796"/>
      <c r="G43" s="1796"/>
      <c r="H43" s="1796"/>
      <c r="I43" s="1796"/>
      <c r="J43" s="1796"/>
      <c r="K43" s="1958"/>
      <c r="L43" s="287">
        <f>Зміст!L131</f>
        <v>0</v>
      </c>
    </row>
    <row r="44" spans="1:12" ht="15" customHeight="1">
      <c r="A44" s="1351"/>
      <c r="B44" s="1352"/>
      <c r="C44" s="1352"/>
      <c r="D44" s="1352"/>
      <c r="E44" s="1352"/>
      <c r="F44" s="1353"/>
      <c r="G44" s="2238" t="s">
        <v>399</v>
      </c>
      <c r="H44" s="2239"/>
      <c r="I44" s="2239"/>
      <c r="J44" s="9" t="s">
        <v>215</v>
      </c>
      <c r="K44" s="466">
        <v>22.73</v>
      </c>
      <c r="L44" s="112">
        <f t="shared" ref="L44:L55" si="2">K44-K44*$L$43</f>
        <v>22.73</v>
      </c>
    </row>
    <row r="45" spans="1:12" ht="15" customHeight="1">
      <c r="A45" s="1354"/>
      <c r="B45" s="1355"/>
      <c r="C45" s="1355"/>
      <c r="D45" s="1355"/>
      <c r="E45" s="1355"/>
      <c r="F45" s="1356"/>
      <c r="G45" s="2315" t="s">
        <v>400</v>
      </c>
      <c r="H45" s="2316"/>
      <c r="I45" s="2316"/>
      <c r="J45" s="18" t="s">
        <v>215</v>
      </c>
      <c r="K45" s="467">
        <v>48.22</v>
      </c>
      <c r="L45" s="86">
        <f t="shared" si="2"/>
        <v>48.22</v>
      </c>
    </row>
    <row r="46" spans="1:12" ht="15" customHeight="1">
      <c r="A46" s="1354"/>
      <c r="B46" s="1355"/>
      <c r="C46" s="1355"/>
      <c r="D46" s="1355"/>
      <c r="E46" s="1355"/>
      <c r="F46" s="1356"/>
      <c r="G46" s="2315" t="s">
        <v>401</v>
      </c>
      <c r="H46" s="2316"/>
      <c r="I46" s="2316"/>
      <c r="J46" s="18" t="s">
        <v>215</v>
      </c>
      <c r="K46" s="467">
        <v>30.96</v>
      </c>
      <c r="L46" s="86">
        <f t="shared" si="2"/>
        <v>30.96</v>
      </c>
    </row>
    <row r="47" spans="1:12" ht="15" customHeight="1">
      <c r="A47" s="1354"/>
      <c r="B47" s="1355"/>
      <c r="C47" s="1355"/>
      <c r="D47" s="1355"/>
      <c r="E47" s="1355"/>
      <c r="F47" s="1356"/>
      <c r="G47" s="2315" t="s">
        <v>402</v>
      </c>
      <c r="H47" s="2316"/>
      <c r="I47" s="2316"/>
      <c r="J47" s="18" t="s">
        <v>215</v>
      </c>
      <c r="K47" s="467">
        <v>69.55</v>
      </c>
      <c r="L47" s="86">
        <f t="shared" si="2"/>
        <v>69.55</v>
      </c>
    </row>
    <row r="48" spans="1:12" ht="15" customHeight="1">
      <c r="A48" s="1354"/>
      <c r="B48" s="1355"/>
      <c r="C48" s="1355"/>
      <c r="D48" s="1355"/>
      <c r="E48" s="1355"/>
      <c r="F48" s="1356"/>
      <c r="G48" s="2315" t="s">
        <v>403</v>
      </c>
      <c r="H48" s="2316"/>
      <c r="I48" s="2316"/>
      <c r="J48" s="18" t="s">
        <v>215</v>
      </c>
      <c r="K48" s="467">
        <v>49.2</v>
      </c>
      <c r="L48" s="86">
        <f t="shared" si="2"/>
        <v>49.2</v>
      </c>
    </row>
    <row r="49" spans="1:12" ht="15" customHeight="1">
      <c r="A49" s="1354"/>
      <c r="B49" s="1355"/>
      <c r="C49" s="1355"/>
      <c r="D49" s="1355"/>
      <c r="E49" s="1355"/>
      <c r="F49" s="1356"/>
      <c r="G49" s="2315" t="s">
        <v>404</v>
      </c>
      <c r="H49" s="2316"/>
      <c r="I49" s="2316"/>
      <c r="J49" s="18" t="s">
        <v>215</v>
      </c>
      <c r="K49" s="467">
        <v>101.04</v>
      </c>
      <c r="L49" s="86">
        <f t="shared" si="2"/>
        <v>101.04</v>
      </c>
    </row>
    <row r="50" spans="1:12" ht="15" customHeight="1">
      <c r="A50" s="1354"/>
      <c r="B50" s="1355"/>
      <c r="C50" s="1355"/>
      <c r="D50" s="1355"/>
      <c r="E50" s="1355"/>
      <c r="F50" s="1356"/>
      <c r="G50" s="2315" t="s">
        <v>405</v>
      </c>
      <c r="H50" s="2316"/>
      <c r="I50" s="2316"/>
      <c r="J50" s="18" t="s">
        <v>215</v>
      </c>
      <c r="K50" s="467">
        <v>89.98</v>
      </c>
      <c r="L50" s="86">
        <f t="shared" si="2"/>
        <v>89.98</v>
      </c>
    </row>
    <row r="51" spans="1:12" ht="15" customHeight="1">
      <c r="A51" s="1354"/>
      <c r="B51" s="1355"/>
      <c r="C51" s="1355"/>
      <c r="D51" s="1355"/>
      <c r="E51" s="1355"/>
      <c r="F51" s="1356"/>
      <c r="G51" s="2315" t="s">
        <v>406</v>
      </c>
      <c r="H51" s="2316"/>
      <c r="I51" s="2316"/>
      <c r="J51" s="18" t="s">
        <v>215</v>
      </c>
      <c r="K51" s="467">
        <v>145.13999999999999</v>
      </c>
      <c r="L51" s="86">
        <f t="shared" si="2"/>
        <v>145.13999999999999</v>
      </c>
    </row>
    <row r="52" spans="1:12" ht="15" customHeight="1">
      <c r="A52" s="1354"/>
      <c r="B52" s="1355"/>
      <c r="C52" s="1355"/>
      <c r="D52" s="1355"/>
      <c r="E52" s="1355"/>
      <c r="F52" s="1356"/>
      <c r="G52" s="2315" t="s">
        <v>1286</v>
      </c>
      <c r="H52" s="2316"/>
      <c r="I52" s="2316"/>
      <c r="J52" s="18" t="s">
        <v>215</v>
      </c>
      <c r="K52" s="467">
        <v>115.46</v>
      </c>
      <c r="L52" s="86">
        <f t="shared" si="2"/>
        <v>115.46</v>
      </c>
    </row>
    <row r="53" spans="1:12" ht="15" customHeight="1">
      <c r="A53" s="1354"/>
      <c r="B53" s="1355"/>
      <c r="C53" s="1355"/>
      <c r="D53" s="1355"/>
      <c r="E53" s="1355"/>
      <c r="F53" s="1356"/>
      <c r="G53" s="2315" t="s">
        <v>1287</v>
      </c>
      <c r="H53" s="2316"/>
      <c r="I53" s="2316"/>
      <c r="J53" s="18" t="s">
        <v>215</v>
      </c>
      <c r="K53" s="467">
        <v>234.19</v>
      </c>
      <c r="L53" s="86">
        <f t="shared" si="2"/>
        <v>234.19</v>
      </c>
    </row>
    <row r="54" spans="1:12" ht="15" customHeight="1">
      <c r="A54" s="1354"/>
      <c r="B54" s="1355"/>
      <c r="C54" s="1355"/>
      <c r="D54" s="1355"/>
      <c r="E54" s="1355"/>
      <c r="F54" s="1356"/>
      <c r="G54" s="2315" t="s">
        <v>1288</v>
      </c>
      <c r="H54" s="2316"/>
      <c r="I54" s="2316"/>
      <c r="J54" s="18" t="s">
        <v>215</v>
      </c>
      <c r="K54" s="467">
        <v>158.36000000000001</v>
      </c>
      <c r="L54" s="86">
        <f t="shared" si="2"/>
        <v>158.36000000000001</v>
      </c>
    </row>
    <row r="55" spans="1:12" ht="15" customHeight="1" thickBot="1">
      <c r="A55" s="1357"/>
      <c r="B55" s="1358"/>
      <c r="C55" s="1358"/>
      <c r="D55" s="1358"/>
      <c r="E55" s="1358"/>
      <c r="F55" s="1359"/>
      <c r="G55" s="1364" t="s">
        <v>1289</v>
      </c>
      <c r="H55" s="1365"/>
      <c r="I55" s="1365"/>
      <c r="J55" s="10" t="s">
        <v>215</v>
      </c>
      <c r="K55" s="469">
        <v>296.18</v>
      </c>
      <c r="L55" s="87">
        <f t="shared" si="2"/>
        <v>296.18</v>
      </c>
    </row>
    <row r="56" spans="1:12" ht="18.600000000000001" thickBot="1">
      <c r="A56" s="1795" t="s">
        <v>529</v>
      </c>
      <c r="B56" s="1796"/>
      <c r="C56" s="1796"/>
      <c r="D56" s="1796"/>
      <c r="E56" s="1796"/>
      <c r="F56" s="1796"/>
      <c r="G56" s="1796" t="s">
        <v>1161</v>
      </c>
      <c r="H56" s="1796"/>
      <c r="I56" s="1796"/>
      <c r="J56" s="1796"/>
      <c r="K56" s="1958"/>
      <c r="L56" s="287">
        <f>Зміст!L132</f>
        <v>0</v>
      </c>
    </row>
    <row r="57" spans="1:12" ht="14.85" customHeight="1">
      <c r="A57" s="1351"/>
      <c r="B57" s="1352"/>
      <c r="C57" s="1352"/>
      <c r="D57" s="1352"/>
      <c r="E57" s="1352"/>
      <c r="F57" s="1353"/>
      <c r="G57" s="2306" t="s">
        <v>822</v>
      </c>
      <c r="H57" s="2307"/>
      <c r="I57" s="2308"/>
      <c r="J57" s="96" t="s">
        <v>396</v>
      </c>
      <c r="K57" s="466">
        <v>231.94</v>
      </c>
      <c r="L57" s="112">
        <f>K57-K57*$L$56</f>
        <v>231.94</v>
      </c>
    </row>
    <row r="58" spans="1:12" ht="14.85" customHeight="1">
      <c r="A58" s="1354"/>
      <c r="B58" s="1355"/>
      <c r="C58" s="1355"/>
      <c r="D58" s="1355"/>
      <c r="E58" s="1355"/>
      <c r="F58" s="1356"/>
      <c r="G58" s="2309" t="s">
        <v>821</v>
      </c>
      <c r="H58" s="2310"/>
      <c r="I58" s="2311"/>
      <c r="J58" s="12" t="s">
        <v>396</v>
      </c>
      <c r="K58" s="467">
        <v>505.51</v>
      </c>
      <c r="L58" s="86">
        <f>K58-K58*$L$56</f>
        <v>505.51</v>
      </c>
    </row>
    <row r="59" spans="1:12" ht="14.85" customHeight="1">
      <c r="A59" s="1354"/>
      <c r="B59" s="1355"/>
      <c r="C59" s="1355"/>
      <c r="D59" s="1355"/>
      <c r="E59" s="1355"/>
      <c r="F59" s="1356"/>
      <c r="G59" s="1383" t="s">
        <v>823</v>
      </c>
      <c r="H59" s="1384"/>
      <c r="I59" s="1385"/>
      <c r="J59" s="12" t="s">
        <v>396</v>
      </c>
      <c r="K59" s="467">
        <v>1091.23</v>
      </c>
      <c r="L59" s="86">
        <f>K59-K59*$L$56</f>
        <v>1091.23</v>
      </c>
    </row>
    <row r="60" spans="1:12" ht="14.85" customHeight="1" thickBot="1">
      <c r="A60" s="1357"/>
      <c r="B60" s="1358"/>
      <c r="C60" s="1358"/>
      <c r="D60" s="1358"/>
      <c r="E60" s="1358"/>
      <c r="F60" s="1359"/>
      <c r="G60" s="1386" t="s">
        <v>824</v>
      </c>
      <c r="H60" s="1387"/>
      <c r="I60" s="1388"/>
      <c r="J60" s="94" t="s">
        <v>396</v>
      </c>
      <c r="K60" s="469">
        <v>1577.42</v>
      </c>
      <c r="L60" s="87">
        <f>K60-K60*$L$56</f>
        <v>1577.42</v>
      </c>
    </row>
    <row r="61" spans="1:12" ht="15.75" customHeight="1" thickBot="1">
      <c r="A61" s="1338" t="s">
        <v>608</v>
      </c>
      <c r="B61" s="1339"/>
      <c r="C61" s="1339"/>
      <c r="D61" s="1339"/>
      <c r="E61" s="1339"/>
      <c r="F61" s="1339"/>
      <c r="G61" s="1339"/>
      <c r="H61" s="1339"/>
      <c r="I61" s="1339"/>
      <c r="J61" s="1339"/>
      <c r="K61" s="2323"/>
      <c r="L61" s="287">
        <f>Зміст!L133</f>
        <v>0</v>
      </c>
    </row>
    <row r="62" spans="1:12" ht="14.85" customHeight="1">
      <c r="A62" s="1351"/>
      <c r="B62" s="1352"/>
      <c r="C62" s="1352"/>
      <c r="D62" s="1352"/>
      <c r="E62" s="1352"/>
      <c r="F62" s="1353"/>
      <c r="G62" s="1389" t="s">
        <v>1269</v>
      </c>
      <c r="H62" s="1390"/>
      <c r="I62" s="1391"/>
      <c r="J62" s="586" t="s">
        <v>397</v>
      </c>
      <c r="K62" s="429">
        <v>54.97</v>
      </c>
      <c r="L62" s="157">
        <f>K62-K62*$L$61</f>
        <v>54.97</v>
      </c>
    </row>
    <row r="63" spans="1:12" ht="14.85" customHeight="1" thickBot="1">
      <c r="A63" s="1357"/>
      <c r="B63" s="1358"/>
      <c r="C63" s="1358"/>
      <c r="D63" s="1358"/>
      <c r="E63" s="1358"/>
      <c r="F63" s="1359"/>
      <c r="G63" s="1386" t="s">
        <v>1627</v>
      </c>
      <c r="H63" s="1387"/>
      <c r="I63" s="1388"/>
      <c r="J63" s="587" t="s">
        <v>215</v>
      </c>
      <c r="K63" s="431">
        <v>122.05</v>
      </c>
      <c r="L63" s="65">
        <f>K63-K63*$L$61</f>
        <v>122.05</v>
      </c>
    </row>
    <row r="64" spans="1:12" ht="16.5" customHeight="1" thickBot="1">
      <c r="A64" s="1338" t="s">
        <v>502</v>
      </c>
      <c r="B64" s="1339"/>
      <c r="C64" s="1339"/>
      <c r="D64" s="1339"/>
      <c r="E64" s="1339"/>
      <c r="F64" s="1339"/>
      <c r="G64" s="1339"/>
      <c r="H64" s="1339"/>
      <c r="I64" s="1339"/>
      <c r="J64" s="1339"/>
      <c r="K64" s="2323"/>
      <c r="L64" s="287">
        <f>Зміст!L134</f>
        <v>0</v>
      </c>
    </row>
    <row r="65" spans="1:12" ht="24" customHeight="1" thickBot="1">
      <c r="A65" s="1492"/>
      <c r="B65" s="2206"/>
      <c r="C65" s="2206"/>
      <c r="D65" s="2206"/>
      <c r="E65" s="2206"/>
      <c r="F65" s="2207"/>
      <c r="G65" s="2312" t="s">
        <v>1296</v>
      </c>
      <c r="H65" s="2313"/>
      <c r="I65" s="2314"/>
      <c r="J65" s="96" t="s">
        <v>215</v>
      </c>
      <c r="K65" s="429">
        <v>13.12</v>
      </c>
      <c r="L65" s="157">
        <f>K65-K65*$L$64</f>
        <v>13.12</v>
      </c>
    </row>
    <row r="66" spans="1:12" ht="21.75" customHeight="1" thickBot="1">
      <c r="A66" s="1492"/>
      <c r="B66" s="2206"/>
      <c r="C66" s="2206"/>
      <c r="D66" s="2206"/>
      <c r="E66" s="2206"/>
      <c r="F66" s="2207"/>
      <c r="G66" s="2312" t="s">
        <v>622</v>
      </c>
      <c r="H66" s="2313"/>
      <c r="I66" s="2314"/>
      <c r="J66" s="96" t="s">
        <v>215</v>
      </c>
      <c r="K66" s="429">
        <v>12.29</v>
      </c>
      <c r="L66" s="157">
        <f>K66-K66*$L$64</f>
        <v>12.29</v>
      </c>
    </row>
    <row r="67" spans="1:12" ht="17.25" customHeight="1" thickBot="1">
      <c r="A67" s="1338" t="s">
        <v>610</v>
      </c>
      <c r="B67" s="1339"/>
      <c r="C67" s="1339"/>
      <c r="D67" s="1339"/>
      <c r="E67" s="1339"/>
      <c r="F67" s="1339"/>
      <c r="G67" s="1339"/>
      <c r="H67" s="1339"/>
      <c r="I67" s="1339"/>
      <c r="J67" s="1339"/>
      <c r="K67" s="2323"/>
      <c r="L67" s="287">
        <f>Зміст!L135</f>
        <v>0</v>
      </c>
    </row>
    <row r="68" spans="1:12" ht="14.85" customHeight="1">
      <c r="A68" s="1354"/>
      <c r="B68" s="1425"/>
      <c r="C68" s="1425"/>
      <c r="D68" s="1425"/>
      <c r="E68" s="1425"/>
      <c r="F68" s="1425"/>
      <c r="G68" s="2238" t="s">
        <v>417</v>
      </c>
      <c r="H68" s="2239"/>
      <c r="I68" s="2239"/>
      <c r="J68" s="9" t="s">
        <v>215</v>
      </c>
      <c r="K68" s="429">
        <v>0.1</v>
      </c>
      <c r="L68" s="157">
        <f>K68-K68*$L$67</f>
        <v>0.1</v>
      </c>
    </row>
    <row r="69" spans="1:12" ht="14.85" customHeight="1">
      <c r="A69" s="1354"/>
      <c r="B69" s="1425"/>
      <c r="C69" s="1425"/>
      <c r="D69" s="1425"/>
      <c r="E69" s="1425"/>
      <c r="F69" s="1425"/>
      <c r="G69" s="2315" t="s">
        <v>418</v>
      </c>
      <c r="H69" s="2316"/>
      <c r="I69" s="2316"/>
      <c r="J69" s="18" t="s">
        <v>215</v>
      </c>
      <c r="K69" s="430">
        <v>0.11</v>
      </c>
      <c r="L69" s="53">
        <f>K69-K69*$L$67</f>
        <v>0.11</v>
      </c>
    </row>
    <row r="70" spans="1:12" ht="14.85" customHeight="1">
      <c r="A70" s="1354"/>
      <c r="B70" s="1425"/>
      <c r="C70" s="1425"/>
      <c r="D70" s="1425"/>
      <c r="E70" s="1425"/>
      <c r="F70" s="1425"/>
      <c r="G70" s="2315" t="s">
        <v>419</v>
      </c>
      <c r="H70" s="2316"/>
      <c r="I70" s="2316"/>
      <c r="J70" s="18" t="s">
        <v>215</v>
      </c>
      <c r="K70" s="430">
        <v>0.12</v>
      </c>
      <c r="L70" s="53">
        <f>K70-K70*$L$67</f>
        <v>0.12</v>
      </c>
    </row>
    <row r="71" spans="1:12" ht="14.85" customHeight="1">
      <c r="A71" s="1354"/>
      <c r="B71" s="1425"/>
      <c r="C71" s="1425"/>
      <c r="D71" s="1425"/>
      <c r="E71" s="1425"/>
      <c r="F71" s="1425"/>
      <c r="G71" s="2315" t="s">
        <v>420</v>
      </c>
      <c r="H71" s="2316"/>
      <c r="I71" s="2316"/>
      <c r="J71" s="18" t="s">
        <v>215</v>
      </c>
      <c r="K71" s="430">
        <v>0.12</v>
      </c>
      <c r="L71" s="53">
        <f>K71-K71*$L$67</f>
        <v>0.12</v>
      </c>
    </row>
    <row r="72" spans="1:12" ht="14.85" customHeight="1" thickBot="1">
      <c r="A72" s="1357"/>
      <c r="B72" s="1358"/>
      <c r="C72" s="1358"/>
      <c r="D72" s="1358"/>
      <c r="E72" s="1358"/>
      <c r="F72" s="1358"/>
      <c r="G72" s="1364" t="s">
        <v>421</v>
      </c>
      <c r="H72" s="1365"/>
      <c r="I72" s="1365"/>
      <c r="J72" s="10" t="s">
        <v>215</v>
      </c>
      <c r="K72" s="431">
        <v>0.13</v>
      </c>
      <c r="L72" s="65">
        <f>K72-K72*$L$67</f>
        <v>0.13</v>
      </c>
    </row>
    <row r="73" spans="1:12" ht="15.75" customHeight="1" thickBot="1">
      <c r="A73" s="1338" t="s">
        <v>0</v>
      </c>
      <c r="B73" s="1339"/>
      <c r="C73" s="1339"/>
      <c r="D73" s="1339"/>
      <c r="E73" s="1339"/>
      <c r="F73" s="1339"/>
      <c r="G73" s="1340"/>
      <c r="H73" s="1340"/>
      <c r="I73" s="1340"/>
      <c r="J73" s="1340"/>
      <c r="K73" s="1341"/>
      <c r="L73" s="547">
        <f>Зміст!L136</f>
        <v>0</v>
      </c>
    </row>
    <row r="74" spans="1:12" ht="17.100000000000001" customHeight="1">
      <c r="A74" s="1351"/>
      <c r="B74" s="1352"/>
      <c r="C74" s="1352"/>
      <c r="D74" s="1352"/>
      <c r="E74" s="1352"/>
      <c r="F74" s="1353"/>
      <c r="G74" s="2238" t="s">
        <v>1603</v>
      </c>
      <c r="H74" s="2239"/>
      <c r="I74" s="2239"/>
      <c r="J74" s="608" t="s">
        <v>215</v>
      </c>
      <c r="K74" s="429">
        <v>0.6</v>
      </c>
      <c r="L74" s="157">
        <f>K74-K74*$L$73</f>
        <v>0.6</v>
      </c>
    </row>
    <row r="75" spans="1:12" ht="17.100000000000001" customHeight="1" thickBot="1">
      <c r="A75" s="1357"/>
      <c r="B75" s="1358"/>
      <c r="C75" s="1358"/>
      <c r="D75" s="1358"/>
      <c r="E75" s="1358"/>
      <c r="F75" s="1359"/>
      <c r="G75" s="2358" t="s">
        <v>1604</v>
      </c>
      <c r="H75" s="2359"/>
      <c r="I75" s="2359"/>
      <c r="J75" s="610" t="s">
        <v>215</v>
      </c>
      <c r="K75" s="431">
        <v>0.81</v>
      </c>
      <c r="L75" s="65">
        <f>K75-K75*$L$73</f>
        <v>0.81</v>
      </c>
    </row>
    <row r="76" spans="1:12" ht="17.25" customHeight="1" thickBot="1">
      <c r="A76" s="2231" t="s">
        <v>1598</v>
      </c>
      <c r="B76" s="1340"/>
      <c r="C76" s="1340"/>
      <c r="D76" s="1340"/>
      <c r="E76" s="1340"/>
      <c r="F76" s="1340"/>
      <c r="G76" s="1340"/>
      <c r="H76" s="1340"/>
      <c r="I76" s="1340"/>
      <c r="J76" s="1340"/>
      <c r="K76" s="1341"/>
      <c r="L76" s="547">
        <f>Зміст!L137</f>
        <v>0</v>
      </c>
    </row>
    <row r="77" spans="1:12" ht="14.85" customHeight="1">
      <c r="A77" s="1442"/>
      <c r="B77" s="1443"/>
      <c r="C77" s="1443"/>
      <c r="D77" s="1443"/>
      <c r="E77" s="1443"/>
      <c r="F77" s="1444"/>
      <c r="G77" s="2238" t="s">
        <v>1601</v>
      </c>
      <c r="H77" s="2239"/>
      <c r="I77" s="2239"/>
      <c r="J77" s="9" t="s">
        <v>215</v>
      </c>
      <c r="K77" s="466">
        <v>14.29</v>
      </c>
      <c r="L77" s="112">
        <f>K77-K77*$L$76</f>
        <v>14.29</v>
      </c>
    </row>
    <row r="78" spans="1:12" ht="14.85" customHeight="1">
      <c r="A78" s="1445"/>
      <c r="B78" s="1446"/>
      <c r="C78" s="1446"/>
      <c r="D78" s="1446"/>
      <c r="E78" s="1446"/>
      <c r="F78" s="1447"/>
      <c r="G78" s="2315" t="s">
        <v>1599</v>
      </c>
      <c r="H78" s="2316"/>
      <c r="I78" s="2316"/>
      <c r="J78" s="18" t="s">
        <v>215</v>
      </c>
      <c r="K78" s="467">
        <v>18.86</v>
      </c>
      <c r="L78" s="86">
        <f>K78-K78*$L$76</f>
        <v>18.86</v>
      </c>
    </row>
    <row r="79" spans="1:12" ht="14.85" customHeight="1">
      <c r="A79" s="1445"/>
      <c r="B79" s="1446"/>
      <c r="C79" s="1446"/>
      <c r="D79" s="1446"/>
      <c r="E79" s="1446"/>
      <c r="F79" s="1447"/>
      <c r="G79" s="2315" t="s">
        <v>1600</v>
      </c>
      <c r="H79" s="2316"/>
      <c r="I79" s="2316"/>
      <c r="J79" s="18" t="s">
        <v>215</v>
      </c>
      <c r="K79" s="467">
        <v>20.52</v>
      </c>
      <c r="L79" s="86">
        <f>K79-K79*$L$76</f>
        <v>20.52</v>
      </c>
    </row>
    <row r="80" spans="1:12" ht="16.5" customHeight="1" thickBot="1">
      <c r="A80" s="1722" t="s">
        <v>505</v>
      </c>
      <c r="B80" s="1723"/>
      <c r="C80" s="1723"/>
      <c r="D80" s="1723"/>
      <c r="E80" s="1723"/>
      <c r="F80" s="1723"/>
      <c r="G80" s="1723"/>
      <c r="H80" s="1723"/>
      <c r="I80" s="1723"/>
      <c r="J80" s="1723"/>
      <c r="K80" s="1724"/>
      <c r="L80" s="318">
        <f>Зміст!L138</f>
        <v>0</v>
      </c>
    </row>
    <row r="81" spans="1:12" ht="14.85" customHeight="1">
      <c r="A81" s="1354"/>
      <c r="B81" s="1425"/>
      <c r="C81" s="1425"/>
      <c r="D81" s="1425"/>
      <c r="E81" s="1425"/>
      <c r="F81" s="1425"/>
      <c r="G81" s="2238" t="s">
        <v>422</v>
      </c>
      <c r="H81" s="2239"/>
      <c r="I81" s="2239"/>
      <c r="J81" s="9" t="s">
        <v>2</v>
      </c>
      <c r="K81" s="466">
        <v>64.150000000000006</v>
      </c>
      <c r="L81" s="112">
        <f t="shared" ref="L81:L86" si="3">K81-K81*$L$80</f>
        <v>64.150000000000006</v>
      </c>
    </row>
    <row r="82" spans="1:12" ht="14.85" customHeight="1">
      <c r="A82" s="1354"/>
      <c r="B82" s="1425"/>
      <c r="C82" s="1425"/>
      <c r="D82" s="1425"/>
      <c r="E82" s="1425"/>
      <c r="F82" s="1425"/>
      <c r="G82" s="2315" t="s">
        <v>423</v>
      </c>
      <c r="H82" s="2316"/>
      <c r="I82" s="2316"/>
      <c r="J82" s="18" t="s">
        <v>2</v>
      </c>
      <c r="K82" s="467">
        <v>65.36</v>
      </c>
      <c r="L82" s="86">
        <f t="shared" si="3"/>
        <v>65.36</v>
      </c>
    </row>
    <row r="83" spans="1:12" ht="14.85" customHeight="1">
      <c r="A83" s="1354"/>
      <c r="B83" s="1425"/>
      <c r="C83" s="1425"/>
      <c r="D83" s="1425"/>
      <c r="E83" s="1425"/>
      <c r="F83" s="1425"/>
      <c r="G83" s="2315" t="s">
        <v>424</v>
      </c>
      <c r="H83" s="2316"/>
      <c r="I83" s="2316"/>
      <c r="J83" s="18" t="s">
        <v>2</v>
      </c>
      <c r="K83" s="467">
        <v>77.53</v>
      </c>
      <c r="L83" s="86">
        <f t="shared" si="3"/>
        <v>77.53</v>
      </c>
    </row>
    <row r="84" spans="1:12" ht="14.85" customHeight="1">
      <c r="A84" s="1354"/>
      <c r="B84" s="1425"/>
      <c r="C84" s="1425"/>
      <c r="D84" s="1425"/>
      <c r="E84" s="1425"/>
      <c r="F84" s="1425"/>
      <c r="G84" s="2315" t="s">
        <v>425</v>
      </c>
      <c r="H84" s="2316"/>
      <c r="I84" s="2316"/>
      <c r="J84" s="18" t="s">
        <v>2</v>
      </c>
      <c r="K84" s="467">
        <v>97.29</v>
      </c>
      <c r="L84" s="86">
        <f t="shared" si="3"/>
        <v>97.29</v>
      </c>
    </row>
    <row r="85" spans="1:12" ht="14.85" customHeight="1">
      <c r="A85" s="1354"/>
      <c r="B85" s="1425"/>
      <c r="C85" s="1425"/>
      <c r="D85" s="1425"/>
      <c r="E85" s="1425"/>
      <c r="F85" s="1425"/>
      <c r="G85" s="2315" t="s">
        <v>426</v>
      </c>
      <c r="H85" s="2316"/>
      <c r="I85" s="2316"/>
      <c r="J85" s="18" t="s">
        <v>2</v>
      </c>
      <c r="K85" s="467">
        <v>132.77000000000001</v>
      </c>
      <c r="L85" s="86">
        <f t="shared" si="3"/>
        <v>132.77000000000001</v>
      </c>
    </row>
    <row r="86" spans="1:12" ht="14.85" customHeight="1" thickBot="1">
      <c r="A86" s="1357"/>
      <c r="B86" s="1358"/>
      <c r="C86" s="1358"/>
      <c r="D86" s="1358"/>
      <c r="E86" s="1358"/>
      <c r="F86" s="1358"/>
      <c r="G86" s="1364" t="s">
        <v>427</v>
      </c>
      <c r="H86" s="1365"/>
      <c r="I86" s="1365"/>
      <c r="J86" s="10" t="s">
        <v>2</v>
      </c>
      <c r="K86" s="469">
        <v>225.18</v>
      </c>
      <c r="L86" s="87">
        <f t="shared" si="3"/>
        <v>225.18</v>
      </c>
    </row>
    <row r="87" spans="1:12" ht="16.5" customHeight="1" thickBot="1">
      <c r="A87" s="2201" t="s">
        <v>2693</v>
      </c>
      <c r="B87" s="1930"/>
      <c r="C87" s="1930"/>
      <c r="D87" s="1930"/>
      <c r="E87" s="1930"/>
      <c r="F87" s="1930"/>
      <c r="G87" s="1930"/>
      <c r="H87" s="1930"/>
      <c r="I87" s="1930"/>
      <c r="J87" s="1930"/>
      <c r="K87" s="1931"/>
      <c r="L87" s="547">
        <f>Зміст!L145</f>
        <v>0</v>
      </c>
    </row>
    <row r="88" spans="1:12" ht="24.9" customHeight="1" thickBot="1">
      <c r="A88" s="1492"/>
      <c r="B88" s="2206"/>
      <c r="C88" s="2206"/>
      <c r="D88" s="2206"/>
      <c r="E88" s="2206"/>
      <c r="F88" s="2206"/>
      <c r="G88" s="2236" t="s">
        <v>2694</v>
      </c>
      <c r="H88" s="2237"/>
      <c r="I88" s="2237"/>
      <c r="J88" s="158" t="s">
        <v>215</v>
      </c>
      <c r="K88" s="440">
        <v>2.76</v>
      </c>
      <c r="L88" s="159">
        <f>K88-K88*$L$80</f>
        <v>2.76</v>
      </c>
    </row>
    <row r="89" spans="1:12" ht="24.9" customHeight="1" thickBot="1">
      <c r="A89" s="1492"/>
      <c r="B89" s="2206"/>
      <c r="C89" s="2206"/>
      <c r="D89" s="2206"/>
      <c r="E89" s="2206"/>
      <c r="F89" s="2206"/>
      <c r="G89" s="2236" t="s">
        <v>2695</v>
      </c>
      <c r="H89" s="2237"/>
      <c r="I89" s="2237"/>
      <c r="J89" s="158" t="s">
        <v>215</v>
      </c>
      <c r="K89" s="440">
        <v>0.69</v>
      </c>
      <c r="L89" s="159">
        <f t="shared" ref="L89" si="4">K89-K89*$L$80</f>
        <v>0.69</v>
      </c>
    </row>
    <row r="90" spans="1:12" ht="14.85" customHeight="1">
      <c r="A90" s="2232"/>
      <c r="B90" s="2233"/>
      <c r="C90" s="2233"/>
      <c r="D90" s="2233"/>
      <c r="E90" s="2233"/>
      <c r="F90" s="2233"/>
      <c r="G90" s="2238" t="s">
        <v>2696</v>
      </c>
      <c r="H90" s="2239"/>
      <c r="I90" s="2239"/>
      <c r="J90" s="969" t="s">
        <v>215</v>
      </c>
      <c r="K90" s="960">
        <v>1.39</v>
      </c>
      <c r="L90" s="157">
        <f t="shared" ref="L90:L105" si="5">K90-K90*$L$80</f>
        <v>1.39</v>
      </c>
    </row>
    <row r="91" spans="1:12" ht="14.85" customHeight="1" thickBot="1">
      <c r="A91" s="2234"/>
      <c r="B91" s="2235"/>
      <c r="C91" s="2235"/>
      <c r="D91" s="2235"/>
      <c r="E91" s="2235"/>
      <c r="F91" s="2235"/>
      <c r="G91" s="1364" t="s">
        <v>2697</v>
      </c>
      <c r="H91" s="1365"/>
      <c r="I91" s="1365"/>
      <c r="J91" s="970" t="s">
        <v>215</v>
      </c>
      <c r="K91" s="961">
        <v>2.04</v>
      </c>
      <c r="L91" s="65">
        <f t="shared" si="5"/>
        <v>2.04</v>
      </c>
    </row>
    <row r="92" spans="1:12" ht="24.9" customHeight="1" thickBot="1">
      <c r="A92" s="1492"/>
      <c r="B92" s="2206"/>
      <c r="C92" s="2206"/>
      <c r="D92" s="2206"/>
      <c r="E92" s="2206"/>
      <c r="F92" s="2206"/>
      <c r="G92" s="2236" t="s">
        <v>2698</v>
      </c>
      <c r="H92" s="2237"/>
      <c r="I92" s="2237"/>
      <c r="J92" s="158" t="s">
        <v>215</v>
      </c>
      <c r="K92" s="440">
        <v>2.12</v>
      </c>
      <c r="L92" s="159">
        <f t="shared" si="5"/>
        <v>2.12</v>
      </c>
    </row>
    <row r="93" spans="1:12" ht="24.9" customHeight="1" thickBot="1">
      <c r="A93" s="1492"/>
      <c r="B93" s="2206"/>
      <c r="C93" s="2206"/>
      <c r="D93" s="2206"/>
      <c r="E93" s="2206"/>
      <c r="F93" s="2206"/>
      <c r="G93" s="2236" t="s">
        <v>2699</v>
      </c>
      <c r="H93" s="2237"/>
      <c r="I93" s="2237"/>
      <c r="J93" s="158" t="s">
        <v>215</v>
      </c>
      <c r="K93" s="440">
        <v>2.29</v>
      </c>
      <c r="L93" s="159">
        <f t="shared" si="5"/>
        <v>2.29</v>
      </c>
    </row>
    <row r="94" spans="1:12" ht="24.9" customHeight="1" thickBot="1">
      <c r="A94" s="1492"/>
      <c r="B94" s="2206"/>
      <c r="C94" s="2206"/>
      <c r="D94" s="2206"/>
      <c r="E94" s="2206"/>
      <c r="F94" s="2206"/>
      <c r="G94" s="2236" t="s">
        <v>2700</v>
      </c>
      <c r="H94" s="2237"/>
      <c r="I94" s="2237"/>
      <c r="J94" s="158" t="s">
        <v>215</v>
      </c>
      <c r="K94" s="440">
        <v>0.35</v>
      </c>
      <c r="L94" s="159">
        <f t="shared" si="5"/>
        <v>0.35</v>
      </c>
    </row>
    <row r="95" spans="1:12" ht="24.9" customHeight="1" thickBot="1">
      <c r="A95" s="1492"/>
      <c r="B95" s="2206"/>
      <c r="C95" s="2206"/>
      <c r="D95" s="2206"/>
      <c r="E95" s="2206"/>
      <c r="F95" s="2206"/>
      <c r="G95" s="2236" t="s">
        <v>2701</v>
      </c>
      <c r="H95" s="2237"/>
      <c r="I95" s="2237"/>
      <c r="J95" s="158" t="s">
        <v>215</v>
      </c>
      <c r="K95" s="440">
        <v>0.67</v>
      </c>
      <c r="L95" s="159">
        <f t="shared" si="5"/>
        <v>0.67</v>
      </c>
    </row>
    <row r="96" spans="1:12" ht="24.9" customHeight="1" thickBot="1">
      <c r="A96" s="1492"/>
      <c r="B96" s="2206"/>
      <c r="C96" s="2206"/>
      <c r="D96" s="2206"/>
      <c r="E96" s="2206"/>
      <c r="F96" s="2206"/>
      <c r="G96" s="2236" t="s">
        <v>2702</v>
      </c>
      <c r="H96" s="2237"/>
      <c r="I96" s="2237"/>
      <c r="J96" s="158" t="s">
        <v>215</v>
      </c>
      <c r="K96" s="440">
        <v>0.71</v>
      </c>
      <c r="L96" s="159">
        <f t="shared" si="5"/>
        <v>0.71</v>
      </c>
    </row>
    <row r="97" spans="1:12" ht="24.9" customHeight="1" thickBot="1">
      <c r="A97" s="1492"/>
      <c r="B97" s="2206"/>
      <c r="C97" s="2206"/>
      <c r="D97" s="2206"/>
      <c r="E97" s="2206"/>
      <c r="F97" s="2206"/>
      <c r="G97" s="2236" t="s">
        <v>2703</v>
      </c>
      <c r="H97" s="2237"/>
      <c r="I97" s="2237"/>
      <c r="J97" s="158" t="s">
        <v>215</v>
      </c>
      <c r="K97" s="440">
        <v>1.23</v>
      </c>
      <c r="L97" s="159">
        <f t="shared" si="5"/>
        <v>1.23</v>
      </c>
    </row>
    <row r="98" spans="1:12" ht="24.9" customHeight="1" thickBot="1">
      <c r="A98" s="1492"/>
      <c r="B98" s="2206"/>
      <c r="C98" s="2206"/>
      <c r="D98" s="2206"/>
      <c r="E98" s="2206"/>
      <c r="F98" s="2206"/>
      <c r="G98" s="2236" t="s">
        <v>2704</v>
      </c>
      <c r="H98" s="2237"/>
      <c r="I98" s="2237"/>
      <c r="J98" s="158" t="s">
        <v>215</v>
      </c>
      <c r="K98" s="440">
        <v>0.89</v>
      </c>
      <c r="L98" s="159">
        <f t="shared" si="5"/>
        <v>0.89</v>
      </c>
    </row>
    <row r="99" spans="1:12" ht="24.9" customHeight="1" thickBot="1">
      <c r="A99" s="1492"/>
      <c r="B99" s="2206"/>
      <c r="C99" s="2206"/>
      <c r="D99" s="2206"/>
      <c r="E99" s="2206"/>
      <c r="F99" s="2206"/>
      <c r="G99" s="2236" t="s">
        <v>2705</v>
      </c>
      <c r="H99" s="2237"/>
      <c r="I99" s="2237"/>
      <c r="J99" s="158" t="s">
        <v>215</v>
      </c>
      <c r="K99" s="440">
        <v>0.76</v>
      </c>
      <c r="L99" s="159">
        <f t="shared" si="5"/>
        <v>0.76</v>
      </c>
    </row>
    <row r="100" spans="1:12" ht="24.9" customHeight="1" thickBot="1">
      <c r="A100" s="1492"/>
      <c r="B100" s="2206"/>
      <c r="C100" s="2206"/>
      <c r="D100" s="2206"/>
      <c r="E100" s="2206"/>
      <c r="F100" s="2206"/>
      <c r="G100" s="2236" t="s">
        <v>2706</v>
      </c>
      <c r="H100" s="2237"/>
      <c r="I100" s="2237"/>
      <c r="J100" s="158" t="s">
        <v>215</v>
      </c>
      <c r="K100" s="440">
        <v>2.65</v>
      </c>
      <c r="L100" s="159">
        <f t="shared" si="5"/>
        <v>2.65</v>
      </c>
    </row>
    <row r="101" spans="1:12" ht="24.9" customHeight="1" thickBot="1">
      <c r="A101" s="1492"/>
      <c r="B101" s="2206"/>
      <c r="C101" s="2206"/>
      <c r="D101" s="2206"/>
      <c r="E101" s="2206"/>
      <c r="F101" s="2206"/>
      <c r="G101" s="2236" t="s">
        <v>2707</v>
      </c>
      <c r="H101" s="2237"/>
      <c r="I101" s="2237"/>
      <c r="J101" s="158" t="s">
        <v>215</v>
      </c>
      <c r="K101" s="440">
        <v>0.89</v>
      </c>
      <c r="L101" s="159">
        <f t="shared" si="5"/>
        <v>0.89</v>
      </c>
    </row>
    <row r="102" spans="1:12" ht="14.85" customHeight="1">
      <c r="A102" s="2232"/>
      <c r="B102" s="2233"/>
      <c r="C102" s="2233"/>
      <c r="D102" s="2233"/>
      <c r="E102" s="2233"/>
      <c r="F102" s="2233"/>
      <c r="G102" s="2238" t="s">
        <v>2708</v>
      </c>
      <c r="H102" s="2239"/>
      <c r="I102" s="2239"/>
      <c r="J102" s="969" t="s">
        <v>215</v>
      </c>
      <c r="K102" s="960">
        <v>2.42</v>
      </c>
      <c r="L102" s="157">
        <f t="shared" si="5"/>
        <v>2.42</v>
      </c>
    </row>
    <row r="103" spans="1:12" ht="14.85" customHeight="1" thickBot="1">
      <c r="A103" s="2234"/>
      <c r="B103" s="2235"/>
      <c r="C103" s="2235"/>
      <c r="D103" s="2235"/>
      <c r="E103" s="2235"/>
      <c r="F103" s="2235"/>
      <c r="G103" s="1364" t="s">
        <v>2709</v>
      </c>
      <c r="H103" s="1365"/>
      <c r="I103" s="1365"/>
      <c r="J103" s="970" t="s">
        <v>215</v>
      </c>
      <c r="K103" s="961">
        <v>3.02</v>
      </c>
      <c r="L103" s="65">
        <f t="shared" si="5"/>
        <v>3.02</v>
      </c>
    </row>
    <row r="104" spans="1:12" ht="24.9" customHeight="1" thickBot="1">
      <c r="A104" s="1492"/>
      <c r="B104" s="2206"/>
      <c r="C104" s="2206"/>
      <c r="D104" s="2206"/>
      <c r="E104" s="2206"/>
      <c r="F104" s="2206"/>
      <c r="G104" s="2236" t="s">
        <v>2710</v>
      </c>
      <c r="H104" s="2237"/>
      <c r="I104" s="2237"/>
      <c r="J104" s="158" t="s">
        <v>215</v>
      </c>
      <c r="K104" s="440">
        <v>1.05</v>
      </c>
      <c r="L104" s="159">
        <f t="shared" si="5"/>
        <v>1.05</v>
      </c>
    </row>
    <row r="105" spans="1:12" ht="24.9" customHeight="1" thickBot="1">
      <c r="A105" s="1492"/>
      <c r="B105" s="2206"/>
      <c r="C105" s="2206"/>
      <c r="D105" s="2206"/>
      <c r="E105" s="2206"/>
      <c r="F105" s="2206"/>
      <c r="G105" s="2236" t="s">
        <v>2711</v>
      </c>
      <c r="H105" s="2237"/>
      <c r="I105" s="2237"/>
      <c r="J105" s="158" t="s">
        <v>215</v>
      </c>
      <c r="K105" s="440">
        <v>1.58</v>
      </c>
      <c r="L105" s="159">
        <f t="shared" si="5"/>
        <v>1.58</v>
      </c>
    </row>
    <row r="106" spans="1:12" ht="16.5" customHeight="1" thickBot="1">
      <c r="A106" s="1722" t="s">
        <v>2229</v>
      </c>
      <c r="B106" s="1723"/>
      <c r="C106" s="1723"/>
      <c r="D106" s="1723"/>
      <c r="E106" s="1723"/>
      <c r="F106" s="1723"/>
      <c r="G106" s="1723"/>
      <c r="H106" s="1723"/>
      <c r="I106" s="1723"/>
      <c r="J106" s="1723"/>
      <c r="K106" s="1724"/>
      <c r="L106" s="547">
        <f>Зміст!L139</f>
        <v>0</v>
      </c>
    </row>
    <row r="107" spans="1:12" ht="24.75" customHeight="1" thickBot="1">
      <c r="A107" s="2364"/>
      <c r="B107" s="2365"/>
      <c r="C107" s="2365"/>
      <c r="D107" s="2365"/>
      <c r="E107" s="2365"/>
      <c r="F107" s="2366"/>
      <c r="G107" s="2361" t="s">
        <v>611</v>
      </c>
      <c r="H107" s="2362"/>
      <c r="I107" s="2362"/>
      <c r="J107" s="158" t="s">
        <v>215</v>
      </c>
      <c r="K107" s="440">
        <v>0.12</v>
      </c>
      <c r="L107" s="159">
        <f t="shared" ref="L107:L119" si="6">K107-K107*$L$106</f>
        <v>0.12</v>
      </c>
    </row>
    <row r="108" spans="1:12" ht="24.75" customHeight="1" thickBot="1">
      <c r="A108" s="1492"/>
      <c r="B108" s="2206"/>
      <c r="C108" s="2206"/>
      <c r="D108" s="2206"/>
      <c r="E108" s="2206"/>
      <c r="F108" s="2207"/>
      <c r="G108" s="2324" t="s">
        <v>2336</v>
      </c>
      <c r="H108" s="2325"/>
      <c r="I108" s="2326"/>
      <c r="J108" s="158" t="s">
        <v>215</v>
      </c>
      <c r="K108" s="440">
        <v>0.09</v>
      </c>
      <c r="L108" s="159">
        <f t="shared" si="6"/>
        <v>0.09</v>
      </c>
    </row>
    <row r="109" spans="1:12" ht="24.75" customHeight="1" thickBot="1">
      <c r="A109" s="2364"/>
      <c r="B109" s="2365"/>
      <c r="C109" s="2365"/>
      <c r="D109" s="2365"/>
      <c r="E109" s="2365"/>
      <c r="F109" s="2366"/>
      <c r="G109" s="2363" t="s">
        <v>2230</v>
      </c>
      <c r="H109" s="1704"/>
      <c r="I109" s="1704"/>
      <c r="J109" s="158" t="s">
        <v>432</v>
      </c>
      <c r="K109" s="440">
        <v>3.05</v>
      </c>
      <c r="L109" s="159">
        <f t="shared" si="6"/>
        <v>3.05</v>
      </c>
    </row>
    <row r="110" spans="1:12" ht="14.85" customHeight="1">
      <c r="A110" s="1894"/>
      <c r="B110" s="1895"/>
      <c r="C110" s="1895"/>
      <c r="D110" s="1895"/>
      <c r="E110" s="1895"/>
      <c r="F110" s="2317"/>
      <c r="G110" s="1479" t="s">
        <v>2231</v>
      </c>
      <c r="H110" s="1480"/>
      <c r="I110" s="1480"/>
      <c r="J110" s="608" t="s">
        <v>215</v>
      </c>
      <c r="K110" s="429">
        <v>1.89</v>
      </c>
      <c r="L110" s="157">
        <f t="shared" si="6"/>
        <v>1.89</v>
      </c>
    </row>
    <row r="111" spans="1:12" ht="14.85" customHeight="1">
      <c r="A111" s="1916"/>
      <c r="B111" s="1917"/>
      <c r="C111" s="1917"/>
      <c r="D111" s="1917"/>
      <c r="E111" s="1917"/>
      <c r="F111" s="2205"/>
      <c r="G111" s="1485" t="s">
        <v>2237</v>
      </c>
      <c r="H111" s="1486"/>
      <c r="I111" s="1486"/>
      <c r="J111" s="18" t="s">
        <v>215</v>
      </c>
      <c r="K111" s="430">
        <v>2.46</v>
      </c>
      <c r="L111" s="53">
        <f t="shared" si="6"/>
        <v>2.46</v>
      </c>
    </row>
    <row r="112" spans="1:12" ht="14.85" customHeight="1" thickBot="1">
      <c r="A112" s="2318"/>
      <c r="B112" s="2319"/>
      <c r="C112" s="2319"/>
      <c r="D112" s="2319"/>
      <c r="E112" s="2319"/>
      <c r="F112" s="2320"/>
      <c r="G112" s="2372" t="s">
        <v>2232</v>
      </c>
      <c r="H112" s="2373"/>
      <c r="I112" s="2374"/>
      <c r="J112" s="610" t="s">
        <v>215</v>
      </c>
      <c r="K112" s="431">
        <v>4.1900000000000004</v>
      </c>
      <c r="L112" s="65">
        <f t="shared" si="6"/>
        <v>4.1900000000000004</v>
      </c>
    </row>
    <row r="113" spans="1:12" ht="14.85" customHeight="1">
      <c r="A113" s="1894"/>
      <c r="B113" s="1895"/>
      <c r="C113" s="1895"/>
      <c r="D113" s="1895"/>
      <c r="E113" s="1895"/>
      <c r="F113" s="2317"/>
      <c r="G113" s="1598" t="s">
        <v>2233</v>
      </c>
      <c r="H113" s="1599"/>
      <c r="I113" s="1599"/>
      <c r="J113" s="608" t="s">
        <v>215</v>
      </c>
      <c r="K113" s="429">
        <v>2.17</v>
      </c>
      <c r="L113" s="157">
        <f t="shared" si="6"/>
        <v>2.17</v>
      </c>
    </row>
    <row r="114" spans="1:12" ht="14.85" customHeight="1" thickBot="1">
      <c r="A114" s="2318"/>
      <c r="B114" s="2319"/>
      <c r="C114" s="2319"/>
      <c r="D114" s="2319"/>
      <c r="E114" s="2319"/>
      <c r="F114" s="2320"/>
      <c r="G114" s="2375" t="s">
        <v>2238</v>
      </c>
      <c r="H114" s="2376"/>
      <c r="I114" s="2377"/>
      <c r="J114" s="609" t="s">
        <v>215</v>
      </c>
      <c r="K114" s="461">
        <v>2.46</v>
      </c>
      <c r="L114" s="563">
        <f t="shared" si="6"/>
        <v>2.46</v>
      </c>
    </row>
    <row r="115" spans="1:12" ht="24.75" customHeight="1" thickBot="1">
      <c r="A115" s="2364"/>
      <c r="B115" s="2365"/>
      <c r="C115" s="2365"/>
      <c r="D115" s="2365"/>
      <c r="E115" s="2365"/>
      <c r="F115" s="2371"/>
      <c r="G115" s="2363" t="s">
        <v>2239</v>
      </c>
      <c r="H115" s="1704"/>
      <c r="I115" s="1704"/>
      <c r="J115" s="158" t="s">
        <v>215</v>
      </c>
      <c r="K115" s="440">
        <v>2.46</v>
      </c>
      <c r="L115" s="159">
        <f t="shared" si="6"/>
        <v>2.46</v>
      </c>
    </row>
    <row r="116" spans="1:12" ht="14.85" customHeight="1">
      <c r="A116" s="1894"/>
      <c r="B116" s="1895"/>
      <c r="C116" s="1895"/>
      <c r="D116" s="1895"/>
      <c r="E116" s="1895"/>
      <c r="F116" s="2321"/>
      <c r="G116" s="1479" t="s">
        <v>2308</v>
      </c>
      <c r="H116" s="1480"/>
      <c r="I116" s="1480"/>
      <c r="J116" s="785" t="s">
        <v>215</v>
      </c>
      <c r="K116" s="429">
        <v>11.88</v>
      </c>
      <c r="L116" s="157">
        <f t="shared" si="6"/>
        <v>11.88</v>
      </c>
    </row>
    <row r="117" spans="1:12" ht="14.85" customHeight="1" thickBot="1">
      <c r="A117" s="2318"/>
      <c r="B117" s="2319"/>
      <c r="C117" s="2319"/>
      <c r="D117" s="2319"/>
      <c r="E117" s="2319"/>
      <c r="F117" s="2322"/>
      <c r="G117" s="2358" t="s">
        <v>2236</v>
      </c>
      <c r="H117" s="2359"/>
      <c r="I117" s="2359"/>
      <c r="J117" s="786" t="s">
        <v>215</v>
      </c>
      <c r="K117" s="431">
        <v>11.22</v>
      </c>
      <c r="L117" s="65">
        <f t="shared" si="6"/>
        <v>11.22</v>
      </c>
    </row>
    <row r="118" spans="1:12" ht="24.75" customHeight="1" thickBot="1">
      <c r="A118" s="2364"/>
      <c r="B118" s="2365"/>
      <c r="C118" s="2365"/>
      <c r="D118" s="2365"/>
      <c r="E118" s="2365"/>
      <c r="F118" s="2366"/>
      <c r="G118" s="2378" t="s">
        <v>2234</v>
      </c>
      <c r="H118" s="2379"/>
      <c r="I118" s="2380"/>
      <c r="J118" s="115" t="s">
        <v>215</v>
      </c>
      <c r="K118" s="787">
        <v>13.73</v>
      </c>
      <c r="L118" s="339">
        <f t="shared" si="6"/>
        <v>13.73</v>
      </c>
    </row>
    <row r="119" spans="1:12" ht="24.75" customHeight="1" thickBot="1">
      <c r="A119" s="2364"/>
      <c r="B119" s="2365"/>
      <c r="C119" s="2365"/>
      <c r="D119" s="2365"/>
      <c r="E119" s="2365"/>
      <c r="F119" s="2366"/>
      <c r="G119" s="2381" t="s">
        <v>2235</v>
      </c>
      <c r="H119" s="2382"/>
      <c r="I119" s="2383"/>
      <c r="J119" s="158" t="s">
        <v>215</v>
      </c>
      <c r="K119" s="440">
        <v>13.73</v>
      </c>
      <c r="L119" s="159">
        <f t="shared" si="6"/>
        <v>13.73</v>
      </c>
    </row>
    <row r="120" spans="1:12" ht="16.5" customHeight="1" thickBot="1">
      <c r="A120" s="2329" t="s">
        <v>1589</v>
      </c>
      <c r="B120" s="2330"/>
      <c r="C120" s="2330"/>
      <c r="D120" s="2330"/>
      <c r="E120" s="2330"/>
      <c r="F120" s="2330"/>
      <c r="G120" s="1340"/>
      <c r="H120" s="1340"/>
      <c r="I120" s="1340"/>
      <c r="J120" s="1340"/>
      <c r="K120" s="1341"/>
      <c r="L120" s="547">
        <f>Зміст!L140</f>
        <v>0</v>
      </c>
    </row>
    <row r="121" spans="1:12" ht="14.85" customHeight="1">
      <c r="A121" s="1351"/>
      <c r="B121" s="1352"/>
      <c r="C121" s="1352"/>
      <c r="D121" s="1352"/>
      <c r="E121" s="1352"/>
      <c r="F121" s="1353"/>
      <c r="G121" s="2238" t="s">
        <v>2191</v>
      </c>
      <c r="H121" s="2239"/>
      <c r="I121" s="2239"/>
      <c r="J121" s="9" t="s">
        <v>215</v>
      </c>
      <c r="K121" s="466">
        <v>53.07</v>
      </c>
      <c r="L121" s="112">
        <f t="shared" ref="L121:L127" si="7">K121-K121*$L$120</f>
        <v>53.07</v>
      </c>
    </row>
    <row r="122" spans="1:12" ht="14.85" customHeight="1">
      <c r="A122" s="1354"/>
      <c r="B122" s="1355"/>
      <c r="C122" s="1355"/>
      <c r="D122" s="1355"/>
      <c r="E122" s="1355"/>
      <c r="F122" s="1356"/>
      <c r="G122" s="2315" t="s">
        <v>2192</v>
      </c>
      <c r="H122" s="2316"/>
      <c r="I122" s="2316"/>
      <c r="J122" s="18" t="s">
        <v>215</v>
      </c>
      <c r="K122" s="467">
        <v>55.72</v>
      </c>
      <c r="L122" s="86">
        <f t="shared" si="7"/>
        <v>55.72</v>
      </c>
    </row>
    <row r="123" spans="1:12" ht="14.85" customHeight="1">
      <c r="A123" s="1354"/>
      <c r="B123" s="1355"/>
      <c r="C123" s="1355"/>
      <c r="D123" s="1355"/>
      <c r="E123" s="1355"/>
      <c r="F123" s="1356"/>
      <c r="G123" s="2315" t="s">
        <v>2193</v>
      </c>
      <c r="H123" s="2316"/>
      <c r="I123" s="2316"/>
      <c r="J123" s="18" t="s">
        <v>215</v>
      </c>
      <c r="K123" s="467">
        <v>30.18</v>
      </c>
      <c r="L123" s="86">
        <f t="shared" si="7"/>
        <v>30.18</v>
      </c>
    </row>
    <row r="124" spans="1:12" ht="14.85" customHeight="1">
      <c r="A124" s="1354"/>
      <c r="B124" s="1355"/>
      <c r="C124" s="1355"/>
      <c r="D124" s="1355"/>
      <c r="E124" s="1355"/>
      <c r="F124" s="1356"/>
      <c r="G124" s="2315" t="s">
        <v>2194</v>
      </c>
      <c r="H124" s="2316"/>
      <c r="I124" s="2316"/>
      <c r="J124" s="18" t="s">
        <v>215</v>
      </c>
      <c r="K124" s="467">
        <v>33.950000000000003</v>
      </c>
      <c r="L124" s="86">
        <f t="shared" si="7"/>
        <v>33.950000000000003</v>
      </c>
    </row>
    <row r="125" spans="1:12" ht="14.85" customHeight="1">
      <c r="A125" s="1354"/>
      <c r="B125" s="1355"/>
      <c r="C125" s="1355"/>
      <c r="D125" s="1355"/>
      <c r="E125" s="1355"/>
      <c r="F125" s="1356"/>
      <c r="G125" s="2315" t="s">
        <v>2195</v>
      </c>
      <c r="H125" s="2316"/>
      <c r="I125" s="2316"/>
      <c r="J125" s="18" t="s">
        <v>215</v>
      </c>
      <c r="K125" s="467">
        <v>155.76</v>
      </c>
      <c r="L125" s="86">
        <f>K125-K125*$L$120</f>
        <v>155.76</v>
      </c>
    </row>
    <row r="126" spans="1:12" ht="14.85" customHeight="1">
      <c r="A126" s="1354"/>
      <c r="B126" s="1355"/>
      <c r="C126" s="1355"/>
      <c r="D126" s="1355"/>
      <c r="E126" s="1355"/>
      <c r="F126" s="1356"/>
      <c r="G126" s="2315" t="s">
        <v>2196</v>
      </c>
      <c r="H126" s="2316"/>
      <c r="I126" s="2316"/>
      <c r="J126" s="18" t="s">
        <v>215</v>
      </c>
      <c r="K126" s="467">
        <v>92.74</v>
      </c>
      <c r="L126" s="86">
        <f t="shared" si="7"/>
        <v>92.74</v>
      </c>
    </row>
    <row r="127" spans="1:12" ht="14.85" customHeight="1" thickBot="1">
      <c r="A127" s="1357"/>
      <c r="B127" s="1358"/>
      <c r="C127" s="1358"/>
      <c r="D127" s="1358"/>
      <c r="E127" s="1358"/>
      <c r="F127" s="1359"/>
      <c r="G127" s="1364" t="s">
        <v>2197</v>
      </c>
      <c r="H127" s="1365"/>
      <c r="I127" s="1365"/>
      <c r="J127" s="10" t="s">
        <v>215</v>
      </c>
      <c r="K127" s="469">
        <v>498.64</v>
      </c>
      <c r="L127" s="87">
        <f t="shared" si="7"/>
        <v>498.64</v>
      </c>
    </row>
    <row r="128" spans="1:12" ht="16.5" customHeight="1" thickBot="1">
      <c r="A128" s="1338" t="s">
        <v>506</v>
      </c>
      <c r="B128" s="1339"/>
      <c r="C128" s="1339"/>
      <c r="D128" s="1339"/>
      <c r="E128" s="1339"/>
      <c r="F128" s="1339"/>
      <c r="G128" s="1340"/>
      <c r="H128" s="1340"/>
      <c r="I128" s="1340"/>
      <c r="J128" s="1340"/>
      <c r="K128" s="1341"/>
      <c r="L128" s="547">
        <f>Зміст!L141</f>
        <v>0</v>
      </c>
    </row>
    <row r="129" spans="1:12" ht="15" customHeight="1">
      <c r="A129" s="1351"/>
      <c r="B129" s="1352"/>
      <c r="C129" s="1352"/>
      <c r="D129" s="1352"/>
      <c r="E129" s="1352"/>
      <c r="F129" s="1353"/>
      <c r="G129" s="2238" t="s">
        <v>1620</v>
      </c>
      <c r="H129" s="2239"/>
      <c r="I129" s="2239"/>
      <c r="J129" s="608" t="s">
        <v>215</v>
      </c>
      <c r="K129" s="429">
        <v>0.32</v>
      </c>
      <c r="L129" s="157">
        <f>K129-K129*$L$128</f>
        <v>0.32</v>
      </c>
    </row>
    <row r="130" spans="1:12" ht="15" customHeight="1">
      <c r="A130" s="1354"/>
      <c r="B130" s="1355"/>
      <c r="C130" s="1355"/>
      <c r="D130" s="1355"/>
      <c r="E130" s="1355"/>
      <c r="F130" s="1356"/>
      <c r="G130" s="2315" t="s">
        <v>1621</v>
      </c>
      <c r="H130" s="2316"/>
      <c r="I130" s="2316"/>
      <c r="J130" s="18" t="s">
        <v>215</v>
      </c>
      <c r="K130" s="430">
        <v>0.32</v>
      </c>
      <c r="L130" s="53">
        <f>K130-K130*$L$128</f>
        <v>0.32</v>
      </c>
    </row>
    <row r="131" spans="1:12" ht="15" customHeight="1">
      <c r="A131" s="1354"/>
      <c r="B131" s="1355"/>
      <c r="C131" s="1355"/>
      <c r="D131" s="1355"/>
      <c r="E131" s="1355"/>
      <c r="F131" s="1356"/>
      <c r="G131" s="2315" t="s">
        <v>1622</v>
      </c>
      <c r="H131" s="2316"/>
      <c r="I131" s="2316"/>
      <c r="J131" s="18" t="s">
        <v>215</v>
      </c>
      <c r="K131" s="430">
        <v>0.46</v>
      </c>
      <c r="L131" s="53">
        <f>K131-K131*$L$128</f>
        <v>0.46</v>
      </c>
    </row>
    <row r="132" spans="1:12" ht="15" customHeight="1" thickBot="1">
      <c r="A132" s="1357"/>
      <c r="B132" s="1358"/>
      <c r="C132" s="1358"/>
      <c r="D132" s="1358"/>
      <c r="E132" s="1358"/>
      <c r="F132" s="1359"/>
      <c r="G132" s="1364" t="s">
        <v>2199</v>
      </c>
      <c r="H132" s="1365"/>
      <c r="I132" s="1365"/>
      <c r="J132" s="610" t="s">
        <v>215</v>
      </c>
      <c r="K132" s="431">
        <v>0.63</v>
      </c>
      <c r="L132" s="65">
        <f>K132-K132*$L$128</f>
        <v>0.63</v>
      </c>
    </row>
    <row r="133" spans="1:12" ht="17.25" customHeight="1" thickBot="1">
      <c r="A133" s="1338" t="s">
        <v>613</v>
      </c>
      <c r="B133" s="1339"/>
      <c r="C133" s="1339"/>
      <c r="D133" s="1339"/>
      <c r="E133" s="1339"/>
      <c r="F133" s="1339"/>
      <c r="G133" s="1339"/>
      <c r="H133" s="1339"/>
      <c r="I133" s="1339"/>
      <c r="J133" s="1339"/>
      <c r="K133" s="2323"/>
      <c r="L133" s="548">
        <f>Зміст!L142</f>
        <v>0</v>
      </c>
    </row>
    <row r="134" spans="1:12" ht="15" customHeight="1">
      <c r="A134" s="1442"/>
      <c r="B134" s="1443"/>
      <c r="C134" s="1443"/>
      <c r="D134" s="1443"/>
      <c r="E134" s="1443"/>
      <c r="F134" s="1444"/>
      <c r="G134" s="2238" t="s">
        <v>1324</v>
      </c>
      <c r="H134" s="2239"/>
      <c r="I134" s="2239"/>
      <c r="J134" s="608" t="s">
        <v>2</v>
      </c>
      <c r="K134" s="466">
        <v>37.770000000000003</v>
      </c>
      <c r="L134" s="113">
        <f>K134-K134*$L$133</f>
        <v>37.770000000000003</v>
      </c>
    </row>
    <row r="135" spans="1:12" ht="15" customHeight="1">
      <c r="A135" s="1445"/>
      <c r="B135" s="1446"/>
      <c r="C135" s="1446"/>
      <c r="D135" s="1446"/>
      <c r="E135" s="1446"/>
      <c r="F135" s="1447"/>
      <c r="G135" s="2315" t="s">
        <v>429</v>
      </c>
      <c r="H135" s="2316"/>
      <c r="I135" s="2316"/>
      <c r="J135" s="18" t="s">
        <v>2</v>
      </c>
      <c r="K135" s="467">
        <v>45.22</v>
      </c>
      <c r="L135" s="81">
        <f>K135-K135*$L$133</f>
        <v>45.22</v>
      </c>
    </row>
    <row r="136" spans="1:12" ht="15" customHeight="1" thickBot="1">
      <c r="A136" s="1448"/>
      <c r="B136" s="1449"/>
      <c r="C136" s="1449"/>
      <c r="D136" s="1449"/>
      <c r="E136" s="1449"/>
      <c r="F136" s="1450"/>
      <c r="G136" s="1364" t="s">
        <v>430</v>
      </c>
      <c r="H136" s="1365"/>
      <c r="I136" s="1365"/>
      <c r="J136" s="610" t="s">
        <v>2</v>
      </c>
      <c r="K136" s="469">
        <v>60.21</v>
      </c>
      <c r="L136" s="82">
        <f>K136-K136*$L$133</f>
        <v>60.21</v>
      </c>
    </row>
    <row r="137" spans="1:12" ht="13.5" customHeight="1" thickBot="1">
      <c r="A137" s="1351"/>
      <c r="B137" s="1352"/>
      <c r="C137" s="1352"/>
      <c r="D137" s="1352"/>
      <c r="E137" s="1352"/>
      <c r="F137" s="1352"/>
      <c r="G137" s="1605" t="s">
        <v>507</v>
      </c>
      <c r="H137" s="1606"/>
      <c r="I137" s="1606"/>
      <c r="J137" s="1606"/>
      <c r="K137" s="1607"/>
      <c r="L137" s="287">
        <f>Зміст!L143</f>
        <v>0</v>
      </c>
    </row>
    <row r="138" spans="1:12" ht="12.75" customHeight="1">
      <c r="A138" s="1354"/>
      <c r="B138" s="1425"/>
      <c r="C138" s="1425"/>
      <c r="D138" s="1425"/>
      <c r="E138" s="1425"/>
      <c r="F138" s="1425"/>
      <c r="G138" s="2238" t="s">
        <v>326</v>
      </c>
      <c r="H138" s="2239"/>
      <c r="I138" s="2239"/>
      <c r="J138" s="9" t="s">
        <v>215</v>
      </c>
      <c r="K138" s="466">
        <v>4.6900000000000004</v>
      </c>
      <c r="L138" s="113">
        <f>K138-K138*$L$137</f>
        <v>4.6900000000000004</v>
      </c>
    </row>
    <row r="139" spans="1:12" ht="12.75" customHeight="1" thickBot="1">
      <c r="A139" s="1357"/>
      <c r="B139" s="1358"/>
      <c r="C139" s="1358"/>
      <c r="D139" s="1358"/>
      <c r="E139" s="1358"/>
      <c r="F139" s="1358"/>
      <c r="G139" s="1364" t="s">
        <v>431</v>
      </c>
      <c r="H139" s="1365"/>
      <c r="I139" s="1365"/>
      <c r="J139" s="10" t="s">
        <v>215</v>
      </c>
      <c r="K139" s="469">
        <v>11.35</v>
      </c>
      <c r="L139" s="82">
        <f>K139-K139*$L$137</f>
        <v>11.35</v>
      </c>
    </row>
    <row r="140" spans="1:12" ht="13.5" customHeight="1" thickBot="1">
      <c r="A140" s="1351"/>
      <c r="B140" s="1352"/>
      <c r="C140" s="1352"/>
      <c r="D140" s="1352"/>
      <c r="E140" s="1352"/>
      <c r="F140" s="1352"/>
      <c r="G140" s="1605" t="s">
        <v>614</v>
      </c>
      <c r="H140" s="1606"/>
      <c r="I140" s="1606"/>
      <c r="J140" s="1606"/>
      <c r="K140" s="1607"/>
      <c r="L140" s="287">
        <f>Зміст!L144</f>
        <v>0</v>
      </c>
    </row>
    <row r="141" spans="1:12" ht="18" customHeight="1" thickBot="1">
      <c r="A141" s="1357"/>
      <c r="B141" s="1358"/>
      <c r="C141" s="1358"/>
      <c r="D141" s="1358"/>
      <c r="E141" s="1358"/>
      <c r="F141" s="1358"/>
      <c r="G141" s="2331" t="s">
        <v>825</v>
      </c>
      <c r="H141" s="2332"/>
      <c r="I141" s="2332"/>
      <c r="J141" s="115" t="s">
        <v>215</v>
      </c>
      <c r="K141" s="466">
        <v>6.3</v>
      </c>
      <c r="L141" s="113">
        <f>K141-K141*$L$140</f>
        <v>6.3</v>
      </c>
    </row>
    <row r="142" spans="1:12" ht="16.5" customHeight="1" thickBot="1">
      <c r="A142" s="1338" t="s">
        <v>508</v>
      </c>
      <c r="B142" s="1339"/>
      <c r="C142" s="1339"/>
      <c r="D142" s="1339"/>
      <c r="E142" s="1339"/>
      <c r="F142" s="1339"/>
      <c r="G142" s="1339"/>
      <c r="H142" s="1339"/>
      <c r="I142" s="1339"/>
      <c r="J142" s="1339"/>
      <c r="K142" s="2323"/>
      <c r="L142" s="287">
        <f>Зміст!L145</f>
        <v>0</v>
      </c>
    </row>
    <row r="143" spans="1:12" ht="15" customHeight="1">
      <c r="A143" s="1351"/>
      <c r="B143" s="1352"/>
      <c r="C143" s="1352"/>
      <c r="D143" s="1352"/>
      <c r="E143" s="1352"/>
      <c r="F143" s="1353"/>
      <c r="G143" s="2238" t="s">
        <v>616</v>
      </c>
      <c r="H143" s="2239"/>
      <c r="I143" s="2239"/>
      <c r="J143" s="9" t="s">
        <v>432</v>
      </c>
      <c r="K143" s="467">
        <v>31.77</v>
      </c>
      <c r="L143" s="86">
        <f t="shared" ref="L143:L148" si="8">K143-K143*$L$142</f>
        <v>31.77</v>
      </c>
    </row>
    <row r="144" spans="1:12" ht="15" customHeight="1">
      <c r="A144" s="1354"/>
      <c r="B144" s="1355"/>
      <c r="C144" s="1355"/>
      <c r="D144" s="1355"/>
      <c r="E144" s="1355"/>
      <c r="F144" s="1356"/>
      <c r="G144" s="2315" t="s">
        <v>1292</v>
      </c>
      <c r="H144" s="2316"/>
      <c r="I144" s="2316"/>
      <c r="J144" s="18" t="s">
        <v>432</v>
      </c>
      <c r="K144" s="467">
        <v>217</v>
      </c>
      <c r="L144" s="86">
        <f t="shared" si="8"/>
        <v>217</v>
      </c>
    </row>
    <row r="145" spans="1:12" ht="15" customHeight="1">
      <c r="A145" s="1354"/>
      <c r="B145" s="1355"/>
      <c r="C145" s="1355"/>
      <c r="D145" s="1355"/>
      <c r="E145" s="1355"/>
      <c r="F145" s="1356"/>
      <c r="G145" s="2315" t="s">
        <v>617</v>
      </c>
      <c r="H145" s="2316"/>
      <c r="I145" s="2316"/>
      <c r="J145" s="18" t="s">
        <v>432</v>
      </c>
      <c r="K145" s="467">
        <v>647.5</v>
      </c>
      <c r="L145" s="86">
        <f t="shared" si="8"/>
        <v>647.5</v>
      </c>
    </row>
    <row r="146" spans="1:12" ht="15" customHeight="1">
      <c r="A146" s="1354"/>
      <c r="B146" s="1355"/>
      <c r="C146" s="1355"/>
      <c r="D146" s="1355"/>
      <c r="E146" s="1355"/>
      <c r="F146" s="1356"/>
      <c r="G146" s="2390" t="s">
        <v>618</v>
      </c>
      <c r="H146" s="2391"/>
      <c r="I146" s="2391"/>
      <c r="J146" s="64" t="s">
        <v>432</v>
      </c>
      <c r="K146" s="468">
        <v>747.8</v>
      </c>
      <c r="L146" s="241">
        <f t="shared" si="8"/>
        <v>747.8</v>
      </c>
    </row>
    <row r="147" spans="1:12" ht="15" customHeight="1">
      <c r="A147" s="1354"/>
      <c r="B147" s="1355"/>
      <c r="C147" s="1355"/>
      <c r="D147" s="1355"/>
      <c r="E147" s="1355"/>
      <c r="F147" s="1356"/>
      <c r="G147" s="2315" t="s">
        <v>1290</v>
      </c>
      <c r="H147" s="2316"/>
      <c r="I147" s="2316"/>
      <c r="J147" s="64" t="s">
        <v>432</v>
      </c>
      <c r="K147" s="467">
        <v>281</v>
      </c>
      <c r="L147" s="241">
        <f t="shared" si="8"/>
        <v>281</v>
      </c>
    </row>
    <row r="148" spans="1:12" ht="15" customHeight="1" thickBot="1">
      <c r="A148" s="1357"/>
      <c r="B148" s="1358"/>
      <c r="C148" s="1358"/>
      <c r="D148" s="1358"/>
      <c r="E148" s="1358"/>
      <c r="F148" s="1359"/>
      <c r="G148" s="1386" t="s">
        <v>1291</v>
      </c>
      <c r="H148" s="1387"/>
      <c r="I148" s="1388"/>
      <c r="J148" s="10" t="s">
        <v>432</v>
      </c>
      <c r="K148" s="485">
        <v>368</v>
      </c>
      <c r="L148" s="87">
        <f t="shared" si="8"/>
        <v>368</v>
      </c>
    </row>
    <row r="149" spans="1:12" ht="18.600000000000001" thickBot="1">
      <c r="A149" s="1537" t="s">
        <v>615</v>
      </c>
      <c r="B149" s="1539"/>
      <c r="C149" s="1539"/>
      <c r="D149" s="1539"/>
      <c r="E149" s="1539"/>
      <c r="F149" s="1539"/>
      <c r="G149" s="1539"/>
      <c r="H149" s="1539"/>
      <c r="I149" s="1539"/>
      <c r="J149" s="1539"/>
      <c r="K149" s="1540"/>
      <c r="L149" s="309">
        <f>Зміст!L146</f>
        <v>0</v>
      </c>
    </row>
    <row r="150" spans="1:12" ht="14.85" customHeight="1">
      <c r="A150" s="2384"/>
      <c r="B150" s="2385"/>
      <c r="C150" s="2385"/>
      <c r="D150" s="2385"/>
      <c r="E150" s="2385"/>
      <c r="F150" s="2385"/>
      <c r="G150" s="2301" t="s">
        <v>837</v>
      </c>
      <c r="H150" s="2302"/>
      <c r="I150" s="2302"/>
      <c r="J150" s="773" t="s">
        <v>396</v>
      </c>
      <c r="K150" s="466">
        <v>101.43</v>
      </c>
      <c r="L150" s="113">
        <f t="shared" ref="L150:L179" si="9">K150-K150*$L$149</f>
        <v>101.43</v>
      </c>
    </row>
    <row r="151" spans="1:12" ht="14.85" customHeight="1">
      <c r="A151" s="2386"/>
      <c r="B151" s="2387"/>
      <c r="C151" s="2387"/>
      <c r="D151" s="2387"/>
      <c r="E151" s="2387"/>
      <c r="F151" s="2387"/>
      <c r="G151" s="2297" t="s">
        <v>838</v>
      </c>
      <c r="H151" s="2298"/>
      <c r="I151" s="2298"/>
      <c r="J151" s="774" t="s">
        <v>396</v>
      </c>
      <c r="K151" s="467">
        <v>191.27</v>
      </c>
      <c r="L151" s="81">
        <f t="shared" si="9"/>
        <v>191.27</v>
      </c>
    </row>
    <row r="152" spans="1:12" ht="14.85" customHeight="1">
      <c r="A152" s="2386"/>
      <c r="B152" s="2387"/>
      <c r="C152" s="2387"/>
      <c r="D152" s="2387"/>
      <c r="E152" s="2387"/>
      <c r="F152" s="2387"/>
      <c r="G152" s="2297" t="s">
        <v>2048</v>
      </c>
      <c r="H152" s="2298"/>
      <c r="I152" s="2298"/>
      <c r="J152" s="774" t="s">
        <v>396</v>
      </c>
      <c r="K152" s="467">
        <v>202.86</v>
      </c>
      <c r="L152" s="81">
        <f>K152-K152*$L$149</f>
        <v>202.86</v>
      </c>
    </row>
    <row r="153" spans="1:12" ht="14.85" customHeight="1">
      <c r="A153" s="2386"/>
      <c r="B153" s="2387"/>
      <c r="C153" s="2387"/>
      <c r="D153" s="2387"/>
      <c r="E153" s="2387"/>
      <c r="F153" s="2387"/>
      <c r="G153" s="2297" t="s">
        <v>839</v>
      </c>
      <c r="H153" s="2298"/>
      <c r="I153" s="2298"/>
      <c r="J153" s="774" t="s">
        <v>396</v>
      </c>
      <c r="K153" s="467">
        <v>228.09</v>
      </c>
      <c r="L153" s="81">
        <f t="shared" si="9"/>
        <v>228.09</v>
      </c>
    </row>
    <row r="154" spans="1:12" ht="14.85" customHeight="1">
      <c r="A154" s="2386"/>
      <c r="B154" s="2387"/>
      <c r="C154" s="2387"/>
      <c r="D154" s="2387"/>
      <c r="E154" s="2387"/>
      <c r="F154" s="2387"/>
      <c r="G154" s="2297" t="s">
        <v>840</v>
      </c>
      <c r="H154" s="2298"/>
      <c r="I154" s="2298"/>
      <c r="J154" s="774" t="s">
        <v>396</v>
      </c>
      <c r="K154" s="467">
        <v>250.73</v>
      </c>
      <c r="L154" s="81">
        <f t="shared" si="9"/>
        <v>250.73</v>
      </c>
    </row>
    <row r="155" spans="1:12" ht="14.85" customHeight="1">
      <c r="A155" s="2386"/>
      <c r="B155" s="2387"/>
      <c r="C155" s="2387"/>
      <c r="D155" s="2387"/>
      <c r="E155" s="2387"/>
      <c r="F155" s="2387"/>
      <c r="G155" s="2297" t="s">
        <v>841</v>
      </c>
      <c r="H155" s="2298"/>
      <c r="I155" s="2298"/>
      <c r="J155" s="774" t="s">
        <v>396</v>
      </c>
      <c r="K155" s="467">
        <v>282.5</v>
      </c>
      <c r="L155" s="81">
        <f t="shared" si="9"/>
        <v>282.5</v>
      </c>
    </row>
    <row r="156" spans="1:12" ht="14.85" customHeight="1">
      <c r="A156" s="2386"/>
      <c r="B156" s="2387"/>
      <c r="C156" s="2387"/>
      <c r="D156" s="2387"/>
      <c r="E156" s="2387"/>
      <c r="F156" s="2387"/>
      <c r="G156" s="2297" t="s">
        <v>842</v>
      </c>
      <c r="H156" s="2298"/>
      <c r="I156" s="2298"/>
      <c r="J156" s="774" t="s">
        <v>396</v>
      </c>
      <c r="K156" s="467">
        <v>354.72</v>
      </c>
      <c r="L156" s="81">
        <f t="shared" si="9"/>
        <v>354.72</v>
      </c>
    </row>
    <row r="157" spans="1:12" ht="14.85" customHeight="1">
      <c r="A157" s="2386"/>
      <c r="B157" s="2387"/>
      <c r="C157" s="2387"/>
      <c r="D157" s="2387"/>
      <c r="E157" s="2387"/>
      <c r="F157" s="2387"/>
      <c r="G157" s="2297" t="s">
        <v>843</v>
      </c>
      <c r="H157" s="2298"/>
      <c r="I157" s="2298"/>
      <c r="J157" s="774" t="s">
        <v>396</v>
      </c>
      <c r="K157" s="467">
        <v>457.93</v>
      </c>
      <c r="L157" s="81">
        <f t="shared" si="9"/>
        <v>457.93</v>
      </c>
    </row>
    <row r="158" spans="1:12" ht="14.85" customHeight="1">
      <c r="A158" s="2386"/>
      <c r="B158" s="2387"/>
      <c r="C158" s="2387"/>
      <c r="D158" s="2387"/>
      <c r="E158" s="2387"/>
      <c r="F158" s="2387"/>
      <c r="G158" s="2297" t="s">
        <v>1624</v>
      </c>
      <c r="H158" s="2298"/>
      <c r="I158" s="2298"/>
      <c r="J158" s="774" t="s">
        <v>396</v>
      </c>
      <c r="K158" s="467">
        <v>556.41999999999996</v>
      </c>
      <c r="L158" s="81">
        <f t="shared" si="9"/>
        <v>556.41999999999996</v>
      </c>
    </row>
    <row r="159" spans="1:12" ht="14.85" customHeight="1">
      <c r="A159" s="2386"/>
      <c r="B159" s="2387"/>
      <c r="C159" s="2387"/>
      <c r="D159" s="2387"/>
      <c r="E159" s="2387"/>
      <c r="F159" s="2387"/>
      <c r="G159" s="2297" t="s">
        <v>844</v>
      </c>
      <c r="H159" s="2298"/>
      <c r="I159" s="2298"/>
      <c r="J159" s="774" t="s">
        <v>396</v>
      </c>
      <c r="K159" s="467">
        <v>462.03</v>
      </c>
      <c r="L159" s="86">
        <f t="shared" si="9"/>
        <v>462.03</v>
      </c>
    </row>
    <row r="160" spans="1:12" ht="14.85" customHeight="1">
      <c r="A160" s="2386"/>
      <c r="B160" s="2387"/>
      <c r="C160" s="2387"/>
      <c r="D160" s="2387"/>
      <c r="E160" s="2387"/>
      <c r="F160" s="2387"/>
      <c r="G160" s="2297" t="s">
        <v>832</v>
      </c>
      <c r="H160" s="2298"/>
      <c r="I160" s="2298"/>
      <c r="J160" s="774" t="s">
        <v>396</v>
      </c>
      <c r="K160" s="467">
        <v>667.71</v>
      </c>
      <c r="L160" s="86">
        <f t="shared" si="9"/>
        <v>667.71</v>
      </c>
    </row>
    <row r="161" spans="1:12" ht="14.85" customHeight="1">
      <c r="A161" s="2386"/>
      <c r="B161" s="2387"/>
      <c r="C161" s="2387"/>
      <c r="D161" s="2387"/>
      <c r="E161" s="2387"/>
      <c r="F161" s="2387"/>
      <c r="G161" s="2297" t="s">
        <v>833</v>
      </c>
      <c r="H161" s="2298"/>
      <c r="I161" s="2298"/>
      <c r="J161" s="774" t="s">
        <v>396</v>
      </c>
      <c r="K161" s="467">
        <v>862.34</v>
      </c>
      <c r="L161" s="86">
        <f t="shared" si="9"/>
        <v>862.34</v>
      </c>
    </row>
    <row r="162" spans="1:12" ht="14.85" customHeight="1">
      <c r="A162" s="2386"/>
      <c r="B162" s="2387"/>
      <c r="C162" s="2387"/>
      <c r="D162" s="2387"/>
      <c r="E162" s="2387"/>
      <c r="F162" s="2387"/>
      <c r="G162" s="2297" t="s">
        <v>836</v>
      </c>
      <c r="H162" s="2298"/>
      <c r="I162" s="2298"/>
      <c r="J162" s="774" t="s">
        <v>396</v>
      </c>
      <c r="K162" s="467">
        <v>2097.6</v>
      </c>
      <c r="L162" s="86">
        <f t="shared" si="9"/>
        <v>2097.6</v>
      </c>
    </row>
    <row r="163" spans="1:12" ht="14.85" customHeight="1">
      <c r="A163" s="2386"/>
      <c r="B163" s="2387"/>
      <c r="C163" s="2387"/>
      <c r="D163" s="2387"/>
      <c r="E163" s="2387"/>
      <c r="F163" s="2387"/>
      <c r="G163" s="2297" t="s">
        <v>1558</v>
      </c>
      <c r="H163" s="2298"/>
      <c r="I163" s="2298"/>
      <c r="J163" s="774" t="s">
        <v>396</v>
      </c>
      <c r="K163" s="467">
        <v>2521.2600000000002</v>
      </c>
      <c r="L163" s="86">
        <f t="shared" si="9"/>
        <v>2521.2600000000002</v>
      </c>
    </row>
    <row r="164" spans="1:12" ht="14.85" customHeight="1">
      <c r="A164" s="2386"/>
      <c r="B164" s="2387"/>
      <c r="C164" s="2387"/>
      <c r="D164" s="2387"/>
      <c r="E164" s="2387"/>
      <c r="F164" s="2387"/>
      <c r="G164" s="2297" t="s">
        <v>835</v>
      </c>
      <c r="H164" s="2298"/>
      <c r="I164" s="2298"/>
      <c r="J164" s="774" t="s">
        <v>396</v>
      </c>
      <c r="K164" s="467">
        <v>3712.2</v>
      </c>
      <c r="L164" s="86">
        <f t="shared" si="9"/>
        <v>3712.2</v>
      </c>
    </row>
    <row r="165" spans="1:12" ht="14.85" customHeight="1" thickBot="1">
      <c r="A165" s="2388"/>
      <c r="B165" s="2389"/>
      <c r="C165" s="2389"/>
      <c r="D165" s="2389"/>
      <c r="E165" s="2389"/>
      <c r="F165" s="2389"/>
      <c r="G165" s="2299" t="s">
        <v>834</v>
      </c>
      <c r="H165" s="2300"/>
      <c r="I165" s="2300"/>
      <c r="J165" s="775" t="s">
        <v>396</v>
      </c>
      <c r="K165" s="469">
        <v>3476.13</v>
      </c>
      <c r="L165" s="87">
        <f t="shared" si="9"/>
        <v>3476.13</v>
      </c>
    </row>
    <row r="166" spans="1:12" ht="14.85" customHeight="1">
      <c r="A166" s="1351"/>
      <c r="B166" s="1352"/>
      <c r="C166" s="1352"/>
      <c r="D166" s="1352"/>
      <c r="E166" s="1352"/>
      <c r="F166" s="1352"/>
      <c r="G166" s="2301" t="s">
        <v>437</v>
      </c>
      <c r="H166" s="2302"/>
      <c r="I166" s="2302"/>
      <c r="J166" s="773" t="s">
        <v>396</v>
      </c>
      <c r="K166" s="466">
        <v>34.869999999999997</v>
      </c>
      <c r="L166" s="113">
        <f t="shared" si="9"/>
        <v>34.869999999999997</v>
      </c>
    </row>
    <row r="167" spans="1:12" ht="14.85" customHeight="1">
      <c r="A167" s="1354"/>
      <c r="B167" s="1355"/>
      <c r="C167" s="1355"/>
      <c r="D167" s="1355"/>
      <c r="E167" s="1355"/>
      <c r="F167" s="1355"/>
      <c r="G167" s="2297" t="s">
        <v>438</v>
      </c>
      <c r="H167" s="2298"/>
      <c r="I167" s="2298"/>
      <c r="J167" s="774" t="s">
        <v>396</v>
      </c>
      <c r="K167" s="467">
        <v>68.260000000000005</v>
      </c>
      <c r="L167" s="81">
        <f t="shared" si="9"/>
        <v>68.260000000000005</v>
      </c>
    </row>
    <row r="168" spans="1:12" ht="14.85" customHeight="1">
      <c r="A168" s="1354"/>
      <c r="B168" s="1355"/>
      <c r="C168" s="1355"/>
      <c r="D168" s="1355"/>
      <c r="E168" s="1355"/>
      <c r="F168" s="1355"/>
      <c r="G168" s="2297" t="s">
        <v>439</v>
      </c>
      <c r="H168" s="2298"/>
      <c r="I168" s="2298"/>
      <c r="J168" s="774" t="s">
        <v>396</v>
      </c>
      <c r="K168" s="467">
        <v>182.42</v>
      </c>
      <c r="L168" s="81">
        <f t="shared" si="9"/>
        <v>182.42</v>
      </c>
    </row>
    <row r="169" spans="1:12" ht="14.85" customHeight="1">
      <c r="A169" s="1354"/>
      <c r="B169" s="1355"/>
      <c r="C169" s="1355"/>
      <c r="D169" s="1355"/>
      <c r="E169" s="1355"/>
      <c r="F169" s="1355"/>
      <c r="G169" s="2297" t="s">
        <v>440</v>
      </c>
      <c r="H169" s="2298"/>
      <c r="I169" s="2298"/>
      <c r="J169" s="774" t="s">
        <v>396</v>
      </c>
      <c r="K169" s="467">
        <v>400.14</v>
      </c>
      <c r="L169" s="81">
        <f t="shared" si="9"/>
        <v>400.14</v>
      </c>
    </row>
    <row r="170" spans="1:12" ht="14.85" customHeight="1" thickBot="1">
      <c r="A170" s="1357"/>
      <c r="B170" s="1358"/>
      <c r="C170" s="1358"/>
      <c r="D170" s="1358"/>
      <c r="E170" s="1358"/>
      <c r="F170" s="1358"/>
      <c r="G170" s="2299" t="s">
        <v>820</v>
      </c>
      <c r="H170" s="2300"/>
      <c r="I170" s="2300"/>
      <c r="J170" s="775" t="s">
        <v>396</v>
      </c>
      <c r="K170" s="469">
        <v>687.4</v>
      </c>
      <c r="L170" s="82">
        <f t="shared" si="9"/>
        <v>687.4</v>
      </c>
    </row>
    <row r="171" spans="1:12" ht="30" customHeight="1" thickBot="1">
      <c r="A171" s="1492"/>
      <c r="B171" s="2206"/>
      <c r="C171" s="2206"/>
      <c r="D171" s="2206"/>
      <c r="E171" s="2206"/>
      <c r="F171" s="2206"/>
      <c r="G171" s="2295" t="s">
        <v>1626</v>
      </c>
      <c r="H171" s="2296"/>
      <c r="I171" s="2296"/>
      <c r="J171" s="158" t="s">
        <v>396</v>
      </c>
      <c r="K171" s="475">
        <v>80.069999999999993</v>
      </c>
      <c r="L171" s="179">
        <f t="shared" si="9"/>
        <v>80.069999999999993</v>
      </c>
    </row>
    <row r="172" spans="1:12" s="119" customFormat="1" ht="14.85" customHeight="1">
      <c r="A172" s="1168"/>
      <c r="B172" s="1169"/>
      <c r="C172" s="1169"/>
      <c r="D172" s="1169"/>
      <c r="E172" s="1169"/>
      <c r="F172" s="1169"/>
      <c r="G172" s="1336" t="s">
        <v>867</v>
      </c>
      <c r="H172" s="1337"/>
      <c r="I172" s="1337"/>
      <c r="J172" s="773" t="s">
        <v>396</v>
      </c>
      <c r="K172" s="564">
        <v>17.7</v>
      </c>
      <c r="L172" s="565">
        <f t="shared" si="9"/>
        <v>17.7</v>
      </c>
    </row>
    <row r="173" spans="1:12" s="119" customFormat="1" ht="14.85" customHeight="1">
      <c r="A173" s="1214"/>
      <c r="B173" s="1215"/>
      <c r="C173" s="1215"/>
      <c r="D173" s="1215"/>
      <c r="E173" s="1215"/>
      <c r="F173" s="1215"/>
      <c r="G173" s="1330" t="s">
        <v>864</v>
      </c>
      <c r="H173" s="1331"/>
      <c r="I173" s="1331"/>
      <c r="J173" s="774" t="s">
        <v>396</v>
      </c>
      <c r="K173" s="566">
        <v>27.81</v>
      </c>
      <c r="L173" s="567">
        <f t="shared" si="9"/>
        <v>27.81</v>
      </c>
    </row>
    <row r="174" spans="1:12" ht="14.85" customHeight="1">
      <c r="A174" s="1214"/>
      <c r="B174" s="1215"/>
      <c r="C174" s="1215"/>
      <c r="D174" s="1215"/>
      <c r="E174" s="1215"/>
      <c r="F174" s="1215"/>
      <c r="G174" s="1330" t="s">
        <v>868</v>
      </c>
      <c r="H174" s="1331"/>
      <c r="I174" s="1331"/>
      <c r="J174" s="774" t="s">
        <v>396</v>
      </c>
      <c r="K174" s="566">
        <v>44.88</v>
      </c>
      <c r="L174" s="567">
        <f t="shared" si="9"/>
        <v>44.88</v>
      </c>
    </row>
    <row r="175" spans="1:12" ht="14.85" customHeight="1">
      <c r="A175" s="1214"/>
      <c r="B175" s="1215"/>
      <c r="C175" s="1215"/>
      <c r="D175" s="1215"/>
      <c r="E175" s="1215"/>
      <c r="F175" s="1215"/>
      <c r="G175" s="1330" t="s">
        <v>865</v>
      </c>
      <c r="H175" s="1331"/>
      <c r="I175" s="1331"/>
      <c r="J175" s="774" t="s">
        <v>396</v>
      </c>
      <c r="K175" s="566">
        <v>113.77</v>
      </c>
      <c r="L175" s="567">
        <f t="shared" si="9"/>
        <v>113.77</v>
      </c>
    </row>
    <row r="176" spans="1:12" ht="14.85" customHeight="1">
      <c r="A176" s="1214"/>
      <c r="B176" s="1215"/>
      <c r="C176" s="1215"/>
      <c r="D176" s="1215"/>
      <c r="E176" s="1215"/>
      <c r="F176" s="1215"/>
      <c r="G176" s="1330" t="s">
        <v>866</v>
      </c>
      <c r="H176" s="1331"/>
      <c r="I176" s="1331"/>
      <c r="J176" s="766" t="s">
        <v>396</v>
      </c>
      <c r="K176" s="566">
        <v>195.93</v>
      </c>
      <c r="L176" s="567">
        <f t="shared" si="9"/>
        <v>195.93</v>
      </c>
    </row>
    <row r="177" spans="1:12" ht="14.85" customHeight="1">
      <c r="A177" s="1214"/>
      <c r="B177" s="1215"/>
      <c r="C177" s="1215"/>
      <c r="D177" s="1215"/>
      <c r="E177" s="1215"/>
      <c r="F177" s="1215"/>
      <c r="G177" s="1330" t="s">
        <v>869</v>
      </c>
      <c r="H177" s="1331"/>
      <c r="I177" s="1331"/>
      <c r="J177" s="774" t="s">
        <v>396</v>
      </c>
      <c r="K177" s="566">
        <v>35.49</v>
      </c>
      <c r="L177" s="567">
        <f t="shared" si="9"/>
        <v>35.49</v>
      </c>
    </row>
    <row r="178" spans="1:12" ht="14.85" customHeight="1">
      <c r="A178" s="1214"/>
      <c r="B178" s="1215"/>
      <c r="C178" s="1215"/>
      <c r="D178" s="1215"/>
      <c r="E178" s="1215"/>
      <c r="F178" s="1215"/>
      <c r="G178" s="1330" t="s">
        <v>870</v>
      </c>
      <c r="H178" s="1331"/>
      <c r="I178" s="1331"/>
      <c r="J178" s="774" t="s">
        <v>396</v>
      </c>
      <c r="K178" s="467">
        <v>75.14</v>
      </c>
      <c r="L178" s="81">
        <f t="shared" si="9"/>
        <v>75.14</v>
      </c>
    </row>
    <row r="179" spans="1:12" ht="14.85" customHeight="1">
      <c r="A179" s="1214"/>
      <c r="B179" s="1215"/>
      <c r="C179" s="1215"/>
      <c r="D179" s="1215"/>
      <c r="E179" s="1215"/>
      <c r="F179" s="1215"/>
      <c r="G179" s="1330" t="s">
        <v>871</v>
      </c>
      <c r="H179" s="1331"/>
      <c r="I179" s="1331"/>
      <c r="J179" s="774" t="s">
        <v>396</v>
      </c>
      <c r="K179" s="467">
        <v>151.87</v>
      </c>
      <c r="L179" s="81">
        <f t="shared" si="9"/>
        <v>151.87</v>
      </c>
    </row>
    <row r="180" spans="1:12" ht="14.85" customHeight="1">
      <c r="A180" s="1214"/>
      <c r="B180" s="1215"/>
      <c r="C180" s="1215"/>
      <c r="D180" s="1215"/>
      <c r="E180" s="1215"/>
      <c r="F180" s="1215"/>
      <c r="G180" s="1330" t="s">
        <v>872</v>
      </c>
      <c r="H180" s="1331"/>
      <c r="I180" s="1331"/>
      <c r="J180" s="774" t="s">
        <v>396</v>
      </c>
      <c r="K180" s="467">
        <v>272.52999999999997</v>
      </c>
      <c r="L180" s="81">
        <f t="shared" ref="L180:L192" si="10">K180-K180*$L$149</f>
        <v>272.52999999999997</v>
      </c>
    </row>
    <row r="181" spans="1:12" ht="14.85" customHeight="1">
      <c r="A181" s="1214"/>
      <c r="B181" s="1215"/>
      <c r="C181" s="1215"/>
      <c r="D181" s="1215"/>
      <c r="E181" s="1215"/>
      <c r="F181" s="1215"/>
      <c r="G181" s="1330" t="s">
        <v>873</v>
      </c>
      <c r="H181" s="1331"/>
      <c r="I181" s="1331"/>
      <c r="J181" s="766" t="s">
        <v>396</v>
      </c>
      <c r="K181" s="467">
        <v>480.31</v>
      </c>
      <c r="L181" s="81">
        <f t="shared" si="10"/>
        <v>480.31</v>
      </c>
    </row>
    <row r="182" spans="1:12" ht="14.85" customHeight="1" thickBot="1">
      <c r="A182" s="1170"/>
      <c r="B182" s="1171"/>
      <c r="C182" s="1171"/>
      <c r="D182" s="1171"/>
      <c r="E182" s="1171"/>
      <c r="F182" s="1171"/>
      <c r="G182" s="1332" t="s">
        <v>874</v>
      </c>
      <c r="H182" s="1333"/>
      <c r="I182" s="1333"/>
      <c r="J182" s="775" t="s">
        <v>396</v>
      </c>
      <c r="K182" s="469">
        <v>597.25</v>
      </c>
      <c r="L182" s="82">
        <f t="shared" si="10"/>
        <v>597.25</v>
      </c>
    </row>
    <row r="183" spans="1:12" ht="14.85" customHeight="1">
      <c r="A183" s="1351"/>
      <c r="B183" s="1352"/>
      <c r="C183" s="1352"/>
      <c r="D183" s="1352"/>
      <c r="E183" s="1352"/>
      <c r="F183" s="1352"/>
      <c r="G183" s="2360" t="s">
        <v>1614</v>
      </c>
      <c r="H183" s="2275"/>
      <c r="I183" s="2275"/>
      <c r="J183" s="568" t="s">
        <v>396</v>
      </c>
      <c r="K183" s="564">
        <v>38.700000000000003</v>
      </c>
      <c r="L183" s="569">
        <f t="shared" si="10"/>
        <v>38.700000000000003</v>
      </c>
    </row>
    <row r="184" spans="1:12" ht="14.85" customHeight="1" thickBot="1">
      <c r="A184" s="1357"/>
      <c r="B184" s="1358"/>
      <c r="C184" s="1358"/>
      <c r="D184" s="1358"/>
      <c r="E184" s="1358"/>
      <c r="F184" s="1358"/>
      <c r="G184" s="2294" t="s">
        <v>1615</v>
      </c>
      <c r="H184" s="2277"/>
      <c r="I184" s="2277"/>
      <c r="J184" s="570" t="s">
        <v>396</v>
      </c>
      <c r="K184" s="571">
        <v>26.37</v>
      </c>
      <c r="L184" s="572">
        <f t="shared" si="10"/>
        <v>26.37</v>
      </c>
    </row>
    <row r="185" spans="1:12" ht="24.75" customHeight="1" thickBot="1">
      <c r="A185" s="1492"/>
      <c r="B185" s="2206"/>
      <c r="C185" s="2206"/>
      <c r="D185" s="2206"/>
      <c r="E185" s="2206"/>
      <c r="F185" s="2206"/>
      <c r="G185" s="2242" t="s">
        <v>1962</v>
      </c>
      <c r="H185" s="2243"/>
      <c r="I185" s="2243"/>
      <c r="J185" s="573" t="s">
        <v>396</v>
      </c>
      <c r="K185" s="574">
        <v>57.96</v>
      </c>
      <c r="L185" s="575">
        <f t="shared" si="10"/>
        <v>57.96</v>
      </c>
    </row>
    <row r="186" spans="1:12" ht="14.85" customHeight="1">
      <c r="A186" s="1351"/>
      <c r="B186" s="1352"/>
      <c r="C186" s="1352"/>
      <c r="D186" s="1352"/>
      <c r="E186" s="1352"/>
      <c r="F186" s="1352"/>
      <c r="G186" s="1336" t="s">
        <v>1957</v>
      </c>
      <c r="H186" s="1337"/>
      <c r="I186" s="1337"/>
      <c r="J186" s="773" t="s">
        <v>396</v>
      </c>
      <c r="K186" s="466">
        <v>28.98</v>
      </c>
      <c r="L186" s="113">
        <f t="shared" si="10"/>
        <v>28.98</v>
      </c>
    </row>
    <row r="187" spans="1:12" ht="14.85" customHeight="1" thickBot="1">
      <c r="A187" s="1357"/>
      <c r="B187" s="1358"/>
      <c r="C187" s="1358"/>
      <c r="D187" s="1358"/>
      <c r="E187" s="1358"/>
      <c r="F187" s="1358"/>
      <c r="G187" s="1332" t="s">
        <v>1450</v>
      </c>
      <c r="H187" s="1333"/>
      <c r="I187" s="1333"/>
      <c r="J187" s="775" t="s">
        <v>396</v>
      </c>
      <c r="K187" s="469">
        <v>35.42</v>
      </c>
      <c r="L187" s="82">
        <f t="shared" si="10"/>
        <v>35.42</v>
      </c>
    </row>
    <row r="188" spans="1:12" ht="14.85" customHeight="1">
      <c r="A188" s="1351"/>
      <c r="B188" s="1352"/>
      <c r="C188" s="1352"/>
      <c r="D188" s="1352"/>
      <c r="E188" s="1352"/>
      <c r="F188" s="1352"/>
      <c r="G188" s="1336" t="s">
        <v>2209</v>
      </c>
      <c r="H188" s="1337"/>
      <c r="I188" s="1337"/>
      <c r="J188" s="773" t="s">
        <v>396</v>
      </c>
      <c r="K188" s="466">
        <v>68.400000000000006</v>
      </c>
      <c r="L188" s="113">
        <f t="shared" si="10"/>
        <v>68.400000000000006</v>
      </c>
    </row>
    <row r="189" spans="1:12" ht="14.85" customHeight="1">
      <c r="A189" s="1354"/>
      <c r="B189" s="1355"/>
      <c r="C189" s="1355"/>
      <c r="D189" s="1355"/>
      <c r="E189" s="1355"/>
      <c r="F189" s="1355"/>
      <c r="G189" s="2292" t="s">
        <v>1963</v>
      </c>
      <c r="H189" s="2293"/>
      <c r="I189" s="2293"/>
      <c r="J189" s="576" t="s">
        <v>396</v>
      </c>
      <c r="K189" s="566">
        <v>74.34</v>
      </c>
      <c r="L189" s="577">
        <f t="shared" si="10"/>
        <v>74.34</v>
      </c>
    </row>
    <row r="190" spans="1:12" ht="14.85" customHeight="1">
      <c r="A190" s="1354"/>
      <c r="B190" s="1355"/>
      <c r="C190" s="1355"/>
      <c r="D190" s="1355"/>
      <c r="E190" s="1355"/>
      <c r="F190" s="1355"/>
      <c r="G190" s="2266" t="s">
        <v>1964</v>
      </c>
      <c r="H190" s="2267"/>
      <c r="I190" s="2267"/>
      <c r="J190" s="576" t="s">
        <v>396</v>
      </c>
      <c r="K190" s="566">
        <v>110.28</v>
      </c>
      <c r="L190" s="577">
        <f t="shared" si="10"/>
        <v>110.28</v>
      </c>
    </row>
    <row r="191" spans="1:12" ht="14.85" customHeight="1" thickBot="1">
      <c r="A191" s="1357"/>
      <c r="B191" s="1358"/>
      <c r="C191" s="1358"/>
      <c r="D191" s="1358"/>
      <c r="E191" s="1358"/>
      <c r="F191" s="1358"/>
      <c r="G191" s="2268" t="s">
        <v>1965</v>
      </c>
      <c r="H191" s="2269"/>
      <c r="I191" s="2269"/>
      <c r="J191" s="570" t="s">
        <v>396</v>
      </c>
      <c r="K191" s="571">
        <v>211.45</v>
      </c>
      <c r="L191" s="572">
        <f t="shared" si="10"/>
        <v>211.45</v>
      </c>
    </row>
    <row r="192" spans="1:12" ht="14.85" customHeight="1">
      <c r="A192" s="1168"/>
      <c r="B192" s="1169"/>
      <c r="C192" s="1169"/>
      <c r="D192" s="1169"/>
      <c r="E192" s="1169"/>
      <c r="F192" s="1169"/>
      <c r="G192" s="2244" t="s">
        <v>1966</v>
      </c>
      <c r="H192" s="1853"/>
      <c r="I192" s="1853"/>
      <c r="J192" s="773" t="s">
        <v>215</v>
      </c>
      <c r="K192" s="466">
        <v>1.31</v>
      </c>
      <c r="L192" s="113">
        <f t="shared" si="10"/>
        <v>1.31</v>
      </c>
    </row>
    <row r="193" spans="1:12" ht="14.85" customHeight="1">
      <c r="A193" s="1214"/>
      <c r="B193" s="1215"/>
      <c r="C193" s="1215"/>
      <c r="D193" s="1215"/>
      <c r="E193" s="1215"/>
      <c r="F193" s="1215"/>
      <c r="G193" s="1733" t="s">
        <v>1967</v>
      </c>
      <c r="H193" s="1734"/>
      <c r="I193" s="1734"/>
      <c r="J193" s="774" t="s">
        <v>215</v>
      </c>
      <c r="K193" s="467">
        <v>2.82</v>
      </c>
      <c r="L193" s="81">
        <f t="shared" ref="L193:L213" si="11">K193-K193*$L$149</f>
        <v>2.82</v>
      </c>
    </row>
    <row r="194" spans="1:12" ht="14.85" customHeight="1">
      <c r="A194" s="1214"/>
      <c r="B194" s="1215"/>
      <c r="C194" s="1215"/>
      <c r="D194" s="1215"/>
      <c r="E194" s="1215"/>
      <c r="F194" s="1215"/>
      <c r="G194" s="1733" t="s">
        <v>1968</v>
      </c>
      <c r="H194" s="1734"/>
      <c r="I194" s="1734"/>
      <c r="J194" s="774" t="s">
        <v>215</v>
      </c>
      <c r="K194" s="467">
        <v>3.48</v>
      </c>
      <c r="L194" s="81">
        <f t="shared" si="11"/>
        <v>3.48</v>
      </c>
    </row>
    <row r="195" spans="1:12" ht="14.85" customHeight="1">
      <c r="A195" s="1214"/>
      <c r="B195" s="1215"/>
      <c r="C195" s="1215"/>
      <c r="D195" s="1215"/>
      <c r="E195" s="1215"/>
      <c r="F195" s="1215"/>
      <c r="G195" s="1733" t="s">
        <v>1969</v>
      </c>
      <c r="H195" s="1734"/>
      <c r="I195" s="1734"/>
      <c r="J195" s="774" t="s">
        <v>215</v>
      </c>
      <c r="K195" s="467">
        <v>4.0199999999999996</v>
      </c>
      <c r="L195" s="81">
        <f t="shared" si="11"/>
        <v>4.0199999999999996</v>
      </c>
    </row>
    <row r="196" spans="1:12" ht="14.85" customHeight="1">
      <c r="A196" s="1214"/>
      <c r="B196" s="1215"/>
      <c r="C196" s="1215"/>
      <c r="D196" s="1215"/>
      <c r="E196" s="1215"/>
      <c r="F196" s="1215"/>
      <c r="G196" s="1733" t="s">
        <v>1970</v>
      </c>
      <c r="H196" s="1734"/>
      <c r="I196" s="1734"/>
      <c r="J196" s="774" t="s">
        <v>215</v>
      </c>
      <c r="K196" s="467">
        <v>4.66</v>
      </c>
      <c r="L196" s="81">
        <f t="shared" si="11"/>
        <v>4.66</v>
      </c>
    </row>
    <row r="197" spans="1:12" ht="14.85" customHeight="1">
      <c r="A197" s="1214"/>
      <c r="B197" s="1215"/>
      <c r="C197" s="1215"/>
      <c r="D197" s="1215"/>
      <c r="E197" s="1215"/>
      <c r="F197" s="1215"/>
      <c r="G197" s="1733" t="s">
        <v>1971</v>
      </c>
      <c r="H197" s="1734"/>
      <c r="I197" s="1734"/>
      <c r="J197" s="774" t="s">
        <v>215</v>
      </c>
      <c r="K197" s="467">
        <v>6.34</v>
      </c>
      <c r="L197" s="81">
        <f t="shared" si="11"/>
        <v>6.34</v>
      </c>
    </row>
    <row r="198" spans="1:12" ht="14.85" customHeight="1">
      <c r="A198" s="1214"/>
      <c r="B198" s="1215"/>
      <c r="C198" s="1215"/>
      <c r="D198" s="1215"/>
      <c r="E198" s="1215"/>
      <c r="F198" s="1215"/>
      <c r="G198" s="1733" t="s">
        <v>1972</v>
      </c>
      <c r="H198" s="1734"/>
      <c r="I198" s="1734"/>
      <c r="J198" s="774" t="s">
        <v>215</v>
      </c>
      <c r="K198" s="467">
        <v>7.33</v>
      </c>
      <c r="L198" s="81">
        <f t="shared" si="11"/>
        <v>7.33</v>
      </c>
    </row>
    <row r="199" spans="1:12" ht="14.85" customHeight="1">
      <c r="A199" s="1214"/>
      <c r="B199" s="1215"/>
      <c r="C199" s="1215"/>
      <c r="D199" s="1215"/>
      <c r="E199" s="1215"/>
      <c r="F199" s="1215"/>
      <c r="G199" s="1733" t="s">
        <v>1973</v>
      </c>
      <c r="H199" s="1734"/>
      <c r="I199" s="1734"/>
      <c r="J199" s="774" t="s">
        <v>215</v>
      </c>
      <c r="K199" s="467">
        <v>8.17</v>
      </c>
      <c r="L199" s="81">
        <f t="shared" si="11"/>
        <v>8.17</v>
      </c>
    </row>
    <row r="200" spans="1:12" ht="14.85" customHeight="1">
      <c r="A200" s="1214"/>
      <c r="B200" s="1215"/>
      <c r="C200" s="1215"/>
      <c r="D200" s="1215"/>
      <c r="E200" s="1215"/>
      <c r="F200" s="1215"/>
      <c r="G200" s="1733" t="s">
        <v>1974</v>
      </c>
      <c r="H200" s="1734"/>
      <c r="I200" s="1734"/>
      <c r="J200" s="774" t="s">
        <v>215</v>
      </c>
      <c r="K200" s="467">
        <v>12.55</v>
      </c>
      <c r="L200" s="81">
        <f t="shared" si="11"/>
        <v>12.55</v>
      </c>
    </row>
    <row r="201" spans="1:12" ht="14.85" customHeight="1">
      <c r="A201" s="1214"/>
      <c r="B201" s="1215"/>
      <c r="C201" s="1215"/>
      <c r="D201" s="1215"/>
      <c r="E201" s="1215"/>
      <c r="F201" s="1215"/>
      <c r="G201" s="1733" t="s">
        <v>1975</v>
      </c>
      <c r="H201" s="1734"/>
      <c r="I201" s="1734"/>
      <c r="J201" s="774" t="s">
        <v>215</v>
      </c>
      <c r="K201" s="467">
        <v>12.79</v>
      </c>
      <c r="L201" s="81">
        <f t="shared" si="11"/>
        <v>12.79</v>
      </c>
    </row>
    <row r="202" spans="1:12" ht="14.85" customHeight="1">
      <c r="A202" s="1214"/>
      <c r="B202" s="1215"/>
      <c r="C202" s="1215"/>
      <c r="D202" s="1215"/>
      <c r="E202" s="1215"/>
      <c r="F202" s="1215"/>
      <c r="G202" s="1733" t="s">
        <v>1976</v>
      </c>
      <c r="H202" s="1734"/>
      <c r="I202" s="1734"/>
      <c r="J202" s="774" t="s">
        <v>215</v>
      </c>
      <c r="K202" s="467">
        <v>5.48</v>
      </c>
      <c r="L202" s="81">
        <f t="shared" si="11"/>
        <v>5.48</v>
      </c>
    </row>
    <row r="203" spans="1:12" ht="14.85" customHeight="1">
      <c r="A203" s="1214"/>
      <c r="B203" s="1215"/>
      <c r="C203" s="1215"/>
      <c r="D203" s="1215"/>
      <c r="E203" s="1215"/>
      <c r="F203" s="1215"/>
      <c r="G203" s="1733" t="s">
        <v>1977</v>
      </c>
      <c r="H203" s="1734"/>
      <c r="I203" s="1734"/>
      <c r="J203" s="774" t="s">
        <v>215</v>
      </c>
      <c r="K203" s="467">
        <v>5.22</v>
      </c>
      <c r="L203" s="81">
        <f t="shared" si="11"/>
        <v>5.22</v>
      </c>
    </row>
    <row r="204" spans="1:12" ht="14.85" customHeight="1">
      <c r="A204" s="1214"/>
      <c r="B204" s="1215"/>
      <c r="C204" s="1215"/>
      <c r="D204" s="1215"/>
      <c r="E204" s="1215"/>
      <c r="F204" s="1215"/>
      <c r="G204" s="1733" t="s">
        <v>1978</v>
      </c>
      <c r="H204" s="1734"/>
      <c r="I204" s="1734"/>
      <c r="J204" s="774" t="s">
        <v>215</v>
      </c>
      <c r="K204" s="467">
        <v>6.95</v>
      </c>
      <c r="L204" s="81">
        <f t="shared" si="11"/>
        <v>6.95</v>
      </c>
    </row>
    <row r="205" spans="1:12" ht="14.85" customHeight="1">
      <c r="A205" s="1214"/>
      <c r="B205" s="1215"/>
      <c r="C205" s="1215"/>
      <c r="D205" s="1215"/>
      <c r="E205" s="1215"/>
      <c r="F205" s="1215"/>
      <c r="G205" s="1733" t="s">
        <v>1979</v>
      </c>
      <c r="H205" s="1734"/>
      <c r="I205" s="1734"/>
      <c r="J205" s="774" t="s">
        <v>215</v>
      </c>
      <c r="K205" s="467">
        <v>8.7799999999999994</v>
      </c>
      <c r="L205" s="81">
        <f t="shared" si="11"/>
        <v>8.7799999999999994</v>
      </c>
    </row>
    <row r="206" spans="1:12" ht="14.85" customHeight="1">
      <c r="A206" s="1214"/>
      <c r="B206" s="1215"/>
      <c r="C206" s="1215"/>
      <c r="D206" s="1215"/>
      <c r="E206" s="1215"/>
      <c r="F206" s="1215"/>
      <c r="G206" s="1733" t="s">
        <v>1980</v>
      </c>
      <c r="H206" s="1734"/>
      <c r="I206" s="1734"/>
      <c r="J206" s="774" t="s">
        <v>215</v>
      </c>
      <c r="K206" s="467">
        <v>8.0299999999999994</v>
      </c>
      <c r="L206" s="81">
        <f t="shared" si="11"/>
        <v>8.0299999999999994</v>
      </c>
    </row>
    <row r="207" spans="1:12" ht="14.85" customHeight="1">
      <c r="A207" s="1214"/>
      <c r="B207" s="1215"/>
      <c r="C207" s="1215"/>
      <c r="D207" s="1215"/>
      <c r="E207" s="1215"/>
      <c r="F207" s="1215"/>
      <c r="G207" s="1733" t="s">
        <v>1981</v>
      </c>
      <c r="H207" s="1734"/>
      <c r="I207" s="1734"/>
      <c r="J207" s="774" t="s">
        <v>215</v>
      </c>
      <c r="K207" s="467">
        <v>10.08</v>
      </c>
      <c r="L207" s="81">
        <f t="shared" si="11"/>
        <v>10.08</v>
      </c>
    </row>
    <row r="208" spans="1:12" ht="14.85" customHeight="1">
      <c r="A208" s="1214"/>
      <c r="B208" s="1215"/>
      <c r="C208" s="1215"/>
      <c r="D208" s="1215"/>
      <c r="E208" s="1215"/>
      <c r="F208" s="1215"/>
      <c r="G208" s="1733" t="s">
        <v>1982</v>
      </c>
      <c r="H208" s="1734"/>
      <c r="I208" s="1734"/>
      <c r="J208" s="774" t="s">
        <v>215</v>
      </c>
      <c r="K208" s="467">
        <v>11.07</v>
      </c>
      <c r="L208" s="81">
        <f t="shared" si="11"/>
        <v>11.07</v>
      </c>
    </row>
    <row r="209" spans="1:12" ht="14.85" customHeight="1">
      <c r="A209" s="1214"/>
      <c r="B209" s="1215"/>
      <c r="C209" s="1215"/>
      <c r="D209" s="1215"/>
      <c r="E209" s="1215"/>
      <c r="F209" s="1215"/>
      <c r="G209" s="1733" t="s">
        <v>1983</v>
      </c>
      <c r="H209" s="1734"/>
      <c r="I209" s="1734"/>
      <c r="J209" s="774" t="s">
        <v>215</v>
      </c>
      <c r="K209" s="467">
        <v>13.85</v>
      </c>
      <c r="L209" s="81">
        <f t="shared" si="11"/>
        <v>13.85</v>
      </c>
    </row>
    <row r="210" spans="1:12" ht="14.85" customHeight="1">
      <c r="A210" s="1214"/>
      <c r="B210" s="1215"/>
      <c r="C210" s="1215"/>
      <c r="D210" s="1215"/>
      <c r="E210" s="1215"/>
      <c r="F210" s="1215"/>
      <c r="G210" s="1733" t="s">
        <v>1984</v>
      </c>
      <c r="H210" s="1734"/>
      <c r="I210" s="1734"/>
      <c r="J210" s="774" t="s">
        <v>215</v>
      </c>
      <c r="K210" s="467">
        <v>15.99</v>
      </c>
      <c r="L210" s="81">
        <f t="shared" si="11"/>
        <v>15.99</v>
      </c>
    </row>
    <row r="211" spans="1:12" ht="14.85" customHeight="1">
      <c r="A211" s="1214"/>
      <c r="B211" s="1215"/>
      <c r="C211" s="1215"/>
      <c r="D211" s="1215"/>
      <c r="E211" s="1215"/>
      <c r="F211" s="1215"/>
      <c r="G211" s="1733" t="s">
        <v>1985</v>
      </c>
      <c r="H211" s="1734"/>
      <c r="I211" s="1734"/>
      <c r="J211" s="774" t="s">
        <v>215</v>
      </c>
      <c r="K211" s="467">
        <v>16.84</v>
      </c>
      <c r="L211" s="81">
        <f t="shared" si="11"/>
        <v>16.84</v>
      </c>
    </row>
    <row r="212" spans="1:12" ht="14.85" customHeight="1">
      <c r="A212" s="1214"/>
      <c r="B212" s="1215"/>
      <c r="C212" s="1215"/>
      <c r="D212" s="1215"/>
      <c r="E212" s="1215"/>
      <c r="F212" s="1215"/>
      <c r="G212" s="1733" t="s">
        <v>1986</v>
      </c>
      <c r="H212" s="1734"/>
      <c r="I212" s="1734"/>
      <c r="J212" s="774" t="s">
        <v>215</v>
      </c>
      <c r="K212" s="467">
        <v>18.600000000000001</v>
      </c>
      <c r="L212" s="81">
        <f t="shared" si="11"/>
        <v>18.600000000000001</v>
      </c>
    </row>
    <row r="213" spans="1:12" ht="14.85" customHeight="1" thickBot="1">
      <c r="A213" s="1170"/>
      <c r="B213" s="1171"/>
      <c r="C213" s="1171"/>
      <c r="D213" s="1171"/>
      <c r="E213" s="1171"/>
      <c r="F213" s="1171"/>
      <c r="G213" s="1803" t="s">
        <v>1987</v>
      </c>
      <c r="H213" s="1804"/>
      <c r="I213" s="1804"/>
      <c r="J213" s="775" t="s">
        <v>215</v>
      </c>
      <c r="K213" s="469">
        <v>20.29</v>
      </c>
      <c r="L213" s="82">
        <f t="shared" si="11"/>
        <v>20.29</v>
      </c>
    </row>
    <row r="214" spans="1:12" ht="14.85" customHeight="1">
      <c r="A214" s="1351"/>
      <c r="B214" s="1352"/>
      <c r="C214" s="1352"/>
      <c r="D214" s="1352"/>
      <c r="E214" s="1352"/>
      <c r="F214" s="1352"/>
      <c r="G214" s="2264" t="s">
        <v>1988</v>
      </c>
      <c r="H214" s="2265"/>
      <c r="I214" s="2265"/>
      <c r="J214" s="568" t="s">
        <v>396</v>
      </c>
      <c r="K214" s="564">
        <v>268.27999999999997</v>
      </c>
      <c r="L214" s="569">
        <f t="shared" ref="L214:L235" si="12">K214-K214*$L$149</f>
        <v>268.27999999999997</v>
      </c>
    </row>
    <row r="215" spans="1:12" ht="14.85" customHeight="1">
      <c r="A215" s="1354"/>
      <c r="B215" s="1355"/>
      <c r="C215" s="1355"/>
      <c r="D215" s="1355"/>
      <c r="E215" s="1355"/>
      <c r="F215" s="1355"/>
      <c r="G215" s="2266" t="s">
        <v>1989</v>
      </c>
      <c r="H215" s="2267"/>
      <c r="I215" s="2267"/>
      <c r="J215" s="576" t="s">
        <v>396</v>
      </c>
      <c r="K215" s="566">
        <v>446.04</v>
      </c>
      <c r="L215" s="577">
        <f t="shared" si="12"/>
        <v>446.04</v>
      </c>
    </row>
    <row r="216" spans="1:12" ht="14.85" customHeight="1">
      <c r="A216" s="1354"/>
      <c r="B216" s="1355"/>
      <c r="C216" s="1355"/>
      <c r="D216" s="1355"/>
      <c r="E216" s="1355"/>
      <c r="F216" s="1355"/>
      <c r="G216" s="2266" t="s">
        <v>1990</v>
      </c>
      <c r="H216" s="2267"/>
      <c r="I216" s="2267"/>
      <c r="J216" s="576" t="s">
        <v>396</v>
      </c>
      <c r="K216" s="566">
        <v>877.22</v>
      </c>
      <c r="L216" s="577">
        <f t="shared" si="12"/>
        <v>877.22</v>
      </c>
    </row>
    <row r="217" spans="1:12" ht="14.85" customHeight="1" thickBot="1">
      <c r="A217" s="1357"/>
      <c r="B217" s="1358"/>
      <c r="C217" s="1358"/>
      <c r="D217" s="1358"/>
      <c r="E217" s="1358"/>
      <c r="F217" s="1358"/>
      <c r="G217" s="2268" t="s">
        <v>1991</v>
      </c>
      <c r="H217" s="2269"/>
      <c r="I217" s="2269"/>
      <c r="J217" s="570" t="s">
        <v>396</v>
      </c>
      <c r="K217" s="571">
        <v>609.6</v>
      </c>
      <c r="L217" s="572">
        <f t="shared" si="12"/>
        <v>609.6</v>
      </c>
    </row>
    <row r="218" spans="1:12" ht="14.85" customHeight="1">
      <c r="A218" s="1351"/>
      <c r="B218" s="1352"/>
      <c r="C218" s="1352"/>
      <c r="D218" s="1352"/>
      <c r="E218" s="1352"/>
      <c r="F218" s="1352"/>
      <c r="G218" s="2264" t="s">
        <v>1300</v>
      </c>
      <c r="H218" s="2265"/>
      <c r="I218" s="2265"/>
      <c r="J218" s="568" t="s">
        <v>396</v>
      </c>
      <c r="K218" s="564">
        <v>26.18</v>
      </c>
      <c r="L218" s="569">
        <f t="shared" si="12"/>
        <v>26.18</v>
      </c>
    </row>
    <row r="219" spans="1:12" ht="14.85" customHeight="1">
      <c r="A219" s="1354"/>
      <c r="B219" s="1355"/>
      <c r="C219" s="1355"/>
      <c r="D219" s="1355"/>
      <c r="E219" s="1355"/>
      <c r="F219" s="1355"/>
      <c r="G219" s="2266" t="s">
        <v>1301</v>
      </c>
      <c r="H219" s="2267"/>
      <c r="I219" s="2267"/>
      <c r="J219" s="576" t="s">
        <v>396</v>
      </c>
      <c r="K219" s="566">
        <v>26.18</v>
      </c>
      <c r="L219" s="577">
        <f t="shared" si="12"/>
        <v>26.18</v>
      </c>
    </row>
    <row r="220" spans="1:12" ht="14.85" customHeight="1">
      <c r="A220" s="1354"/>
      <c r="B220" s="1355"/>
      <c r="C220" s="1355"/>
      <c r="D220" s="1355"/>
      <c r="E220" s="1355"/>
      <c r="F220" s="1355"/>
      <c r="G220" s="2266" t="s">
        <v>1305</v>
      </c>
      <c r="H220" s="2267"/>
      <c r="I220" s="2267"/>
      <c r="J220" s="576" t="s">
        <v>396</v>
      </c>
      <c r="K220" s="566">
        <v>32.549999999999997</v>
      </c>
      <c r="L220" s="577">
        <f t="shared" si="12"/>
        <v>32.549999999999997</v>
      </c>
    </row>
    <row r="221" spans="1:12" ht="14.85" customHeight="1">
      <c r="A221" s="1354"/>
      <c r="B221" s="1355"/>
      <c r="C221" s="1355"/>
      <c r="D221" s="1355"/>
      <c r="E221" s="1355"/>
      <c r="F221" s="1355"/>
      <c r="G221" s="2266" t="s">
        <v>1302</v>
      </c>
      <c r="H221" s="2267"/>
      <c r="I221" s="2267"/>
      <c r="J221" s="576" t="s">
        <v>396</v>
      </c>
      <c r="K221" s="566">
        <v>37.68</v>
      </c>
      <c r="L221" s="577">
        <f t="shared" si="12"/>
        <v>37.68</v>
      </c>
    </row>
    <row r="222" spans="1:12" ht="14.85" customHeight="1">
      <c r="A222" s="1354"/>
      <c r="B222" s="1355"/>
      <c r="C222" s="1355"/>
      <c r="D222" s="1355"/>
      <c r="E222" s="1355"/>
      <c r="F222" s="1355"/>
      <c r="G222" s="2266" t="s">
        <v>1303</v>
      </c>
      <c r="H222" s="2267"/>
      <c r="I222" s="2267"/>
      <c r="J222" s="576" t="s">
        <v>396</v>
      </c>
      <c r="K222" s="566">
        <v>60.74</v>
      </c>
      <c r="L222" s="577">
        <f t="shared" si="12"/>
        <v>60.74</v>
      </c>
    </row>
    <row r="223" spans="1:12" ht="14.85" customHeight="1" thickBot="1">
      <c r="A223" s="1357"/>
      <c r="B223" s="1358"/>
      <c r="C223" s="1358"/>
      <c r="D223" s="1358"/>
      <c r="E223" s="1358"/>
      <c r="F223" s="1358"/>
      <c r="G223" s="2268" t="s">
        <v>1304</v>
      </c>
      <c r="H223" s="2269"/>
      <c r="I223" s="2269"/>
      <c r="J223" s="570" t="s">
        <v>396</v>
      </c>
      <c r="K223" s="571">
        <v>108.91</v>
      </c>
      <c r="L223" s="572">
        <f t="shared" si="12"/>
        <v>108.91</v>
      </c>
    </row>
    <row r="224" spans="1:12" ht="14.85" customHeight="1">
      <c r="A224" s="1351"/>
      <c r="B224" s="1352"/>
      <c r="C224" s="1352"/>
      <c r="D224" s="1352"/>
      <c r="E224" s="1352"/>
      <c r="F224" s="1352"/>
      <c r="G224" s="2274" t="s">
        <v>1992</v>
      </c>
      <c r="H224" s="2275"/>
      <c r="I224" s="2275"/>
      <c r="J224" s="568" t="s">
        <v>396</v>
      </c>
      <c r="K224" s="564">
        <v>431.8</v>
      </c>
      <c r="L224" s="569">
        <f t="shared" si="12"/>
        <v>431.8</v>
      </c>
    </row>
    <row r="225" spans="1:12" ht="14.85" customHeight="1">
      <c r="A225" s="1354"/>
      <c r="B225" s="1355"/>
      <c r="C225" s="1355"/>
      <c r="D225" s="1355"/>
      <c r="E225" s="1355"/>
      <c r="F225" s="1355"/>
      <c r="G225" s="1881" t="s">
        <v>1993</v>
      </c>
      <c r="H225" s="1882"/>
      <c r="I225" s="1882"/>
      <c r="J225" s="576" t="s">
        <v>396</v>
      </c>
      <c r="K225" s="566">
        <v>715.81</v>
      </c>
      <c r="L225" s="577">
        <f t="shared" si="12"/>
        <v>715.81</v>
      </c>
    </row>
    <row r="226" spans="1:12" ht="14.85" customHeight="1">
      <c r="A226" s="1354"/>
      <c r="B226" s="1355"/>
      <c r="C226" s="1355"/>
      <c r="D226" s="1355"/>
      <c r="E226" s="1355"/>
      <c r="F226" s="1355"/>
      <c r="G226" s="1881" t="s">
        <v>1995</v>
      </c>
      <c r="H226" s="1882"/>
      <c r="I226" s="1882"/>
      <c r="J226" s="576" t="s">
        <v>396</v>
      </c>
      <c r="K226" s="566">
        <v>1159.2</v>
      </c>
      <c r="L226" s="577">
        <f t="shared" si="12"/>
        <v>1159.2</v>
      </c>
    </row>
    <row r="227" spans="1:12" ht="14.85" customHeight="1" thickBot="1">
      <c r="A227" s="1357"/>
      <c r="B227" s="1358"/>
      <c r="C227" s="1358"/>
      <c r="D227" s="1358"/>
      <c r="E227" s="1358"/>
      <c r="F227" s="1358"/>
      <c r="G227" s="2276" t="s">
        <v>1994</v>
      </c>
      <c r="H227" s="2277"/>
      <c r="I227" s="2277"/>
      <c r="J227" s="570" t="s">
        <v>396</v>
      </c>
      <c r="K227" s="1137">
        <v>2721.73</v>
      </c>
      <c r="L227" s="572">
        <f t="shared" si="12"/>
        <v>2721.73</v>
      </c>
    </row>
    <row r="228" spans="1:12" ht="24" customHeight="1" thickBot="1">
      <c r="A228" s="1492"/>
      <c r="B228" s="2206"/>
      <c r="C228" s="2206"/>
      <c r="D228" s="2206"/>
      <c r="E228" s="2206"/>
      <c r="F228" s="2206"/>
      <c r="G228" s="2242" t="s">
        <v>1996</v>
      </c>
      <c r="H228" s="2243"/>
      <c r="I228" s="2243"/>
      <c r="J228" s="573" t="s">
        <v>396</v>
      </c>
      <c r="K228" s="574">
        <v>263.58</v>
      </c>
      <c r="L228" s="575">
        <f t="shared" si="12"/>
        <v>263.58</v>
      </c>
    </row>
    <row r="229" spans="1:12" ht="14.85" customHeight="1">
      <c r="A229" s="1351"/>
      <c r="B229" s="1352"/>
      <c r="C229" s="1352"/>
      <c r="D229" s="1352"/>
      <c r="E229" s="1352"/>
      <c r="F229" s="1352"/>
      <c r="G229" s="2274" t="s">
        <v>1997</v>
      </c>
      <c r="H229" s="2275"/>
      <c r="I229" s="2275"/>
      <c r="J229" s="568" t="s">
        <v>396</v>
      </c>
      <c r="K229" s="564">
        <v>381.55</v>
      </c>
      <c r="L229" s="569">
        <f t="shared" si="12"/>
        <v>381.55</v>
      </c>
    </row>
    <row r="230" spans="1:12" ht="14.85" customHeight="1" thickBot="1">
      <c r="A230" s="1357"/>
      <c r="B230" s="1358"/>
      <c r="C230" s="1358"/>
      <c r="D230" s="1358"/>
      <c r="E230" s="1358"/>
      <c r="F230" s="1358"/>
      <c r="G230" s="2356" t="s">
        <v>1998</v>
      </c>
      <c r="H230" s="2357"/>
      <c r="I230" s="2357"/>
      <c r="J230" s="570" t="s">
        <v>396</v>
      </c>
      <c r="K230" s="571">
        <v>350.66</v>
      </c>
      <c r="L230" s="572">
        <f t="shared" si="12"/>
        <v>350.66</v>
      </c>
    </row>
    <row r="231" spans="1:12" ht="20.25" customHeight="1" thickBot="1">
      <c r="A231" s="1492"/>
      <c r="B231" s="2206"/>
      <c r="C231" s="2206"/>
      <c r="D231" s="2206"/>
      <c r="E231" s="2206"/>
      <c r="F231" s="2206"/>
      <c r="G231" s="2289" t="s">
        <v>1999</v>
      </c>
      <c r="H231" s="2290"/>
      <c r="I231" s="2291"/>
      <c r="J231" s="573" t="s">
        <v>396</v>
      </c>
      <c r="K231" s="574">
        <v>227.13</v>
      </c>
      <c r="L231" s="575">
        <f t="shared" si="12"/>
        <v>227.13</v>
      </c>
    </row>
    <row r="232" spans="1:12" ht="14.85" customHeight="1">
      <c r="A232" s="1351"/>
      <c r="B232" s="1352"/>
      <c r="C232" s="1352"/>
      <c r="D232" s="1352"/>
      <c r="E232" s="1352"/>
      <c r="F232" s="1352"/>
      <c r="G232" s="2353" t="s">
        <v>827</v>
      </c>
      <c r="H232" s="2354"/>
      <c r="I232" s="2355"/>
      <c r="J232" s="568" t="s">
        <v>396</v>
      </c>
      <c r="K232" s="564">
        <v>649.15</v>
      </c>
      <c r="L232" s="569">
        <f t="shared" si="12"/>
        <v>649.15</v>
      </c>
    </row>
    <row r="233" spans="1:12" ht="14.85" customHeight="1">
      <c r="A233" s="1354"/>
      <c r="B233" s="1355"/>
      <c r="C233" s="1355"/>
      <c r="D233" s="1355"/>
      <c r="E233" s="1355"/>
      <c r="F233" s="1355"/>
      <c r="G233" s="2286" t="s">
        <v>828</v>
      </c>
      <c r="H233" s="2287"/>
      <c r="I233" s="2288"/>
      <c r="J233" s="576" t="s">
        <v>396</v>
      </c>
      <c r="K233" s="566">
        <v>727.4</v>
      </c>
      <c r="L233" s="577">
        <f t="shared" si="12"/>
        <v>727.4</v>
      </c>
    </row>
    <row r="234" spans="1:12" ht="14.85" customHeight="1">
      <c r="A234" s="1354"/>
      <c r="B234" s="1355"/>
      <c r="C234" s="1355"/>
      <c r="D234" s="1355"/>
      <c r="E234" s="1355"/>
      <c r="F234" s="1355"/>
      <c r="G234" s="2283" t="s">
        <v>433</v>
      </c>
      <c r="H234" s="2284"/>
      <c r="I234" s="2285"/>
      <c r="J234" s="576" t="s">
        <v>396</v>
      </c>
      <c r="K234" s="566">
        <v>835.95</v>
      </c>
      <c r="L234" s="577">
        <f t="shared" si="12"/>
        <v>835.95</v>
      </c>
    </row>
    <row r="235" spans="1:12" ht="14.85" customHeight="1">
      <c r="A235" s="1354"/>
      <c r="B235" s="1355"/>
      <c r="C235" s="1355"/>
      <c r="D235" s="1355"/>
      <c r="E235" s="1355"/>
      <c r="F235" s="1355"/>
      <c r="G235" s="2283" t="s">
        <v>434</v>
      </c>
      <c r="H235" s="2284"/>
      <c r="I235" s="2285"/>
      <c r="J235" s="576" t="s">
        <v>396</v>
      </c>
      <c r="K235" s="566">
        <v>1253.6300000000001</v>
      </c>
      <c r="L235" s="577">
        <f t="shared" si="12"/>
        <v>1253.6300000000001</v>
      </c>
    </row>
    <row r="236" spans="1:12" ht="14.85" customHeight="1">
      <c r="A236" s="1354"/>
      <c r="B236" s="1355"/>
      <c r="C236" s="1355"/>
      <c r="D236" s="1355"/>
      <c r="E236" s="1355"/>
      <c r="F236" s="1355"/>
      <c r="G236" s="2283" t="s">
        <v>435</v>
      </c>
      <c r="H236" s="2284"/>
      <c r="I236" s="2285"/>
      <c r="J236" s="576" t="s">
        <v>396</v>
      </c>
      <c r="K236" s="566">
        <v>1751.8</v>
      </c>
      <c r="L236" s="577">
        <f>K236-K236*$L$149</f>
        <v>1751.8</v>
      </c>
    </row>
    <row r="237" spans="1:12" ht="14.85" customHeight="1">
      <c r="A237" s="1354"/>
      <c r="B237" s="1355"/>
      <c r="C237" s="1355"/>
      <c r="D237" s="1355"/>
      <c r="E237" s="1355"/>
      <c r="F237" s="1355"/>
      <c r="G237" s="2283" t="s">
        <v>436</v>
      </c>
      <c r="H237" s="2284"/>
      <c r="I237" s="2285"/>
      <c r="J237" s="576" t="s">
        <v>396</v>
      </c>
      <c r="K237" s="566">
        <v>1176.5899999999999</v>
      </c>
      <c r="L237" s="577">
        <f>K237-K237*$L$149</f>
        <v>1176.5899999999999</v>
      </c>
    </row>
    <row r="238" spans="1:12" ht="14.85" customHeight="1" thickBot="1">
      <c r="A238" s="1357"/>
      <c r="B238" s="1358"/>
      <c r="C238" s="1358"/>
      <c r="D238" s="1358"/>
      <c r="E238" s="1358"/>
      <c r="F238" s="1358"/>
      <c r="G238" s="2280" t="s">
        <v>826</v>
      </c>
      <c r="H238" s="2281"/>
      <c r="I238" s="2282"/>
      <c r="J238" s="570" t="s">
        <v>396</v>
      </c>
      <c r="K238" s="571">
        <v>4021.93</v>
      </c>
      <c r="L238" s="572">
        <f>K238-K238*$L$149</f>
        <v>4021.93</v>
      </c>
    </row>
    <row r="239" spans="1:12" ht="14.85" customHeight="1">
      <c r="A239" s="1168"/>
      <c r="B239" s="1169"/>
      <c r="C239" s="1169"/>
      <c r="D239" s="1169"/>
      <c r="E239" s="1169"/>
      <c r="F239" s="1169"/>
      <c r="G239" s="1336" t="s">
        <v>2000</v>
      </c>
      <c r="H239" s="1337"/>
      <c r="I239" s="1337"/>
      <c r="J239" s="773" t="s">
        <v>215</v>
      </c>
      <c r="K239" s="466">
        <v>4.1500000000000004</v>
      </c>
      <c r="L239" s="569">
        <f>K239-K239*$L$149</f>
        <v>4.1500000000000004</v>
      </c>
    </row>
    <row r="240" spans="1:12" ht="14.85" customHeight="1">
      <c r="A240" s="1214"/>
      <c r="B240" s="1215"/>
      <c r="C240" s="1215"/>
      <c r="D240" s="1215"/>
      <c r="E240" s="1215"/>
      <c r="F240" s="1215"/>
      <c r="G240" s="1330" t="s">
        <v>2001</v>
      </c>
      <c r="H240" s="1331"/>
      <c r="I240" s="1331"/>
      <c r="J240" s="774" t="s">
        <v>215</v>
      </c>
      <c r="K240" s="467">
        <v>6.19</v>
      </c>
      <c r="L240" s="577">
        <f t="shared" ref="L240:L251" si="13">K240-K240*$L$149</f>
        <v>6.19</v>
      </c>
    </row>
    <row r="241" spans="1:12" ht="14.85" customHeight="1">
      <c r="A241" s="1214"/>
      <c r="B241" s="1215"/>
      <c r="C241" s="1215"/>
      <c r="D241" s="1215"/>
      <c r="E241" s="1215"/>
      <c r="F241" s="1215"/>
      <c r="G241" s="1330" t="s">
        <v>2002</v>
      </c>
      <c r="H241" s="1331"/>
      <c r="I241" s="1331"/>
      <c r="J241" s="774" t="s">
        <v>215</v>
      </c>
      <c r="K241" s="467">
        <v>7.33</v>
      </c>
      <c r="L241" s="577">
        <f t="shared" si="13"/>
        <v>7.33</v>
      </c>
    </row>
    <row r="242" spans="1:12" ht="14.85" customHeight="1">
      <c r="A242" s="1214"/>
      <c r="B242" s="1215"/>
      <c r="C242" s="1215"/>
      <c r="D242" s="1215"/>
      <c r="E242" s="1215"/>
      <c r="F242" s="1215"/>
      <c r="G242" s="1330" t="s">
        <v>2003</v>
      </c>
      <c r="H242" s="1331"/>
      <c r="I242" s="1331"/>
      <c r="J242" s="774" t="s">
        <v>215</v>
      </c>
      <c r="K242" s="467">
        <v>8.2200000000000006</v>
      </c>
      <c r="L242" s="577">
        <f t="shared" si="13"/>
        <v>8.2200000000000006</v>
      </c>
    </row>
    <row r="243" spans="1:12" ht="14.85" customHeight="1">
      <c r="A243" s="1214"/>
      <c r="B243" s="1215"/>
      <c r="C243" s="1215"/>
      <c r="D243" s="1215"/>
      <c r="E243" s="1215"/>
      <c r="F243" s="1215"/>
      <c r="G243" s="1330" t="s">
        <v>2004</v>
      </c>
      <c r="H243" s="1331"/>
      <c r="I243" s="1331"/>
      <c r="J243" s="774" t="s">
        <v>215</v>
      </c>
      <c r="K243" s="467">
        <v>9.15</v>
      </c>
      <c r="L243" s="577">
        <f t="shared" si="13"/>
        <v>9.15</v>
      </c>
    </row>
    <row r="244" spans="1:12" ht="14.85" customHeight="1">
      <c r="A244" s="1214"/>
      <c r="B244" s="1215"/>
      <c r="C244" s="1215"/>
      <c r="D244" s="1215"/>
      <c r="E244" s="1215"/>
      <c r="F244" s="1215"/>
      <c r="G244" s="1330" t="s">
        <v>2005</v>
      </c>
      <c r="H244" s="1331"/>
      <c r="I244" s="1331"/>
      <c r="J244" s="774" t="s">
        <v>215</v>
      </c>
      <c r="K244" s="467">
        <v>10.72</v>
      </c>
      <c r="L244" s="577">
        <f t="shared" si="13"/>
        <v>10.72</v>
      </c>
    </row>
    <row r="245" spans="1:12" ht="14.85" customHeight="1">
      <c r="A245" s="1214"/>
      <c r="B245" s="1215"/>
      <c r="C245" s="1215"/>
      <c r="D245" s="1215"/>
      <c r="E245" s="1215"/>
      <c r="F245" s="1215"/>
      <c r="G245" s="1330" t="s">
        <v>2006</v>
      </c>
      <c r="H245" s="1331"/>
      <c r="I245" s="1331"/>
      <c r="J245" s="774" t="s">
        <v>215</v>
      </c>
      <c r="K245" s="467">
        <v>11.97</v>
      </c>
      <c r="L245" s="577">
        <f t="shared" si="13"/>
        <v>11.97</v>
      </c>
    </row>
    <row r="246" spans="1:12" ht="14.85" customHeight="1">
      <c r="A246" s="1214"/>
      <c r="B246" s="1215"/>
      <c r="C246" s="1215"/>
      <c r="D246" s="1215"/>
      <c r="E246" s="1215"/>
      <c r="F246" s="1215"/>
      <c r="G246" s="1330" t="s">
        <v>2007</v>
      </c>
      <c r="H246" s="1331"/>
      <c r="I246" s="1331"/>
      <c r="J246" s="774" t="s">
        <v>215</v>
      </c>
      <c r="K246" s="467">
        <v>5.19</v>
      </c>
      <c r="L246" s="577">
        <f t="shared" si="13"/>
        <v>5.19</v>
      </c>
    </row>
    <row r="247" spans="1:12" ht="14.85" customHeight="1">
      <c r="A247" s="1214"/>
      <c r="B247" s="1215"/>
      <c r="C247" s="1215"/>
      <c r="D247" s="1215"/>
      <c r="E247" s="1215"/>
      <c r="F247" s="1215"/>
      <c r="G247" s="1330" t="s">
        <v>2008</v>
      </c>
      <c r="H247" s="1331"/>
      <c r="I247" s="1331"/>
      <c r="J247" s="774" t="s">
        <v>215</v>
      </c>
      <c r="K247" s="467">
        <v>6.69</v>
      </c>
      <c r="L247" s="577">
        <f t="shared" si="13"/>
        <v>6.69</v>
      </c>
    </row>
    <row r="248" spans="1:12" ht="14.85" customHeight="1">
      <c r="A248" s="1214"/>
      <c r="B248" s="1215"/>
      <c r="C248" s="1215"/>
      <c r="D248" s="1215"/>
      <c r="E248" s="1215"/>
      <c r="F248" s="1215"/>
      <c r="G248" s="1330" t="s">
        <v>2009</v>
      </c>
      <c r="H248" s="1331"/>
      <c r="I248" s="1331"/>
      <c r="J248" s="774" t="s">
        <v>215</v>
      </c>
      <c r="K248" s="467">
        <v>8.23</v>
      </c>
      <c r="L248" s="577">
        <f t="shared" si="13"/>
        <v>8.23</v>
      </c>
    </row>
    <row r="249" spans="1:12" ht="14.85" customHeight="1">
      <c r="A249" s="1214"/>
      <c r="B249" s="1215"/>
      <c r="C249" s="1215"/>
      <c r="D249" s="1215"/>
      <c r="E249" s="1215"/>
      <c r="F249" s="1215"/>
      <c r="G249" s="1330" t="s">
        <v>2010</v>
      </c>
      <c r="H249" s="1331"/>
      <c r="I249" s="1331"/>
      <c r="J249" s="774" t="s">
        <v>215</v>
      </c>
      <c r="K249" s="467">
        <v>11.85</v>
      </c>
      <c r="L249" s="577">
        <f t="shared" si="13"/>
        <v>11.85</v>
      </c>
    </row>
    <row r="250" spans="1:12" ht="14.85" customHeight="1">
      <c r="A250" s="1214"/>
      <c r="B250" s="1215"/>
      <c r="C250" s="1215"/>
      <c r="D250" s="1215"/>
      <c r="E250" s="1215"/>
      <c r="F250" s="1215"/>
      <c r="G250" s="1330" t="s">
        <v>2011</v>
      </c>
      <c r="H250" s="1331"/>
      <c r="I250" s="1331"/>
      <c r="J250" s="774" t="s">
        <v>215</v>
      </c>
      <c r="K250" s="467">
        <v>11.16</v>
      </c>
      <c r="L250" s="577">
        <f t="shared" si="13"/>
        <v>11.16</v>
      </c>
    </row>
    <row r="251" spans="1:12" ht="14.85" customHeight="1" thickBot="1">
      <c r="A251" s="1170"/>
      <c r="B251" s="1171"/>
      <c r="C251" s="1171"/>
      <c r="D251" s="1171"/>
      <c r="E251" s="1171"/>
      <c r="F251" s="1171"/>
      <c r="G251" s="1332" t="s">
        <v>2012</v>
      </c>
      <c r="H251" s="1333"/>
      <c r="I251" s="1333"/>
      <c r="J251" s="775" t="s">
        <v>215</v>
      </c>
      <c r="K251" s="469">
        <v>14.23</v>
      </c>
      <c r="L251" s="572">
        <f t="shared" si="13"/>
        <v>14.23</v>
      </c>
    </row>
    <row r="252" spans="1:12" ht="14.85" customHeight="1">
      <c r="A252" s="1351"/>
      <c r="B252" s="1352"/>
      <c r="C252" s="1352"/>
      <c r="D252" s="1352"/>
      <c r="E252" s="1352"/>
      <c r="F252" s="1352"/>
      <c r="G252" s="2274" t="s">
        <v>2013</v>
      </c>
      <c r="H252" s="2275"/>
      <c r="I252" s="2275"/>
      <c r="J252" s="568" t="s">
        <v>396</v>
      </c>
      <c r="K252" s="564">
        <v>49.75</v>
      </c>
      <c r="L252" s="569">
        <f t="shared" ref="L252:L266" si="14">K252-K252*$L$149</f>
        <v>49.75</v>
      </c>
    </row>
    <row r="253" spans="1:12" ht="14.85" customHeight="1">
      <c r="A253" s="1354"/>
      <c r="B253" s="1355"/>
      <c r="C253" s="1355"/>
      <c r="D253" s="1355"/>
      <c r="E253" s="1355"/>
      <c r="F253" s="1355"/>
      <c r="G253" s="1881" t="s">
        <v>2014</v>
      </c>
      <c r="H253" s="1882"/>
      <c r="I253" s="1882"/>
      <c r="J253" s="576" t="s">
        <v>396</v>
      </c>
      <c r="K253" s="566">
        <v>76.290000000000006</v>
      </c>
      <c r="L253" s="577">
        <f t="shared" si="14"/>
        <v>76.290000000000006</v>
      </c>
    </row>
    <row r="254" spans="1:12" ht="14.85" customHeight="1" thickBot="1">
      <c r="A254" s="1357"/>
      <c r="B254" s="1358"/>
      <c r="C254" s="1358"/>
      <c r="D254" s="1358"/>
      <c r="E254" s="1358"/>
      <c r="F254" s="1358"/>
      <c r="G254" s="2276" t="s">
        <v>2015</v>
      </c>
      <c r="H254" s="2277"/>
      <c r="I254" s="2277"/>
      <c r="J254" s="570" t="s">
        <v>396</v>
      </c>
      <c r="K254" s="571">
        <v>102.81</v>
      </c>
      <c r="L254" s="572">
        <f t="shared" si="14"/>
        <v>102.81</v>
      </c>
    </row>
    <row r="255" spans="1:12" ht="14.85" customHeight="1">
      <c r="A255" s="1168"/>
      <c r="B255" s="1169"/>
      <c r="C255" s="1169"/>
      <c r="D255" s="1169"/>
      <c r="E255" s="1169"/>
      <c r="F255" s="1169"/>
      <c r="G255" s="1598" t="s">
        <v>1297</v>
      </c>
      <c r="H255" s="1599"/>
      <c r="I255" s="1599"/>
      <c r="J255" s="568" t="s">
        <v>396</v>
      </c>
      <c r="K255" s="564">
        <v>62.08</v>
      </c>
      <c r="L255" s="569">
        <f t="shared" si="14"/>
        <v>62.08</v>
      </c>
    </row>
    <row r="256" spans="1:12" ht="14.85" customHeight="1">
      <c r="A256" s="1214"/>
      <c r="B256" s="1215"/>
      <c r="C256" s="1215"/>
      <c r="D256" s="1215"/>
      <c r="E256" s="1215"/>
      <c r="F256" s="1215"/>
      <c r="G256" s="1600" t="s">
        <v>1298</v>
      </c>
      <c r="H256" s="1601"/>
      <c r="I256" s="1601"/>
      <c r="J256" s="576" t="s">
        <v>396</v>
      </c>
      <c r="K256" s="566">
        <v>161.11000000000001</v>
      </c>
      <c r="L256" s="577">
        <f t="shared" si="14"/>
        <v>161.11000000000001</v>
      </c>
    </row>
    <row r="257" spans="1:12" ht="14.85" customHeight="1" thickBot="1">
      <c r="A257" s="1214"/>
      <c r="B257" s="1215"/>
      <c r="C257" s="1215"/>
      <c r="D257" s="1215"/>
      <c r="E257" s="1215"/>
      <c r="F257" s="1215"/>
      <c r="G257" s="2262" t="s">
        <v>1299</v>
      </c>
      <c r="H257" s="2263"/>
      <c r="I257" s="2263"/>
      <c r="J257" s="907" t="s">
        <v>396</v>
      </c>
      <c r="K257" s="908">
        <v>215.57</v>
      </c>
      <c r="L257" s="909">
        <f t="shared" si="14"/>
        <v>215.57</v>
      </c>
    </row>
    <row r="258" spans="1:12" ht="14.85" customHeight="1">
      <c r="A258" s="1769"/>
      <c r="B258" s="1770"/>
      <c r="C258" s="1770"/>
      <c r="D258" s="1770"/>
      <c r="E258" s="1770"/>
      <c r="F258" s="2246"/>
      <c r="G258" s="1598" t="s">
        <v>2145</v>
      </c>
      <c r="H258" s="1599"/>
      <c r="I258" s="1599"/>
      <c r="J258" s="735" t="s">
        <v>396</v>
      </c>
      <c r="K258" s="564">
        <v>61.44</v>
      </c>
      <c r="L258" s="569">
        <f t="shared" si="14"/>
        <v>61.44</v>
      </c>
    </row>
    <row r="259" spans="1:12" ht="14.85" customHeight="1">
      <c r="A259" s="1772"/>
      <c r="B259" s="1773"/>
      <c r="C259" s="1773"/>
      <c r="D259" s="1773"/>
      <c r="E259" s="1773"/>
      <c r="F259" s="2247"/>
      <c r="G259" s="1600" t="s">
        <v>2174</v>
      </c>
      <c r="H259" s="1601"/>
      <c r="I259" s="1601"/>
      <c r="J259" s="911" t="s">
        <v>396</v>
      </c>
      <c r="K259" s="566">
        <v>79.599999999999994</v>
      </c>
      <c r="L259" s="577">
        <f t="shared" si="14"/>
        <v>79.599999999999994</v>
      </c>
    </row>
    <row r="260" spans="1:12" ht="14.85" customHeight="1" thickBot="1">
      <c r="A260" s="2248"/>
      <c r="B260" s="2249"/>
      <c r="C260" s="2249"/>
      <c r="D260" s="2249"/>
      <c r="E260" s="2249"/>
      <c r="F260" s="2250"/>
      <c r="G260" s="1487" t="s">
        <v>2609</v>
      </c>
      <c r="H260" s="1488"/>
      <c r="I260" s="1488"/>
      <c r="J260" s="912" t="s">
        <v>396</v>
      </c>
      <c r="K260" s="571">
        <v>138.31</v>
      </c>
      <c r="L260" s="572">
        <f t="shared" si="14"/>
        <v>138.31</v>
      </c>
    </row>
    <row r="261" spans="1:12" ht="20.25" customHeight="1" thickBot="1">
      <c r="A261" s="1357"/>
      <c r="B261" s="1358"/>
      <c r="C261" s="1358"/>
      <c r="D261" s="1358"/>
      <c r="E261" s="1358"/>
      <c r="F261" s="1358"/>
      <c r="G261" s="2278" t="s">
        <v>2016</v>
      </c>
      <c r="H261" s="2279"/>
      <c r="I261" s="2279"/>
      <c r="J261" s="910" t="s">
        <v>396</v>
      </c>
      <c r="K261" s="905">
        <v>157.28</v>
      </c>
      <c r="L261" s="906">
        <f t="shared" si="14"/>
        <v>157.28</v>
      </c>
    </row>
    <row r="262" spans="1:12" ht="14.85" customHeight="1">
      <c r="A262" s="1168"/>
      <c r="B262" s="1169"/>
      <c r="C262" s="1169"/>
      <c r="D262" s="1169"/>
      <c r="E262" s="1169"/>
      <c r="F262" s="1169"/>
      <c r="G262" s="2244" t="s">
        <v>2017</v>
      </c>
      <c r="H262" s="1853"/>
      <c r="I262" s="1853"/>
      <c r="J262" s="568" t="s">
        <v>396</v>
      </c>
      <c r="K262" s="466">
        <v>33.979999999999997</v>
      </c>
      <c r="L262" s="569">
        <f t="shared" si="14"/>
        <v>33.979999999999997</v>
      </c>
    </row>
    <row r="263" spans="1:12" ht="14.85" customHeight="1">
      <c r="A263" s="1214"/>
      <c r="B263" s="1215"/>
      <c r="C263" s="1215"/>
      <c r="D263" s="1215"/>
      <c r="E263" s="1215"/>
      <c r="F263" s="1215"/>
      <c r="G263" s="1733" t="s">
        <v>2018</v>
      </c>
      <c r="H263" s="1734"/>
      <c r="I263" s="1734"/>
      <c r="J263" s="576" t="s">
        <v>396</v>
      </c>
      <c r="K263" s="467">
        <v>63.76</v>
      </c>
      <c r="L263" s="577">
        <f t="shared" si="14"/>
        <v>63.76</v>
      </c>
    </row>
    <row r="264" spans="1:12" ht="14.85" customHeight="1" thickBot="1">
      <c r="A264" s="1170"/>
      <c r="B264" s="1171"/>
      <c r="C264" s="1171"/>
      <c r="D264" s="1171"/>
      <c r="E264" s="1171"/>
      <c r="F264" s="1171"/>
      <c r="G264" s="1803" t="s">
        <v>2019</v>
      </c>
      <c r="H264" s="1804"/>
      <c r="I264" s="1804"/>
      <c r="J264" s="570" t="s">
        <v>396</v>
      </c>
      <c r="K264" s="469">
        <v>104.33</v>
      </c>
      <c r="L264" s="572">
        <f t="shared" si="14"/>
        <v>104.33</v>
      </c>
    </row>
    <row r="265" spans="1:12" ht="22.5" customHeight="1" thickBot="1">
      <c r="A265" s="1492"/>
      <c r="B265" s="2206"/>
      <c r="C265" s="2206"/>
      <c r="D265" s="2206"/>
      <c r="E265" s="2206"/>
      <c r="F265" s="2206"/>
      <c r="G265" s="2242" t="s">
        <v>2020</v>
      </c>
      <c r="H265" s="2243"/>
      <c r="I265" s="2243"/>
      <c r="J265" s="573" t="s">
        <v>396</v>
      </c>
      <c r="K265" s="574">
        <v>161.96</v>
      </c>
      <c r="L265" s="575">
        <f t="shared" si="14"/>
        <v>161.96</v>
      </c>
    </row>
    <row r="266" spans="1:12" ht="14.85" customHeight="1">
      <c r="A266" s="2251"/>
      <c r="B266" s="2252"/>
      <c r="C266" s="2252"/>
      <c r="D266" s="2252"/>
      <c r="E266" s="2252"/>
      <c r="F266" s="2252"/>
      <c r="G266" s="2244" t="s">
        <v>2021</v>
      </c>
      <c r="H266" s="1853"/>
      <c r="I266" s="1853"/>
      <c r="J266" s="773" t="s">
        <v>215</v>
      </c>
      <c r="K266" s="466">
        <v>9.8699999999999992</v>
      </c>
      <c r="L266" s="569">
        <f t="shared" si="14"/>
        <v>9.8699999999999992</v>
      </c>
    </row>
    <row r="267" spans="1:12" ht="14.85" customHeight="1">
      <c r="A267" s="2253"/>
      <c r="B267" s="2254"/>
      <c r="C267" s="2254"/>
      <c r="D267" s="2254"/>
      <c r="E267" s="2254"/>
      <c r="F267" s="2254"/>
      <c r="G267" s="1733" t="s">
        <v>2022</v>
      </c>
      <c r="H267" s="1734"/>
      <c r="I267" s="1734"/>
      <c r="J267" s="774" t="s">
        <v>215</v>
      </c>
      <c r="K267" s="467">
        <v>14.83</v>
      </c>
      <c r="L267" s="577">
        <f t="shared" ref="L267:L275" si="15">K267-K267*$L$149</f>
        <v>14.83</v>
      </c>
    </row>
    <row r="268" spans="1:12" ht="14.85" customHeight="1">
      <c r="A268" s="2253"/>
      <c r="B268" s="2254"/>
      <c r="C268" s="2254"/>
      <c r="D268" s="2254"/>
      <c r="E268" s="2254"/>
      <c r="F268" s="2254"/>
      <c r="G268" s="1733" t="s">
        <v>2024</v>
      </c>
      <c r="H268" s="1734"/>
      <c r="I268" s="1734"/>
      <c r="J268" s="774" t="s">
        <v>215</v>
      </c>
      <c r="K268" s="467">
        <v>13.61</v>
      </c>
      <c r="L268" s="577">
        <f t="shared" si="15"/>
        <v>13.61</v>
      </c>
    </row>
    <row r="269" spans="1:12" ht="14.85" customHeight="1">
      <c r="A269" s="2253"/>
      <c r="B269" s="2254"/>
      <c r="C269" s="2254"/>
      <c r="D269" s="2254"/>
      <c r="E269" s="2254"/>
      <c r="F269" s="2254"/>
      <c r="G269" s="1733" t="s">
        <v>2025</v>
      </c>
      <c r="H269" s="1734"/>
      <c r="I269" s="1734"/>
      <c r="J269" s="774" t="s">
        <v>215</v>
      </c>
      <c r="K269" s="467">
        <v>17.78</v>
      </c>
      <c r="L269" s="577">
        <f t="shared" si="15"/>
        <v>17.78</v>
      </c>
    </row>
    <row r="270" spans="1:12" ht="14.85" customHeight="1" thickBot="1">
      <c r="A270" s="2255"/>
      <c r="B270" s="2256"/>
      <c r="C270" s="2256"/>
      <c r="D270" s="2256"/>
      <c r="E270" s="2256"/>
      <c r="F270" s="2256"/>
      <c r="G270" s="1803" t="s">
        <v>2023</v>
      </c>
      <c r="H270" s="1804"/>
      <c r="I270" s="1804"/>
      <c r="J270" s="775" t="s">
        <v>215</v>
      </c>
      <c r="K270" s="469">
        <v>23.41</v>
      </c>
      <c r="L270" s="572">
        <f>K270-K270*$L$149</f>
        <v>23.41</v>
      </c>
    </row>
    <row r="271" spans="1:12" ht="14.85" customHeight="1" thickBot="1">
      <c r="A271" s="1596"/>
      <c r="B271" s="1676"/>
      <c r="C271" s="1676"/>
      <c r="D271" s="1676"/>
      <c r="E271" s="1676"/>
      <c r="F271" s="1676"/>
      <c r="G271" s="2240" t="s">
        <v>2026</v>
      </c>
      <c r="H271" s="2241"/>
      <c r="I271" s="2241"/>
      <c r="J271" s="158" t="s">
        <v>215</v>
      </c>
      <c r="K271" s="475">
        <v>29.5</v>
      </c>
      <c r="L271" s="575">
        <f t="shared" si="15"/>
        <v>29.5</v>
      </c>
    </row>
    <row r="272" spans="1:12" ht="19.5" customHeight="1" thickBot="1">
      <c r="A272" s="1596"/>
      <c r="B272" s="1676"/>
      <c r="C272" s="1676"/>
      <c r="D272" s="1676"/>
      <c r="E272" s="1676"/>
      <c r="F272" s="1676"/>
      <c r="G272" s="2240" t="s">
        <v>2027</v>
      </c>
      <c r="H272" s="2241"/>
      <c r="I272" s="2241"/>
      <c r="J272" s="158" t="s">
        <v>215</v>
      </c>
      <c r="K272" s="475">
        <v>27.39</v>
      </c>
      <c r="L272" s="575">
        <f t="shared" si="15"/>
        <v>27.39</v>
      </c>
    </row>
    <row r="273" spans="1:12" ht="14.85" customHeight="1">
      <c r="A273" s="1168"/>
      <c r="B273" s="1169"/>
      <c r="C273" s="1169"/>
      <c r="D273" s="1169"/>
      <c r="E273" s="1169"/>
      <c r="F273" s="1169"/>
      <c r="G273" s="2244" t="s">
        <v>2028</v>
      </c>
      <c r="H273" s="1853"/>
      <c r="I273" s="1853"/>
      <c r="J273" s="773" t="s">
        <v>215</v>
      </c>
      <c r="K273" s="466">
        <v>46.23</v>
      </c>
      <c r="L273" s="569">
        <f t="shared" si="15"/>
        <v>46.23</v>
      </c>
    </row>
    <row r="274" spans="1:12" ht="14.85" customHeight="1">
      <c r="A274" s="1214"/>
      <c r="B274" s="1215"/>
      <c r="C274" s="1215"/>
      <c r="D274" s="1215"/>
      <c r="E274" s="1215"/>
      <c r="F274" s="1215"/>
      <c r="G274" s="1733" t="s">
        <v>2029</v>
      </c>
      <c r="H274" s="1734"/>
      <c r="I274" s="1734"/>
      <c r="J274" s="774" t="s">
        <v>215</v>
      </c>
      <c r="K274" s="467">
        <v>82.09</v>
      </c>
      <c r="L274" s="577">
        <f t="shared" si="15"/>
        <v>82.09</v>
      </c>
    </row>
    <row r="275" spans="1:12" ht="14.85" customHeight="1" thickBot="1">
      <c r="A275" s="1170"/>
      <c r="B275" s="1171"/>
      <c r="C275" s="1171"/>
      <c r="D275" s="1171"/>
      <c r="E275" s="1171"/>
      <c r="F275" s="1171"/>
      <c r="G275" s="1803" t="s">
        <v>2030</v>
      </c>
      <c r="H275" s="1804"/>
      <c r="I275" s="1804"/>
      <c r="J275" s="775" t="s">
        <v>215</v>
      </c>
      <c r="K275" s="469">
        <v>108.71</v>
      </c>
      <c r="L275" s="572">
        <f t="shared" si="15"/>
        <v>108.71</v>
      </c>
    </row>
    <row r="276" spans="1:12" ht="14.85" customHeight="1">
      <c r="A276" s="1351"/>
      <c r="B276" s="1352"/>
      <c r="C276" s="1352"/>
      <c r="D276" s="1352"/>
      <c r="E276" s="1352"/>
      <c r="F276" s="1352"/>
      <c r="G276" s="2264" t="s">
        <v>2031</v>
      </c>
      <c r="H276" s="2265"/>
      <c r="I276" s="2265"/>
      <c r="J276" s="568" t="s">
        <v>396</v>
      </c>
      <c r="K276" s="564">
        <v>325.19</v>
      </c>
      <c r="L276" s="569">
        <f t="shared" ref="L276:L285" si="16">K276-K276*$L$149</f>
        <v>325.19</v>
      </c>
    </row>
    <row r="277" spans="1:12" ht="14.85" customHeight="1">
      <c r="A277" s="1354"/>
      <c r="B277" s="1355"/>
      <c r="C277" s="1355"/>
      <c r="D277" s="1355"/>
      <c r="E277" s="1355"/>
      <c r="F277" s="1355"/>
      <c r="G277" s="2266" t="s">
        <v>2032</v>
      </c>
      <c r="H277" s="2267"/>
      <c r="I277" s="2267"/>
      <c r="J277" s="576" t="s">
        <v>396</v>
      </c>
      <c r="K277" s="566">
        <v>461.91</v>
      </c>
      <c r="L277" s="577">
        <f t="shared" si="16"/>
        <v>461.91</v>
      </c>
    </row>
    <row r="278" spans="1:12" ht="14.85" customHeight="1" thickBot="1">
      <c r="A278" s="1357"/>
      <c r="B278" s="1358"/>
      <c r="C278" s="1358"/>
      <c r="D278" s="1358"/>
      <c r="E278" s="1358"/>
      <c r="F278" s="1358"/>
      <c r="G278" s="2268" t="s">
        <v>2033</v>
      </c>
      <c r="H278" s="2269"/>
      <c r="I278" s="2269"/>
      <c r="J278" s="570" t="s">
        <v>396</v>
      </c>
      <c r="K278" s="571">
        <v>820.71</v>
      </c>
      <c r="L278" s="572">
        <f t="shared" si="16"/>
        <v>820.71</v>
      </c>
    </row>
    <row r="279" spans="1:12" ht="14.85" customHeight="1">
      <c r="A279" s="1351"/>
      <c r="B279" s="1352"/>
      <c r="C279" s="1352"/>
      <c r="D279" s="1352"/>
      <c r="E279" s="1352"/>
      <c r="F279" s="1352"/>
      <c r="G279" s="2274" t="s">
        <v>2034</v>
      </c>
      <c r="H279" s="2275"/>
      <c r="I279" s="2275"/>
      <c r="J279" s="568" t="s">
        <v>396</v>
      </c>
      <c r="K279" s="564">
        <v>600.95000000000005</v>
      </c>
      <c r="L279" s="569">
        <f t="shared" si="16"/>
        <v>600.95000000000005</v>
      </c>
    </row>
    <row r="280" spans="1:12" ht="14.85" customHeight="1" thickBot="1">
      <c r="A280" s="1357"/>
      <c r="B280" s="1358"/>
      <c r="C280" s="1358"/>
      <c r="D280" s="1358"/>
      <c r="E280" s="1358"/>
      <c r="F280" s="1358"/>
      <c r="G280" s="2276" t="s">
        <v>2035</v>
      </c>
      <c r="H280" s="2277"/>
      <c r="I280" s="2277"/>
      <c r="J280" s="570" t="s">
        <v>396</v>
      </c>
      <c r="K280" s="571">
        <v>1209.5</v>
      </c>
      <c r="L280" s="572">
        <f t="shared" si="16"/>
        <v>1209.5</v>
      </c>
    </row>
    <row r="281" spans="1:12" ht="14.85" customHeight="1">
      <c r="A281" s="1351"/>
      <c r="B281" s="1352"/>
      <c r="C281" s="1352"/>
      <c r="D281" s="1352"/>
      <c r="E281" s="1352"/>
      <c r="F281" s="1352"/>
      <c r="G281" s="2264" t="s">
        <v>2036</v>
      </c>
      <c r="H281" s="2265"/>
      <c r="I281" s="2265"/>
      <c r="J281" s="568" t="s">
        <v>396</v>
      </c>
      <c r="K281" s="564">
        <v>4245.04</v>
      </c>
      <c r="L281" s="569">
        <f t="shared" si="16"/>
        <v>4245.04</v>
      </c>
    </row>
    <row r="282" spans="1:12" ht="14.85" customHeight="1">
      <c r="A282" s="1354"/>
      <c r="B282" s="1355"/>
      <c r="C282" s="1355"/>
      <c r="D282" s="1355"/>
      <c r="E282" s="1355"/>
      <c r="F282" s="1355"/>
      <c r="G282" s="2270" t="s">
        <v>2037</v>
      </c>
      <c r="H282" s="2271"/>
      <c r="I282" s="2271"/>
      <c r="J282" s="576" t="s">
        <v>396</v>
      </c>
      <c r="K282" s="566">
        <v>4831.41</v>
      </c>
      <c r="L282" s="577">
        <f t="shared" si="16"/>
        <v>4831.41</v>
      </c>
    </row>
    <row r="283" spans="1:12" ht="14.85" customHeight="1">
      <c r="A283" s="1354"/>
      <c r="B283" s="1355"/>
      <c r="C283" s="1355"/>
      <c r="D283" s="1355"/>
      <c r="E283" s="1355"/>
      <c r="F283" s="1355"/>
      <c r="G283" s="1881" t="s">
        <v>2038</v>
      </c>
      <c r="H283" s="1882"/>
      <c r="I283" s="1882"/>
      <c r="J283" s="576" t="s">
        <v>396</v>
      </c>
      <c r="K283" s="566">
        <v>4170.71</v>
      </c>
      <c r="L283" s="577">
        <f>K283-K283*$L$149</f>
        <v>4170.71</v>
      </c>
    </row>
    <row r="284" spans="1:12" ht="14.85" customHeight="1" thickBot="1">
      <c r="A284" s="1357"/>
      <c r="B284" s="1358"/>
      <c r="C284" s="1358"/>
      <c r="D284" s="1358"/>
      <c r="E284" s="1358"/>
      <c r="F284" s="1358"/>
      <c r="G284" s="2276" t="s">
        <v>2039</v>
      </c>
      <c r="H284" s="2277"/>
      <c r="I284" s="2277"/>
      <c r="J284" s="570" t="s">
        <v>396</v>
      </c>
      <c r="K284" s="571">
        <v>6898.87</v>
      </c>
      <c r="L284" s="572">
        <f>K284-K284*$L$149</f>
        <v>6898.87</v>
      </c>
    </row>
    <row r="285" spans="1:12" ht="18" customHeight="1" thickBot="1">
      <c r="A285" s="1492"/>
      <c r="B285" s="2206"/>
      <c r="C285" s="2206"/>
      <c r="D285" s="2206"/>
      <c r="E285" s="2206"/>
      <c r="F285" s="2206"/>
      <c r="G285" s="2272" t="s">
        <v>2040</v>
      </c>
      <c r="H285" s="2273"/>
      <c r="I285" s="2273"/>
      <c r="J285" s="573" t="s">
        <v>396</v>
      </c>
      <c r="K285" s="772">
        <v>5523.01</v>
      </c>
      <c r="L285" s="575">
        <f t="shared" si="16"/>
        <v>5523.01</v>
      </c>
    </row>
    <row r="286" spans="1:12" ht="15" customHeight="1" thickBot="1">
      <c r="A286" s="2231" t="s">
        <v>504</v>
      </c>
      <c r="B286" s="1340"/>
      <c r="C286" s="1340"/>
      <c r="D286" s="1340"/>
      <c r="E286" s="1340"/>
      <c r="F286" s="1340"/>
      <c r="G286" s="1340"/>
      <c r="H286" s="2330"/>
      <c r="I286" s="2330"/>
      <c r="J286" s="2330"/>
      <c r="K286" s="2344"/>
      <c r="L286" s="771">
        <f>Зміст!L147</f>
        <v>0</v>
      </c>
    </row>
    <row r="287" spans="1:12" s="67" customFormat="1" ht="27.9" customHeight="1" thickBot="1">
      <c r="A287" s="2257"/>
      <c r="B287" s="751" t="s">
        <v>623</v>
      </c>
      <c r="C287" s="2260" t="s">
        <v>215</v>
      </c>
      <c r="D287" s="2260"/>
      <c r="E287" s="2260"/>
      <c r="F287" s="535">
        <v>230.54</v>
      </c>
      <c r="G287" s="208">
        <f t="shared" ref="G287:G292" si="17">F287-F287*$L$286</f>
        <v>230.54</v>
      </c>
      <c r="H287" s="246"/>
      <c r="I287" s="531" t="s">
        <v>1451</v>
      </c>
      <c r="J287" s="211" t="s">
        <v>215</v>
      </c>
      <c r="K287" s="534">
        <v>907.95</v>
      </c>
      <c r="L287" s="207">
        <f>K287-K287*L286</f>
        <v>907.95</v>
      </c>
    </row>
    <row r="288" spans="1:12" s="67" customFormat="1" ht="27.9" customHeight="1" thickBot="1">
      <c r="A288" s="2258"/>
      <c r="B288" s="752" t="s">
        <v>624</v>
      </c>
      <c r="C288" s="2245" t="s">
        <v>215</v>
      </c>
      <c r="D288" s="2245"/>
      <c r="E288" s="2245"/>
      <c r="F288" s="536">
        <v>368.16</v>
      </c>
      <c r="G288" s="209">
        <f t="shared" si="17"/>
        <v>368.16</v>
      </c>
      <c r="H288" s="245"/>
      <c r="I288" s="530" t="s">
        <v>627</v>
      </c>
      <c r="J288" s="529" t="s">
        <v>215</v>
      </c>
      <c r="K288" s="533">
        <v>712.61</v>
      </c>
      <c r="L288" s="528">
        <f>K288-K288*$L$286</f>
        <v>712.61</v>
      </c>
    </row>
    <row r="289" spans="1:12" s="67" customFormat="1" ht="27.9" customHeight="1" thickBot="1">
      <c r="A289" s="2259"/>
      <c r="B289" s="753" t="s">
        <v>625</v>
      </c>
      <c r="C289" s="2261" t="s">
        <v>215</v>
      </c>
      <c r="D289" s="2261"/>
      <c r="E289" s="2261"/>
      <c r="F289" s="537">
        <v>379.2</v>
      </c>
      <c r="G289" s="210">
        <f t="shared" si="17"/>
        <v>379.2</v>
      </c>
      <c r="H289" s="595"/>
      <c r="I289" s="530" t="s">
        <v>1634</v>
      </c>
      <c r="J289" s="593" t="s">
        <v>215</v>
      </c>
      <c r="K289" s="594">
        <v>578.99</v>
      </c>
      <c r="L289" s="592">
        <f>K289-K289*$L$286</f>
        <v>578.99</v>
      </c>
    </row>
    <row r="290" spans="1:12" s="67" customFormat="1" ht="23.25" customHeight="1">
      <c r="A290" s="2257"/>
      <c r="B290" s="751" t="s">
        <v>638</v>
      </c>
      <c r="C290" s="2260" t="s">
        <v>215</v>
      </c>
      <c r="D290" s="2260"/>
      <c r="E290" s="2260"/>
      <c r="F290" s="535">
        <v>875.18</v>
      </c>
      <c r="G290" s="208">
        <f t="shared" si="17"/>
        <v>875.18</v>
      </c>
      <c r="H290" s="2257"/>
      <c r="I290" s="2338" t="s">
        <v>818</v>
      </c>
      <c r="J290" s="2342" t="s">
        <v>215</v>
      </c>
      <c r="K290" s="2348">
        <v>474.34</v>
      </c>
      <c r="L290" s="2340">
        <f>K290-K290*$L$286</f>
        <v>474.34</v>
      </c>
    </row>
    <row r="291" spans="1:12" s="67" customFormat="1" ht="25.5" customHeight="1" thickBot="1">
      <c r="A291" s="2259"/>
      <c r="B291" s="760" t="s">
        <v>2664</v>
      </c>
      <c r="C291" s="2261" t="s">
        <v>215</v>
      </c>
      <c r="D291" s="2261"/>
      <c r="E291" s="2261"/>
      <c r="F291" s="537">
        <v>779.4</v>
      </c>
      <c r="G291" s="210">
        <f t="shared" si="17"/>
        <v>779.4</v>
      </c>
      <c r="H291" s="2259"/>
      <c r="I291" s="2339"/>
      <c r="J291" s="2343"/>
      <c r="K291" s="2349"/>
      <c r="L291" s="2341"/>
    </row>
    <row r="292" spans="1:12" s="67" customFormat="1" ht="33" customHeight="1" thickBot="1">
      <c r="A292" s="79"/>
      <c r="B292" s="247" t="s">
        <v>2202</v>
      </c>
      <c r="C292" s="2347" t="s">
        <v>215</v>
      </c>
      <c r="D292" s="2347"/>
      <c r="E292" s="2347"/>
      <c r="F292" s="538">
        <v>345.33</v>
      </c>
      <c r="G292" s="207">
        <f t="shared" si="17"/>
        <v>345.33</v>
      </c>
      <c r="H292" s="110"/>
      <c r="I292" s="596" t="s">
        <v>626</v>
      </c>
      <c r="J292" s="598" t="s">
        <v>215</v>
      </c>
      <c r="K292" s="599">
        <v>176.36</v>
      </c>
      <c r="L292" s="597">
        <f>K292-K292*$L$286</f>
        <v>176.36</v>
      </c>
    </row>
    <row r="293" spans="1:12" ht="21" customHeight="1" thickBot="1">
      <c r="A293" s="2231" t="s">
        <v>1478</v>
      </c>
      <c r="B293" s="1340"/>
      <c r="C293" s="1340"/>
      <c r="D293" s="1340"/>
      <c r="E293" s="1340"/>
      <c r="F293" s="1340"/>
      <c r="G293" s="1340"/>
      <c r="H293" s="1339"/>
      <c r="I293" s="1339"/>
      <c r="J293" s="1339"/>
      <c r="K293" s="2323"/>
      <c r="L293" s="309">
        <f>Зміст!L148</f>
        <v>0</v>
      </c>
    </row>
    <row r="294" spans="1:12" s="67" customFormat="1" ht="41.1" customHeight="1">
      <c r="A294" s="322"/>
      <c r="B294" s="751" t="s">
        <v>1496</v>
      </c>
      <c r="C294" s="2260" t="s">
        <v>215</v>
      </c>
      <c r="D294" s="2260"/>
      <c r="E294" s="2260"/>
      <c r="F294" s="83">
        <v>189.61</v>
      </c>
      <c r="G294" s="525">
        <f t="shared" ref="G294:G297" si="18">F294-F294*$L$293</f>
        <v>189.61</v>
      </c>
      <c r="H294" s="322"/>
      <c r="I294" s="741" t="s">
        <v>1498</v>
      </c>
      <c r="J294" s="335" t="s">
        <v>215</v>
      </c>
      <c r="K294" s="83">
        <v>464.98</v>
      </c>
      <c r="L294" s="525">
        <f>K294-K294*$L$293</f>
        <v>464.98</v>
      </c>
    </row>
    <row r="295" spans="1:12" s="67" customFormat="1" ht="41.1" customHeight="1">
      <c r="A295" s="321"/>
      <c r="B295" s="752" t="s">
        <v>2818</v>
      </c>
      <c r="C295" s="2245" t="s">
        <v>215</v>
      </c>
      <c r="D295" s="2245"/>
      <c r="E295" s="2245"/>
      <c r="F295" s="80">
        <v>293.43</v>
      </c>
      <c r="G295" s="330">
        <f t="shared" si="18"/>
        <v>293.43</v>
      </c>
      <c r="H295" s="321"/>
      <c r="I295" s="742" t="s">
        <v>1499</v>
      </c>
      <c r="J295" s="341" t="s">
        <v>215</v>
      </c>
      <c r="K295" s="80">
        <v>572.12</v>
      </c>
      <c r="L295" s="330">
        <f t="shared" ref="L295:L302" si="19">K295-K295*$L$293</f>
        <v>572.12</v>
      </c>
    </row>
    <row r="296" spans="1:12" s="67" customFormat="1" ht="26.25" customHeight="1">
      <c r="A296" s="2345"/>
      <c r="B296" s="752" t="s">
        <v>2817</v>
      </c>
      <c r="C296" s="2245" t="s">
        <v>215</v>
      </c>
      <c r="D296" s="2245"/>
      <c r="E296" s="2245"/>
      <c r="F296" s="80">
        <v>293.43</v>
      </c>
      <c r="G296" s="636">
        <f t="shared" si="18"/>
        <v>293.43</v>
      </c>
      <c r="H296" s="321"/>
      <c r="I296" s="742" t="s">
        <v>467</v>
      </c>
      <c r="J296" s="583" t="s">
        <v>215</v>
      </c>
      <c r="K296" s="421">
        <v>19.61</v>
      </c>
      <c r="L296" s="77">
        <f t="shared" si="19"/>
        <v>19.61</v>
      </c>
    </row>
    <row r="297" spans="1:12" s="67" customFormat="1" ht="27" customHeight="1">
      <c r="A297" s="2346"/>
      <c r="B297" s="752" t="s">
        <v>2819</v>
      </c>
      <c r="C297" s="2245" t="s">
        <v>215</v>
      </c>
      <c r="D297" s="2245"/>
      <c r="E297" s="2245"/>
      <c r="F297" s="80">
        <v>329.14</v>
      </c>
      <c r="G297" s="636">
        <f t="shared" si="18"/>
        <v>329.14</v>
      </c>
      <c r="H297" s="321"/>
      <c r="I297" s="742" t="s">
        <v>468</v>
      </c>
      <c r="J297" s="583" t="s">
        <v>215</v>
      </c>
      <c r="K297" s="421">
        <v>29.2</v>
      </c>
      <c r="L297" s="77">
        <f t="shared" si="19"/>
        <v>29.2</v>
      </c>
    </row>
    <row r="298" spans="1:12" s="67" customFormat="1" ht="38.25" customHeight="1">
      <c r="B298" s="976" t="s">
        <v>2716</v>
      </c>
      <c r="C298" s="2245" t="s">
        <v>215</v>
      </c>
      <c r="D298" s="2245"/>
      <c r="E298" s="2245"/>
      <c r="F298" s="80">
        <v>264.33999999999997</v>
      </c>
      <c r="G298" s="636">
        <f t="shared" ref="G298" si="20">F298-F298*$L$293</f>
        <v>264.33999999999997</v>
      </c>
      <c r="H298" s="321"/>
      <c r="I298" s="742" t="s">
        <v>469</v>
      </c>
      <c r="J298" s="583" t="s">
        <v>215</v>
      </c>
      <c r="K298" s="421">
        <v>9.18</v>
      </c>
      <c r="L298" s="77">
        <f t="shared" si="19"/>
        <v>9.18</v>
      </c>
    </row>
    <row r="299" spans="1:12" s="67" customFormat="1" ht="38.25" customHeight="1">
      <c r="A299" s="761"/>
      <c r="B299" s="752" t="s">
        <v>1497</v>
      </c>
      <c r="C299" s="2245" t="s">
        <v>215</v>
      </c>
      <c r="D299" s="2245"/>
      <c r="E299" s="2245"/>
      <c r="F299" s="80">
        <v>850.81</v>
      </c>
      <c r="G299" s="636">
        <f>F299-F299*$L$293</f>
        <v>850.81</v>
      </c>
      <c r="H299" s="585"/>
      <c r="I299" s="584" t="s">
        <v>1625</v>
      </c>
      <c r="J299" s="583" t="s">
        <v>215</v>
      </c>
      <c r="K299" s="80">
        <v>587.96</v>
      </c>
      <c r="L299" s="330">
        <f t="shared" si="19"/>
        <v>587.96</v>
      </c>
    </row>
    <row r="300" spans="1:12" s="67" customFormat="1" ht="37.5" customHeight="1">
      <c r="A300" s="977"/>
      <c r="B300" s="978" t="s">
        <v>819</v>
      </c>
      <c r="C300" s="979" t="s">
        <v>215</v>
      </c>
      <c r="D300" s="980"/>
      <c r="E300" s="114"/>
      <c r="F300" s="80">
        <v>759.33</v>
      </c>
      <c r="G300" s="636">
        <f>F300-F300*$L$293</f>
        <v>759.33</v>
      </c>
      <c r="H300" s="321"/>
      <c r="I300" s="742" t="s">
        <v>628</v>
      </c>
      <c r="J300" s="583" t="s">
        <v>215</v>
      </c>
      <c r="K300" s="421">
        <v>15.153</v>
      </c>
      <c r="L300" s="77">
        <f t="shared" si="19"/>
        <v>15.153</v>
      </c>
    </row>
    <row r="301" spans="1:12" s="67" customFormat="1" ht="39" customHeight="1">
      <c r="A301" s="977"/>
      <c r="B301" s="976" t="s">
        <v>1500</v>
      </c>
      <c r="C301" s="979" t="s">
        <v>215</v>
      </c>
      <c r="D301" s="980"/>
      <c r="E301" s="114"/>
      <c r="F301" s="80">
        <v>199.68</v>
      </c>
      <c r="G301" s="636">
        <f>F301-F301*$L$293</f>
        <v>199.68</v>
      </c>
      <c r="H301" s="321"/>
      <c r="I301" s="742" t="s">
        <v>721</v>
      </c>
      <c r="J301" s="583" t="s">
        <v>215</v>
      </c>
      <c r="K301" s="421">
        <v>117.82</v>
      </c>
      <c r="L301" s="77">
        <f t="shared" si="19"/>
        <v>117.82</v>
      </c>
    </row>
    <row r="302" spans="1:12" s="67" customFormat="1" ht="37.5" customHeight="1" thickBot="1">
      <c r="A302" s="977"/>
      <c r="B302" s="976" t="s">
        <v>2715</v>
      </c>
      <c r="C302" s="979" t="s">
        <v>215</v>
      </c>
      <c r="D302" s="980"/>
      <c r="E302" s="114"/>
      <c r="F302" s="80">
        <v>100</v>
      </c>
      <c r="G302" s="636">
        <f>F302-F302*$L$293</f>
        <v>100</v>
      </c>
      <c r="H302" s="744"/>
      <c r="I302" s="743" t="s">
        <v>2205</v>
      </c>
      <c r="J302" s="75" t="s">
        <v>215</v>
      </c>
      <c r="K302" s="494">
        <v>698.88</v>
      </c>
      <c r="L302" s="526">
        <f t="shared" si="19"/>
        <v>698.88</v>
      </c>
    </row>
    <row r="303" spans="1:12" ht="18.600000000000001" thickBot="1">
      <c r="A303" s="1722" t="s">
        <v>621</v>
      </c>
      <c r="B303" s="1723"/>
      <c r="C303" s="1723"/>
      <c r="D303" s="1723"/>
      <c r="E303" s="1723"/>
      <c r="F303" s="1723"/>
      <c r="G303" s="1723"/>
      <c r="H303" s="1723"/>
      <c r="I303" s="1723"/>
      <c r="J303" s="1723"/>
      <c r="K303" s="1724"/>
      <c r="L303" s="318">
        <f>Зміст!L150</f>
        <v>0</v>
      </c>
    </row>
    <row r="304" spans="1:12" ht="14.85" customHeight="1" thickBot="1">
      <c r="A304" s="1351"/>
      <c r="B304" s="1352"/>
      <c r="C304" s="1352"/>
      <c r="D304" s="1352"/>
      <c r="E304" s="1352"/>
      <c r="F304" s="1353"/>
      <c r="G304" s="1591" t="s">
        <v>438</v>
      </c>
      <c r="H304" s="1592"/>
      <c r="I304" s="1592"/>
      <c r="J304" s="1592"/>
      <c r="K304" s="1592"/>
      <c r="L304" s="1593"/>
    </row>
    <row r="305" spans="1:12" ht="14.85" customHeight="1">
      <c r="A305" s="1354"/>
      <c r="B305" s="1355"/>
      <c r="C305" s="1355"/>
      <c r="D305" s="1355"/>
      <c r="E305" s="1355"/>
      <c r="F305" s="1356"/>
      <c r="G305" s="2333" t="s">
        <v>734</v>
      </c>
      <c r="H305" s="2334"/>
      <c r="I305" s="2334"/>
      <c r="J305" s="131" t="s">
        <v>215</v>
      </c>
      <c r="K305" s="435">
        <v>0.3</v>
      </c>
      <c r="L305" s="143">
        <f t="shared" ref="L305:L318" si="21">K305-K305*$L$303</f>
        <v>0.3</v>
      </c>
    </row>
    <row r="306" spans="1:12" ht="14.85" customHeight="1">
      <c r="A306" s="1354"/>
      <c r="B306" s="1355"/>
      <c r="C306" s="1355"/>
      <c r="D306" s="1355"/>
      <c r="E306" s="1355"/>
      <c r="F306" s="1356"/>
      <c r="G306" s="2333" t="s">
        <v>2141</v>
      </c>
      <c r="H306" s="2334"/>
      <c r="I306" s="2334"/>
      <c r="J306" s="131" t="s">
        <v>215</v>
      </c>
      <c r="K306" s="435">
        <v>0.45</v>
      </c>
      <c r="L306" s="143">
        <f>K306-K306*$L$303</f>
        <v>0.45</v>
      </c>
    </row>
    <row r="307" spans="1:12" ht="14.85" customHeight="1">
      <c r="A307" s="1354"/>
      <c r="B307" s="1355"/>
      <c r="C307" s="1355"/>
      <c r="D307" s="1355"/>
      <c r="E307" s="1355"/>
      <c r="F307" s="1356"/>
      <c r="G307" s="2315" t="s">
        <v>735</v>
      </c>
      <c r="H307" s="2316"/>
      <c r="I307" s="2316"/>
      <c r="J307" s="18" t="s">
        <v>215</v>
      </c>
      <c r="K307" s="430">
        <v>0.31</v>
      </c>
      <c r="L307" s="53">
        <f t="shared" si="21"/>
        <v>0.31</v>
      </c>
    </row>
    <row r="308" spans="1:12" ht="14.85" customHeight="1">
      <c r="A308" s="1354"/>
      <c r="B308" s="1355"/>
      <c r="C308" s="1355"/>
      <c r="D308" s="1355"/>
      <c r="E308" s="1355"/>
      <c r="F308" s="1356"/>
      <c r="G308" s="2315" t="s">
        <v>458</v>
      </c>
      <c r="H308" s="2316"/>
      <c r="I308" s="2316"/>
      <c r="J308" s="18" t="s">
        <v>215</v>
      </c>
      <c r="K308" s="430">
        <v>0.32</v>
      </c>
      <c r="L308" s="53">
        <f t="shared" si="21"/>
        <v>0.32</v>
      </c>
    </row>
    <row r="309" spans="1:12" ht="14.85" customHeight="1">
      <c r="A309" s="1354"/>
      <c r="B309" s="1355"/>
      <c r="C309" s="1355"/>
      <c r="D309" s="1355"/>
      <c r="E309" s="1355"/>
      <c r="F309" s="1356"/>
      <c r="G309" s="2315" t="s">
        <v>459</v>
      </c>
      <c r="H309" s="2316"/>
      <c r="I309" s="2316"/>
      <c r="J309" s="18" t="s">
        <v>215</v>
      </c>
      <c r="K309" s="430">
        <v>0.32</v>
      </c>
      <c r="L309" s="53">
        <f t="shared" si="21"/>
        <v>0.32</v>
      </c>
    </row>
    <row r="310" spans="1:12" ht="14.85" customHeight="1">
      <c r="A310" s="1354"/>
      <c r="B310" s="1355"/>
      <c r="C310" s="1355"/>
      <c r="D310" s="1355"/>
      <c r="E310" s="1355"/>
      <c r="F310" s="1356"/>
      <c r="G310" s="2315" t="s">
        <v>460</v>
      </c>
      <c r="H310" s="2316"/>
      <c r="I310" s="2316"/>
      <c r="J310" s="18" t="s">
        <v>215</v>
      </c>
      <c r="K310" s="430">
        <v>0.37</v>
      </c>
      <c r="L310" s="53">
        <f t="shared" si="21"/>
        <v>0.37</v>
      </c>
    </row>
    <row r="311" spans="1:12" ht="14.85" customHeight="1">
      <c r="A311" s="1354"/>
      <c r="B311" s="1355"/>
      <c r="C311" s="1355"/>
      <c r="D311" s="1355"/>
      <c r="E311" s="1355"/>
      <c r="F311" s="1356"/>
      <c r="G311" s="1733" t="s">
        <v>461</v>
      </c>
      <c r="H311" s="1734"/>
      <c r="I311" s="1734"/>
      <c r="J311" s="18" t="s">
        <v>215</v>
      </c>
      <c r="K311" s="430">
        <v>0.45</v>
      </c>
      <c r="L311" s="53">
        <f t="shared" si="21"/>
        <v>0.45</v>
      </c>
    </row>
    <row r="312" spans="1:12" ht="14.85" customHeight="1">
      <c r="A312" s="1354"/>
      <c r="B312" s="1355"/>
      <c r="C312" s="1355"/>
      <c r="D312" s="1355"/>
      <c r="E312" s="1355"/>
      <c r="F312" s="1356"/>
      <c r="G312" s="1733" t="s">
        <v>462</v>
      </c>
      <c r="H312" s="1734"/>
      <c r="I312" s="1734"/>
      <c r="J312" s="18" t="s">
        <v>215</v>
      </c>
      <c r="K312" s="430">
        <v>0.47</v>
      </c>
      <c r="L312" s="53">
        <f t="shared" si="21"/>
        <v>0.47</v>
      </c>
    </row>
    <row r="313" spans="1:12" ht="14.85" customHeight="1">
      <c r="A313" s="1354"/>
      <c r="B313" s="1355"/>
      <c r="C313" s="1355"/>
      <c r="D313" s="1355"/>
      <c r="E313" s="1355"/>
      <c r="F313" s="1356"/>
      <c r="G313" s="1608" t="s">
        <v>1325</v>
      </c>
      <c r="H313" s="1609"/>
      <c r="I313" s="1610"/>
      <c r="J313" s="628" t="s">
        <v>215</v>
      </c>
      <c r="K313" s="430">
        <v>0.66</v>
      </c>
      <c r="L313" s="53">
        <f t="shared" si="21"/>
        <v>0.66</v>
      </c>
    </row>
    <row r="314" spans="1:12" ht="14.85" customHeight="1">
      <c r="A314" s="1354"/>
      <c r="B314" s="1355"/>
      <c r="C314" s="1355"/>
      <c r="D314" s="1355"/>
      <c r="E314" s="1355"/>
      <c r="F314" s="1356"/>
      <c r="G314" s="1733" t="s">
        <v>463</v>
      </c>
      <c r="H314" s="1734"/>
      <c r="I314" s="1734"/>
      <c r="J314" s="18" t="s">
        <v>215</v>
      </c>
      <c r="K314" s="430">
        <v>0.61</v>
      </c>
      <c r="L314" s="53">
        <f t="shared" si="21"/>
        <v>0.61</v>
      </c>
    </row>
    <row r="315" spans="1:12" ht="14.85" customHeight="1">
      <c r="A315" s="1354"/>
      <c r="B315" s="1355"/>
      <c r="C315" s="1355"/>
      <c r="D315" s="1355"/>
      <c r="E315" s="1355"/>
      <c r="F315" s="1356"/>
      <c r="G315" s="1733" t="s">
        <v>464</v>
      </c>
      <c r="H315" s="1734"/>
      <c r="I315" s="1734"/>
      <c r="J315" s="18" t="s">
        <v>215</v>
      </c>
      <c r="K315" s="430">
        <v>0.87</v>
      </c>
      <c r="L315" s="53">
        <f t="shared" si="21"/>
        <v>0.87</v>
      </c>
    </row>
    <row r="316" spans="1:12" ht="14.85" customHeight="1">
      <c r="A316" s="1354"/>
      <c r="B316" s="1355"/>
      <c r="C316" s="1355"/>
      <c r="D316" s="1355"/>
      <c r="E316" s="1355"/>
      <c r="F316" s="1356"/>
      <c r="G316" s="2315" t="s">
        <v>465</v>
      </c>
      <c r="H316" s="2316"/>
      <c r="I316" s="2316"/>
      <c r="J316" s="18" t="s">
        <v>215</v>
      </c>
      <c r="K316" s="430">
        <v>1.06</v>
      </c>
      <c r="L316" s="53">
        <f t="shared" si="21"/>
        <v>1.06</v>
      </c>
    </row>
    <row r="317" spans="1:12" ht="14.85" customHeight="1">
      <c r="A317" s="1354"/>
      <c r="B317" s="1355"/>
      <c r="C317" s="1355"/>
      <c r="D317" s="1355"/>
      <c r="E317" s="1355"/>
      <c r="F317" s="1356"/>
      <c r="G317" s="2315" t="s">
        <v>466</v>
      </c>
      <c r="H317" s="2316"/>
      <c r="I317" s="2316"/>
      <c r="J317" s="18" t="s">
        <v>215</v>
      </c>
      <c r="K317" s="430">
        <v>1.21</v>
      </c>
      <c r="L317" s="53">
        <f t="shared" si="21"/>
        <v>1.21</v>
      </c>
    </row>
    <row r="318" spans="1:12" ht="14.85" customHeight="1" thickBot="1">
      <c r="A318" s="1357"/>
      <c r="B318" s="1358"/>
      <c r="C318" s="1358"/>
      <c r="D318" s="1358"/>
      <c r="E318" s="1358"/>
      <c r="F318" s="1359"/>
      <c r="G318" s="1364" t="s">
        <v>1532</v>
      </c>
      <c r="H318" s="1365"/>
      <c r="I318" s="1365"/>
      <c r="J318" s="610" t="s">
        <v>215</v>
      </c>
      <c r="K318" s="431">
        <v>1.83</v>
      </c>
      <c r="L318" s="65">
        <f t="shared" si="21"/>
        <v>1.83</v>
      </c>
    </row>
    <row r="319" spans="1:12" ht="18.600000000000001" thickBot="1">
      <c r="A319" s="1795" t="s">
        <v>1270</v>
      </c>
      <c r="B319" s="1796"/>
      <c r="C319" s="1796"/>
      <c r="D319" s="1796"/>
      <c r="E319" s="1796"/>
      <c r="F319" s="1796"/>
      <c r="G319" s="1796"/>
      <c r="H319" s="1796"/>
      <c r="I319" s="1796"/>
      <c r="J319" s="1796"/>
      <c r="K319" s="1958"/>
      <c r="L319" s="318">
        <f>Зміст!L149</f>
        <v>0</v>
      </c>
    </row>
    <row r="320" spans="1:12" ht="14.85" customHeight="1" thickBot="1">
      <c r="A320" s="1351"/>
      <c r="B320" s="1352"/>
      <c r="C320" s="1352"/>
      <c r="D320" s="1352"/>
      <c r="E320" s="1352"/>
      <c r="F320" s="1353"/>
      <c r="G320" s="2350" t="s">
        <v>441</v>
      </c>
      <c r="H320" s="2351"/>
      <c r="I320" s="2351"/>
      <c r="J320" s="2351"/>
      <c r="K320" s="2351"/>
      <c r="L320" s="2352"/>
    </row>
    <row r="321" spans="1:12" ht="14.85" customHeight="1">
      <c r="A321" s="1354"/>
      <c r="B321" s="1355"/>
      <c r="C321" s="1355"/>
      <c r="D321" s="1355"/>
      <c r="E321" s="1355"/>
      <c r="F321" s="1356"/>
      <c r="G321" s="2238" t="s">
        <v>442</v>
      </c>
      <c r="H321" s="2239"/>
      <c r="I321" s="2239"/>
      <c r="J321" s="608" t="s">
        <v>215</v>
      </c>
      <c r="K321" s="429">
        <v>0.98</v>
      </c>
      <c r="L321" s="157">
        <f t="shared" ref="L321:L337" si="22">K321-K321*$L$319</f>
        <v>0.98</v>
      </c>
    </row>
    <row r="322" spans="1:12" ht="14.85" customHeight="1">
      <c r="A322" s="1354"/>
      <c r="B322" s="1355"/>
      <c r="C322" s="1355"/>
      <c r="D322" s="1355"/>
      <c r="E322" s="1355"/>
      <c r="F322" s="1356"/>
      <c r="G322" s="2315" t="s">
        <v>443</v>
      </c>
      <c r="H322" s="2316"/>
      <c r="I322" s="2316"/>
      <c r="J322" s="18" t="s">
        <v>215</v>
      </c>
      <c r="K322" s="430">
        <v>1.1299999999999999</v>
      </c>
      <c r="L322" s="53">
        <f t="shared" si="22"/>
        <v>1.1299999999999999</v>
      </c>
    </row>
    <row r="323" spans="1:12">
      <c r="A323" s="1354"/>
      <c r="B323" s="1355"/>
      <c r="C323" s="1355"/>
      <c r="D323" s="1355"/>
      <c r="E323" s="1355"/>
      <c r="F323" s="1356"/>
      <c r="G323" s="2315" t="s">
        <v>444</v>
      </c>
      <c r="H323" s="2316"/>
      <c r="I323" s="2316"/>
      <c r="J323" s="18" t="s">
        <v>215</v>
      </c>
      <c r="K323" s="430">
        <v>1.33</v>
      </c>
      <c r="L323" s="53">
        <f t="shared" si="22"/>
        <v>1.33</v>
      </c>
    </row>
    <row r="324" spans="1:12" ht="14.85" customHeight="1">
      <c r="A324" s="1354"/>
      <c r="B324" s="1355"/>
      <c r="C324" s="1355"/>
      <c r="D324" s="1355"/>
      <c r="E324" s="1355"/>
      <c r="F324" s="1356"/>
      <c r="G324" s="2315" t="s">
        <v>445</v>
      </c>
      <c r="H324" s="2316"/>
      <c r="I324" s="2316"/>
      <c r="J324" s="18" t="s">
        <v>215</v>
      </c>
      <c r="K324" s="430">
        <v>1.36</v>
      </c>
      <c r="L324" s="53">
        <f t="shared" si="22"/>
        <v>1.36</v>
      </c>
    </row>
    <row r="325" spans="1:12" ht="14.85" customHeight="1">
      <c r="A325" s="1354"/>
      <c r="B325" s="1355"/>
      <c r="C325" s="1355"/>
      <c r="D325" s="1355"/>
      <c r="E325" s="1355"/>
      <c r="F325" s="1356"/>
      <c r="G325" s="2315" t="s">
        <v>446</v>
      </c>
      <c r="H325" s="2316"/>
      <c r="I325" s="2316"/>
      <c r="J325" s="18" t="s">
        <v>215</v>
      </c>
      <c r="K325" s="430">
        <v>1.46</v>
      </c>
      <c r="L325" s="53">
        <f t="shared" si="22"/>
        <v>1.46</v>
      </c>
    </row>
    <row r="326" spans="1:12" ht="14.85" customHeight="1">
      <c r="A326" s="1354"/>
      <c r="B326" s="1355"/>
      <c r="C326" s="1355"/>
      <c r="D326" s="1355"/>
      <c r="E326" s="1355"/>
      <c r="F326" s="1356"/>
      <c r="G326" s="2315" t="s">
        <v>447</v>
      </c>
      <c r="H326" s="2316"/>
      <c r="I326" s="2316"/>
      <c r="J326" s="18" t="s">
        <v>215</v>
      </c>
      <c r="K326" s="430">
        <v>1.63</v>
      </c>
      <c r="L326" s="53">
        <f t="shared" si="22"/>
        <v>1.63</v>
      </c>
    </row>
    <row r="327" spans="1:12" ht="14.85" customHeight="1">
      <c r="A327" s="1354"/>
      <c r="B327" s="1355"/>
      <c r="C327" s="1355"/>
      <c r="D327" s="1355"/>
      <c r="E327" s="1355"/>
      <c r="F327" s="1356"/>
      <c r="G327" s="2315" t="s">
        <v>448</v>
      </c>
      <c r="H327" s="2316"/>
      <c r="I327" s="2316"/>
      <c r="J327" s="18" t="s">
        <v>215</v>
      </c>
      <c r="K327" s="430">
        <v>1.87</v>
      </c>
      <c r="L327" s="53">
        <f t="shared" si="22"/>
        <v>1.87</v>
      </c>
    </row>
    <row r="328" spans="1:12" ht="14.85" customHeight="1">
      <c r="A328" s="1354"/>
      <c r="B328" s="1355"/>
      <c r="C328" s="1355"/>
      <c r="D328" s="1355"/>
      <c r="E328" s="1355"/>
      <c r="F328" s="1356"/>
      <c r="G328" s="2315" t="s">
        <v>449</v>
      </c>
      <c r="H328" s="2316"/>
      <c r="I328" s="2316"/>
      <c r="J328" s="18" t="s">
        <v>215</v>
      </c>
      <c r="K328" s="430">
        <v>2.0299999999999998</v>
      </c>
      <c r="L328" s="53">
        <f t="shared" si="22"/>
        <v>2.0299999999999998</v>
      </c>
    </row>
    <row r="329" spans="1:12" ht="14.85" customHeight="1">
      <c r="A329" s="1354"/>
      <c r="B329" s="1355"/>
      <c r="C329" s="1355"/>
      <c r="D329" s="1355"/>
      <c r="E329" s="1355"/>
      <c r="F329" s="1356"/>
      <c r="G329" s="2315" t="s">
        <v>450</v>
      </c>
      <c r="H329" s="2316"/>
      <c r="I329" s="2316"/>
      <c r="J329" s="18" t="s">
        <v>215</v>
      </c>
      <c r="K329" s="430">
        <v>2.2400000000000002</v>
      </c>
      <c r="L329" s="53">
        <f t="shared" si="22"/>
        <v>2.2400000000000002</v>
      </c>
    </row>
    <row r="330" spans="1:12" ht="14.85" customHeight="1">
      <c r="A330" s="1354"/>
      <c r="B330" s="1355"/>
      <c r="C330" s="1355"/>
      <c r="D330" s="1355"/>
      <c r="E330" s="1355"/>
      <c r="F330" s="1356"/>
      <c r="G330" s="2315" t="s">
        <v>451</v>
      </c>
      <c r="H330" s="2316"/>
      <c r="I330" s="2316"/>
      <c r="J330" s="18" t="s">
        <v>215</v>
      </c>
      <c r="K330" s="430">
        <v>2.35</v>
      </c>
      <c r="L330" s="53">
        <f t="shared" si="22"/>
        <v>2.35</v>
      </c>
    </row>
    <row r="331" spans="1:12" ht="14.85" customHeight="1">
      <c r="A331" s="1354"/>
      <c r="B331" s="1355"/>
      <c r="C331" s="1355"/>
      <c r="D331" s="1355"/>
      <c r="E331" s="1355"/>
      <c r="F331" s="1356"/>
      <c r="G331" s="2315" t="s">
        <v>452</v>
      </c>
      <c r="H331" s="2316"/>
      <c r="I331" s="2316"/>
      <c r="J331" s="18" t="s">
        <v>215</v>
      </c>
      <c r="K331" s="430">
        <v>2.44</v>
      </c>
      <c r="L331" s="53">
        <f t="shared" si="22"/>
        <v>2.44</v>
      </c>
    </row>
    <row r="332" spans="1:12" ht="14.85" customHeight="1">
      <c r="A332" s="1354"/>
      <c r="B332" s="1355"/>
      <c r="C332" s="1355"/>
      <c r="D332" s="1355"/>
      <c r="E332" s="1355"/>
      <c r="F332" s="1356"/>
      <c r="G332" s="2315" t="s">
        <v>453</v>
      </c>
      <c r="H332" s="2316"/>
      <c r="I332" s="2316"/>
      <c r="J332" s="18" t="s">
        <v>215</v>
      </c>
      <c r="K332" s="430">
        <v>2.74</v>
      </c>
      <c r="L332" s="53">
        <f t="shared" si="22"/>
        <v>2.74</v>
      </c>
    </row>
    <row r="333" spans="1:12" ht="14.85" customHeight="1">
      <c r="A333" s="1354"/>
      <c r="B333" s="1355"/>
      <c r="C333" s="1355"/>
      <c r="D333" s="1355"/>
      <c r="E333" s="1355"/>
      <c r="F333" s="1356"/>
      <c r="G333" s="2315" t="s">
        <v>454</v>
      </c>
      <c r="H333" s="2316"/>
      <c r="I333" s="2316"/>
      <c r="J333" s="18" t="s">
        <v>215</v>
      </c>
      <c r="K333" s="430">
        <v>3.04</v>
      </c>
      <c r="L333" s="53">
        <f t="shared" si="22"/>
        <v>3.04</v>
      </c>
    </row>
    <row r="334" spans="1:12" ht="14.85" customHeight="1">
      <c r="A334" s="1354"/>
      <c r="B334" s="1355"/>
      <c r="C334" s="1355"/>
      <c r="D334" s="1355"/>
      <c r="E334" s="1355"/>
      <c r="F334" s="1356"/>
      <c r="G334" s="2315" t="s">
        <v>455</v>
      </c>
      <c r="H334" s="2316"/>
      <c r="I334" s="2316"/>
      <c r="J334" s="18" t="s">
        <v>215</v>
      </c>
      <c r="K334" s="430">
        <v>6.99</v>
      </c>
      <c r="L334" s="53">
        <f t="shared" si="22"/>
        <v>6.99</v>
      </c>
    </row>
    <row r="335" spans="1:12" ht="14.85" customHeight="1">
      <c r="A335" s="1354"/>
      <c r="B335" s="1355"/>
      <c r="C335" s="1355"/>
      <c r="D335" s="1355"/>
      <c r="E335" s="1355"/>
      <c r="F335" s="1356"/>
      <c r="G335" s="2315" t="s">
        <v>456</v>
      </c>
      <c r="H335" s="2316"/>
      <c r="I335" s="2316"/>
      <c r="J335" s="18" t="s">
        <v>215</v>
      </c>
      <c r="K335" s="430">
        <v>7.47</v>
      </c>
      <c r="L335" s="53">
        <f t="shared" si="22"/>
        <v>7.47</v>
      </c>
    </row>
    <row r="336" spans="1:12" ht="14.85" customHeight="1">
      <c r="A336" s="1354"/>
      <c r="B336" s="1355"/>
      <c r="C336" s="1355"/>
      <c r="D336" s="1355"/>
      <c r="E336" s="1355"/>
      <c r="F336" s="1356"/>
      <c r="G336" s="2315" t="s">
        <v>457</v>
      </c>
      <c r="H336" s="2316"/>
      <c r="I336" s="2316"/>
      <c r="J336" s="18" t="s">
        <v>215</v>
      </c>
      <c r="K336" s="430">
        <v>8.1300000000000008</v>
      </c>
      <c r="L336" s="53">
        <f t="shared" si="22"/>
        <v>8.1300000000000008</v>
      </c>
    </row>
    <row r="337" spans="1:12" ht="14.85" customHeight="1" thickBot="1">
      <c r="A337" s="1357"/>
      <c r="B337" s="1358"/>
      <c r="C337" s="1358"/>
      <c r="D337" s="1358"/>
      <c r="E337" s="1358"/>
      <c r="F337" s="1359"/>
      <c r="G337" s="1364" t="s">
        <v>1505</v>
      </c>
      <c r="H337" s="1365"/>
      <c r="I337" s="1365"/>
      <c r="J337" s="610" t="s">
        <v>215</v>
      </c>
      <c r="K337" s="431">
        <v>9.26</v>
      </c>
      <c r="L337" s="65">
        <f t="shared" si="22"/>
        <v>9.26</v>
      </c>
    </row>
  </sheetData>
  <mergeCells count="425">
    <mergeCell ref="A172:F182"/>
    <mergeCell ref="G117:I117"/>
    <mergeCell ref="A110:F112"/>
    <mergeCell ref="A115:F115"/>
    <mergeCell ref="A118:F118"/>
    <mergeCell ref="A119:F119"/>
    <mergeCell ref="G115:I115"/>
    <mergeCell ref="G112:I112"/>
    <mergeCell ref="G114:I114"/>
    <mergeCell ref="G118:I118"/>
    <mergeCell ref="G119:I119"/>
    <mergeCell ref="A150:F165"/>
    <mergeCell ref="A166:F170"/>
    <mergeCell ref="A171:F171"/>
    <mergeCell ref="G148:I148"/>
    <mergeCell ref="G150:I150"/>
    <mergeCell ref="G151:I151"/>
    <mergeCell ref="G152:I152"/>
    <mergeCell ref="G153:I153"/>
    <mergeCell ref="G144:I144"/>
    <mergeCell ref="G145:I145"/>
    <mergeCell ref="G146:I146"/>
    <mergeCell ref="G154:I154"/>
    <mergeCell ref="G129:I129"/>
    <mergeCell ref="H1:J1"/>
    <mergeCell ref="G83:I83"/>
    <mergeCell ref="A80:K80"/>
    <mergeCell ref="G81:I81"/>
    <mergeCell ref="G82:I82"/>
    <mergeCell ref="A81:F86"/>
    <mergeCell ref="G84:I84"/>
    <mergeCell ref="G85:I85"/>
    <mergeCell ref="K1:L1"/>
    <mergeCell ref="A76:K76"/>
    <mergeCell ref="A3:K3"/>
    <mergeCell ref="G4:I4"/>
    <mergeCell ref="G6:I6"/>
    <mergeCell ref="G41:I41"/>
    <mergeCell ref="G5:I5"/>
    <mergeCell ref="G17:I17"/>
    <mergeCell ref="G15:I15"/>
    <mergeCell ref="G18:I18"/>
    <mergeCell ref="A43:K43"/>
    <mergeCell ref="A56:K56"/>
    <mergeCell ref="G51:I51"/>
    <mergeCell ref="G25:I25"/>
    <mergeCell ref="A64:K64"/>
    <mergeCell ref="A8:K8"/>
    <mergeCell ref="A143:F148"/>
    <mergeCell ref="G10:I10"/>
    <mergeCell ref="G7:I7"/>
    <mergeCell ref="G9:L9"/>
    <mergeCell ref="G215:I215"/>
    <mergeCell ref="G69:I69"/>
    <mergeCell ref="G70:I70"/>
    <mergeCell ref="G71:I71"/>
    <mergeCell ref="G72:I72"/>
    <mergeCell ref="G39:I39"/>
    <mergeCell ref="G28:L28"/>
    <mergeCell ref="G49:I49"/>
    <mergeCell ref="G55:I55"/>
    <mergeCell ref="A61:K61"/>
    <mergeCell ref="G44:I44"/>
    <mergeCell ref="G45:I45"/>
    <mergeCell ref="G52:I52"/>
    <mergeCell ref="G46:I46"/>
    <mergeCell ref="G47:I47"/>
    <mergeCell ref="G24:I24"/>
    <mergeCell ref="G121:I121"/>
    <mergeCell ref="G122:I122"/>
    <mergeCell ref="G123:I123"/>
    <mergeCell ref="G124:I124"/>
    <mergeCell ref="A228:F228"/>
    <mergeCell ref="G232:I232"/>
    <mergeCell ref="A231:F231"/>
    <mergeCell ref="A252:F254"/>
    <mergeCell ref="G252:I252"/>
    <mergeCell ref="G230:I230"/>
    <mergeCell ref="G78:I78"/>
    <mergeCell ref="G74:I74"/>
    <mergeCell ref="G75:I75"/>
    <mergeCell ref="G126:I126"/>
    <mergeCell ref="G183:I183"/>
    <mergeCell ref="A137:F139"/>
    <mergeCell ref="A140:F141"/>
    <mergeCell ref="G131:I131"/>
    <mergeCell ref="G132:I132"/>
    <mergeCell ref="A133:K133"/>
    <mergeCell ref="A142:K142"/>
    <mergeCell ref="G127:I127"/>
    <mergeCell ref="G139:I139"/>
    <mergeCell ref="G134:I134"/>
    <mergeCell ref="G107:I107"/>
    <mergeCell ref="G109:I109"/>
    <mergeCell ref="A109:F109"/>
    <mergeCell ref="A107:F107"/>
    <mergeCell ref="A188:F191"/>
    <mergeCell ref="G188:I188"/>
    <mergeCell ref="A185:F185"/>
    <mergeCell ref="A183:F184"/>
    <mergeCell ref="A192:F213"/>
    <mergeCell ref="A218:F223"/>
    <mergeCell ref="G196:I196"/>
    <mergeCell ref="G197:I197"/>
    <mergeCell ref="G198:I198"/>
    <mergeCell ref="G199:I199"/>
    <mergeCell ref="G200:I200"/>
    <mergeCell ref="G201:I201"/>
    <mergeCell ref="G202:I202"/>
    <mergeCell ref="G203:I203"/>
    <mergeCell ref="G204:I204"/>
    <mergeCell ref="G195:I195"/>
    <mergeCell ref="G205:I205"/>
    <mergeCell ref="G206:I206"/>
    <mergeCell ref="G207:I207"/>
    <mergeCell ref="G208:I208"/>
    <mergeCell ref="G209:I209"/>
    <mergeCell ref="G210:I210"/>
    <mergeCell ref="G211:I211"/>
    <mergeCell ref="G212:I212"/>
    <mergeCell ref="G337:I337"/>
    <mergeCell ref="G333:I333"/>
    <mergeCell ref="G334:I334"/>
    <mergeCell ref="A293:K293"/>
    <mergeCell ref="K290:K291"/>
    <mergeCell ref="G310:I310"/>
    <mergeCell ref="G318:I318"/>
    <mergeCell ref="G336:I336"/>
    <mergeCell ref="G329:I329"/>
    <mergeCell ref="G327:I327"/>
    <mergeCell ref="G328:I328"/>
    <mergeCell ref="A319:K319"/>
    <mergeCell ref="G315:I315"/>
    <mergeCell ref="G316:I316"/>
    <mergeCell ref="G317:I317"/>
    <mergeCell ref="G305:I305"/>
    <mergeCell ref="G320:L320"/>
    <mergeCell ref="G325:I325"/>
    <mergeCell ref="G326:I326"/>
    <mergeCell ref="G311:I311"/>
    <mergeCell ref="G324:I324"/>
    <mergeCell ref="G314:I314"/>
    <mergeCell ref="G312:I312"/>
    <mergeCell ref="G307:I307"/>
    <mergeCell ref="G335:I335"/>
    <mergeCell ref="A303:K303"/>
    <mergeCell ref="G304:L304"/>
    <mergeCell ref="I290:I291"/>
    <mergeCell ref="L290:L291"/>
    <mergeCell ref="G322:I322"/>
    <mergeCell ref="J290:J291"/>
    <mergeCell ref="A304:F318"/>
    <mergeCell ref="A286:K286"/>
    <mergeCell ref="G308:I308"/>
    <mergeCell ref="G309:I309"/>
    <mergeCell ref="G306:I306"/>
    <mergeCell ref="G332:I332"/>
    <mergeCell ref="G323:I323"/>
    <mergeCell ref="G330:I330"/>
    <mergeCell ref="G331:I331"/>
    <mergeCell ref="G321:I321"/>
    <mergeCell ref="A290:A291"/>
    <mergeCell ref="A296:A297"/>
    <mergeCell ref="A320:F337"/>
    <mergeCell ref="C290:E290"/>
    <mergeCell ref="C291:E291"/>
    <mergeCell ref="C292:E292"/>
    <mergeCell ref="C294:E294"/>
    <mergeCell ref="G147:I147"/>
    <mergeCell ref="G236:I236"/>
    <mergeCell ref="A149:K149"/>
    <mergeCell ref="G254:I254"/>
    <mergeCell ref="G143:I143"/>
    <mergeCell ref="G216:I216"/>
    <mergeCell ref="G228:I228"/>
    <mergeCell ref="G135:I135"/>
    <mergeCell ref="A186:F187"/>
    <mergeCell ref="G186:I186"/>
    <mergeCell ref="G136:I136"/>
    <mergeCell ref="A214:F217"/>
    <mergeCell ref="G237:I237"/>
    <mergeCell ref="G227:I227"/>
    <mergeCell ref="A224:F227"/>
    <mergeCell ref="G226:I226"/>
    <mergeCell ref="G155:I155"/>
    <mergeCell ref="G156:I156"/>
    <mergeCell ref="G157:I157"/>
    <mergeCell ref="G158:I158"/>
    <mergeCell ref="G159:I159"/>
    <mergeCell ref="G160:I160"/>
    <mergeCell ref="G161:I161"/>
    <mergeCell ref="G224:I224"/>
    <mergeCell ref="A1:G2"/>
    <mergeCell ref="G42:I42"/>
    <mergeCell ref="A120:K120"/>
    <mergeCell ref="G125:I125"/>
    <mergeCell ref="G137:K137"/>
    <mergeCell ref="G138:I138"/>
    <mergeCell ref="G140:K140"/>
    <mergeCell ref="G141:I141"/>
    <mergeCell ref="G13:I13"/>
    <mergeCell ref="G14:I14"/>
    <mergeCell ref="A38:K38"/>
    <mergeCell ref="A73:K73"/>
    <mergeCell ref="G30:I30"/>
    <mergeCell ref="G40:I40"/>
    <mergeCell ref="G20:I20"/>
    <mergeCell ref="G22:I22"/>
    <mergeCell ref="G48:I48"/>
    <mergeCell ref="G50:I50"/>
    <mergeCell ref="G77:I77"/>
    <mergeCell ref="A129:F132"/>
    <mergeCell ref="A128:K128"/>
    <mergeCell ref="G130:I130"/>
    <mergeCell ref="G86:I86"/>
    <mergeCell ref="A106:K106"/>
    <mergeCell ref="H2:J2"/>
    <mergeCell ref="K2:L2"/>
    <mergeCell ref="A4:F7"/>
    <mergeCell ref="A9:F27"/>
    <mergeCell ref="A28:F37"/>
    <mergeCell ref="A39:F39"/>
    <mergeCell ref="A40:F40"/>
    <mergeCell ref="A41:F41"/>
    <mergeCell ref="A42:F42"/>
    <mergeCell ref="G11:I11"/>
    <mergeCell ref="G12:I12"/>
    <mergeCell ref="G16:I16"/>
    <mergeCell ref="G19:I19"/>
    <mergeCell ref="G21:I21"/>
    <mergeCell ref="G23:I23"/>
    <mergeCell ref="G26:I26"/>
    <mergeCell ref="G27:I27"/>
    <mergeCell ref="G29:I29"/>
    <mergeCell ref="G31:I31"/>
    <mergeCell ref="G32:I32"/>
    <mergeCell ref="G33:I33"/>
    <mergeCell ref="G34:I34"/>
    <mergeCell ref="G35:I35"/>
    <mergeCell ref="G36:I36"/>
    <mergeCell ref="A44:F55"/>
    <mergeCell ref="A57:F60"/>
    <mergeCell ref="A62:F63"/>
    <mergeCell ref="A65:F65"/>
    <mergeCell ref="A66:F66"/>
    <mergeCell ref="A74:F75"/>
    <mergeCell ref="A77:F79"/>
    <mergeCell ref="A121:F127"/>
    <mergeCell ref="A134:F136"/>
    <mergeCell ref="A68:F72"/>
    <mergeCell ref="A113:F114"/>
    <mergeCell ref="A116:F117"/>
    <mergeCell ref="A67:K67"/>
    <mergeCell ref="G68:I68"/>
    <mergeCell ref="G110:I110"/>
    <mergeCell ref="G111:I111"/>
    <mergeCell ref="G113:I113"/>
    <mergeCell ref="G79:I79"/>
    <mergeCell ref="G116:I116"/>
    <mergeCell ref="G108:I108"/>
    <mergeCell ref="A108:F108"/>
    <mergeCell ref="A87:K87"/>
    <mergeCell ref="G88:I88"/>
    <mergeCell ref="G89:I89"/>
    <mergeCell ref="G37:I37"/>
    <mergeCell ref="G57:I57"/>
    <mergeCell ref="G58:I58"/>
    <mergeCell ref="G59:I59"/>
    <mergeCell ref="G60:I60"/>
    <mergeCell ref="G62:I62"/>
    <mergeCell ref="G63:I63"/>
    <mergeCell ref="G65:I65"/>
    <mergeCell ref="G66:I66"/>
    <mergeCell ref="G53:I53"/>
    <mergeCell ref="G54:I54"/>
    <mergeCell ref="G162:I162"/>
    <mergeCell ref="G163:I163"/>
    <mergeCell ref="G164:I164"/>
    <mergeCell ref="G165:I165"/>
    <mergeCell ref="G166:I166"/>
    <mergeCell ref="G167:I167"/>
    <mergeCell ref="G168:I168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9:I189"/>
    <mergeCell ref="G190:I190"/>
    <mergeCell ref="G191:I191"/>
    <mergeCell ref="G192:I192"/>
    <mergeCell ref="G193:I193"/>
    <mergeCell ref="G194:I194"/>
    <mergeCell ref="G187:I187"/>
    <mergeCell ref="G185:I185"/>
    <mergeCell ref="G184:I184"/>
    <mergeCell ref="G213:I213"/>
    <mergeCell ref="G214:I214"/>
    <mergeCell ref="G217:I217"/>
    <mergeCell ref="G218:I218"/>
    <mergeCell ref="G219:I219"/>
    <mergeCell ref="G220:I220"/>
    <mergeCell ref="G221:I221"/>
    <mergeCell ref="G222:I222"/>
    <mergeCell ref="G223:I223"/>
    <mergeCell ref="G238:I238"/>
    <mergeCell ref="G234:I234"/>
    <mergeCell ref="G229:I229"/>
    <mergeCell ref="G239:I239"/>
    <mergeCell ref="G233:I233"/>
    <mergeCell ref="G231:I231"/>
    <mergeCell ref="G235:I235"/>
    <mergeCell ref="G225:I225"/>
    <mergeCell ref="G240:I240"/>
    <mergeCell ref="G241:I241"/>
    <mergeCell ref="G242:I242"/>
    <mergeCell ref="G243:I243"/>
    <mergeCell ref="G244:I244"/>
    <mergeCell ref="G246:I246"/>
    <mergeCell ref="G247:I247"/>
    <mergeCell ref="G248:I248"/>
    <mergeCell ref="G249:I249"/>
    <mergeCell ref="G245:I245"/>
    <mergeCell ref="A271:F271"/>
    <mergeCell ref="G250:I250"/>
    <mergeCell ref="G251:I251"/>
    <mergeCell ref="G255:I255"/>
    <mergeCell ref="G256:I256"/>
    <mergeCell ref="G257:I257"/>
    <mergeCell ref="G313:I313"/>
    <mergeCell ref="G273:I273"/>
    <mergeCell ref="G274:I274"/>
    <mergeCell ref="G275:I275"/>
    <mergeCell ref="G276:I276"/>
    <mergeCell ref="G277:I277"/>
    <mergeCell ref="G278:I278"/>
    <mergeCell ref="G281:I281"/>
    <mergeCell ref="G282:I282"/>
    <mergeCell ref="G285:I285"/>
    <mergeCell ref="G279:I279"/>
    <mergeCell ref="G280:I280"/>
    <mergeCell ref="H290:H291"/>
    <mergeCell ref="G284:I284"/>
    <mergeCell ref="G283:I283"/>
    <mergeCell ref="G261:I261"/>
    <mergeCell ref="G269:I269"/>
    <mergeCell ref="G270:I270"/>
    <mergeCell ref="A229:F230"/>
    <mergeCell ref="C295:E295"/>
    <mergeCell ref="C296:E296"/>
    <mergeCell ref="C297:E297"/>
    <mergeCell ref="C299:E299"/>
    <mergeCell ref="A232:F238"/>
    <mergeCell ref="A258:F260"/>
    <mergeCell ref="C298:E298"/>
    <mergeCell ref="A239:F251"/>
    <mergeCell ref="A255:F257"/>
    <mergeCell ref="A262:F264"/>
    <mergeCell ref="A266:F270"/>
    <mergeCell ref="A272:F272"/>
    <mergeCell ref="A273:F275"/>
    <mergeCell ref="A276:F278"/>
    <mergeCell ref="A285:F285"/>
    <mergeCell ref="A287:A289"/>
    <mergeCell ref="C287:E287"/>
    <mergeCell ref="C288:E288"/>
    <mergeCell ref="C289:E289"/>
    <mergeCell ref="A281:F284"/>
    <mergeCell ref="A265:F265"/>
    <mergeCell ref="A261:F261"/>
    <mergeCell ref="A279:F280"/>
    <mergeCell ref="G272:I272"/>
    <mergeCell ref="G265:I265"/>
    <mergeCell ref="G258:I258"/>
    <mergeCell ref="G259:I259"/>
    <mergeCell ref="G262:I262"/>
    <mergeCell ref="G263:I263"/>
    <mergeCell ref="G253:I253"/>
    <mergeCell ref="G264:I264"/>
    <mergeCell ref="G266:I266"/>
    <mergeCell ref="G267:I267"/>
    <mergeCell ref="G268:I268"/>
    <mergeCell ref="G260:I260"/>
    <mergeCell ref="G271:I271"/>
    <mergeCell ref="A88:F88"/>
    <mergeCell ref="A89:F89"/>
    <mergeCell ref="A92:F92"/>
    <mergeCell ref="A93:F93"/>
    <mergeCell ref="A94:F94"/>
    <mergeCell ref="A95:F95"/>
    <mergeCell ref="A96:F96"/>
    <mergeCell ref="A97:F97"/>
    <mergeCell ref="A98:F98"/>
    <mergeCell ref="A104:F104"/>
    <mergeCell ref="A105:F105"/>
    <mergeCell ref="A90:F91"/>
    <mergeCell ref="A102:F103"/>
    <mergeCell ref="G99:I99"/>
    <mergeCell ref="G100:I100"/>
    <mergeCell ref="G101:I101"/>
    <mergeCell ref="G102:I102"/>
    <mergeCell ref="G103:I103"/>
    <mergeCell ref="G104:I104"/>
    <mergeCell ref="G105:I105"/>
    <mergeCell ref="A99:F99"/>
    <mergeCell ref="A100:F100"/>
    <mergeCell ref="A101:F101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</mergeCells>
  <phoneticPr fontId="78" type="noConversion"/>
  <hyperlinks>
    <hyperlink ref="K2" r:id="rId1" xr:uid="{00000000-0004-0000-0B00-000000000000}"/>
  </hyperlinks>
  <pageMargins left="0.25" right="0.25" top="0.75" bottom="0.75" header="0.3" footer="0.3"/>
  <pageSetup paperSize="9" scale="78" fitToHeight="0" orientation="portrait" r:id="rId2"/>
  <headerFooter>
    <oddFooter>&amp;R&amp;D</oddFooter>
  </headerFooter>
  <rowBreaks count="3" manualBreakCount="3">
    <brk id="55" max="11" man="1"/>
    <brk id="105" max="11" man="1"/>
    <brk id="285" max="11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2"/>
  <sheetViews>
    <sheetView topLeftCell="B1" zoomScaleNormal="100" workbookViewId="0">
      <selection activeCell="A3" sqref="A3:K3"/>
    </sheetView>
  </sheetViews>
  <sheetFormatPr defaultColWidth="11.44140625" defaultRowHeight="14.4"/>
  <cols>
    <col min="1" max="1" width="10.6640625" customWidth="1"/>
    <col min="2" max="2" width="21.88671875" customWidth="1"/>
    <col min="3" max="3" width="4.6640625" customWidth="1"/>
    <col min="4" max="4" width="1.109375" hidden="1" customWidth="1"/>
    <col min="5" max="5" width="2.6640625" hidden="1" customWidth="1"/>
    <col min="6" max="6" width="10.6640625" customWidth="1"/>
    <col min="7" max="7" width="10.33203125" customWidth="1"/>
    <col min="8" max="8" width="11.88671875" customWidth="1"/>
    <col min="9" max="9" width="23.88671875" customWidth="1"/>
    <col min="10" max="10" width="6.44140625" style="61" customWidth="1"/>
    <col min="11" max="11" width="14" style="66" customWidth="1"/>
    <col min="12" max="12" width="13.33203125" style="66" bestFit="1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7.75" customHeight="1" thickBot="1">
      <c r="A2" s="1214"/>
      <c r="B2" s="1215"/>
      <c r="C2" s="1215"/>
      <c r="D2" s="1215"/>
      <c r="E2" s="1215"/>
      <c r="F2" s="1215"/>
      <c r="G2" s="1215"/>
      <c r="H2" s="1167" t="s">
        <v>1352</v>
      </c>
      <c r="I2" s="1167"/>
      <c r="J2" s="1167"/>
      <c r="K2" s="1617" t="s">
        <v>1460</v>
      </c>
      <c r="L2" s="1618"/>
    </row>
    <row r="3" spans="1:12" ht="17.25" customHeight="1" thickBot="1">
      <c r="A3" s="1338" t="s">
        <v>612</v>
      </c>
      <c r="B3" s="1339"/>
      <c r="C3" s="1339"/>
      <c r="D3" s="1339"/>
      <c r="E3" s="1339"/>
      <c r="F3" s="1339"/>
      <c r="G3" s="1339"/>
      <c r="H3" s="1339"/>
      <c r="I3" s="1339"/>
      <c r="J3" s="1339"/>
      <c r="K3" s="2323"/>
      <c r="L3" s="287">
        <f>Зміст!L152</f>
        <v>0</v>
      </c>
    </row>
    <row r="4" spans="1:12" ht="15" customHeight="1">
      <c r="A4" s="1354"/>
      <c r="B4" s="1425"/>
      <c r="C4" s="1425"/>
      <c r="D4" s="1425"/>
      <c r="E4" s="1425"/>
      <c r="F4" s="1425"/>
      <c r="G4" s="2297" t="s">
        <v>1703</v>
      </c>
      <c r="H4" s="2298"/>
      <c r="I4" s="2298"/>
      <c r="J4" s="18" t="s">
        <v>2</v>
      </c>
      <c r="K4" s="430">
        <v>4.97</v>
      </c>
      <c r="L4" s="53">
        <f t="shared" ref="L4:L12" si="0">K4-K4*$L$3</f>
        <v>4.97</v>
      </c>
    </row>
    <row r="5" spans="1:12" ht="15" customHeight="1">
      <c r="A5" s="1354"/>
      <c r="B5" s="1425"/>
      <c r="C5" s="1425"/>
      <c r="D5" s="1425"/>
      <c r="E5" s="1425"/>
      <c r="F5" s="1425"/>
      <c r="G5" s="2297" t="s">
        <v>1704</v>
      </c>
      <c r="H5" s="2298"/>
      <c r="I5" s="2298"/>
      <c r="J5" s="18" t="s">
        <v>2</v>
      </c>
      <c r="K5" s="430">
        <v>7.22</v>
      </c>
      <c r="L5" s="53">
        <f t="shared" si="0"/>
        <v>7.22</v>
      </c>
    </row>
    <row r="6" spans="1:12" ht="15" customHeight="1">
      <c r="A6" s="1354"/>
      <c r="B6" s="1425"/>
      <c r="C6" s="1425"/>
      <c r="D6" s="1425"/>
      <c r="E6" s="1425"/>
      <c r="F6" s="1425"/>
      <c r="G6" s="2411" t="s">
        <v>1689</v>
      </c>
      <c r="H6" s="2412"/>
      <c r="I6" s="2412"/>
      <c r="J6" s="178" t="s">
        <v>428</v>
      </c>
      <c r="K6" s="484">
        <v>8.16</v>
      </c>
      <c r="L6" s="53">
        <f t="shared" si="0"/>
        <v>8.16</v>
      </c>
    </row>
    <row r="7" spans="1:12" ht="15" customHeight="1">
      <c r="A7" s="1354"/>
      <c r="B7" s="1425"/>
      <c r="C7" s="1425"/>
      <c r="D7" s="1425"/>
      <c r="E7" s="1425"/>
      <c r="F7" s="1425"/>
      <c r="G7" s="2411" t="s">
        <v>1690</v>
      </c>
      <c r="H7" s="2412"/>
      <c r="I7" s="2412"/>
      <c r="J7" s="18" t="s">
        <v>2</v>
      </c>
      <c r="K7" s="430">
        <v>9.85</v>
      </c>
      <c r="L7" s="53">
        <f t="shared" si="0"/>
        <v>9.85</v>
      </c>
    </row>
    <row r="8" spans="1:12" ht="15" customHeight="1">
      <c r="A8" s="1354"/>
      <c r="B8" s="1425"/>
      <c r="C8" s="1425"/>
      <c r="D8" s="1425"/>
      <c r="E8" s="1425"/>
      <c r="F8" s="1425"/>
      <c r="G8" s="2413" t="s">
        <v>1688</v>
      </c>
      <c r="H8" s="2414"/>
      <c r="I8" s="2414"/>
      <c r="J8" s="18" t="s">
        <v>2</v>
      </c>
      <c r="K8" s="430">
        <v>15.2</v>
      </c>
      <c r="L8" s="53">
        <f t="shared" si="0"/>
        <v>15.2</v>
      </c>
    </row>
    <row r="9" spans="1:12" ht="15" customHeight="1">
      <c r="A9" s="1354"/>
      <c r="B9" s="1425"/>
      <c r="C9" s="1425"/>
      <c r="D9" s="1425"/>
      <c r="E9" s="1425"/>
      <c r="F9" s="1425"/>
      <c r="G9" s="2411" t="s">
        <v>1705</v>
      </c>
      <c r="H9" s="2412"/>
      <c r="I9" s="2412"/>
      <c r="J9" s="18" t="s">
        <v>2</v>
      </c>
      <c r="K9" s="430">
        <v>12.84</v>
      </c>
      <c r="L9" s="53">
        <f t="shared" si="0"/>
        <v>12.84</v>
      </c>
    </row>
    <row r="10" spans="1:12" ht="15" customHeight="1">
      <c r="A10" s="1354"/>
      <c r="B10" s="1425"/>
      <c r="C10" s="1425"/>
      <c r="D10" s="1425"/>
      <c r="E10" s="1425"/>
      <c r="F10" s="1425"/>
      <c r="G10" s="2413" t="s">
        <v>1701</v>
      </c>
      <c r="H10" s="2414"/>
      <c r="I10" s="2414"/>
      <c r="J10" s="18" t="s">
        <v>2</v>
      </c>
      <c r="K10" s="430">
        <v>12.84</v>
      </c>
      <c r="L10" s="53">
        <f t="shared" si="0"/>
        <v>12.84</v>
      </c>
    </row>
    <row r="11" spans="1:12" ht="15" customHeight="1">
      <c r="A11" s="1354"/>
      <c r="B11" s="1425"/>
      <c r="C11" s="1425"/>
      <c r="D11" s="1425"/>
      <c r="E11" s="1425"/>
      <c r="F11" s="1425"/>
      <c r="G11" s="2411" t="s">
        <v>1700</v>
      </c>
      <c r="H11" s="2412"/>
      <c r="I11" s="2412"/>
      <c r="J11" s="178" t="s">
        <v>428</v>
      </c>
      <c r="K11" s="430">
        <v>19.489999999999998</v>
      </c>
      <c r="L11" s="53">
        <f t="shared" si="0"/>
        <v>19.489999999999998</v>
      </c>
    </row>
    <row r="12" spans="1:12" ht="15" customHeight="1" thickBot="1">
      <c r="A12" s="1357"/>
      <c r="B12" s="1358"/>
      <c r="C12" s="1358"/>
      <c r="D12" s="1358"/>
      <c r="E12" s="1358"/>
      <c r="F12" s="1358"/>
      <c r="G12" s="2415" t="s">
        <v>1702</v>
      </c>
      <c r="H12" s="2416"/>
      <c r="I12" s="2416"/>
      <c r="J12" s="610" t="s">
        <v>2</v>
      </c>
      <c r="K12" s="431">
        <v>24.06</v>
      </c>
      <c r="L12" s="65">
        <f t="shared" si="0"/>
        <v>24.06</v>
      </c>
    </row>
    <row r="13" spans="1:12" ht="17.25" customHeight="1" thickBot="1">
      <c r="A13" s="1338" t="s">
        <v>1683</v>
      </c>
      <c r="B13" s="1339"/>
      <c r="C13" s="1339"/>
      <c r="D13" s="1339"/>
      <c r="E13" s="1339"/>
      <c r="F13" s="1339"/>
      <c r="G13" s="1539"/>
      <c r="H13" s="1539"/>
      <c r="I13" s="1539"/>
      <c r="J13" s="1539"/>
      <c r="K13" s="1540"/>
      <c r="L13" s="309">
        <f>Зміст!L153</f>
        <v>0</v>
      </c>
    </row>
    <row r="14" spans="1:12" ht="17.25" customHeight="1">
      <c r="A14" s="1961"/>
      <c r="B14" s="1962"/>
      <c r="C14" s="1962"/>
      <c r="D14" s="1962"/>
      <c r="E14" s="1962"/>
      <c r="F14" s="1962"/>
      <c r="G14" s="2244" t="s">
        <v>1684</v>
      </c>
      <c r="H14" s="1853"/>
      <c r="I14" s="1853"/>
      <c r="J14" s="608" t="s">
        <v>215</v>
      </c>
      <c r="K14" s="429">
        <v>5.9</v>
      </c>
      <c r="L14" s="157">
        <f>K14-K14*$L$13</f>
        <v>5.9</v>
      </c>
    </row>
    <row r="15" spans="1:12" ht="17.25" customHeight="1">
      <c r="A15" s="1961"/>
      <c r="B15" s="1962"/>
      <c r="C15" s="1962"/>
      <c r="D15" s="1962"/>
      <c r="E15" s="1962"/>
      <c r="F15" s="1962"/>
      <c r="G15" s="1733" t="s">
        <v>1685</v>
      </c>
      <c r="H15" s="1734"/>
      <c r="I15" s="1734"/>
      <c r="J15" s="18" t="s">
        <v>215</v>
      </c>
      <c r="K15" s="430">
        <v>7.1</v>
      </c>
      <c r="L15" s="53">
        <f t="shared" ref="L15:L20" si="1">K15-K15*$L$13</f>
        <v>7.1</v>
      </c>
    </row>
    <row r="16" spans="1:12" ht="17.25" customHeight="1">
      <c r="A16" s="1961"/>
      <c r="B16" s="1962"/>
      <c r="C16" s="1962"/>
      <c r="D16" s="1962"/>
      <c r="E16" s="1962"/>
      <c r="F16" s="1962"/>
      <c r="G16" s="1733" t="s">
        <v>1686</v>
      </c>
      <c r="H16" s="1734"/>
      <c r="I16" s="1734"/>
      <c r="J16" s="18" t="s">
        <v>215</v>
      </c>
      <c r="K16" s="430">
        <v>7.1</v>
      </c>
      <c r="L16" s="53">
        <f t="shared" si="1"/>
        <v>7.1</v>
      </c>
    </row>
    <row r="17" spans="1:12" ht="17.25" customHeight="1">
      <c r="A17" s="1961"/>
      <c r="B17" s="1962"/>
      <c r="C17" s="1962"/>
      <c r="D17" s="1962"/>
      <c r="E17" s="1962"/>
      <c r="F17" s="1962"/>
      <c r="G17" s="1733" t="s">
        <v>1691</v>
      </c>
      <c r="H17" s="1734"/>
      <c r="I17" s="1734"/>
      <c r="J17" s="18" t="s">
        <v>215</v>
      </c>
      <c r="K17" s="430">
        <v>9.9</v>
      </c>
      <c r="L17" s="53">
        <f t="shared" si="1"/>
        <v>9.9</v>
      </c>
    </row>
    <row r="18" spans="1:12" ht="17.25" customHeight="1">
      <c r="A18" s="1961"/>
      <c r="B18" s="1962"/>
      <c r="C18" s="1962"/>
      <c r="D18" s="1962"/>
      <c r="E18" s="1962"/>
      <c r="F18" s="1962"/>
      <c r="G18" s="1374" t="s">
        <v>2201</v>
      </c>
      <c r="H18" s="1375"/>
      <c r="I18" s="1376"/>
      <c r="J18" s="18" t="s">
        <v>215</v>
      </c>
      <c r="K18" s="430">
        <v>19.07</v>
      </c>
      <c r="L18" s="53">
        <f t="shared" si="1"/>
        <v>19.07</v>
      </c>
    </row>
    <row r="19" spans="1:12" ht="17.25" customHeight="1">
      <c r="A19" s="1961"/>
      <c r="B19" s="1962"/>
      <c r="C19" s="1962"/>
      <c r="D19" s="1962"/>
      <c r="E19" s="1962"/>
      <c r="F19" s="1962"/>
      <c r="G19" s="1383" t="s">
        <v>1687</v>
      </c>
      <c r="H19" s="1384"/>
      <c r="I19" s="1385"/>
      <c r="J19" s="18" t="s">
        <v>215</v>
      </c>
      <c r="K19" s="430">
        <v>8.1</v>
      </c>
      <c r="L19" s="53">
        <f t="shared" si="1"/>
        <v>8.1</v>
      </c>
    </row>
    <row r="20" spans="1:12" ht="17.25" customHeight="1" thickBot="1">
      <c r="A20" s="1697"/>
      <c r="B20" s="1698"/>
      <c r="C20" s="1698"/>
      <c r="D20" s="1698"/>
      <c r="E20" s="1698"/>
      <c r="F20" s="1698"/>
      <c r="G20" s="1386" t="s">
        <v>1692</v>
      </c>
      <c r="H20" s="1387"/>
      <c r="I20" s="1388"/>
      <c r="J20" s="610" t="s">
        <v>215</v>
      </c>
      <c r="K20" s="431">
        <v>28.52</v>
      </c>
      <c r="L20" s="65">
        <f t="shared" si="1"/>
        <v>28.52</v>
      </c>
    </row>
    <row r="21" spans="1:12" ht="14.85" customHeight="1" thickBot="1">
      <c r="A21" s="1338" t="s">
        <v>1663</v>
      </c>
      <c r="B21" s="1339"/>
      <c r="C21" s="1339"/>
      <c r="D21" s="1339"/>
      <c r="E21" s="1339"/>
      <c r="F21" s="1339"/>
      <c r="G21" s="2330"/>
      <c r="H21" s="2330"/>
      <c r="I21" s="2330"/>
      <c r="J21" s="2330"/>
      <c r="K21" s="2344"/>
      <c r="L21" s="318">
        <f>Зміст!L154</f>
        <v>0</v>
      </c>
    </row>
    <row r="22" spans="1:12" ht="17.100000000000001" customHeight="1">
      <c r="A22" s="1351"/>
      <c r="B22" s="1352"/>
      <c r="C22" s="1352"/>
      <c r="D22" s="1352"/>
      <c r="E22" s="1352"/>
      <c r="F22" s="1353"/>
      <c r="G22" s="2333" t="s">
        <v>1677</v>
      </c>
      <c r="H22" s="2334"/>
      <c r="I22" s="2334"/>
      <c r="J22" s="131" t="s">
        <v>215</v>
      </c>
      <c r="K22" s="435">
        <v>3.49</v>
      </c>
      <c r="L22" s="143">
        <f>K22-K22*$L$21</f>
        <v>3.49</v>
      </c>
    </row>
    <row r="23" spans="1:12" ht="17.100000000000001" customHeight="1" thickBot="1">
      <c r="A23" s="1357"/>
      <c r="B23" s="1358"/>
      <c r="C23" s="1358"/>
      <c r="D23" s="1358"/>
      <c r="E23" s="1358"/>
      <c r="F23" s="1359"/>
      <c r="G23" s="2358" t="s">
        <v>1678</v>
      </c>
      <c r="H23" s="2359"/>
      <c r="I23" s="2359"/>
      <c r="J23" s="610" t="s">
        <v>215</v>
      </c>
      <c r="K23" s="431">
        <v>3.88</v>
      </c>
      <c r="L23" s="65">
        <f>K23-K23*$L$21</f>
        <v>3.88</v>
      </c>
    </row>
    <row r="24" spans="1:12" ht="14.85" customHeight="1">
      <c r="A24" s="1537" t="s">
        <v>1664</v>
      </c>
      <c r="B24" s="1539"/>
      <c r="C24" s="1539"/>
      <c r="D24" s="1539"/>
      <c r="E24" s="1539"/>
      <c r="F24" s="1539"/>
      <c r="G24" s="1340"/>
      <c r="H24" s="1340"/>
      <c r="I24" s="1340"/>
      <c r="J24" s="1340"/>
      <c r="K24" s="1341"/>
      <c r="L24" s="547">
        <f>Зміст!L155</f>
        <v>0</v>
      </c>
    </row>
    <row r="25" spans="1:12" ht="14.85" customHeight="1">
      <c r="A25" s="1445"/>
      <c r="B25" s="1446"/>
      <c r="C25" s="1446"/>
      <c r="D25" s="1446"/>
      <c r="E25" s="1446"/>
      <c r="F25" s="1447"/>
      <c r="G25" s="1383" t="s">
        <v>1679</v>
      </c>
      <c r="H25" s="1384"/>
      <c r="I25" s="1385"/>
      <c r="J25" s="18" t="s">
        <v>215</v>
      </c>
      <c r="K25" s="430">
        <v>1.32</v>
      </c>
      <c r="L25" s="53">
        <f>K25-K25*$L$24</f>
        <v>1.32</v>
      </c>
    </row>
    <row r="26" spans="1:12" ht="14.85" customHeight="1">
      <c r="A26" s="1445"/>
      <c r="B26" s="1446"/>
      <c r="C26" s="1446"/>
      <c r="D26" s="1446"/>
      <c r="E26" s="1446"/>
      <c r="F26" s="1447"/>
      <c r="G26" s="1362" t="s">
        <v>1680</v>
      </c>
      <c r="H26" s="1363"/>
      <c r="I26" s="1363"/>
      <c r="J26" s="18" t="s">
        <v>215</v>
      </c>
      <c r="K26" s="430">
        <v>2.8</v>
      </c>
      <c r="L26" s="53">
        <f>K26-K26*$L$24</f>
        <v>2.8</v>
      </c>
    </row>
    <row r="27" spans="1:12" ht="14.85" customHeight="1">
      <c r="A27" s="1445"/>
      <c r="B27" s="1446"/>
      <c r="C27" s="1446"/>
      <c r="D27" s="1446"/>
      <c r="E27" s="1446"/>
      <c r="F27" s="1447"/>
      <c r="G27" s="1383" t="s">
        <v>1681</v>
      </c>
      <c r="H27" s="1384"/>
      <c r="I27" s="1385"/>
      <c r="J27" s="18" t="s">
        <v>215</v>
      </c>
      <c r="K27" s="430">
        <v>1.32</v>
      </c>
      <c r="L27" s="53">
        <f>K27-K27*$L$24</f>
        <v>1.32</v>
      </c>
    </row>
    <row r="28" spans="1:12" ht="14.85" customHeight="1" thickBot="1">
      <c r="A28" s="1448"/>
      <c r="B28" s="1449"/>
      <c r="C28" s="1449"/>
      <c r="D28" s="1449"/>
      <c r="E28" s="1449"/>
      <c r="F28" s="1450"/>
      <c r="G28" s="2174" t="s">
        <v>1697</v>
      </c>
      <c r="H28" s="1938"/>
      <c r="I28" s="1938"/>
      <c r="J28" s="610" t="s">
        <v>215</v>
      </c>
      <c r="K28" s="431">
        <v>2.88</v>
      </c>
      <c r="L28" s="65">
        <f>K28-K28*$L$24</f>
        <v>2.88</v>
      </c>
    </row>
    <row r="29" spans="1:12" ht="18.600000000000001" thickBot="1">
      <c r="A29" s="1537" t="s">
        <v>1485</v>
      </c>
      <c r="B29" s="1539"/>
      <c r="C29" s="1539"/>
      <c r="D29" s="1539"/>
      <c r="E29" s="1539"/>
      <c r="F29" s="1539"/>
      <c r="G29" s="1539"/>
      <c r="H29" s="1539"/>
      <c r="I29" s="1539"/>
      <c r="J29" s="1539"/>
      <c r="K29" s="1540"/>
      <c r="L29" s="309">
        <f>Зміст!L156</f>
        <v>0</v>
      </c>
    </row>
    <row r="30" spans="1:12" ht="30" customHeight="1" thickBot="1">
      <c r="A30" s="1492"/>
      <c r="B30" s="2206"/>
      <c r="C30" s="2206"/>
      <c r="D30" s="2206"/>
      <c r="E30" s="2206"/>
      <c r="F30" s="2207"/>
      <c r="G30" s="1687" t="s">
        <v>1605</v>
      </c>
      <c r="H30" s="1688"/>
      <c r="I30" s="1689"/>
      <c r="J30" s="158" t="s">
        <v>215</v>
      </c>
      <c r="K30" s="612">
        <v>2.1</v>
      </c>
      <c r="L30" s="159">
        <f>K30-K30*$L$29</f>
        <v>2.1</v>
      </c>
    </row>
    <row r="31" spans="1:12" ht="30" customHeight="1" thickBot="1">
      <c r="A31" s="1492"/>
      <c r="B31" s="2206"/>
      <c r="C31" s="2206"/>
      <c r="D31" s="2206"/>
      <c r="E31" s="2206"/>
      <c r="F31" s="2207"/>
      <c r="G31" s="1687" t="s">
        <v>1606</v>
      </c>
      <c r="H31" s="1688"/>
      <c r="I31" s="1689"/>
      <c r="J31" s="158" t="s">
        <v>215</v>
      </c>
      <c r="K31" s="440">
        <v>4.34</v>
      </c>
      <c r="L31" s="159">
        <f>K31-K31*$L$29</f>
        <v>4.34</v>
      </c>
    </row>
    <row r="32" spans="1:12" ht="30" customHeight="1" thickBot="1">
      <c r="A32" s="2426"/>
      <c r="B32" s="2397"/>
      <c r="C32" s="2397"/>
      <c r="D32" s="2397"/>
      <c r="E32" s="2397"/>
      <c r="F32" s="2427"/>
      <c r="G32" s="2324" t="s">
        <v>1607</v>
      </c>
      <c r="H32" s="2422"/>
      <c r="I32" s="2423"/>
      <c r="J32" s="171" t="s">
        <v>215</v>
      </c>
      <c r="K32" s="440">
        <v>7.81</v>
      </c>
      <c r="L32" s="159">
        <f>K32-K32*$L$29</f>
        <v>7.81</v>
      </c>
    </row>
    <row r="33" spans="1:12" ht="18.600000000000001" thickBot="1">
      <c r="A33" s="1722" t="s">
        <v>1670</v>
      </c>
      <c r="B33" s="1723"/>
      <c r="C33" s="1723"/>
      <c r="D33" s="1723"/>
      <c r="E33" s="1723"/>
      <c r="F33" s="1723"/>
      <c r="G33" s="1723"/>
      <c r="H33" s="1723"/>
      <c r="I33" s="1723"/>
      <c r="J33" s="1723"/>
      <c r="K33" s="1724"/>
      <c r="L33" s="547">
        <f>Зміст!L157</f>
        <v>0</v>
      </c>
    </row>
    <row r="34" spans="1:12" ht="15" customHeight="1">
      <c r="A34" s="1354"/>
      <c r="B34" s="1425"/>
      <c r="C34" s="1425"/>
      <c r="D34" s="1425"/>
      <c r="E34" s="1425"/>
      <c r="F34" s="1356"/>
      <c r="G34" s="1389" t="s">
        <v>1674</v>
      </c>
      <c r="H34" s="1390"/>
      <c r="I34" s="1391"/>
      <c r="J34" s="18" t="s">
        <v>215</v>
      </c>
      <c r="K34" s="430">
        <v>1.26</v>
      </c>
      <c r="L34" s="53">
        <f t="shared" ref="L34:L40" si="2">K34-K34*$L$33</f>
        <v>1.26</v>
      </c>
    </row>
    <row r="35" spans="1:12" ht="15" customHeight="1">
      <c r="A35" s="1354"/>
      <c r="B35" s="1425"/>
      <c r="C35" s="1425"/>
      <c r="D35" s="1425"/>
      <c r="E35" s="1425"/>
      <c r="F35" s="1356"/>
      <c r="G35" s="2315" t="s">
        <v>1671</v>
      </c>
      <c r="H35" s="2316"/>
      <c r="I35" s="2316"/>
      <c r="J35" s="18" t="s">
        <v>215</v>
      </c>
      <c r="K35" s="430">
        <v>1.32</v>
      </c>
      <c r="L35" s="53">
        <f t="shared" si="2"/>
        <v>1.32</v>
      </c>
    </row>
    <row r="36" spans="1:12" ht="15" customHeight="1">
      <c r="A36" s="1354"/>
      <c r="B36" s="1425"/>
      <c r="C36" s="1425"/>
      <c r="D36" s="1425"/>
      <c r="E36" s="1425"/>
      <c r="F36" s="1356"/>
      <c r="G36" s="2315" t="s">
        <v>1672</v>
      </c>
      <c r="H36" s="2316"/>
      <c r="I36" s="2316"/>
      <c r="J36" s="18" t="s">
        <v>215</v>
      </c>
      <c r="K36" s="430">
        <v>1.39</v>
      </c>
      <c r="L36" s="53">
        <f t="shared" si="2"/>
        <v>1.39</v>
      </c>
    </row>
    <row r="37" spans="1:12" ht="15" customHeight="1" thickBot="1">
      <c r="A37" s="1357"/>
      <c r="B37" s="1358"/>
      <c r="C37" s="1358"/>
      <c r="D37" s="1358"/>
      <c r="E37" s="1358"/>
      <c r="F37" s="1359"/>
      <c r="G37" s="1380" t="s">
        <v>1673</v>
      </c>
      <c r="H37" s="1381"/>
      <c r="I37" s="1382"/>
      <c r="J37" s="609" t="s">
        <v>215</v>
      </c>
      <c r="K37" s="461">
        <v>1.91</v>
      </c>
      <c r="L37" s="563">
        <f t="shared" si="2"/>
        <v>1.91</v>
      </c>
    </row>
    <row r="38" spans="1:12" ht="27.75" customHeight="1">
      <c r="A38" s="1351"/>
      <c r="B38" s="1352"/>
      <c r="C38" s="1352"/>
      <c r="D38" s="1352"/>
      <c r="E38" s="1352"/>
      <c r="F38" s="1353"/>
      <c r="G38" s="1397" t="s">
        <v>1675</v>
      </c>
      <c r="H38" s="1398"/>
      <c r="I38" s="1398"/>
      <c r="J38" s="608" t="s">
        <v>215</v>
      </c>
      <c r="K38" s="429">
        <v>1.57</v>
      </c>
      <c r="L38" s="157">
        <f t="shared" si="2"/>
        <v>1.57</v>
      </c>
    </row>
    <row r="39" spans="1:12" ht="27" customHeight="1" thickBot="1">
      <c r="A39" s="1357"/>
      <c r="B39" s="1358"/>
      <c r="C39" s="1358"/>
      <c r="D39" s="1358"/>
      <c r="E39" s="1358"/>
      <c r="F39" s="1359"/>
      <c r="G39" s="2424" t="s">
        <v>1706</v>
      </c>
      <c r="H39" s="2425"/>
      <c r="I39" s="2425"/>
      <c r="J39" s="609" t="s">
        <v>215</v>
      </c>
      <c r="K39" s="461">
        <v>1.64</v>
      </c>
      <c r="L39" s="563">
        <f t="shared" si="2"/>
        <v>1.64</v>
      </c>
    </row>
    <row r="40" spans="1:12" ht="39" customHeight="1" thickBot="1">
      <c r="A40" s="1492"/>
      <c r="B40" s="2206"/>
      <c r="C40" s="2206"/>
      <c r="D40" s="2206"/>
      <c r="E40" s="2206"/>
      <c r="F40" s="2207"/>
      <c r="G40" s="1687" t="s">
        <v>1676</v>
      </c>
      <c r="H40" s="1688"/>
      <c r="I40" s="1689"/>
      <c r="J40" s="158" t="s">
        <v>215</v>
      </c>
      <c r="K40" s="440">
        <v>4.8499999999999996</v>
      </c>
      <c r="L40" s="159">
        <f t="shared" si="2"/>
        <v>4.8499999999999996</v>
      </c>
    </row>
    <row r="41" spans="1:12" ht="17.25" customHeight="1" thickBot="1">
      <c r="A41" s="1756" t="s">
        <v>1666</v>
      </c>
      <c r="B41" s="1757"/>
      <c r="C41" s="1757"/>
      <c r="D41" s="1757"/>
      <c r="E41" s="1757"/>
      <c r="F41" s="1757"/>
      <c r="G41" s="1757"/>
      <c r="H41" s="1757"/>
      <c r="I41" s="1757"/>
      <c r="J41" s="1757"/>
      <c r="K41" s="2417"/>
      <c r="L41" s="295">
        <f>Зміст!L158</f>
        <v>0</v>
      </c>
    </row>
    <row r="42" spans="1:12" ht="15" customHeight="1">
      <c r="A42" s="1218"/>
      <c r="B42" s="1219"/>
      <c r="C42" s="1219"/>
      <c r="D42" s="1219"/>
      <c r="E42" s="1219"/>
      <c r="F42" s="1219"/>
      <c r="G42" s="2405" t="s">
        <v>1609</v>
      </c>
      <c r="H42" s="2406"/>
      <c r="I42" s="2407"/>
      <c r="J42" s="616" t="s">
        <v>215</v>
      </c>
      <c r="K42" s="429">
        <v>151.72</v>
      </c>
      <c r="L42" s="157">
        <f>K42-K42*$L$41</f>
        <v>151.72</v>
      </c>
    </row>
    <row r="43" spans="1:12" ht="15" customHeight="1" thickBot="1">
      <c r="A43" s="1224"/>
      <c r="B43" s="1225"/>
      <c r="C43" s="1225"/>
      <c r="D43" s="1225"/>
      <c r="E43" s="1225"/>
      <c r="F43" s="1225"/>
      <c r="G43" s="1614" t="s">
        <v>1610</v>
      </c>
      <c r="H43" s="1615"/>
      <c r="I43" s="1616"/>
      <c r="J43" s="615" t="s">
        <v>215</v>
      </c>
      <c r="K43" s="431">
        <v>151.72</v>
      </c>
      <c r="L43" s="65">
        <f t="shared" ref="L43:L49" si="3">K43-K43*$L$41</f>
        <v>151.72</v>
      </c>
    </row>
    <row r="44" spans="1:12" ht="15" customHeight="1">
      <c r="A44" s="2418"/>
      <c r="B44" s="2419"/>
      <c r="C44" s="2419"/>
      <c r="D44" s="2419"/>
      <c r="E44" s="2419"/>
      <c r="F44" s="2419"/>
      <c r="G44" s="1582" t="s">
        <v>1694</v>
      </c>
      <c r="H44" s="1583"/>
      <c r="I44" s="1584"/>
      <c r="J44" s="616" t="s">
        <v>215</v>
      </c>
      <c r="K44" s="429">
        <v>23.75</v>
      </c>
      <c r="L44" s="157">
        <f t="shared" si="3"/>
        <v>23.75</v>
      </c>
    </row>
    <row r="45" spans="1:12" ht="15" customHeight="1">
      <c r="A45" s="2420"/>
      <c r="B45" s="2421"/>
      <c r="C45" s="2421"/>
      <c r="D45" s="2421"/>
      <c r="E45" s="2421"/>
      <c r="F45" s="2421"/>
      <c r="G45" s="1848" t="s">
        <v>1695</v>
      </c>
      <c r="H45" s="1849"/>
      <c r="I45" s="1850"/>
      <c r="J45" s="613" t="s">
        <v>215</v>
      </c>
      <c r="K45" s="430">
        <v>32.69</v>
      </c>
      <c r="L45" s="53">
        <f t="shared" si="3"/>
        <v>32.69</v>
      </c>
    </row>
    <row r="46" spans="1:12" ht="15" customHeight="1" thickBot="1">
      <c r="A46" s="2420"/>
      <c r="B46" s="2421"/>
      <c r="C46" s="2421"/>
      <c r="D46" s="2421"/>
      <c r="E46" s="2421"/>
      <c r="F46" s="2421"/>
      <c r="G46" s="2402" t="s">
        <v>1696</v>
      </c>
      <c r="H46" s="2403"/>
      <c r="I46" s="2404"/>
      <c r="J46" s="615" t="s">
        <v>215</v>
      </c>
      <c r="K46" s="431">
        <v>54.22</v>
      </c>
      <c r="L46" s="65">
        <f t="shared" si="3"/>
        <v>54.22</v>
      </c>
    </row>
    <row r="47" spans="1:12" ht="30" customHeight="1" thickBot="1">
      <c r="A47" s="2408"/>
      <c r="B47" s="2409"/>
      <c r="C47" s="2409"/>
      <c r="D47" s="2409"/>
      <c r="E47" s="2409"/>
      <c r="F47" s="2410"/>
      <c r="G47" s="2312" t="s">
        <v>1611</v>
      </c>
      <c r="H47" s="2313"/>
      <c r="I47" s="2314"/>
      <c r="J47" s="313" t="s">
        <v>215</v>
      </c>
      <c r="K47" s="440">
        <v>13.63</v>
      </c>
      <c r="L47" s="159">
        <f t="shared" si="3"/>
        <v>13.63</v>
      </c>
    </row>
    <row r="48" spans="1:12" ht="30" customHeight="1" thickBot="1">
      <c r="A48" s="2408"/>
      <c r="B48" s="2409"/>
      <c r="C48" s="2409"/>
      <c r="D48" s="2409"/>
      <c r="E48" s="2409"/>
      <c r="F48" s="2410"/>
      <c r="G48" s="2312" t="s">
        <v>1612</v>
      </c>
      <c r="H48" s="2313"/>
      <c r="I48" s="2314"/>
      <c r="J48" s="313" t="s">
        <v>215</v>
      </c>
      <c r="K48" s="440">
        <v>67.5</v>
      </c>
      <c r="L48" s="159">
        <f t="shared" si="3"/>
        <v>67.5</v>
      </c>
    </row>
    <row r="49" spans="1:12" ht="30" customHeight="1" thickBot="1">
      <c r="A49" s="2408"/>
      <c r="B49" s="2409"/>
      <c r="C49" s="2409"/>
      <c r="D49" s="2409"/>
      <c r="E49" s="2409"/>
      <c r="F49" s="2410"/>
      <c r="G49" s="2312" t="s">
        <v>1613</v>
      </c>
      <c r="H49" s="2313"/>
      <c r="I49" s="2314"/>
      <c r="J49" s="313" t="s">
        <v>215</v>
      </c>
      <c r="K49" s="440">
        <v>37.24</v>
      </c>
      <c r="L49" s="159">
        <f t="shared" si="3"/>
        <v>37.24</v>
      </c>
    </row>
    <row r="50" spans="1:12" ht="18.75" customHeight="1" thickBot="1">
      <c r="A50" s="1744" t="s">
        <v>1476</v>
      </c>
      <c r="B50" s="1648"/>
      <c r="C50" s="1648"/>
      <c r="D50" s="1648"/>
      <c r="E50" s="1648"/>
      <c r="F50" s="1648"/>
      <c r="G50" s="1648"/>
      <c r="H50" s="1648"/>
      <c r="I50" s="1648"/>
      <c r="J50" s="1648"/>
      <c r="K50" s="1649"/>
      <c r="L50" s="290">
        <f>Зміст!L159</f>
        <v>0</v>
      </c>
    </row>
    <row r="51" spans="1:12" ht="29.25" customHeight="1" thickBot="1">
      <c r="A51" s="2399" t="s">
        <v>1488</v>
      </c>
      <c r="B51" s="2400"/>
      <c r="C51" s="2400"/>
      <c r="D51" s="2400"/>
      <c r="E51" s="2400"/>
      <c r="F51" s="2400"/>
      <c r="G51" s="2401"/>
      <c r="H51" s="2399" t="s">
        <v>1477</v>
      </c>
      <c r="I51" s="2400"/>
      <c r="J51" s="2400"/>
      <c r="K51" s="2400"/>
      <c r="L51" s="2401"/>
    </row>
    <row r="52" spans="1:12" ht="15" customHeight="1" thickBot="1">
      <c r="A52" s="2399" t="s">
        <v>2726</v>
      </c>
      <c r="B52" s="2400"/>
      <c r="C52" s="2400"/>
      <c r="D52" s="2400"/>
      <c r="E52" s="2400"/>
      <c r="F52" s="2400"/>
      <c r="G52" s="2401"/>
      <c r="H52" s="2399" t="s">
        <v>2727</v>
      </c>
      <c r="I52" s="2400"/>
      <c r="J52" s="2400"/>
      <c r="K52" s="2400"/>
      <c r="L52" s="2401"/>
    </row>
    <row r="53" spans="1:12" ht="42" customHeight="1" thickBot="1">
      <c r="A53" s="2428"/>
      <c r="B53" s="2429"/>
      <c r="C53" s="2396" t="s">
        <v>215</v>
      </c>
      <c r="D53" s="2397"/>
      <c r="E53" s="2398"/>
      <c r="F53" s="440">
        <v>188.59</v>
      </c>
      <c r="G53" s="159">
        <f>F53-F53*$L$50</f>
        <v>188.59</v>
      </c>
      <c r="H53" s="2428"/>
      <c r="I53" s="2429"/>
      <c r="J53" s="313" t="s">
        <v>215</v>
      </c>
      <c r="K53" s="440">
        <v>462.83</v>
      </c>
      <c r="L53" s="159">
        <f>K53-K53*$L$50</f>
        <v>462.83</v>
      </c>
    </row>
    <row r="54" spans="1:12" ht="15" customHeight="1" thickBot="1">
      <c r="A54" s="2399" t="s">
        <v>2729</v>
      </c>
      <c r="B54" s="2400"/>
      <c r="C54" s="2400"/>
      <c r="D54" s="2400"/>
      <c r="E54" s="2400"/>
      <c r="F54" s="2400"/>
      <c r="G54" s="2401"/>
      <c r="H54" s="2399" t="s">
        <v>2728</v>
      </c>
      <c r="I54" s="2400"/>
      <c r="J54" s="2400"/>
      <c r="K54" s="2400"/>
      <c r="L54" s="2401"/>
    </row>
    <row r="55" spans="1:12" ht="39.75" customHeight="1" thickBot="1">
      <c r="A55" s="2394"/>
      <c r="B55" s="2395"/>
      <c r="C55" s="2396" t="s">
        <v>215</v>
      </c>
      <c r="D55" s="2397"/>
      <c r="E55" s="2398"/>
      <c r="F55" s="440">
        <v>310.57</v>
      </c>
      <c r="G55" s="159">
        <f>F55-F55*$L$50</f>
        <v>310.57</v>
      </c>
      <c r="H55" s="2394"/>
      <c r="I55" s="2395"/>
      <c r="J55" s="313" t="s">
        <v>215</v>
      </c>
      <c r="K55" s="557">
        <v>707.26</v>
      </c>
      <c r="L55" s="159">
        <f>K55-K55*$L$50</f>
        <v>707.26</v>
      </c>
    </row>
    <row r="56" spans="1:12" ht="15" customHeight="1" thickBot="1">
      <c r="A56" s="2399" t="s">
        <v>2730</v>
      </c>
      <c r="B56" s="2400"/>
      <c r="C56" s="2400"/>
      <c r="D56" s="2400"/>
      <c r="E56" s="2400"/>
      <c r="F56" s="2400"/>
      <c r="G56" s="2401"/>
      <c r="H56" s="2440"/>
      <c r="I56" s="2441"/>
      <c r="J56" s="2441"/>
      <c r="K56" s="2441"/>
      <c r="L56" s="2442"/>
    </row>
    <row r="57" spans="1:12" ht="43.5" customHeight="1" thickBot="1">
      <c r="A57" s="2394"/>
      <c r="B57" s="2395"/>
      <c r="C57" s="2396" t="s">
        <v>215</v>
      </c>
      <c r="D57" s="2397"/>
      <c r="E57" s="2398"/>
      <c r="F57" s="440">
        <v>216.23</v>
      </c>
      <c r="G57" s="159">
        <f>F57-F57*$L$50</f>
        <v>216.23</v>
      </c>
      <c r="H57" s="2443"/>
      <c r="I57" s="2444"/>
      <c r="J57" s="2444"/>
      <c r="K57" s="2444"/>
      <c r="L57" s="2445"/>
    </row>
    <row r="58" spans="1:12" ht="33.75" customHeight="1" thickBot="1">
      <c r="A58" s="2430" t="s">
        <v>2214</v>
      </c>
      <c r="B58" s="1539"/>
      <c r="C58" s="1539"/>
      <c r="D58" s="1539"/>
      <c r="E58" s="1539"/>
      <c r="F58" s="1539"/>
      <c r="G58" s="1539"/>
      <c r="H58" s="1539"/>
      <c r="I58" s="1539"/>
      <c r="J58" s="1539"/>
      <c r="K58" s="2431"/>
      <c r="L58" s="287">
        <f>Зміст!L160</f>
        <v>0</v>
      </c>
    </row>
    <row r="59" spans="1:12" ht="42" customHeight="1" thickBot="1">
      <c r="A59" s="1596"/>
      <c r="B59" s="1676"/>
      <c r="C59" s="1676"/>
      <c r="D59" s="1676"/>
      <c r="E59" s="1676"/>
      <c r="F59" s="1676"/>
      <c r="G59" s="1677"/>
      <c r="H59" s="1596"/>
      <c r="I59" s="1676"/>
      <c r="J59" s="1676"/>
      <c r="K59" s="1676"/>
      <c r="L59" s="1677"/>
    </row>
    <row r="60" spans="1:12" ht="14.85" customHeight="1" thickBot="1">
      <c r="A60" s="2432" t="s">
        <v>1082</v>
      </c>
      <c r="B60" s="2433"/>
      <c r="C60" s="2433"/>
      <c r="D60" s="2433"/>
      <c r="E60" s="2433"/>
      <c r="F60" s="2433"/>
      <c r="G60" s="2434"/>
      <c r="H60" s="2435" t="s">
        <v>1083</v>
      </c>
      <c r="I60" s="2436"/>
      <c r="J60" s="2436"/>
      <c r="K60" s="2436"/>
      <c r="L60" s="2437"/>
    </row>
    <row r="61" spans="1:12" ht="14.85" customHeight="1" thickBot="1">
      <c r="A61" s="2350" t="s">
        <v>1081</v>
      </c>
      <c r="B61" s="2351"/>
      <c r="C61" s="2351"/>
      <c r="D61" s="2351"/>
      <c r="E61" s="2351"/>
      <c r="F61" s="2351"/>
      <c r="G61" s="2352"/>
      <c r="H61" s="2438" t="s">
        <v>1125</v>
      </c>
      <c r="I61" s="2439"/>
      <c r="J61" s="131" t="s">
        <v>215</v>
      </c>
      <c r="K61" s="430">
        <v>1.27</v>
      </c>
      <c r="L61" s="53">
        <f t="shared" ref="L61:L95" si="4">K61-K61*$L$58</f>
        <v>1.27</v>
      </c>
    </row>
    <row r="62" spans="1:12" ht="14.85" customHeight="1">
      <c r="A62" s="2244" t="s">
        <v>1084</v>
      </c>
      <c r="B62" s="1853"/>
      <c r="C62" s="2392" t="s">
        <v>215</v>
      </c>
      <c r="D62" s="2392"/>
      <c r="E62" s="2392"/>
      <c r="F62" s="578">
        <v>2.59</v>
      </c>
      <c r="G62" s="157">
        <f t="shared" ref="G62:G79" si="5">F62-F62*$L$58</f>
        <v>2.59</v>
      </c>
      <c r="H62" s="1385" t="s">
        <v>1126</v>
      </c>
      <c r="I62" s="1734"/>
      <c r="J62" s="18" t="s">
        <v>215</v>
      </c>
      <c r="K62" s="430">
        <v>0.84</v>
      </c>
      <c r="L62" s="53">
        <f t="shared" si="4"/>
        <v>0.84</v>
      </c>
    </row>
    <row r="63" spans="1:12" ht="14.85" customHeight="1">
      <c r="A63" s="1733" t="s">
        <v>1085</v>
      </c>
      <c r="B63" s="1734"/>
      <c r="C63" s="2393" t="s">
        <v>215</v>
      </c>
      <c r="D63" s="2393"/>
      <c r="E63" s="2393"/>
      <c r="F63" s="579">
        <v>2.68</v>
      </c>
      <c r="G63" s="53">
        <f t="shared" si="5"/>
        <v>2.68</v>
      </c>
      <c r="H63" s="1385" t="s">
        <v>1127</v>
      </c>
      <c r="I63" s="1734"/>
      <c r="J63" s="18" t="s">
        <v>215</v>
      </c>
      <c r="K63" s="430">
        <v>0.85</v>
      </c>
      <c r="L63" s="53">
        <f t="shared" si="4"/>
        <v>0.85</v>
      </c>
    </row>
    <row r="64" spans="1:12" ht="14.85" customHeight="1">
      <c r="A64" s="1733" t="s">
        <v>1086</v>
      </c>
      <c r="B64" s="1734"/>
      <c r="C64" s="2393" t="s">
        <v>215</v>
      </c>
      <c r="D64" s="2393"/>
      <c r="E64" s="2393"/>
      <c r="F64" s="579">
        <v>2.98</v>
      </c>
      <c r="G64" s="53">
        <f t="shared" si="5"/>
        <v>2.98</v>
      </c>
      <c r="H64" s="1385" t="s">
        <v>1128</v>
      </c>
      <c r="I64" s="1734"/>
      <c r="J64" s="18" t="s">
        <v>215</v>
      </c>
      <c r="K64" s="430">
        <v>0.88</v>
      </c>
      <c r="L64" s="53">
        <f t="shared" si="4"/>
        <v>0.88</v>
      </c>
    </row>
    <row r="65" spans="1:12" ht="14.85" customHeight="1">
      <c r="A65" s="1733" t="s">
        <v>1087</v>
      </c>
      <c r="B65" s="1734"/>
      <c r="C65" s="2393" t="s">
        <v>215</v>
      </c>
      <c r="D65" s="2393"/>
      <c r="E65" s="2393"/>
      <c r="F65" s="579">
        <v>3.05</v>
      </c>
      <c r="G65" s="53">
        <f t="shared" si="5"/>
        <v>3.05</v>
      </c>
      <c r="H65" s="1385" t="s">
        <v>1129</v>
      </c>
      <c r="I65" s="1734"/>
      <c r="J65" s="18" t="s">
        <v>215</v>
      </c>
      <c r="K65" s="430">
        <v>0.98</v>
      </c>
      <c r="L65" s="53">
        <f t="shared" si="4"/>
        <v>0.98</v>
      </c>
    </row>
    <row r="66" spans="1:12" ht="14.85" customHeight="1">
      <c r="A66" s="1733" t="s">
        <v>1088</v>
      </c>
      <c r="B66" s="1734"/>
      <c r="C66" s="2393" t="s">
        <v>215</v>
      </c>
      <c r="D66" s="2393"/>
      <c r="E66" s="2393"/>
      <c r="F66" s="579">
        <v>3.61</v>
      </c>
      <c r="G66" s="53">
        <f t="shared" si="5"/>
        <v>3.61</v>
      </c>
      <c r="H66" s="1385" t="s">
        <v>1130</v>
      </c>
      <c r="I66" s="1734"/>
      <c r="J66" s="18" t="s">
        <v>215</v>
      </c>
      <c r="K66" s="430">
        <v>0.96</v>
      </c>
      <c r="L66" s="53">
        <f t="shared" si="4"/>
        <v>0.96</v>
      </c>
    </row>
    <row r="67" spans="1:12" ht="14.85" customHeight="1">
      <c r="A67" s="1733" t="s">
        <v>1089</v>
      </c>
      <c r="B67" s="1734"/>
      <c r="C67" s="2393" t="s">
        <v>215</v>
      </c>
      <c r="D67" s="2393"/>
      <c r="E67" s="2393"/>
      <c r="F67" s="579">
        <v>3.84</v>
      </c>
      <c r="G67" s="53">
        <f t="shared" si="5"/>
        <v>3.84</v>
      </c>
      <c r="H67" s="1384" t="s">
        <v>1131</v>
      </c>
      <c r="I67" s="1385"/>
      <c r="J67" s="18" t="s">
        <v>215</v>
      </c>
      <c r="K67" s="430">
        <v>1.0900000000000001</v>
      </c>
      <c r="L67" s="53">
        <f t="shared" si="4"/>
        <v>1.0900000000000001</v>
      </c>
    </row>
    <row r="68" spans="1:12" ht="14.85" customHeight="1">
      <c r="A68" s="1733" t="s">
        <v>1090</v>
      </c>
      <c r="B68" s="1734"/>
      <c r="C68" s="2393" t="s">
        <v>215</v>
      </c>
      <c r="D68" s="2393"/>
      <c r="E68" s="2393"/>
      <c r="F68" s="579">
        <v>3.84</v>
      </c>
      <c r="G68" s="53">
        <f t="shared" si="5"/>
        <v>3.84</v>
      </c>
      <c r="H68" s="1384" t="s">
        <v>1132</v>
      </c>
      <c r="I68" s="1385"/>
      <c r="J68" s="18" t="s">
        <v>215</v>
      </c>
      <c r="K68" s="430">
        <v>1.04</v>
      </c>
      <c r="L68" s="53">
        <f t="shared" si="4"/>
        <v>1.04</v>
      </c>
    </row>
    <row r="69" spans="1:12" ht="14.85" customHeight="1">
      <c r="A69" s="1733" t="s">
        <v>1091</v>
      </c>
      <c r="B69" s="1734"/>
      <c r="C69" s="2393" t="s">
        <v>215</v>
      </c>
      <c r="D69" s="2393"/>
      <c r="E69" s="2393"/>
      <c r="F69" s="579">
        <v>4.3899999999999997</v>
      </c>
      <c r="G69" s="53">
        <f t="shared" si="5"/>
        <v>4.3899999999999997</v>
      </c>
      <c r="H69" s="1384" t="s">
        <v>1133</v>
      </c>
      <c r="I69" s="1385"/>
      <c r="J69" s="18" t="s">
        <v>215</v>
      </c>
      <c r="K69" s="430">
        <v>1.51</v>
      </c>
      <c r="L69" s="53">
        <f t="shared" si="4"/>
        <v>1.51</v>
      </c>
    </row>
    <row r="70" spans="1:12" ht="14.85" customHeight="1">
      <c r="A70" s="1733" t="s">
        <v>1092</v>
      </c>
      <c r="B70" s="1734"/>
      <c r="C70" s="2393" t="s">
        <v>215</v>
      </c>
      <c r="D70" s="2393"/>
      <c r="E70" s="2393"/>
      <c r="F70" s="579">
        <v>4.6100000000000003</v>
      </c>
      <c r="G70" s="53">
        <f t="shared" si="5"/>
        <v>4.6100000000000003</v>
      </c>
      <c r="H70" s="1384" t="s">
        <v>1134</v>
      </c>
      <c r="I70" s="1385"/>
      <c r="J70" s="18" t="s">
        <v>215</v>
      </c>
      <c r="K70" s="430">
        <v>1.38</v>
      </c>
      <c r="L70" s="53">
        <f t="shared" si="4"/>
        <v>1.38</v>
      </c>
    </row>
    <row r="71" spans="1:12" ht="14.85" customHeight="1">
      <c r="A71" s="1733" t="s">
        <v>1093</v>
      </c>
      <c r="B71" s="1734"/>
      <c r="C71" s="2393" t="s">
        <v>215</v>
      </c>
      <c r="D71" s="2393"/>
      <c r="E71" s="2393"/>
      <c r="F71" s="579">
        <v>4.9800000000000004</v>
      </c>
      <c r="G71" s="53">
        <f t="shared" si="5"/>
        <v>4.9800000000000004</v>
      </c>
      <c r="H71" s="2446" t="s">
        <v>1135</v>
      </c>
      <c r="I71" s="2447"/>
      <c r="J71" s="18" t="s">
        <v>215</v>
      </c>
      <c r="K71" s="430">
        <v>0.89</v>
      </c>
      <c r="L71" s="53">
        <f t="shared" si="4"/>
        <v>0.89</v>
      </c>
    </row>
    <row r="72" spans="1:12" ht="14.85" customHeight="1">
      <c r="A72" s="1733" t="s">
        <v>1094</v>
      </c>
      <c r="B72" s="1734"/>
      <c r="C72" s="2393" t="s">
        <v>215</v>
      </c>
      <c r="D72" s="2393"/>
      <c r="E72" s="2393"/>
      <c r="F72" s="579">
        <v>5.03</v>
      </c>
      <c r="G72" s="53">
        <f t="shared" si="5"/>
        <v>5.03</v>
      </c>
      <c r="H72" s="1384" t="s">
        <v>1136</v>
      </c>
      <c r="I72" s="1385"/>
      <c r="J72" s="18" t="s">
        <v>215</v>
      </c>
      <c r="K72" s="430">
        <v>0.91</v>
      </c>
      <c r="L72" s="53">
        <f t="shared" si="4"/>
        <v>0.91</v>
      </c>
    </row>
    <row r="73" spans="1:12" ht="14.85" customHeight="1">
      <c r="A73" s="1733" t="s">
        <v>1095</v>
      </c>
      <c r="B73" s="1734"/>
      <c r="C73" s="2393" t="s">
        <v>215</v>
      </c>
      <c r="D73" s="2393"/>
      <c r="E73" s="2393"/>
      <c r="F73" s="579">
        <v>5.72</v>
      </c>
      <c r="G73" s="53">
        <f t="shared" si="5"/>
        <v>5.72</v>
      </c>
      <c r="H73" s="1384" t="s">
        <v>1137</v>
      </c>
      <c r="I73" s="1385"/>
      <c r="J73" s="18" t="s">
        <v>215</v>
      </c>
      <c r="K73" s="430">
        <v>0.97</v>
      </c>
      <c r="L73" s="53">
        <f t="shared" si="4"/>
        <v>0.97</v>
      </c>
    </row>
    <row r="74" spans="1:12" ht="14.85" customHeight="1">
      <c r="A74" s="1733" t="s">
        <v>1096</v>
      </c>
      <c r="B74" s="1734"/>
      <c r="C74" s="2393" t="s">
        <v>215</v>
      </c>
      <c r="D74" s="2393"/>
      <c r="E74" s="2393"/>
      <c r="F74" s="579">
        <v>5.16</v>
      </c>
      <c r="G74" s="53">
        <f t="shared" si="5"/>
        <v>5.16</v>
      </c>
      <c r="H74" s="1384" t="s">
        <v>1138</v>
      </c>
      <c r="I74" s="1385"/>
      <c r="J74" s="18" t="s">
        <v>215</v>
      </c>
      <c r="K74" s="430">
        <v>1.07</v>
      </c>
      <c r="L74" s="53">
        <f t="shared" si="4"/>
        <v>1.07</v>
      </c>
    </row>
    <row r="75" spans="1:12" ht="14.85" customHeight="1">
      <c r="A75" s="1733" t="s">
        <v>1097</v>
      </c>
      <c r="B75" s="1734"/>
      <c r="C75" s="2393" t="s">
        <v>215</v>
      </c>
      <c r="D75" s="2393"/>
      <c r="E75" s="2393"/>
      <c r="F75" s="579">
        <v>5.63</v>
      </c>
      <c r="G75" s="53">
        <f t="shared" si="5"/>
        <v>5.63</v>
      </c>
      <c r="H75" s="1384" t="s">
        <v>1139</v>
      </c>
      <c r="I75" s="1385"/>
      <c r="J75" s="18" t="s">
        <v>215</v>
      </c>
      <c r="K75" s="430">
        <v>1.1499999999999999</v>
      </c>
      <c r="L75" s="53">
        <f t="shared" si="4"/>
        <v>1.1499999999999999</v>
      </c>
    </row>
    <row r="76" spans="1:12" ht="14.85" customHeight="1">
      <c r="A76" s="1733" t="s">
        <v>1098</v>
      </c>
      <c r="B76" s="1734"/>
      <c r="C76" s="2393" t="s">
        <v>215</v>
      </c>
      <c r="D76" s="2393"/>
      <c r="E76" s="2393"/>
      <c r="F76" s="579">
        <v>6.59</v>
      </c>
      <c r="G76" s="53">
        <f t="shared" si="5"/>
        <v>6.59</v>
      </c>
      <c r="H76" s="1384" t="s">
        <v>1140</v>
      </c>
      <c r="I76" s="1385"/>
      <c r="J76" s="18" t="s">
        <v>215</v>
      </c>
      <c r="K76" s="430">
        <v>1.18</v>
      </c>
      <c r="L76" s="53">
        <f t="shared" si="4"/>
        <v>1.18</v>
      </c>
    </row>
    <row r="77" spans="1:12" ht="14.85" customHeight="1">
      <c r="A77" s="1733" t="s">
        <v>1099</v>
      </c>
      <c r="B77" s="1734"/>
      <c r="C77" s="2393" t="s">
        <v>215</v>
      </c>
      <c r="D77" s="2393"/>
      <c r="E77" s="2393"/>
      <c r="F77" s="579">
        <v>6.94</v>
      </c>
      <c r="G77" s="53">
        <f t="shared" si="5"/>
        <v>6.94</v>
      </c>
      <c r="H77" s="1384" t="s">
        <v>1141</v>
      </c>
      <c r="I77" s="1385"/>
      <c r="J77" s="18" t="s">
        <v>215</v>
      </c>
      <c r="K77" s="430">
        <v>1.21</v>
      </c>
      <c r="L77" s="53">
        <f t="shared" si="4"/>
        <v>1.21</v>
      </c>
    </row>
    <row r="78" spans="1:12" ht="14.85" customHeight="1">
      <c r="A78" s="1733" t="s">
        <v>1100</v>
      </c>
      <c r="B78" s="1734"/>
      <c r="C78" s="2393" t="s">
        <v>215</v>
      </c>
      <c r="D78" s="2393"/>
      <c r="E78" s="2393"/>
      <c r="F78" s="579">
        <v>7.98</v>
      </c>
      <c r="G78" s="53">
        <f t="shared" si="5"/>
        <v>7.98</v>
      </c>
      <c r="H78" s="1384" t="s">
        <v>1142</v>
      </c>
      <c r="I78" s="1385"/>
      <c r="J78" s="18" t="s">
        <v>215</v>
      </c>
      <c r="K78" s="430">
        <v>1.43</v>
      </c>
      <c r="L78" s="53">
        <f t="shared" si="4"/>
        <v>1.43</v>
      </c>
    </row>
    <row r="79" spans="1:12" ht="14.85" customHeight="1" thickBot="1">
      <c r="A79" s="1803" t="s">
        <v>1101</v>
      </c>
      <c r="B79" s="1804"/>
      <c r="C79" s="2448" t="s">
        <v>215</v>
      </c>
      <c r="D79" s="2448"/>
      <c r="E79" s="2448"/>
      <c r="F79" s="580">
        <v>27.37</v>
      </c>
      <c r="G79" s="65">
        <f t="shared" si="5"/>
        <v>27.37</v>
      </c>
      <c r="H79" s="1384" t="s">
        <v>1143</v>
      </c>
      <c r="I79" s="1385"/>
      <c r="J79" s="18" t="s">
        <v>215</v>
      </c>
      <c r="K79" s="430">
        <v>1.81</v>
      </c>
      <c r="L79" s="53">
        <f t="shared" si="4"/>
        <v>1.81</v>
      </c>
    </row>
    <row r="80" spans="1:12" ht="14.85" customHeight="1" thickBot="1">
      <c r="A80" s="2350" t="s">
        <v>1102</v>
      </c>
      <c r="B80" s="2351"/>
      <c r="C80" s="2351"/>
      <c r="D80" s="2351"/>
      <c r="E80" s="2351"/>
      <c r="F80" s="2351"/>
      <c r="G80" s="2352"/>
      <c r="H80" s="1384" t="s">
        <v>1144</v>
      </c>
      <c r="I80" s="1385"/>
      <c r="J80" s="18" t="s">
        <v>215</v>
      </c>
      <c r="K80" s="430">
        <v>1.96</v>
      </c>
      <c r="L80" s="53">
        <f t="shared" si="4"/>
        <v>1.96</v>
      </c>
    </row>
    <row r="81" spans="1:12" ht="14.85" customHeight="1">
      <c r="A81" s="2244" t="s">
        <v>1103</v>
      </c>
      <c r="B81" s="1853"/>
      <c r="C81" s="2392" t="s">
        <v>215</v>
      </c>
      <c r="D81" s="2392"/>
      <c r="E81" s="2392"/>
      <c r="F81" s="578">
        <v>3.1</v>
      </c>
      <c r="G81" s="157">
        <f t="shared" ref="G81:G102" si="6">F81-F81*$L$58</f>
        <v>3.1</v>
      </c>
      <c r="H81" s="1384" t="s">
        <v>1145</v>
      </c>
      <c r="I81" s="1385"/>
      <c r="J81" s="18" t="s">
        <v>215</v>
      </c>
      <c r="K81" s="430">
        <v>2.09</v>
      </c>
      <c r="L81" s="53">
        <f t="shared" si="4"/>
        <v>2.09</v>
      </c>
    </row>
    <row r="82" spans="1:12" ht="14.85" customHeight="1">
      <c r="A82" s="1733" t="s">
        <v>1104</v>
      </c>
      <c r="B82" s="1734"/>
      <c r="C82" s="2393" t="s">
        <v>215</v>
      </c>
      <c r="D82" s="2393"/>
      <c r="E82" s="2393"/>
      <c r="F82" s="579">
        <v>3.55</v>
      </c>
      <c r="G82" s="53">
        <f t="shared" si="6"/>
        <v>3.55</v>
      </c>
      <c r="H82" s="1384" t="s">
        <v>1146</v>
      </c>
      <c r="I82" s="1385"/>
      <c r="J82" s="18" t="s">
        <v>215</v>
      </c>
      <c r="K82" s="430">
        <v>2.2200000000000002</v>
      </c>
      <c r="L82" s="53">
        <f t="shared" si="4"/>
        <v>2.2200000000000002</v>
      </c>
    </row>
    <row r="83" spans="1:12" ht="14.85" customHeight="1">
      <c r="A83" s="1733" t="s">
        <v>1105</v>
      </c>
      <c r="B83" s="1734"/>
      <c r="C83" s="2393" t="s">
        <v>215</v>
      </c>
      <c r="D83" s="2393"/>
      <c r="E83" s="2393"/>
      <c r="F83" s="579">
        <v>3.72</v>
      </c>
      <c r="G83" s="53">
        <f t="shared" si="6"/>
        <v>3.72</v>
      </c>
      <c r="H83" s="1384" t="s">
        <v>1147</v>
      </c>
      <c r="I83" s="1385"/>
      <c r="J83" s="18" t="s">
        <v>215</v>
      </c>
      <c r="K83" s="430">
        <v>2.41</v>
      </c>
      <c r="L83" s="53">
        <f t="shared" si="4"/>
        <v>2.41</v>
      </c>
    </row>
    <row r="84" spans="1:12" ht="14.85" customHeight="1">
      <c r="A84" s="1733" t="s">
        <v>1106</v>
      </c>
      <c r="B84" s="1734"/>
      <c r="C84" s="2393" t="s">
        <v>215</v>
      </c>
      <c r="D84" s="2393"/>
      <c r="E84" s="2393"/>
      <c r="F84" s="579">
        <v>4.12</v>
      </c>
      <c r="G84" s="53">
        <f t="shared" si="6"/>
        <v>4.12</v>
      </c>
      <c r="H84" s="1384" t="s">
        <v>1148</v>
      </c>
      <c r="I84" s="1385"/>
      <c r="J84" s="18" t="s">
        <v>215</v>
      </c>
      <c r="K84" s="430">
        <v>3.29</v>
      </c>
      <c r="L84" s="53">
        <f t="shared" si="4"/>
        <v>3.29</v>
      </c>
    </row>
    <row r="85" spans="1:12" ht="14.85" customHeight="1">
      <c r="A85" s="1733" t="s">
        <v>1107</v>
      </c>
      <c r="B85" s="1734"/>
      <c r="C85" s="2393" t="s">
        <v>215</v>
      </c>
      <c r="D85" s="2393"/>
      <c r="E85" s="2393"/>
      <c r="F85" s="579">
        <v>4.18</v>
      </c>
      <c r="G85" s="53">
        <f t="shared" si="6"/>
        <v>4.18</v>
      </c>
      <c r="H85" s="1384" t="s">
        <v>1149</v>
      </c>
      <c r="I85" s="1385"/>
      <c r="J85" s="18" t="s">
        <v>215</v>
      </c>
      <c r="K85" s="430">
        <v>3.42</v>
      </c>
      <c r="L85" s="53">
        <f t="shared" si="4"/>
        <v>3.42</v>
      </c>
    </row>
    <row r="86" spans="1:12" ht="14.85" customHeight="1">
      <c r="A86" s="1733" t="s">
        <v>1108</v>
      </c>
      <c r="B86" s="1734"/>
      <c r="C86" s="2393" t="s">
        <v>215</v>
      </c>
      <c r="D86" s="2393"/>
      <c r="E86" s="2393"/>
      <c r="F86" s="579">
        <v>4.2699999999999996</v>
      </c>
      <c r="G86" s="53">
        <f t="shared" si="6"/>
        <v>4.2699999999999996</v>
      </c>
      <c r="H86" s="1384" t="s">
        <v>1150</v>
      </c>
      <c r="I86" s="1385"/>
      <c r="J86" s="18" t="s">
        <v>215</v>
      </c>
      <c r="K86" s="430">
        <v>3.64</v>
      </c>
      <c r="L86" s="53">
        <f t="shared" si="4"/>
        <v>3.64</v>
      </c>
    </row>
    <row r="87" spans="1:12" ht="14.85" customHeight="1">
      <c r="A87" s="1733" t="s">
        <v>1109</v>
      </c>
      <c r="B87" s="1734"/>
      <c r="C87" s="2393" t="s">
        <v>215</v>
      </c>
      <c r="D87" s="2393"/>
      <c r="E87" s="2393"/>
      <c r="F87" s="579">
        <v>4.57</v>
      </c>
      <c r="G87" s="53">
        <f t="shared" si="6"/>
        <v>4.57</v>
      </c>
      <c r="H87" s="1384" t="s">
        <v>1151</v>
      </c>
      <c r="I87" s="1385"/>
      <c r="J87" s="18" t="s">
        <v>215</v>
      </c>
      <c r="K87" s="430">
        <v>3.79</v>
      </c>
      <c r="L87" s="53">
        <f t="shared" si="4"/>
        <v>3.79</v>
      </c>
    </row>
    <row r="88" spans="1:12" ht="14.85" customHeight="1">
      <c r="A88" s="1733" t="s">
        <v>1110</v>
      </c>
      <c r="B88" s="1734"/>
      <c r="C88" s="2393" t="s">
        <v>215</v>
      </c>
      <c r="D88" s="2393"/>
      <c r="E88" s="2393"/>
      <c r="F88" s="579">
        <v>5.09</v>
      </c>
      <c r="G88" s="53">
        <f t="shared" si="6"/>
        <v>5.09</v>
      </c>
      <c r="H88" s="1384" t="s">
        <v>1152</v>
      </c>
      <c r="I88" s="1385"/>
      <c r="J88" s="18" t="s">
        <v>215</v>
      </c>
      <c r="K88" s="430">
        <v>4.03</v>
      </c>
      <c r="L88" s="53">
        <f t="shared" si="4"/>
        <v>4.03</v>
      </c>
    </row>
    <row r="89" spans="1:12" ht="14.85" customHeight="1">
      <c r="A89" s="1733" t="s">
        <v>1111</v>
      </c>
      <c r="B89" s="1734"/>
      <c r="C89" s="2393" t="s">
        <v>215</v>
      </c>
      <c r="D89" s="2393"/>
      <c r="E89" s="2393"/>
      <c r="F89" s="579">
        <v>5.6</v>
      </c>
      <c r="G89" s="53">
        <f t="shared" si="6"/>
        <v>5.6</v>
      </c>
      <c r="H89" s="1384" t="s">
        <v>1153</v>
      </c>
      <c r="I89" s="1385"/>
      <c r="J89" s="18" t="s">
        <v>215</v>
      </c>
      <c r="K89" s="430">
        <v>4.12</v>
      </c>
      <c r="L89" s="53">
        <f t="shared" si="4"/>
        <v>4.12</v>
      </c>
    </row>
    <row r="90" spans="1:12" ht="14.85" customHeight="1">
      <c r="A90" s="1733" t="s">
        <v>1112</v>
      </c>
      <c r="B90" s="1734"/>
      <c r="C90" s="2393" t="s">
        <v>215</v>
      </c>
      <c r="D90" s="2393"/>
      <c r="E90" s="2393"/>
      <c r="F90" s="579">
        <v>5.84</v>
      </c>
      <c r="G90" s="53">
        <f t="shared" si="6"/>
        <v>5.84</v>
      </c>
      <c r="H90" s="1384" t="s">
        <v>1154</v>
      </c>
      <c r="I90" s="1385"/>
      <c r="J90" s="18" t="s">
        <v>215</v>
      </c>
      <c r="K90" s="430">
        <v>4.8099999999999996</v>
      </c>
      <c r="L90" s="53">
        <f t="shared" si="4"/>
        <v>4.8099999999999996</v>
      </c>
    </row>
    <row r="91" spans="1:12" ht="14.85" customHeight="1">
      <c r="A91" s="1733" t="s">
        <v>1113</v>
      </c>
      <c r="B91" s="1734"/>
      <c r="C91" s="2393" t="s">
        <v>215</v>
      </c>
      <c r="D91" s="2393"/>
      <c r="E91" s="2393"/>
      <c r="F91" s="579">
        <v>6.02</v>
      </c>
      <c r="G91" s="53">
        <f t="shared" si="6"/>
        <v>6.02</v>
      </c>
      <c r="H91" s="1384" t="s">
        <v>1155</v>
      </c>
      <c r="I91" s="1385"/>
      <c r="J91" s="18" t="s">
        <v>215</v>
      </c>
      <c r="K91" s="430">
        <v>5.2</v>
      </c>
      <c r="L91" s="53">
        <f t="shared" si="4"/>
        <v>5.2</v>
      </c>
    </row>
    <row r="92" spans="1:12" ht="14.85" customHeight="1">
      <c r="A92" s="1733" t="s">
        <v>1114</v>
      </c>
      <c r="B92" s="1734"/>
      <c r="C92" s="2393" t="s">
        <v>215</v>
      </c>
      <c r="D92" s="2393"/>
      <c r="E92" s="2393"/>
      <c r="F92" s="579">
        <v>6.18</v>
      </c>
      <c r="G92" s="53">
        <f t="shared" si="6"/>
        <v>6.18</v>
      </c>
      <c r="H92" s="1384" t="s">
        <v>1156</v>
      </c>
      <c r="I92" s="1385"/>
      <c r="J92" s="18" t="s">
        <v>215</v>
      </c>
      <c r="K92" s="430">
        <v>5.22</v>
      </c>
      <c r="L92" s="53">
        <f t="shared" si="4"/>
        <v>5.22</v>
      </c>
    </row>
    <row r="93" spans="1:12" ht="14.85" customHeight="1">
      <c r="A93" s="1733" t="s">
        <v>1115</v>
      </c>
      <c r="B93" s="1734"/>
      <c r="C93" s="2393" t="s">
        <v>215</v>
      </c>
      <c r="D93" s="2393"/>
      <c r="E93" s="2393"/>
      <c r="F93" s="579">
        <v>6.35</v>
      </c>
      <c r="G93" s="53">
        <f t="shared" si="6"/>
        <v>6.35</v>
      </c>
      <c r="H93" s="1384" t="s">
        <v>1157</v>
      </c>
      <c r="I93" s="1385"/>
      <c r="J93" s="18" t="s">
        <v>215</v>
      </c>
      <c r="K93" s="430">
        <v>5.51</v>
      </c>
      <c r="L93" s="53">
        <f t="shared" si="4"/>
        <v>5.51</v>
      </c>
    </row>
    <row r="94" spans="1:12" ht="14.85" customHeight="1">
      <c r="A94" s="1733" t="s">
        <v>1116</v>
      </c>
      <c r="B94" s="1734"/>
      <c r="C94" s="2393" t="s">
        <v>215</v>
      </c>
      <c r="D94" s="2393"/>
      <c r="E94" s="2393"/>
      <c r="F94" s="579">
        <v>6.94</v>
      </c>
      <c r="G94" s="53">
        <f t="shared" si="6"/>
        <v>6.94</v>
      </c>
      <c r="H94" s="1384" t="s">
        <v>1158</v>
      </c>
      <c r="I94" s="1385"/>
      <c r="J94" s="18" t="s">
        <v>215</v>
      </c>
      <c r="K94" s="430">
        <v>5.78</v>
      </c>
      <c r="L94" s="53">
        <f t="shared" si="4"/>
        <v>5.78</v>
      </c>
    </row>
    <row r="95" spans="1:12" ht="14.85" customHeight="1">
      <c r="A95" s="1733" t="s">
        <v>1117</v>
      </c>
      <c r="B95" s="1734"/>
      <c r="C95" s="2393" t="s">
        <v>215</v>
      </c>
      <c r="D95" s="2393"/>
      <c r="E95" s="2393"/>
      <c r="F95" s="579">
        <v>7.68</v>
      </c>
      <c r="G95" s="53">
        <f t="shared" si="6"/>
        <v>7.68</v>
      </c>
      <c r="H95" s="1384" t="s">
        <v>1159</v>
      </c>
      <c r="I95" s="1385"/>
      <c r="J95" s="18" t="s">
        <v>215</v>
      </c>
      <c r="K95" s="430">
        <v>7.75</v>
      </c>
      <c r="L95" s="53">
        <f t="shared" si="4"/>
        <v>7.75</v>
      </c>
    </row>
    <row r="96" spans="1:12" ht="14.85" customHeight="1">
      <c r="A96" s="1733" t="s">
        <v>1118</v>
      </c>
      <c r="B96" s="1734"/>
      <c r="C96" s="2393" t="s">
        <v>215</v>
      </c>
      <c r="D96" s="2393"/>
      <c r="E96" s="2393"/>
      <c r="F96" s="579">
        <v>8.65</v>
      </c>
      <c r="G96" s="53">
        <f t="shared" si="6"/>
        <v>8.65</v>
      </c>
      <c r="H96" s="2449" t="s">
        <v>1682</v>
      </c>
      <c r="I96" s="2449"/>
      <c r="J96" s="2449"/>
      <c r="K96" s="2449"/>
      <c r="L96" s="2450"/>
    </row>
    <row r="97" spans="1:12" ht="14.85" customHeight="1">
      <c r="A97" s="1733" t="s">
        <v>1119</v>
      </c>
      <c r="B97" s="1734"/>
      <c r="C97" s="2393" t="s">
        <v>215</v>
      </c>
      <c r="D97" s="2393"/>
      <c r="E97" s="2393"/>
      <c r="F97" s="579">
        <v>9.1300000000000008</v>
      </c>
      <c r="G97" s="53">
        <f t="shared" si="6"/>
        <v>9.1300000000000008</v>
      </c>
      <c r="H97" s="2451"/>
      <c r="I97" s="2451"/>
      <c r="J97" s="2451"/>
      <c r="K97" s="2451"/>
      <c r="L97" s="2452"/>
    </row>
    <row r="98" spans="1:12" ht="14.85" customHeight="1">
      <c r="A98" s="1733" t="s">
        <v>1120</v>
      </c>
      <c r="B98" s="1734"/>
      <c r="C98" s="2393" t="s">
        <v>215</v>
      </c>
      <c r="D98" s="2393"/>
      <c r="E98" s="2393"/>
      <c r="F98" s="579">
        <v>10.73</v>
      </c>
      <c r="G98" s="53">
        <f t="shared" si="6"/>
        <v>10.73</v>
      </c>
      <c r="H98" s="2451"/>
      <c r="I98" s="2451"/>
      <c r="J98" s="2451"/>
      <c r="K98" s="2451"/>
      <c r="L98" s="2452"/>
    </row>
    <row r="99" spans="1:12" ht="14.85" customHeight="1">
      <c r="A99" s="1733" t="s">
        <v>1121</v>
      </c>
      <c r="B99" s="1734"/>
      <c r="C99" s="2393" t="s">
        <v>215</v>
      </c>
      <c r="D99" s="2393"/>
      <c r="E99" s="2393"/>
      <c r="F99" s="579">
        <v>11.34</v>
      </c>
      <c r="G99" s="53">
        <f t="shared" si="6"/>
        <v>11.34</v>
      </c>
      <c r="H99" s="2451"/>
      <c r="I99" s="2451"/>
      <c r="J99" s="2451"/>
      <c r="K99" s="2451"/>
      <c r="L99" s="2452"/>
    </row>
    <row r="100" spans="1:12" ht="14.85" customHeight="1">
      <c r="A100" s="1733" t="s">
        <v>1122</v>
      </c>
      <c r="B100" s="1734"/>
      <c r="C100" s="2393" t="s">
        <v>215</v>
      </c>
      <c r="D100" s="2393"/>
      <c r="E100" s="2393"/>
      <c r="F100" s="579">
        <v>24.13</v>
      </c>
      <c r="G100" s="53">
        <f t="shared" si="6"/>
        <v>24.13</v>
      </c>
      <c r="H100" s="2451"/>
      <c r="I100" s="2451"/>
      <c r="J100" s="2451"/>
      <c r="K100" s="2451"/>
      <c r="L100" s="2452"/>
    </row>
    <row r="101" spans="1:12" ht="14.85" customHeight="1">
      <c r="A101" s="1733" t="s">
        <v>1123</v>
      </c>
      <c r="B101" s="1734"/>
      <c r="C101" s="2393" t="s">
        <v>215</v>
      </c>
      <c r="D101" s="2393"/>
      <c r="E101" s="2393"/>
      <c r="F101" s="579">
        <v>25.88</v>
      </c>
      <c r="G101" s="53">
        <f t="shared" si="6"/>
        <v>25.88</v>
      </c>
      <c r="H101" s="2451"/>
      <c r="I101" s="2451"/>
      <c r="J101" s="2451"/>
      <c r="K101" s="2451"/>
      <c r="L101" s="2452"/>
    </row>
    <row r="102" spans="1:12" ht="14.85" customHeight="1" thickBot="1">
      <c r="A102" s="1803" t="s">
        <v>1124</v>
      </c>
      <c r="B102" s="1804"/>
      <c r="C102" s="2448" t="s">
        <v>215</v>
      </c>
      <c r="D102" s="2448"/>
      <c r="E102" s="2448"/>
      <c r="F102" s="580">
        <v>29.98</v>
      </c>
      <c r="G102" s="65">
        <f t="shared" si="6"/>
        <v>29.98</v>
      </c>
      <c r="H102" s="2453"/>
      <c r="I102" s="2453"/>
      <c r="J102" s="2453"/>
      <c r="K102" s="2453"/>
      <c r="L102" s="2454"/>
    </row>
  </sheetData>
  <mergeCells count="207">
    <mergeCell ref="A96:B96"/>
    <mergeCell ref="H96:L102"/>
    <mergeCell ref="A97:B97"/>
    <mergeCell ref="A98:B98"/>
    <mergeCell ref="A99:B99"/>
    <mergeCell ref="A100:B100"/>
    <mergeCell ref="A101:B101"/>
    <mergeCell ref="A102:B102"/>
    <mergeCell ref="A93:B93"/>
    <mergeCell ref="H93:I93"/>
    <mergeCell ref="A94:B94"/>
    <mergeCell ref="H94:I94"/>
    <mergeCell ref="A95:B95"/>
    <mergeCell ref="H95:I95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A90:B90"/>
    <mergeCell ref="H90:I90"/>
    <mergeCell ref="A91:B91"/>
    <mergeCell ref="H91:I91"/>
    <mergeCell ref="A92:B92"/>
    <mergeCell ref="H92:I92"/>
    <mergeCell ref="A87:B87"/>
    <mergeCell ref="H87:I87"/>
    <mergeCell ref="A88:B88"/>
    <mergeCell ref="H88:I88"/>
    <mergeCell ref="A89:B89"/>
    <mergeCell ref="H89:I89"/>
    <mergeCell ref="C87:E87"/>
    <mergeCell ref="C88:E88"/>
    <mergeCell ref="C89:E89"/>
    <mergeCell ref="C90:E90"/>
    <mergeCell ref="C91:E91"/>
    <mergeCell ref="C92:E92"/>
    <mergeCell ref="A84:B84"/>
    <mergeCell ref="H84:I84"/>
    <mergeCell ref="A85:B85"/>
    <mergeCell ref="H85:I85"/>
    <mergeCell ref="A86:B86"/>
    <mergeCell ref="H86:I86"/>
    <mergeCell ref="A81:B81"/>
    <mergeCell ref="H81:I81"/>
    <mergeCell ref="A82:B82"/>
    <mergeCell ref="H82:I82"/>
    <mergeCell ref="A83:B83"/>
    <mergeCell ref="H83:I83"/>
    <mergeCell ref="C84:E84"/>
    <mergeCell ref="C85:E85"/>
    <mergeCell ref="C86:E86"/>
    <mergeCell ref="C81:E81"/>
    <mergeCell ref="C82:E82"/>
    <mergeCell ref="C83:E83"/>
    <mergeCell ref="A78:B78"/>
    <mergeCell ref="H78:I78"/>
    <mergeCell ref="A79:B79"/>
    <mergeCell ref="H79:I79"/>
    <mergeCell ref="A80:G80"/>
    <mergeCell ref="H80:I80"/>
    <mergeCell ref="A75:B75"/>
    <mergeCell ref="H75:I75"/>
    <mergeCell ref="A76:B76"/>
    <mergeCell ref="H76:I76"/>
    <mergeCell ref="A77:B77"/>
    <mergeCell ref="H77:I77"/>
    <mergeCell ref="C77:E77"/>
    <mergeCell ref="C78:E78"/>
    <mergeCell ref="C79:E79"/>
    <mergeCell ref="A54:G54"/>
    <mergeCell ref="H54:L54"/>
    <mergeCell ref="A72:B72"/>
    <mergeCell ref="H72:I72"/>
    <mergeCell ref="A66:B66"/>
    <mergeCell ref="H66:I66"/>
    <mergeCell ref="A67:B67"/>
    <mergeCell ref="H67:I67"/>
    <mergeCell ref="A73:B73"/>
    <mergeCell ref="H73:I73"/>
    <mergeCell ref="A69:B69"/>
    <mergeCell ref="H69:I69"/>
    <mergeCell ref="A70:B70"/>
    <mergeCell ref="H70:I70"/>
    <mergeCell ref="A71:B71"/>
    <mergeCell ref="H71:I71"/>
    <mergeCell ref="C66:E66"/>
    <mergeCell ref="C67:E67"/>
    <mergeCell ref="C68:E68"/>
    <mergeCell ref="C69:E69"/>
    <mergeCell ref="C70:E70"/>
    <mergeCell ref="C71:E71"/>
    <mergeCell ref="C72:E72"/>
    <mergeCell ref="C73:E73"/>
    <mergeCell ref="A40:F40"/>
    <mergeCell ref="A47:F47"/>
    <mergeCell ref="A48:F48"/>
    <mergeCell ref="A52:G52"/>
    <mergeCell ref="H52:L52"/>
    <mergeCell ref="A53:B53"/>
    <mergeCell ref="H53:I53"/>
    <mergeCell ref="A68:B68"/>
    <mergeCell ref="H68:I68"/>
    <mergeCell ref="A63:B63"/>
    <mergeCell ref="H63:I63"/>
    <mergeCell ref="A64:B64"/>
    <mergeCell ref="H64:I64"/>
    <mergeCell ref="A65:B65"/>
    <mergeCell ref="H65:I65"/>
    <mergeCell ref="A62:B62"/>
    <mergeCell ref="H62:I62"/>
    <mergeCell ref="A58:K58"/>
    <mergeCell ref="A60:G60"/>
    <mergeCell ref="H60:L60"/>
    <mergeCell ref="A61:G61"/>
    <mergeCell ref="H61:I61"/>
    <mergeCell ref="A56:G56"/>
    <mergeCell ref="H56:L57"/>
    <mergeCell ref="G11:I11"/>
    <mergeCell ref="G12:I12"/>
    <mergeCell ref="A21:K21"/>
    <mergeCell ref="G22:I22"/>
    <mergeCell ref="G18:I18"/>
    <mergeCell ref="A41:K41"/>
    <mergeCell ref="A42:F43"/>
    <mergeCell ref="A44:F46"/>
    <mergeCell ref="A50:K50"/>
    <mergeCell ref="G34:I34"/>
    <mergeCell ref="G40:I40"/>
    <mergeCell ref="A33:K33"/>
    <mergeCell ref="A34:F37"/>
    <mergeCell ref="G35:I35"/>
    <mergeCell ref="A14:F20"/>
    <mergeCell ref="G32:I32"/>
    <mergeCell ref="G23:I23"/>
    <mergeCell ref="A24:K24"/>
    <mergeCell ref="G36:I36"/>
    <mergeCell ref="G38:I38"/>
    <mergeCell ref="G39:I39"/>
    <mergeCell ref="A29:K29"/>
    <mergeCell ref="A31:F31"/>
    <mergeCell ref="A32:F32"/>
    <mergeCell ref="H2:J2"/>
    <mergeCell ref="K2:L2"/>
    <mergeCell ref="A22:F23"/>
    <mergeCell ref="A25:F28"/>
    <mergeCell ref="A30:F30"/>
    <mergeCell ref="A1:G2"/>
    <mergeCell ref="H1:J1"/>
    <mergeCell ref="K1:L1"/>
    <mergeCell ref="A3:K3"/>
    <mergeCell ref="G26:I26"/>
    <mergeCell ref="G28:I28"/>
    <mergeCell ref="A4:F12"/>
    <mergeCell ref="G4:I4"/>
    <mergeCell ref="G5:I5"/>
    <mergeCell ref="G6:I6"/>
    <mergeCell ref="G7:I7"/>
    <mergeCell ref="G8:I8"/>
    <mergeCell ref="G9:I9"/>
    <mergeCell ref="G10:I10"/>
    <mergeCell ref="A13:K13"/>
    <mergeCell ref="G14:I14"/>
    <mergeCell ref="G15:I15"/>
    <mergeCell ref="G16:I16"/>
    <mergeCell ref="G17:I17"/>
    <mergeCell ref="G19:I19"/>
    <mergeCell ref="G20:I20"/>
    <mergeCell ref="G25:I25"/>
    <mergeCell ref="G27:I27"/>
    <mergeCell ref="G30:I30"/>
    <mergeCell ref="G31:I31"/>
    <mergeCell ref="A59:G59"/>
    <mergeCell ref="H59:L59"/>
    <mergeCell ref="C53:E53"/>
    <mergeCell ref="C55:E55"/>
    <mergeCell ref="C57:E57"/>
    <mergeCell ref="A51:G51"/>
    <mergeCell ref="H51:L51"/>
    <mergeCell ref="G37:I37"/>
    <mergeCell ref="G43:I43"/>
    <mergeCell ref="G44:I44"/>
    <mergeCell ref="G45:I45"/>
    <mergeCell ref="G46:I46"/>
    <mergeCell ref="G47:I47"/>
    <mergeCell ref="G48:I48"/>
    <mergeCell ref="G49:I49"/>
    <mergeCell ref="G42:I42"/>
    <mergeCell ref="A49:F49"/>
    <mergeCell ref="A38:F39"/>
    <mergeCell ref="C62:E62"/>
    <mergeCell ref="C63:E63"/>
    <mergeCell ref="C64:E64"/>
    <mergeCell ref="C65:E65"/>
    <mergeCell ref="A55:B55"/>
    <mergeCell ref="H55:I55"/>
    <mergeCell ref="C74:E74"/>
    <mergeCell ref="C75:E75"/>
    <mergeCell ref="C76:E76"/>
    <mergeCell ref="A57:B57"/>
    <mergeCell ref="A74:B74"/>
    <mergeCell ref="H74:I74"/>
  </mergeCells>
  <hyperlinks>
    <hyperlink ref="K2" r:id="rId1" xr:uid="{00000000-0004-0000-0C00-000000000000}"/>
  </hyperlinks>
  <pageMargins left="0.25" right="0.25" top="0.75" bottom="0.75" header="0.3" footer="0.3"/>
  <pageSetup paperSize="9" scale="77" orientation="portrait" r:id="rId2"/>
  <rowBreaks count="1" manualBreakCount="1">
    <brk id="49" max="11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70"/>
  <sheetViews>
    <sheetView zoomScaleNormal="100" zoomScaleSheetLayoutView="100" workbookViewId="0">
      <selection activeCell="A3" sqref="A3:L3"/>
    </sheetView>
  </sheetViews>
  <sheetFormatPr defaultColWidth="11.44140625" defaultRowHeight="14.4"/>
  <cols>
    <col min="2" max="2" width="4.44140625" customWidth="1"/>
    <col min="3" max="3" width="4.6640625" hidden="1" customWidth="1"/>
    <col min="4" max="4" width="0.109375" hidden="1" customWidth="1"/>
    <col min="5" max="5" width="4.6640625" hidden="1" customWidth="1"/>
    <col min="6" max="6" width="3" customWidth="1"/>
    <col min="7" max="8" width="11.44140625" style="71"/>
    <col min="9" max="9" width="21.33203125" style="71" customWidth="1"/>
    <col min="10" max="10" width="8.6640625" style="61" customWidth="1"/>
    <col min="11" max="11" width="13" style="66" customWidth="1"/>
    <col min="12" max="12" width="13.44140625" style="66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1489</v>
      </c>
      <c r="I1" s="1159"/>
      <c r="J1" s="1159"/>
      <c r="K1" s="1160" t="s">
        <v>1353</v>
      </c>
      <c r="L1" s="1161"/>
    </row>
    <row r="2" spans="1:12" ht="27.75" customHeight="1" thickBot="1">
      <c r="A2" s="1170"/>
      <c r="B2" s="1171"/>
      <c r="C2" s="1171"/>
      <c r="D2" s="1171"/>
      <c r="E2" s="1171"/>
      <c r="F2" s="1171"/>
      <c r="G2" s="1171"/>
      <c r="H2" s="1655" t="s">
        <v>1490</v>
      </c>
      <c r="I2" s="1655"/>
      <c r="J2" s="591"/>
      <c r="K2" s="249" t="s">
        <v>1460</v>
      </c>
      <c r="L2" s="41"/>
    </row>
    <row r="3" spans="1:12" ht="15" customHeight="1" thickBot="1">
      <c r="A3" s="1327" t="s">
        <v>757</v>
      </c>
      <c r="B3" s="1328"/>
      <c r="C3" s="1328"/>
      <c r="D3" s="1328"/>
      <c r="E3" s="1328"/>
      <c r="F3" s="1328"/>
      <c r="G3" s="1328"/>
      <c r="H3" s="1328"/>
      <c r="I3" s="1328"/>
      <c r="J3" s="1328"/>
      <c r="K3" s="1328"/>
      <c r="L3" s="1329"/>
    </row>
    <row r="4" spans="1:12" ht="13.5" customHeight="1" thickBot="1">
      <c r="A4" s="2542" t="s">
        <v>630</v>
      </c>
      <c r="B4" s="2543"/>
      <c r="C4" s="2543"/>
      <c r="D4" s="2543"/>
      <c r="E4" s="2543"/>
      <c r="F4" s="2543"/>
      <c r="G4" s="2543"/>
      <c r="H4" s="2543"/>
      <c r="I4" s="2543"/>
      <c r="J4" s="2543"/>
      <c r="K4" s="2544"/>
      <c r="L4" s="309">
        <f>Зміст!L162</f>
        <v>0</v>
      </c>
    </row>
    <row r="5" spans="1:12" s="67" customFormat="1" ht="15" customHeight="1">
      <c r="A5" s="2470"/>
      <c r="B5" s="2471"/>
      <c r="C5" s="2471"/>
      <c r="D5" s="2471"/>
      <c r="E5" s="2471"/>
      <c r="F5" s="2471"/>
      <c r="G5" s="2567" t="s">
        <v>1556</v>
      </c>
      <c r="H5" s="2567"/>
      <c r="I5" s="2567"/>
      <c r="J5" s="335" t="s">
        <v>215</v>
      </c>
      <c r="K5" s="83">
        <v>105.6</v>
      </c>
      <c r="L5" s="525">
        <f t="shared" ref="L5:L17" si="0">K5-K5*$L$4</f>
        <v>105.6</v>
      </c>
    </row>
    <row r="6" spans="1:12" s="67" customFormat="1" ht="15" customHeight="1">
      <c r="A6" s="2482"/>
      <c r="B6" s="2483"/>
      <c r="C6" s="2483"/>
      <c r="D6" s="2483"/>
      <c r="E6" s="2483"/>
      <c r="F6" s="2483"/>
      <c r="G6" s="2548" t="s">
        <v>470</v>
      </c>
      <c r="H6" s="2548"/>
      <c r="I6" s="2548"/>
      <c r="J6" s="341" t="s">
        <v>215</v>
      </c>
      <c r="K6" s="80">
        <v>388.96</v>
      </c>
      <c r="L6" s="330">
        <f t="shared" si="0"/>
        <v>388.96</v>
      </c>
    </row>
    <row r="7" spans="1:12" s="67" customFormat="1" ht="15" customHeight="1">
      <c r="A7" s="2497"/>
      <c r="B7" s="2498"/>
      <c r="C7" s="2498"/>
      <c r="D7" s="2498"/>
      <c r="E7" s="2498"/>
      <c r="F7" s="2564"/>
      <c r="G7" s="2561" t="s">
        <v>1501</v>
      </c>
      <c r="H7" s="2561"/>
      <c r="I7" s="2561"/>
      <c r="J7" s="341" t="s">
        <v>215</v>
      </c>
      <c r="K7" s="80">
        <v>290.39999999999998</v>
      </c>
      <c r="L7" s="330">
        <f t="shared" si="0"/>
        <v>290.39999999999998</v>
      </c>
    </row>
    <row r="8" spans="1:12" s="67" customFormat="1" ht="15" customHeight="1">
      <c r="A8" s="2497"/>
      <c r="B8" s="2498"/>
      <c r="C8" s="2498"/>
      <c r="D8" s="2498"/>
      <c r="E8" s="2498"/>
      <c r="F8" s="2564"/>
      <c r="G8" s="2549" t="s">
        <v>471</v>
      </c>
      <c r="H8" s="2549"/>
      <c r="I8" s="2549"/>
      <c r="J8" s="341" t="s">
        <v>215</v>
      </c>
      <c r="K8" s="80">
        <v>126.72</v>
      </c>
      <c r="L8" s="330">
        <f t="shared" si="0"/>
        <v>126.72</v>
      </c>
    </row>
    <row r="9" spans="1:12" s="67" customFormat="1" ht="15" customHeight="1">
      <c r="A9" s="2482"/>
      <c r="B9" s="2483"/>
      <c r="C9" s="2483"/>
      <c r="D9" s="2483"/>
      <c r="E9" s="2483"/>
      <c r="F9" s="2483"/>
      <c r="G9" s="2549" t="s">
        <v>785</v>
      </c>
      <c r="H9" s="2549"/>
      <c r="I9" s="2549"/>
      <c r="J9" s="341" t="s">
        <v>215</v>
      </c>
      <c r="K9" s="80">
        <v>171.6</v>
      </c>
      <c r="L9" s="330">
        <f t="shared" si="0"/>
        <v>171.6</v>
      </c>
    </row>
    <row r="10" spans="1:12" s="67" customFormat="1" ht="15" customHeight="1">
      <c r="A10" s="2482"/>
      <c r="B10" s="2483"/>
      <c r="C10" s="2483"/>
      <c r="D10" s="2483"/>
      <c r="E10" s="2483"/>
      <c r="F10" s="2483"/>
      <c r="G10" s="2549" t="s">
        <v>786</v>
      </c>
      <c r="H10" s="2549"/>
      <c r="I10" s="2549"/>
      <c r="J10" s="341" t="s">
        <v>215</v>
      </c>
      <c r="K10" s="80">
        <v>94.4</v>
      </c>
      <c r="L10" s="330">
        <f t="shared" si="0"/>
        <v>94.4</v>
      </c>
    </row>
    <row r="11" spans="1:12" s="67" customFormat="1" ht="15" customHeight="1">
      <c r="A11" s="2482"/>
      <c r="B11" s="2483"/>
      <c r="C11" s="2483"/>
      <c r="D11" s="2483"/>
      <c r="E11" s="2483"/>
      <c r="F11" s="2483"/>
      <c r="G11" s="2549" t="s">
        <v>2208</v>
      </c>
      <c r="H11" s="2549"/>
      <c r="I11" s="2549"/>
      <c r="J11" s="341" t="s">
        <v>215</v>
      </c>
      <c r="K11" s="80">
        <v>72</v>
      </c>
      <c r="L11" s="330">
        <f t="shared" si="0"/>
        <v>72</v>
      </c>
    </row>
    <row r="12" spans="1:12" s="67" customFormat="1" ht="15" customHeight="1">
      <c r="A12" s="2558"/>
      <c r="B12" s="2559"/>
      <c r="C12" s="2559"/>
      <c r="D12" s="2559"/>
      <c r="E12" s="2559"/>
      <c r="F12" s="2559"/>
      <c r="G12" s="2552" t="s">
        <v>787</v>
      </c>
      <c r="H12" s="2552"/>
      <c r="I12" s="2552"/>
      <c r="J12" s="341" t="s">
        <v>215</v>
      </c>
      <c r="K12" s="80">
        <v>80</v>
      </c>
      <c r="L12" s="330">
        <f t="shared" si="0"/>
        <v>80</v>
      </c>
    </row>
    <row r="13" spans="1:12" s="67" customFormat="1" ht="15" customHeight="1">
      <c r="A13" s="2558"/>
      <c r="B13" s="2559"/>
      <c r="C13" s="2559"/>
      <c r="D13" s="2559"/>
      <c r="E13" s="2559"/>
      <c r="F13" s="2559"/>
      <c r="G13" s="2552" t="s">
        <v>788</v>
      </c>
      <c r="H13" s="2552"/>
      <c r="I13" s="2552"/>
      <c r="J13" s="341" t="s">
        <v>215</v>
      </c>
      <c r="K13" s="80">
        <v>80</v>
      </c>
      <c r="L13" s="330">
        <f t="shared" si="0"/>
        <v>80</v>
      </c>
    </row>
    <row r="14" spans="1:12" s="67" customFormat="1" ht="15" customHeight="1">
      <c r="A14" s="2558"/>
      <c r="B14" s="2559"/>
      <c r="C14" s="2559"/>
      <c r="D14" s="2559"/>
      <c r="E14" s="2559"/>
      <c r="F14" s="2559"/>
      <c r="G14" s="2552" t="s">
        <v>789</v>
      </c>
      <c r="H14" s="2552"/>
      <c r="I14" s="2552"/>
      <c r="J14" s="341" t="s">
        <v>215</v>
      </c>
      <c r="K14" s="80">
        <v>83.2</v>
      </c>
      <c r="L14" s="330">
        <f t="shared" si="0"/>
        <v>83.2</v>
      </c>
    </row>
    <row r="15" spans="1:12" s="67" customFormat="1" ht="15" customHeight="1">
      <c r="A15" s="2558"/>
      <c r="B15" s="2559"/>
      <c r="C15" s="2559"/>
      <c r="D15" s="2559"/>
      <c r="E15" s="2559"/>
      <c r="F15" s="2559"/>
      <c r="G15" s="2552" t="s">
        <v>790</v>
      </c>
      <c r="H15" s="2552"/>
      <c r="I15" s="2552"/>
      <c r="J15" s="341" t="s">
        <v>215</v>
      </c>
      <c r="K15" s="80">
        <v>92.8</v>
      </c>
      <c r="L15" s="330">
        <f t="shared" si="0"/>
        <v>92.8</v>
      </c>
    </row>
    <row r="16" spans="1:12" s="67" customFormat="1" ht="15" customHeight="1">
      <c r="A16" s="2345"/>
      <c r="B16" s="2550"/>
      <c r="C16" s="2550"/>
      <c r="D16" s="2550"/>
      <c r="E16" s="2550"/>
      <c r="F16" s="2550"/>
      <c r="G16" s="2560" t="s">
        <v>2212</v>
      </c>
      <c r="H16" s="2560"/>
      <c r="I16" s="2560"/>
      <c r="J16" s="527" t="s">
        <v>215</v>
      </c>
      <c r="K16" s="489">
        <v>154.11000000000001</v>
      </c>
      <c r="L16" s="746">
        <f t="shared" si="0"/>
        <v>154.11000000000001</v>
      </c>
    </row>
    <row r="17" spans="1:12" s="67" customFormat="1" ht="15" customHeight="1" thickBot="1">
      <c r="A17" s="2534"/>
      <c r="B17" s="2535"/>
      <c r="C17" s="2535"/>
      <c r="D17" s="2535"/>
      <c r="E17" s="2535"/>
      <c r="F17" s="2566"/>
      <c r="G17" s="2565" t="s">
        <v>2213</v>
      </c>
      <c r="H17" s="2565"/>
      <c r="I17" s="2565"/>
      <c r="J17" s="342" t="s">
        <v>215</v>
      </c>
      <c r="K17" s="494">
        <v>283.01</v>
      </c>
      <c r="L17" s="526">
        <f t="shared" si="0"/>
        <v>283.01</v>
      </c>
    </row>
    <row r="18" spans="1:12" ht="14.25" customHeight="1" thickBot="1">
      <c r="A18" s="2545" t="s">
        <v>629</v>
      </c>
      <c r="B18" s="2546"/>
      <c r="C18" s="2546"/>
      <c r="D18" s="2546"/>
      <c r="E18" s="2546"/>
      <c r="F18" s="2546"/>
      <c r="G18" s="2546"/>
      <c r="H18" s="2546"/>
      <c r="I18" s="2546"/>
      <c r="J18" s="2546"/>
      <c r="K18" s="2547"/>
      <c r="L18" s="547">
        <f>Зміст!L163</f>
        <v>0</v>
      </c>
    </row>
    <row r="19" spans="1:12" s="67" customFormat="1" ht="18" customHeight="1">
      <c r="A19" s="2470"/>
      <c r="B19" s="2471"/>
      <c r="C19" s="2471"/>
      <c r="D19" s="2471"/>
      <c r="E19" s="2471"/>
      <c r="F19" s="2472"/>
      <c r="G19" s="1403" t="s">
        <v>2743</v>
      </c>
      <c r="H19" s="1404"/>
      <c r="I19" s="1404"/>
      <c r="J19" s="335" t="s">
        <v>1639</v>
      </c>
      <c r="K19" s="550">
        <v>21.15</v>
      </c>
      <c r="L19" s="84">
        <f t="shared" ref="L19:L27" si="1">K19-K19*$L$18</f>
        <v>21.15</v>
      </c>
    </row>
    <row r="20" spans="1:12" s="67" customFormat="1" ht="18" customHeight="1">
      <c r="A20" s="2479"/>
      <c r="B20" s="2480"/>
      <c r="C20" s="2480"/>
      <c r="D20" s="2480"/>
      <c r="E20" s="2480"/>
      <c r="F20" s="2480"/>
      <c r="G20" s="2568" t="s">
        <v>2744</v>
      </c>
      <c r="H20" s="2569"/>
      <c r="I20" s="2569"/>
      <c r="J20" s="223" t="s">
        <v>1639</v>
      </c>
      <c r="K20" s="607">
        <v>34.1</v>
      </c>
      <c r="L20" s="606">
        <f t="shared" si="1"/>
        <v>34.1</v>
      </c>
    </row>
    <row r="21" spans="1:12" s="67" customFormat="1" ht="18" customHeight="1">
      <c r="A21" s="2497"/>
      <c r="B21" s="2498"/>
      <c r="C21" s="2498"/>
      <c r="D21" s="2498"/>
      <c r="E21" s="2498"/>
      <c r="F21" s="2498"/>
      <c r="G21" s="1405" t="s">
        <v>2745</v>
      </c>
      <c r="H21" s="1406"/>
      <c r="I21" s="1406"/>
      <c r="J21" s="341" t="s">
        <v>1639</v>
      </c>
      <c r="K21" s="556">
        <v>27.46</v>
      </c>
      <c r="L21" s="73">
        <f t="shared" si="1"/>
        <v>27.46</v>
      </c>
    </row>
    <row r="22" spans="1:12" s="67" customFormat="1" ht="18" customHeight="1">
      <c r="A22" s="2497"/>
      <c r="B22" s="2498"/>
      <c r="C22" s="2498"/>
      <c r="D22" s="2498"/>
      <c r="E22" s="2498"/>
      <c r="F22" s="2498"/>
      <c r="G22" s="2485" t="s">
        <v>2746</v>
      </c>
      <c r="H22" s="2486"/>
      <c r="I22" s="2487"/>
      <c r="J22" s="341" t="s">
        <v>1639</v>
      </c>
      <c r="K22" s="556">
        <v>32.020000000000003</v>
      </c>
      <c r="L22" s="73">
        <f t="shared" si="1"/>
        <v>32.020000000000003</v>
      </c>
    </row>
    <row r="23" spans="1:12" s="67" customFormat="1" ht="18" customHeight="1">
      <c r="A23" s="2497"/>
      <c r="B23" s="2498"/>
      <c r="C23" s="2498"/>
      <c r="D23" s="2498"/>
      <c r="E23" s="2498"/>
      <c r="F23" s="2498"/>
      <c r="G23" s="1405" t="s">
        <v>1531</v>
      </c>
      <c r="H23" s="1406"/>
      <c r="I23" s="1406"/>
      <c r="J23" s="341" t="s">
        <v>1639</v>
      </c>
      <c r="K23" s="80">
        <v>41.63</v>
      </c>
      <c r="L23" s="73">
        <f t="shared" si="1"/>
        <v>41.63</v>
      </c>
    </row>
    <row r="24" spans="1:12" s="67" customFormat="1" ht="18" customHeight="1">
      <c r="A24" s="2497"/>
      <c r="B24" s="2498"/>
      <c r="C24" s="2498"/>
      <c r="D24" s="2498"/>
      <c r="E24" s="2498"/>
      <c r="F24" s="2517"/>
      <c r="G24" s="1405" t="s">
        <v>1638</v>
      </c>
      <c r="H24" s="1406"/>
      <c r="I24" s="1406"/>
      <c r="J24" s="341" t="s">
        <v>1639</v>
      </c>
      <c r="K24" s="80">
        <v>29.39</v>
      </c>
      <c r="L24" s="73">
        <f t="shared" si="1"/>
        <v>29.39</v>
      </c>
    </row>
    <row r="25" spans="1:12" s="67" customFormat="1" ht="18" customHeight="1">
      <c r="A25" s="2497"/>
      <c r="B25" s="2498"/>
      <c r="C25" s="2498"/>
      <c r="D25" s="2498"/>
      <c r="E25" s="2498"/>
      <c r="F25" s="2498"/>
      <c r="G25" s="1405" t="s">
        <v>2742</v>
      </c>
      <c r="H25" s="1406"/>
      <c r="I25" s="1406"/>
      <c r="J25" s="341" t="s">
        <v>1639</v>
      </c>
      <c r="K25" s="80">
        <v>39.46</v>
      </c>
      <c r="L25" s="73">
        <f t="shared" si="1"/>
        <v>39.46</v>
      </c>
    </row>
    <row r="26" spans="1:12" s="67" customFormat="1" ht="18" customHeight="1">
      <c r="A26" s="2497"/>
      <c r="B26" s="2498"/>
      <c r="C26" s="2498"/>
      <c r="D26" s="2498"/>
      <c r="E26" s="2498"/>
      <c r="F26" s="2498"/>
      <c r="G26" s="1405" t="s">
        <v>1530</v>
      </c>
      <c r="H26" s="1406"/>
      <c r="I26" s="1406"/>
      <c r="J26" s="341" t="s">
        <v>1639</v>
      </c>
      <c r="K26" s="80">
        <v>30.69</v>
      </c>
      <c r="L26" s="73">
        <f t="shared" si="1"/>
        <v>30.69</v>
      </c>
    </row>
    <row r="27" spans="1:12" s="67" customFormat="1" ht="18" customHeight="1" thickBot="1">
      <c r="A27" s="2553"/>
      <c r="B27" s="2554"/>
      <c r="C27" s="2555"/>
      <c r="D27" s="2555"/>
      <c r="E27" s="2555"/>
      <c r="F27" s="2555"/>
      <c r="G27" s="2562" t="s">
        <v>791</v>
      </c>
      <c r="H27" s="2563"/>
      <c r="I27" s="2563"/>
      <c r="J27" s="342" t="s">
        <v>1639</v>
      </c>
      <c r="K27" s="759">
        <v>46.28</v>
      </c>
      <c r="L27" s="85">
        <f t="shared" si="1"/>
        <v>46.28</v>
      </c>
    </row>
    <row r="28" spans="1:12" ht="13.5" customHeight="1" thickBot="1">
      <c r="A28" s="2520" t="s">
        <v>631</v>
      </c>
      <c r="B28" s="2521"/>
      <c r="C28" s="2521"/>
      <c r="D28" s="2521"/>
      <c r="E28" s="2521"/>
      <c r="F28" s="2521"/>
      <c r="G28" s="2570"/>
      <c r="H28" s="2570"/>
      <c r="I28" s="2570"/>
      <c r="J28" s="2570"/>
      <c r="K28" s="2571"/>
      <c r="L28" s="318">
        <f>Зміст!L164</f>
        <v>0</v>
      </c>
    </row>
    <row r="29" spans="1:12" s="67" customFormat="1" ht="17.100000000000001" customHeight="1">
      <c r="A29" s="2346"/>
      <c r="B29" s="2556"/>
      <c r="C29" s="2557"/>
      <c r="D29" s="2557"/>
      <c r="E29" s="2557"/>
      <c r="F29" s="2557"/>
      <c r="G29" s="1403" t="s">
        <v>632</v>
      </c>
      <c r="H29" s="1404"/>
      <c r="I29" s="1404"/>
      <c r="J29" s="335" t="s">
        <v>215</v>
      </c>
      <c r="K29" s="83">
        <v>12</v>
      </c>
      <c r="L29" s="525">
        <f t="shared" ref="L29:L36" si="2">K29-K29*$L$28</f>
        <v>12</v>
      </c>
    </row>
    <row r="30" spans="1:12" s="67" customFormat="1" ht="17.100000000000001" customHeight="1">
      <c r="A30" s="2482"/>
      <c r="B30" s="2483"/>
      <c r="C30" s="2484"/>
      <c r="D30" s="2484"/>
      <c r="E30" s="2484"/>
      <c r="F30" s="2484"/>
      <c r="G30" s="1405" t="s">
        <v>1326</v>
      </c>
      <c r="H30" s="1406"/>
      <c r="I30" s="1406"/>
      <c r="J30" s="341" t="s">
        <v>215</v>
      </c>
      <c r="K30" s="80">
        <v>427.82</v>
      </c>
      <c r="L30" s="330">
        <f t="shared" si="2"/>
        <v>427.82</v>
      </c>
    </row>
    <row r="31" spans="1:12" s="67" customFormat="1" ht="17.100000000000001" customHeight="1">
      <c r="A31" s="2482"/>
      <c r="B31" s="2483"/>
      <c r="C31" s="2484"/>
      <c r="D31" s="2484"/>
      <c r="E31" s="2484"/>
      <c r="F31" s="2484"/>
      <c r="G31" s="1405" t="s">
        <v>1327</v>
      </c>
      <c r="H31" s="1406"/>
      <c r="I31" s="1406"/>
      <c r="J31" s="341" t="s">
        <v>215</v>
      </c>
      <c r="K31" s="80">
        <v>449.34</v>
      </c>
      <c r="L31" s="330">
        <f t="shared" si="2"/>
        <v>449.34</v>
      </c>
    </row>
    <row r="32" spans="1:12" s="67" customFormat="1" ht="17.100000000000001" customHeight="1">
      <c r="A32" s="2482"/>
      <c r="B32" s="2483"/>
      <c r="C32" s="2484"/>
      <c r="D32" s="2484"/>
      <c r="E32" s="2484"/>
      <c r="F32" s="2484"/>
      <c r="G32" s="2551" t="s">
        <v>1660</v>
      </c>
      <c r="H32" s="2552"/>
      <c r="I32" s="2552"/>
      <c r="J32" s="341" t="s">
        <v>215</v>
      </c>
      <c r="K32" s="80">
        <v>41.2</v>
      </c>
      <c r="L32" s="330">
        <f t="shared" si="2"/>
        <v>41.2</v>
      </c>
    </row>
    <row r="33" spans="1:12" s="67" customFormat="1" ht="15" customHeight="1">
      <c r="A33" s="2482"/>
      <c r="B33" s="2483"/>
      <c r="C33" s="2484"/>
      <c r="D33" s="2484"/>
      <c r="E33" s="2484"/>
      <c r="F33" s="2484"/>
      <c r="G33" s="2551" t="s">
        <v>633</v>
      </c>
      <c r="H33" s="2552"/>
      <c r="I33" s="2552"/>
      <c r="J33" s="341" t="s">
        <v>329</v>
      </c>
      <c r="K33" s="80">
        <v>111.79</v>
      </c>
      <c r="L33" s="330">
        <f t="shared" si="2"/>
        <v>111.79</v>
      </c>
    </row>
    <row r="34" spans="1:12" s="67" customFormat="1" ht="15" customHeight="1">
      <c r="A34" s="2482"/>
      <c r="B34" s="2483"/>
      <c r="C34" s="2484"/>
      <c r="D34" s="2484"/>
      <c r="E34" s="2484"/>
      <c r="F34" s="2484"/>
      <c r="G34" s="2551" t="s">
        <v>801</v>
      </c>
      <c r="H34" s="2552"/>
      <c r="I34" s="2552"/>
      <c r="J34" s="341" t="s">
        <v>215</v>
      </c>
      <c r="K34" s="80">
        <v>21.77</v>
      </c>
      <c r="L34" s="330">
        <f t="shared" si="2"/>
        <v>21.77</v>
      </c>
    </row>
    <row r="35" spans="1:12" s="67" customFormat="1" ht="15" customHeight="1">
      <c r="A35" s="2482"/>
      <c r="B35" s="2483"/>
      <c r="C35" s="2484"/>
      <c r="D35" s="2484"/>
      <c r="E35" s="2484"/>
      <c r="F35" s="2484"/>
      <c r="G35" s="2551" t="s">
        <v>1520</v>
      </c>
      <c r="H35" s="2552"/>
      <c r="I35" s="2552"/>
      <c r="J35" s="341" t="s">
        <v>329</v>
      </c>
      <c r="K35" s="80">
        <v>35.840000000000003</v>
      </c>
      <c r="L35" s="330">
        <f t="shared" si="2"/>
        <v>35.840000000000003</v>
      </c>
    </row>
    <row r="36" spans="1:12" s="67" customFormat="1" ht="15" customHeight="1">
      <c r="A36" s="2482"/>
      <c r="B36" s="2483"/>
      <c r="C36" s="2484"/>
      <c r="D36" s="2484"/>
      <c r="E36" s="2484"/>
      <c r="F36" s="2484"/>
      <c r="G36" s="2551" t="s">
        <v>1519</v>
      </c>
      <c r="H36" s="2552"/>
      <c r="I36" s="2552"/>
      <c r="J36" s="341" t="s">
        <v>329</v>
      </c>
      <c r="K36" s="80">
        <v>39.42</v>
      </c>
      <c r="L36" s="330">
        <f t="shared" si="2"/>
        <v>39.42</v>
      </c>
    </row>
    <row r="37" spans="1:12" ht="17.25" customHeight="1" thickBot="1">
      <c r="A37" s="2584" t="s">
        <v>513</v>
      </c>
      <c r="B37" s="2585"/>
      <c r="C37" s="2585"/>
      <c r="D37" s="2585"/>
      <c r="E37" s="2585"/>
      <c r="F37" s="2585"/>
      <c r="G37" s="2585"/>
      <c r="H37" s="2585"/>
      <c r="I37" s="2585"/>
      <c r="J37" s="2585"/>
      <c r="K37" s="2586"/>
      <c r="L37" s="623">
        <f>Зміст!L165</f>
        <v>0</v>
      </c>
    </row>
    <row r="38" spans="1:12" s="67" customFormat="1" ht="14.25" customHeight="1">
      <c r="A38" s="1760"/>
      <c r="B38" s="1761"/>
      <c r="C38" s="1761"/>
      <c r="D38" s="1761"/>
      <c r="E38" s="1761"/>
      <c r="F38" s="1762"/>
      <c r="G38" s="1719" t="s">
        <v>1635</v>
      </c>
      <c r="H38" s="1720"/>
      <c r="I38" s="1721"/>
      <c r="J38" s="335" t="s">
        <v>215</v>
      </c>
      <c r="K38" s="550">
        <v>15.12</v>
      </c>
      <c r="L38" s="84">
        <f>K38-K38*$L$37</f>
        <v>15.12</v>
      </c>
    </row>
    <row r="39" spans="1:12" s="67" customFormat="1" ht="14.25" customHeight="1" thickBot="1">
      <c r="A39" s="1401"/>
      <c r="B39" s="1402"/>
      <c r="C39" s="1402"/>
      <c r="D39" s="1402"/>
      <c r="E39" s="1402"/>
      <c r="F39" s="1765"/>
      <c r="G39" s="2572" t="s">
        <v>635</v>
      </c>
      <c r="H39" s="2573"/>
      <c r="I39" s="2574"/>
      <c r="J39" s="342" t="s">
        <v>215</v>
      </c>
      <c r="K39" s="551"/>
      <c r="L39" s="74">
        <f>K39-K39*$L$37</f>
        <v>0</v>
      </c>
    </row>
    <row r="40" spans="1:12" s="67" customFormat="1" ht="20.100000000000001" customHeight="1" thickBot="1">
      <c r="A40" s="1795" t="s">
        <v>636</v>
      </c>
      <c r="B40" s="1796"/>
      <c r="C40" s="1796"/>
      <c r="D40" s="1796"/>
      <c r="E40" s="1796"/>
      <c r="F40" s="1796"/>
      <c r="G40" s="1796"/>
      <c r="H40" s="1796"/>
      <c r="I40" s="1796"/>
      <c r="J40" s="1796"/>
      <c r="K40" s="1958"/>
      <c r="L40" s="287">
        <f>Зміст!L166</f>
        <v>0</v>
      </c>
    </row>
    <row r="41" spans="1:12" s="67" customFormat="1" ht="15" customHeight="1" thickBot="1">
      <c r="A41" s="1760"/>
      <c r="B41" s="1761"/>
      <c r="C41" s="1761"/>
      <c r="D41" s="1761"/>
      <c r="E41" s="1761"/>
      <c r="F41" s="1761"/>
      <c r="G41" s="1254" t="s">
        <v>1218</v>
      </c>
      <c r="H41" s="1255"/>
      <c r="I41" s="1255"/>
      <c r="J41" s="1255"/>
      <c r="K41" s="1255"/>
      <c r="L41" s="1481"/>
    </row>
    <row r="42" spans="1:12" s="67" customFormat="1" ht="12" customHeight="1">
      <c r="A42" s="1399"/>
      <c r="B42" s="1763"/>
      <c r="C42" s="1763"/>
      <c r="D42" s="1763"/>
      <c r="E42" s="1763"/>
      <c r="F42" s="1763"/>
      <c r="G42" s="1719" t="s">
        <v>1209</v>
      </c>
      <c r="H42" s="1720"/>
      <c r="I42" s="1721"/>
      <c r="J42" s="114" t="s">
        <v>215</v>
      </c>
      <c r="K42" s="83">
        <v>36.76</v>
      </c>
      <c r="L42" s="525">
        <f t="shared" ref="L42:L47" si="3">K42-K42*$L$40</f>
        <v>36.76</v>
      </c>
    </row>
    <row r="43" spans="1:12" s="67" customFormat="1" ht="12" customHeight="1">
      <c r="A43" s="1399"/>
      <c r="B43" s="1763"/>
      <c r="C43" s="1763"/>
      <c r="D43" s="1763"/>
      <c r="E43" s="1763"/>
      <c r="F43" s="1763"/>
      <c r="G43" s="2578" t="s">
        <v>1504</v>
      </c>
      <c r="H43" s="2579"/>
      <c r="I43" s="2580"/>
      <c r="J43" s="114" t="s">
        <v>215</v>
      </c>
      <c r="K43" s="532">
        <v>52.53</v>
      </c>
      <c r="L43" s="330">
        <f t="shared" si="3"/>
        <v>52.53</v>
      </c>
    </row>
    <row r="44" spans="1:12" s="67" customFormat="1" ht="12" customHeight="1">
      <c r="A44" s="1399"/>
      <c r="B44" s="1763"/>
      <c r="C44" s="1763"/>
      <c r="D44" s="1763"/>
      <c r="E44" s="1763"/>
      <c r="F44" s="1763"/>
      <c r="G44" s="2578" t="s">
        <v>1210</v>
      </c>
      <c r="H44" s="2579"/>
      <c r="I44" s="2580"/>
      <c r="J44" s="114" t="s">
        <v>215</v>
      </c>
      <c r="K44" s="80">
        <v>89.62</v>
      </c>
      <c r="L44" s="330">
        <f t="shared" si="3"/>
        <v>89.62</v>
      </c>
    </row>
    <row r="45" spans="1:12" s="67" customFormat="1" ht="12" customHeight="1">
      <c r="A45" s="1399"/>
      <c r="B45" s="1763"/>
      <c r="C45" s="1763"/>
      <c r="D45" s="1763"/>
      <c r="E45" s="1763"/>
      <c r="F45" s="1763"/>
      <c r="G45" s="2578" t="s">
        <v>1211</v>
      </c>
      <c r="H45" s="2579"/>
      <c r="I45" s="2580"/>
      <c r="J45" s="117" t="s">
        <v>215</v>
      </c>
      <c r="K45" s="80">
        <v>139.05000000000001</v>
      </c>
      <c r="L45" s="330">
        <f t="shared" si="3"/>
        <v>139.05000000000001</v>
      </c>
    </row>
    <row r="46" spans="1:12" s="67" customFormat="1" ht="12" customHeight="1">
      <c r="A46" s="1399"/>
      <c r="B46" s="1763"/>
      <c r="C46" s="1763"/>
      <c r="D46" s="1763"/>
      <c r="E46" s="1763"/>
      <c r="F46" s="1763"/>
      <c r="G46" s="2578" t="s">
        <v>1212</v>
      </c>
      <c r="H46" s="2579"/>
      <c r="I46" s="2580"/>
      <c r="J46" s="117" t="s">
        <v>215</v>
      </c>
      <c r="K46" s="80">
        <v>232.96</v>
      </c>
      <c r="L46" s="330">
        <f t="shared" si="3"/>
        <v>232.96</v>
      </c>
    </row>
    <row r="47" spans="1:12" s="67" customFormat="1" ht="12" customHeight="1" thickBot="1">
      <c r="A47" s="1401"/>
      <c r="B47" s="1402"/>
      <c r="C47" s="1402"/>
      <c r="D47" s="1402"/>
      <c r="E47" s="1402"/>
      <c r="F47" s="1402"/>
      <c r="G47" s="2581" t="s">
        <v>1213</v>
      </c>
      <c r="H47" s="2582"/>
      <c r="I47" s="2583"/>
      <c r="J47" s="118" t="s">
        <v>215</v>
      </c>
      <c r="K47" s="494">
        <v>265.33</v>
      </c>
      <c r="L47" s="526">
        <f t="shared" si="3"/>
        <v>265.33</v>
      </c>
    </row>
    <row r="48" spans="1:12" s="67" customFormat="1" ht="15" customHeight="1" thickBot="1">
      <c r="A48" s="1760"/>
      <c r="B48" s="1761"/>
      <c r="C48" s="1761"/>
      <c r="D48" s="1761"/>
      <c r="E48" s="1761"/>
      <c r="F48" s="1761"/>
      <c r="G48" s="1254" t="s">
        <v>1219</v>
      </c>
      <c r="H48" s="1255"/>
      <c r="I48" s="1255"/>
      <c r="J48" s="1255"/>
      <c r="K48" s="1255"/>
      <c r="L48" s="1481"/>
    </row>
    <row r="49" spans="1:12" s="67" customFormat="1" ht="12" customHeight="1">
      <c r="A49" s="1399"/>
      <c r="B49" s="1763"/>
      <c r="C49" s="1763"/>
      <c r="D49" s="1763"/>
      <c r="E49" s="1763"/>
      <c r="F49" s="1763"/>
      <c r="G49" s="1719" t="s">
        <v>1214</v>
      </c>
      <c r="H49" s="1720"/>
      <c r="I49" s="1721"/>
      <c r="J49" s="116" t="s">
        <v>215</v>
      </c>
      <c r="K49" s="83">
        <v>337.44</v>
      </c>
      <c r="L49" s="330">
        <f>K49-K49*$L$40</f>
        <v>337.44</v>
      </c>
    </row>
    <row r="50" spans="1:12" s="67" customFormat="1" ht="12" customHeight="1">
      <c r="A50" s="1399"/>
      <c r="B50" s="1763"/>
      <c r="C50" s="1763"/>
      <c r="D50" s="1763"/>
      <c r="E50" s="1763"/>
      <c r="F50" s="1763"/>
      <c r="G50" s="2578" t="s">
        <v>1215</v>
      </c>
      <c r="H50" s="2579"/>
      <c r="I50" s="2580"/>
      <c r="J50" s="117" t="s">
        <v>215</v>
      </c>
      <c r="K50" s="80">
        <v>349.19</v>
      </c>
      <c r="L50" s="330">
        <f>K50-K50*$L$40</f>
        <v>349.19</v>
      </c>
    </row>
    <row r="51" spans="1:12" s="67" customFormat="1" ht="12" customHeight="1">
      <c r="A51" s="1399"/>
      <c r="B51" s="1763"/>
      <c r="C51" s="1763"/>
      <c r="D51" s="1763"/>
      <c r="E51" s="1763"/>
      <c r="F51" s="1763"/>
      <c r="G51" s="2578" t="s">
        <v>1216</v>
      </c>
      <c r="H51" s="2579"/>
      <c r="I51" s="2580"/>
      <c r="J51" s="117" t="s">
        <v>215</v>
      </c>
      <c r="K51" s="80">
        <v>525.33000000000004</v>
      </c>
      <c r="L51" s="330">
        <f>K51-K51*$L$40</f>
        <v>525.33000000000004</v>
      </c>
    </row>
    <row r="52" spans="1:12" s="67" customFormat="1" ht="12" customHeight="1" thickBot="1">
      <c r="A52" s="1401"/>
      <c r="B52" s="1402"/>
      <c r="C52" s="1402"/>
      <c r="D52" s="1402"/>
      <c r="E52" s="1402"/>
      <c r="F52" s="1402"/>
      <c r="G52" s="2581" t="s">
        <v>1217</v>
      </c>
      <c r="H52" s="2582"/>
      <c r="I52" s="2583"/>
      <c r="J52" s="118" t="s">
        <v>215</v>
      </c>
      <c r="K52" s="551">
        <v>707.65</v>
      </c>
      <c r="L52" s="526">
        <f>K52-K52*$L$40</f>
        <v>707.65</v>
      </c>
    </row>
    <row r="53" spans="1:12" s="67" customFormat="1" ht="15" customHeight="1" thickBot="1">
      <c r="A53" s="1760"/>
      <c r="B53" s="1761"/>
      <c r="C53" s="1761"/>
      <c r="D53" s="1761"/>
      <c r="E53" s="1761"/>
      <c r="F53" s="1761"/>
      <c r="G53" s="1254" t="s">
        <v>1220</v>
      </c>
      <c r="H53" s="1255"/>
      <c r="I53" s="1255"/>
      <c r="J53" s="1255"/>
      <c r="K53" s="1255"/>
      <c r="L53" s="1481"/>
    </row>
    <row r="54" spans="1:12" s="67" customFormat="1" ht="12.9" customHeight="1">
      <c r="A54" s="1399"/>
      <c r="B54" s="1763"/>
      <c r="C54" s="1763"/>
      <c r="D54" s="1763"/>
      <c r="E54" s="1763"/>
      <c r="F54" s="1763"/>
      <c r="G54" s="2602" t="s">
        <v>1226</v>
      </c>
      <c r="H54" s="2603"/>
      <c r="I54" s="2603"/>
      <c r="J54" s="111" t="s">
        <v>215</v>
      </c>
      <c r="K54" s="83">
        <v>221.36</v>
      </c>
      <c r="L54" s="330">
        <f>K54-K54*$L$40</f>
        <v>221.36</v>
      </c>
    </row>
    <row r="55" spans="1:12" s="67" customFormat="1" ht="12.9" customHeight="1">
      <c r="A55" s="1399"/>
      <c r="B55" s="1763"/>
      <c r="C55" s="1763"/>
      <c r="D55" s="1763"/>
      <c r="E55" s="1763"/>
      <c r="F55" s="1763"/>
      <c r="G55" s="2531" t="s">
        <v>1227</v>
      </c>
      <c r="H55" s="2532"/>
      <c r="I55" s="2532"/>
      <c r="J55" s="583" t="s">
        <v>215</v>
      </c>
      <c r="K55" s="80">
        <v>275.12</v>
      </c>
      <c r="L55" s="330">
        <f>K55-K55*$L$40</f>
        <v>275.12</v>
      </c>
    </row>
    <row r="56" spans="1:12" s="67" customFormat="1" ht="14.85" customHeight="1" thickBot="1">
      <c r="A56" s="1401"/>
      <c r="B56" s="1402"/>
      <c r="C56" s="1402"/>
      <c r="D56" s="1402"/>
      <c r="E56" s="1402"/>
      <c r="F56" s="1402"/>
      <c r="G56" s="2529" t="s">
        <v>1228</v>
      </c>
      <c r="H56" s="2530"/>
      <c r="I56" s="2530"/>
      <c r="J56" s="75" t="s">
        <v>215</v>
      </c>
      <c r="K56" s="494">
        <v>404.78</v>
      </c>
      <c r="L56" s="526">
        <f>K56-K56*$L$40</f>
        <v>404.78</v>
      </c>
    </row>
    <row r="57" spans="1:12" s="67" customFormat="1" ht="20.100000000000001" customHeight="1" thickBot="1">
      <c r="A57" s="1795" t="s">
        <v>1225</v>
      </c>
      <c r="B57" s="1796"/>
      <c r="C57" s="1796"/>
      <c r="D57" s="1796"/>
      <c r="E57" s="1796"/>
      <c r="F57" s="1796"/>
      <c r="G57" s="1796"/>
      <c r="H57" s="1796"/>
      <c r="I57" s="1796"/>
      <c r="J57" s="1796"/>
      <c r="K57" s="1958"/>
      <c r="L57" s="318">
        <f>Зміст!L167</f>
        <v>0</v>
      </c>
    </row>
    <row r="58" spans="1:12" s="67" customFormat="1" ht="12.9" customHeight="1">
      <c r="A58" s="1760"/>
      <c r="B58" s="1761"/>
      <c r="C58" s="1761"/>
      <c r="D58" s="1761"/>
      <c r="E58" s="1761"/>
      <c r="F58" s="1762"/>
      <c r="G58" s="2592" t="s">
        <v>1221</v>
      </c>
      <c r="H58" s="2593"/>
      <c r="I58" s="2594"/>
      <c r="J58" s="335" t="s">
        <v>396</v>
      </c>
      <c r="K58" s="83">
        <v>616.36</v>
      </c>
      <c r="L58" s="525">
        <f t="shared" ref="L58:L64" si="4">K58-K58*$L$57</f>
        <v>616.36</v>
      </c>
    </row>
    <row r="59" spans="1:12" s="67" customFormat="1" ht="12.9" customHeight="1" thickBot="1">
      <c r="A59" s="1401"/>
      <c r="B59" s="1402"/>
      <c r="C59" s="1402"/>
      <c r="D59" s="1402"/>
      <c r="E59" s="1402"/>
      <c r="F59" s="1765"/>
      <c r="G59" s="2575" t="s">
        <v>1222</v>
      </c>
      <c r="H59" s="2576"/>
      <c r="I59" s="2577"/>
      <c r="J59" s="527" t="s">
        <v>396</v>
      </c>
      <c r="K59" s="489">
        <v>1203.3699999999999</v>
      </c>
      <c r="L59" s="542">
        <f t="shared" si="4"/>
        <v>1203.3699999999999</v>
      </c>
    </row>
    <row r="60" spans="1:12" s="67" customFormat="1" ht="12.9" customHeight="1">
      <c r="A60" s="1760"/>
      <c r="B60" s="1761"/>
      <c r="C60" s="1761"/>
      <c r="D60" s="1761"/>
      <c r="E60" s="1761"/>
      <c r="F60" s="1762"/>
      <c r="G60" s="2598" t="s">
        <v>1223</v>
      </c>
      <c r="H60" s="2599"/>
      <c r="I60" s="2600"/>
      <c r="J60" s="335" t="s">
        <v>396</v>
      </c>
      <c r="K60" s="83">
        <v>4353.88</v>
      </c>
      <c r="L60" s="525">
        <f t="shared" si="4"/>
        <v>4353.88</v>
      </c>
    </row>
    <row r="61" spans="1:12" s="67" customFormat="1" ht="12.9" customHeight="1" thickBot="1">
      <c r="A61" s="1401"/>
      <c r="B61" s="1402"/>
      <c r="C61" s="1402"/>
      <c r="D61" s="1402"/>
      <c r="E61" s="1402"/>
      <c r="F61" s="1765"/>
      <c r="G61" s="2595" t="s">
        <v>1224</v>
      </c>
      <c r="H61" s="2596"/>
      <c r="I61" s="2597"/>
      <c r="J61" s="527" t="s">
        <v>396</v>
      </c>
      <c r="K61" s="489">
        <v>5203.08</v>
      </c>
      <c r="L61" s="746">
        <f t="shared" si="4"/>
        <v>5203.08</v>
      </c>
    </row>
    <row r="62" spans="1:12" s="67" customFormat="1" ht="12.9" customHeight="1">
      <c r="A62" s="1760"/>
      <c r="B62" s="1761"/>
      <c r="C62" s="1761"/>
      <c r="D62" s="1761"/>
      <c r="E62" s="1761"/>
      <c r="F62" s="1761"/>
      <c r="G62" s="2601" t="s">
        <v>620</v>
      </c>
      <c r="H62" s="2338"/>
      <c r="I62" s="2338"/>
      <c r="J62" s="756" t="s">
        <v>396</v>
      </c>
      <c r="K62" s="758">
        <v>4277.6499999999996</v>
      </c>
      <c r="L62" s="755">
        <f t="shared" si="4"/>
        <v>4277.6499999999996</v>
      </c>
    </row>
    <row r="63" spans="1:12" s="67" customFormat="1" ht="12.9" customHeight="1">
      <c r="A63" s="1399"/>
      <c r="B63" s="1763"/>
      <c r="C63" s="1763"/>
      <c r="D63" s="1763"/>
      <c r="E63" s="1763"/>
      <c r="F63" s="1763"/>
      <c r="G63" s="2531" t="s">
        <v>619</v>
      </c>
      <c r="H63" s="2532"/>
      <c r="I63" s="2532"/>
      <c r="J63" s="341" t="s">
        <v>396</v>
      </c>
      <c r="K63" s="80">
        <v>7075.76</v>
      </c>
      <c r="L63" s="330">
        <f t="shared" si="4"/>
        <v>7075.76</v>
      </c>
    </row>
    <row r="64" spans="1:12" s="67" customFormat="1" ht="14.25" customHeight="1" thickBot="1">
      <c r="A64" s="1401"/>
      <c r="B64" s="1402"/>
      <c r="C64" s="1402"/>
      <c r="D64" s="1402"/>
      <c r="E64" s="1402"/>
      <c r="F64" s="1402"/>
      <c r="G64" s="2595" t="s">
        <v>2215</v>
      </c>
      <c r="H64" s="2596"/>
      <c r="I64" s="2597"/>
      <c r="J64" s="342" t="s">
        <v>396</v>
      </c>
      <c r="K64" s="494">
        <v>6245.77</v>
      </c>
      <c r="L64" s="526">
        <f t="shared" si="4"/>
        <v>6245.77</v>
      </c>
    </row>
    <row r="65" spans="1:12" s="67" customFormat="1" ht="16.5" customHeight="1" thickBot="1">
      <c r="A65" s="2329" t="s">
        <v>609</v>
      </c>
      <c r="B65" s="2330"/>
      <c r="C65" s="2330"/>
      <c r="D65" s="2330"/>
      <c r="E65" s="2330"/>
      <c r="F65" s="2330"/>
      <c r="G65" s="2330"/>
      <c r="H65" s="2330"/>
      <c r="I65" s="2330"/>
      <c r="J65" s="2330"/>
      <c r="K65" s="2344"/>
      <c r="L65" s="318">
        <f>Зміст!L168</f>
        <v>0</v>
      </c>
    </row>
    <row r="66" spans="1:12" s="67" customFormat="1" ht="12.6" customHeight="1">
      <c r="A66" s="1760"/>
      <c r="B66" s="1761"/>
      <c r="C66" s="1761"/>
      <c r="D66" s="1761"/>
      <c r="E66" s="1761"/>
      <c r="F66" s="1762"/>
      <c r="G66" s="2591" t="s">
        <v>411</v>
      </c>
      <c r="H66" s="2567"/>
      <c r="I66" s="2567"/>
      <c r="J66" s="335" t="s">
        <v>215</v>
      </c>
      <c r="K66" s="83">
        <v>147.63</v>
      </c>
      <c r="L66" s="84">
        <f t="shared" ref="L66:L83" si="5">K66-K66*$L$65</f>
        <v>147.63</v>
      </c>
    </row>
    <row r="67" spans="1:12" s="67" customFormat="1" ht="12.6" customHeight="1">
      <c r="A67" s="1399"/>
      <c r="B67" s="1763"/>
      <c r="C67" s="1763"/>
      <c r="D67" s="1763"/>
      <c r="E67" s="1763"/>
      <c r="F67" s="1764"/>
      <c r="G67" s="2587" t="s">
        <v>407</v>
      </c>
      <c r="H67" s="2548"/>
      <c r="I67" s="2548"/>
      <c r="J67" s="341" t="s">
        <v>215</v>
      </c>
      <c r="K67" s="80">
        <v>129.56</v>
      </c>
      <c r="L67" s="73">
        <f t="shared" si="5"/>
        <v>129.56</v>
      </c>
    </row>
    <row r="68" spans="1:12" s="67" customFormat="1" ht="12.6" customHeight="1">
      <c r="A68" s="1399"/>
      <c r="B68" s="1763"/>
      <c r="C68" s="1763"/>
      <c r="D68" s="1763"/>
      <c r="E68" s="1763"/>
      <c r="F68" s="1764"/>
      <c r="G68" s="2578" t="s">
        <v>845</v>
      </c>
      <c r="H68" s="2579"/>
      <c r="I68" s="2580"/>
      <c r="J68" s="341" t="s">
        <v>215</v>
      </c>
      <c r="K68" s="80">
        <v>156.66999999999999</v>
      </c>
      <c r="L68" s="73">
        <f t="shared" si="5"/>
        <v>156.66999999999999</v>
      </c>
    </row>
    <row r="69" spans="1:12" s="67" customFormat="1" ht="12.6" customHeight="1">
      <c r="A69" s="1399"/>
      <c r="B69" s="1763"/>
      <c r="C69" s="1763"/>
      <c r="D69" s="1763"/>
      <c r="E69" s="1763"/>
      <c r="F69" s="1764"/>
      <c r="G69" s="2587" t="s">
        <v>408</v>
      </c>
      <c r="H69" s="2548"/>
      <c r="I69" s="2548"/>
      <c r="J69" s="341" t="s">
        <v>215</v>
      </c>
      <c r="K69" s="80">
        <v>142.15</v>
      </c>
      <c r="L69" s="73">
        <f t="shared" si="5"/>
        <v>142.15</v>
      </c>
    </row>
    <row r="70" spans="1:12" s="67" customFormat="1" ht="12.6" customHeight="1">
      <c r="A70" s="1399"/>
      <c r="B70" s="1763"/>
      <c r="C70" s="1763"/>
      <c r="D70" s="1763"/>
      <c r="E70" s="1763"/>
      <c r="F70" s="1764"/>
      <c r="G70" s="2587" t="s">
        <v>409</v>
      </c>
      <c r="H70" s="2548"/>
      <c r="I70" s="2548"/>
      <c r="J70" s="341" t="s">
        <v>215</v>
      </c>
      <c r="K70" s="80">
        <v>176.14</v>
      </c>
      <c r="L70" s="73">
        <f t="shared" si="5"/>
        <v>176.14</v>
      </c>
    </row>
    <row r="71" spans="1:12" s="67" customFormat="1" ht="12.6" customHeight="1">
      <c r="A71" s="1399"/>
      <c r="B71" s="1763"/>
      <c r="C71" s="1763"/>
      <c r="D71" s="1763"/>
      <c r="E71" s="1763"/>
      <c r="F71" s="1764"/>
      <c r="G71" s="2587" t="s">
        <v>410</v>
      </c>
      <c r="H71" s="2548"/>
      <c r="I71" s="2548"/>
      <c r="J71" s="341" t="s">
        <v>215</v>
      </c>
      <c r="K71" s="80">
        <v>192.66</v>
      </c>
      <c r="L71" s="73">
        <f t="shared" si="5"/>
        <v>192.66</v>
      </c>
    </row>
    <row r="72" spans="1:12" s="67" customFormat="1" ht="12.6" customHeight="1">
      <c r="A72" s="1399"/>
      <c r="B72" s="1763"/>
      <c r="C72" s="1763"/>
      <c r="D72" s="1763"/>
      <c r="E72" s="1763"/>
      <c r="F72" s="1764"/>
      <c r="G72" s="2587" t="s">
        <v>846</v>
      </c>
      <c r="H72" s="2548"/>
      <c r="I72" s="2548"/>
      <c r="J72" s="341" t="s">
        <v>215</v>
      </c>
      <c r="K72" s="80">
        <v>271.17</v>
      </c>
      <c r="L72" s="73">
        <f t="shared" si="5"/>
        <v>271.17</v>
      </c>
    </row>
    <row r="73" spans="1:12" s="67" customFormat="1" ht="12.6" customHeight="1">
      <c r="A73" s="1399"/>
      <c r="B73" s="1763"/>
      <c r="C73" s="1763"/>
      <c r="D73" s="1763"/>
      <c r="E73" s="1763"/>
      <c r="F73" s="1764"/>
      <c r="G73" s="2578" t="s">
        <v>416</v>
      </c>
      <c r="H73" s="2579"/>
      <c r="I73" s="2580"/>
      <c r="J73" s="341" t="s">
        <v>215</v>
      </c>
      <c r="K73" s="80">
        <v>319.37</v>
      </c>
      <c r="L73" s="73">
        <f t="shared" si="5"/>
        <v>319.37</v>
      </c>
    </row>
    <row r="74" spans="1:12" s="67" customFormat="1" ht="12.6" customHeight="1">
      <c r="A74" s="1399"/>
      <c r="B74" s="1763"/>
      <c r="C74" s="1763"/>
      <c r="D74" s="1763"/>
      <c r="E74" s="1763"/>
      <c r="F74" s="1764"/>
      <c r="G74" s="2587" t="s">
        <v>412</v>
      </c>
      <c r="H74" s="2548"/>
      <c r="I74" s="2548"/>
      <c r="J74" s="341" t="s">
        <v>215</v>
      </c>
      <c r="K74" s="80">
        <v>441.89</v>
      </c>
      <c r="L74" s="73">
        <f t="shared" si="5"/>
        <v>441.89</v>
      </c>
    </row>
    <row r="75" spans="1:12" s="67" customFormat="1" ht="12.6" customHeight="1">
      <c r="A75" s="1399"/>
      <c r="B75" s="1763"/>
      <c r="C75" s="1763"/>
      <c r="D75" s="1763"/>
      <c r="E75" s="1763"/>
      <c r="F75" s="1764"/>
      <c r="G75" s="2587" t="s">
        <v>413</v>
      </c>
      <c r="H75" s="2548"/>
      <c r="I75" s="2548"/>
      <c r="J75" s="341" t="s">
        <v>215</v>
      </c>
      <c r="K75" s="80">
        <v>213.22</v>
      </c>
      <c r="L75" s="73">
        <f t="shared" si="5"/>
        <v>213.22</v>
      </c>
    </row>
    <row r="76" spans="1:12" s="67" customFormat="1" ht="12.6" customHeight="1">
      <c r="A76" s="1399"/>
      <c r="B76" s="1763"/>
      <c r="C76" s="1763"/>
      <c r="D76" s="1763"/>
      <c r="E76" s="1763"/>
      <c r="F76" s="1764"/>
      <c r="G76" s="2587" t="s">
        <v>847</v>
      </c>
      <c r="H76" s="2548"/>
      <c r="I76" s="2548"/>
      <c r="J76" s="341" t="s">
        <v>215</v>
      </c>
      <c r="K76" s="80">
        <v>339.92</v>
      </c>
      <c r="L76" s="73">
        <f t="shared" si="5"/>
        <v>339.92</v>
      </c>
    </row>
    <row r="77" spans="1:12" s="67" customFormat="1" ht="12.6" customHeight="1">
      <c r="A77" s="1399"/>
      <c r="B77" s="1763"/>
      <c r="C77" s="1763"/>
      <c r="D77" s="1763"/>
      <c r="E77" s="1763"/>
      <c r="F77" s="1764"/>
      <c r="G77" s="2587" t="s">
        <v>848</v>
      </c>
      <c r="H77" s="2548"/>
      <c r="I77" s="2548"/>
      <c r="J77" s="341" t="s">
        <v>215</v>
      </c>
      <c r="K77" s="80">
        <v>380.09</v>
      </c>
      <c r="L77" s="73">
        <f t="shared" si="5"/>
        <v>380.09</v>
      </c>
    </row>
    <row r="78" spans="1:12" s="67" customFormat="1" ht="12.6" customHeight="1">
      <c r="A78" s="1399"/>
      <c r="B78" s="1763"/>
      <c r="C78" s="1763"/>
      <c r="D78" s="1763"/>
      <c r="E78" s="1763"/>
      <c r="F78" s="1764"/>
      <c r="G78" s="2587" t="s">
        <v>414</v>
      </c>
      <c r="H78" s="2548"/>
      <c r="I78" s="2548"/>
      <c r="J78" s="341" t="s">
        <v>215</v>
      </c>
      <c r="K78" s="80">
        <v>517.25</v>
      </c>
      <c r="L78" s="73">
        <f t="shared" si="5"/>
        <v>517.25</v>
      </c>
    </row>
    <row r="79" spans="1:12" s="67" customFormat="1" ht="12.6" customHeight="1">
      <c r="A79" s="1399"/>
      <c r="B79" s="1763"/>
      <c r="C79" s="1763"/>
      <c r="D79" s="1763"/>
      <c r="E79" s="1763"/>
      <c r="F79" s="1764"/>
      <c r="G79" s="2587" t="s">
        <v>415</v>
      </c>
      <c r="H79" s="2548"/>
      <c r="I79" s="2548"/>
      <c r="J79" s="341" t="s">
        <v>215</v>
      </c>
      <c r="K79" s="80">
        <v>724.94</v>
      </c>
      <c r="L79" s="73">
        <f t="shared" si="5"/>
        <v>724.94</v>
      </c>
    </row>
    <row r="80" spans="1:12" s="67" customFormat="1" ht="12.6" customHeight="1">
      <c r="A80" s="1399"/>
      <c r="B80" s="1763"/>
      <c r="C80" s="1763"/>
      <c r="D80" s="1763"/>
      <c r="E80" s="1763"/>
      <c r="F80" s="1764"/>
      <c r="G80" s="2587" t="s">
        <v>849</v>
      </c>
      <c r="H80" s="2548"/>
      <c r="I80" s="2548"/>
      <c r="J80" s="341" t="s">
        <v>215</v>
      </c>
      <c r="K80" s="80">
        <v>1021.32</v>
      </c>
      <c r="L80" s="73">
        <f t="shared" si="5"/>
        <v>1021.32</v>
      </c>
    </row>
    <row r="81" spans="1:12" s="67" customFormat="1" ht="12.6" customHeight="1">
      <c r="A81" s="1399"/>
      <c r="B81" s="1763"/>
      <c r="C81" s="1763"/>
      <c r="D81" s="1763"/>
      <c r="E81" s="1763"/>
      <c r="F81" s="1764"/>
      <c r="G81" s="2578" t="s">
        <v>850</v>
      </c>
      <c r="H81" s="2579"/>
      <c r="I81" s="2580"/>
      <c r="J81" s="341" t="s">
        <v>215</v>
      </c>
      <c r="K81" s="80">
        <v>395.54</v>
      </c>
      <c r="L81" s="73">
        <f t="shared" si="5"/>
        <v>395.54</v>
      </c>
    </row>
    <row r="82" spans="1:12" s="67" customFormat="1" ht="12.6" customHeight="1">
      <c r="A82" s="1399"/>
      <c r="B82" s="1763"/>
      <c r="C82" s="1763"/>
      <c r="D82" s="1763"/>
      <c r="E82" s="1763"/>
      <c r="F82" s="1764"/>
      <c r="G82" s="2578" t="s">
        <v>851</v>
      </c>
      <c r="H82" s="2579"/>
      <c r="I82" s="2580"/>
      <c r="J82" s="341" t="s">
        <v>215</v>
      </c>
      <c r="K82" s="80">
        <v>805.71</v>
      </c>
      <c r="L82" s="73">
        <f t="shared" si="5"/>
        <v>805.71</v>
      </c>
    </row>
    <row r="83" spans="1:12" s="67" customFormat="1" ht="12.6" customHeight="1" thickBot="1">
      <c r="A83" s="1401"/>
      <c r="B83" s="1402"/>
      <c r="C83" s="1402"/>
      <c r="D83" s="1402"/>
      <c r="E83" s="1402"/>
      <c r="F83" s="1765"/>
      <c r="G83" s="2581" t="s">
        <v>852</v>
      </c>
      <c r="H83" s="2582"/>
      <c r="I83" s="2583"/>
      <c r="J83" s="341" t="s">
        <v>215</v>
      </c>
      <c r="K83" s="80">
        <v>522.17999999999995</v>
      </c>
      <c r="L83" s="73">
        <f t="shared" si="5"/>
        <v>522.17999999999995</v>
      </c>
    </row>
    <row r="84" spans="1:12" s="67" customFormat="1" ht="15" customHeight="1" thickBot="1">
      <c r="A84" s="1338" t="s">
        <v>1654</v>
      </c>
      <c r="B84" s="1339"/>
      <c r="C84" s="1339"/>
      <c r="D84" s="1339"/>
      <c r="E84" s="1339"/>
      <c r="F84" s="1339"/>
      <c r="G84" s="1339" t="s">
        <v>1654</v>
      </c>
      <c r="H84" s="1339"/>
      <c r="I84" s="1339"/>
      <c r="J84" s="1339"/>
      <c r="K84" s="2323"/>
      <c r="L84" s="287">
        <f>Зміст!L169</f>
        <v>0</v>
      </c>
    </row>
    <row r="85" spans="1:12" s="67" customFormat="1" ht="12.6" customHeight="1">
      <c r="A85" s="1760"/>
      <c r="B85" s="1761"/>
      <c r="C85" s="1761"/>
      <c r="D85" s="1761"/>
      <c r="E85" s="1761"/>
      <c r="F85" s="1762"/>
      <c r="G85" s="1719" t="s">
        <v>1655</v>
      </c>
      <c r="H85" s="1720"/>
      <c r="I85" s="1721"/>
      <c r="J85" s="341" t="s">
        <v>215</v>
      </c>
      <c r="K85" s="80">
        <v>98.82</v>
      </c>
      <c r="L85" s="73">
        <f>K85-K85*$L$84</f>
        <v>98.82</v>
      </c>
    </row>
    <row r="86" spans="1:12" s="67" customFormat="1" ht="12.6" customHeight="1">
      <c r="A86" s="1399"/>
      <c r="B86" s="1763"/>
      <c r="C86" s="1763"/>
      <c r="D86" s="1763"/>
      <c r="E86" s="1763"/>
      <c r="F86" s="1764"/>
      <c r="G86" s="2578" t="s">
        <v>1656</v>
      </c>
      <c r="H86" s="2579"/>
      <c r="I86" s="2580"/>
      <c r="J86" s="341" t="s">
        <v>215</v>
      </c>
      <c r="K86" s="80">
        <v>123.86</v>
      </c>
      <c r="L86" s="73">
        <f>K86-K86*$L$84</f>
        <v>123.86</v>
      </c>
    </row>
    <row r="87" spans="1:12" s="67" customFormat="1" ht="12.6" customHeight="1" thickBot="1">
      <c r="A87" s="1401"/>
      <c r="B87" s="1402"/>
      <c r="C87" s="1402"/>
      <c r="D87" s="1402"/>
      <c r="E87" s="1402"/>
      <c r="F87" s="1765"/>
      <c r="G87" s="2581" t="s">
        <v>1657</v>
      </c>
      <c r="H87" s="2582"/>
      <c r="I87" s="2583"/>
      <c r="J87" s="341" t="s">
        <v>215</v>
      </c>
      <c r="K87" s="80">
        <v>168.66</v>
      </c>
      <c r="L87" s="73">
        <f>K87-K87*$L$84</f>
        <v>168.66</v>
      </c>
    </row>
    <row r="88" spans="1:12" s="67" customFormat="1" ht="15" customHeight="1" thickBot="1">
      <c r="A88" s="1338" t="s">
        <v>1698</v>
      </c>
      <c r="B88" s="1339"/>
      <c r="C88" s="1339"/>
      <c r="D88" s="1339"/>
      <c r="E88" s="1339"/>
      <c r="F88" s="1339"/>
      <c r="G88" s="1339"/>
      <c r="H88" s="1339"/>
      <c r="I88" s="1339"/>
      <c r="J88" s="1339"/>
      <c r="K88" s="2323"/>
      <c r="L88" s="287">
        <f>Зміст!L163</f>
        <v>0</v>
      </c>
    </row>
    <row r="89" spans="1:12" s="67" customFormat="1" ht="24" customHeight="1" thickBot="1">
      <c r="A89" s="2455"/>
      <c r="B89" s="2456"/>
      <c r="C89" s="2456"/>
      <c r="D89" s="2456"/>
      <c r="E89" s="2456"/>
      <c r="F89" s="2533"/>
      <c r="G89" s="2588" t="s">
        <v>1699</v>
      </c>
      <c r="H89" s="2589"/>
      <c r="I89" s="2590"/>
      <c r="J89" s="211" t="s">
        <v>215</v>
      </c>
      <c r="K89" s="543">
        <v>660.93</v>
      </c>
      <c r="L89" s="214">
        <f>K89-K89*$L$88</f>
        <v>660.93</v>
      </c>
    </row>
    <row r="90" spans="1:12" ht="19.5" customHeight="1" thickBot="1">
      <c r="A90" s="1419" t="s">
        <v>654</v>
      </c>
      <c r="B90" s="1328"/>
      <c r="C90" s="1328"/>
      <c r="D90" s="1328"/>
      <c r="E90" s="1328"/>
      <c r="F90" s="1328"/>
      <c r="G90" s="1328"/>
      <c r="H90" s="1328"/>
      <c r="I90" s="1328"/>
      <c r="J90" s="1328"/>
      <c r="K90" s="1329"/>
      <c r="L90" s="318">
        <f>Зміст!L171</f>
        <v>0</v>
      </c>
    </row>
    <row r="91" spans="1:12" ht="20.100000000000001" customHeight="1" thickBot="1">
      <c r="A91" s="2520" t="s">
        <v>655</v>
      </c>
      <c r="B91" s="2521"/>
      <c r="C91" s="2521"/>
      <c r="D91" s="2521"/>
      <c r="E91" s="2521"/>
      <c r="F91" s="2521"/>
      <c r="G91" s="2521"/>
      <c r="H91" s="2521"/>
      <c r="I91" s="2521"/>
      <c r="J91" s="2521"/>
      <c r="K91" s="2522"/>
      <c r="L91" s="287">
        <f>Зміст!L172</f>
        <v>0</v>
      </c>
    </row>
    <row r="92" spans="1:12" s="67" customFormat="1" ht="15" customHeight="1" thickBot="1">
      <c r="A92" s="2523"/>
      <c r="B92" s="2524"/>
      <c r="C92" s="2524"/>
      <c r="D92" s="2524"/>
      <c r="E92" s="2524"/>
      <c r="F92" s="2525"/>
      <c r="G92" s="1254" t="s">
        <v>1542</v>
      </c>
      <c r="H92" s="1255"/>
      <c r="I92" s="1255"/>
      <c r="J92" s="1255"/>
      <c r="K92" s="1255"/>
      <c r="L92" s="1481"/>
    </row>
    <row r="93" spans="1:12" s="67" customFormat="1" ht="26.25" customHeight="1">
      <c r="A93" s="2526"/>
      <c r="B93" s="2527"/>
      <c r="C93" s="2527"/>
      <c r="D93" s="2527"/>
      <c r="E93" s="2527"/>
      <c r="F93" s="2528"/>
      <c r="G93" s="2620" t="s">
        <v>656</v>
      </c>
      <c r="H93" s="2621"/>
      <c r="I93" s="2621"/>
      <c r="J93" s="335" t="s">
        <v>215</v>
      </c>
      <c r="K93" s="83">
        <v>78</v>
      </c>
      <c r="L93" s="84">
        <f t="shared" ref="L93:L99" si="6">K93-K93*$L$91</f>
        <v>78</v>
      </c>
    </row>
    <row r="94" spans="1:12" s="67" customFormat="1" ht="22.5" customHeight="1">
      <c r="A94" s="2482"/>
      <c r="B94" s="2483"/>
      <c r="C94" s="2484"/>
      <c r="D94" s="2484"/>
      <c r="E94" s="2484"/>
      <c r="F94" s="2484"/>
      <c r="G94" s="2505" t="s">
        <v>657</v>
      </c>
      <c r="H94" s="2506"/>
      <c r="I94" s="2506"/>
      <c r="J94" s="341" t="s">
        <v>215</v>
      </c>
      <c r="K94" s="80">
        <v>139.81</v>
      </c>
      <c r="L94" s="73">
        <f t="shared" si="6"/>
        <v>139.81</v>
      </c>
    </row>
    <row r="95" spans="1:12" s="67" customFormat="1" ht="21.75" customHeight="1">
      <c r="A95" s="2482"/>
      <c r="B95" s="2483"/>
      <c r="C95" s="2484"/>
      <c r="D95" s="2484"/>
      <c r="E95" s="2484"/>
      <c r="F95" s="2484"/>
      <c r="G95" s="2505" t="s">
        <v>658</v>
      </c>
      <c r="H95" s="2506"/>
      <c r="I95" s="2506"/>
      <c r="J95" s="341" t="s">
        <v>215</v>
      </c>
      <c r="K95" s="80">
        <v>147.91</v>
      </c>
      <c r="L95" s="73">
        <f t="shared" si="6"/>
        <v>147.91</v>
      </c>
    </row>
    <row r="96" spans="1:12" s="67" customFormat="1" ht="24.9" customHeight="1">
      <c r="A96" s="2482"/>
      <c r="B96" s="2483"/>
      <c r="C96" s="2484"/>
      <c r="D96" s="2484"/>
      <c r="E96" s="2484"/>
      <c r="F96" s="2484"/>
      <c r="G96" s="2505" t="s">
        <v>659</v>
      </c>
      <c r="H96" s="2506"/>
      <c r="I96" s="2506"/>
      <c r="J96" s="341" t="s">
        <v>215</v>
      </c>
      <c r="K96" s="80">
        <v>385.99</v>
      </c>
      <c r="L96" s="73">
        <f t="shared" si="6"/>
        <v>385.99</v>
      </c>
    </row>
    <row r="97" spans="1:12" s="67" customFormat="1" ht="24.9" customHeight="1">
      <c r="A97" s="2482"/>
      <c r="B97" s="2483"/>
      <c r="C97" s="2484"/>
      <c r="D97" s="2484"/>
      <c r="E97" s="2484"/>
      <c r="F97" s="2484"/>
      <c r="G97" s="2505" t="s">
        <v>660</v>
      </c>
      <c r="H97" s="2506"/>
      <c r="I97" s="2506"/>
      <c r="J97" s="341" t="s">
        <v>215</v>
      </c>
      <c r="K97" s="80">
        <v>435.35</v>
      </c>
      <c r="L97" s="73">
        <f t="shared" si="6"/>
        <v>435.35</v>
      </c>
    </row>
    <row r="98" spans="1:12" s="67" customFormat="1" ht="24.9" customHeight="1">
      <c r="A98" s="2482"/>
      <c r="B98" s="2483"/>
      <c r="C98" s="2484"/>
      <c r="D98" s="2484"/>
      <c r="E98" s="2484"/>
      <c r="F98" s="2484"/>
      <c r="G98" s="2505" t="s">
        <v>661</v>
      </c>
      <c r="H98" s="2506"/>
      <c r="I98" s="2506"/>
      <c r="J98" s="341" t="s">
        <v>215</v>
      </c>
      <c r="K98" s="80">
        <v>226.82</v>
      </c>
      <c r="L98" s="73">
        <f t="shared" si="6"/>
        <v>226.82</v>
      </c>
    </row>
    <row r="99" spans="1:12" s="67" customFormat="1" ht="27" customHeight="1" thickBot="1">
      <c r="A99" s="2473"/>
      <c r="B99" s="2474"/>
      <c r="C99" s="2475"/>
      <c r="D99" s="2475"/>
      <c r="E99" s="2475"/>
      <c r="F99" s="2475"/>
      <c r="G99" s="2537" t="s">
        <v>1312</v>
      </c>
      <c r="H99" s="2538"/>
      <c r="I99" s="2538"/>
      <c r="J99" s="342" t="s">
        <v>215</v>
      </c>
      <c r="K99" s="494">
        <v>509.36</v>
      </c>
      <c r="L99" s="74">
        <f t="shared" si="6"/>
        <v>509.36</v>
      </c>
    </row>
    <row r="100" spans="1:12" s="67" customFormat="1" ht="15" customHeight="1" thickBot="1">
      <c r="A100" s="1760"/>
      <c r="B100" s="1761"/>
      <c r="C100" s="1761"/>
      <c r="D100" s="1761"/>
      <c r="E100" s="1761"/>
      <c r="F100" s="1762"/>
      <c r="G100" s="1254" t="s">
        <v>1543</v>
      </c>
      <c r="H100" s="1255"/>
      <c r="I100" s="1255"/>
      <c r="J100" s="1255"/>
      <c r="K100" s="1255"/>
      <c r="L100" s="1481"/>
    </row>
    <row r="101" spans="1:12" s="67" customFormat="1" ht="15" customHeight="1">
      <c r="A101" s="2479"/>
      <c r="B101" s="2480"/>
      <c r="C101" s="2480"/>
      <c r="D101" s="2480"/>
      <c r="E101" s="2480"/>
      <c r="F101" s="2481"/>
      <c r="G101" s="2505" t="s">
        <v>1544</v>
      </c>
      <c r="H101" s="2506"/>
      <c r="I101" s="2506"/>
      <c r="J101" s="341" t="s">
        <v>215</v>
      </c>
      <c r="K101" s="80">
        <v>300.42</v>
      </c>
      <c r="L101" s="73">
        <f t="shared" ref="L101:L113" si="7">K101-K101*$L$91</f>
        <v>300.42</v>
      </c>
    </row>
    <row r="102" spans="1:12" s="67" customFormat="1" ht="14.1" customHeight="1">
      <c r="A102" s="2491"/>
      <c r="B102" s="2492"/>
      <c r="C102" s="2492"/>
      <c r="D102" s="2492"/>
      <c r="E102" s="2492"/>
      <c r="F102" s="2493"/>
      <c r="G102" s="2505" t="s">
        <v>1545</v>
      </c>
      <c r="H102" s="2506"/>
      <c r="I102" s="2506"/>
      <c r="J102" s="341" t="s">
        <v>215</v>
      </c>
      <c r="K102" s="80">
        <v>63.25</v>
      </c>
      <c r="L102" s="73">
        <f t="shared" si="7"/>
        <v>63.25</v>
      </c>
    </row>
    <row r="103" spans="1:12" s="67" customFormat="1" ht="14.1" customHeight="1">
      <c r="A103" s="1399"/>
      <c r="B103" s="1763"/>
      <c r="C103" s="1763"/>
      <c r="D103" s="1763"/>
      <c r="E103" s="1763"/>
      <c r="F103" s="1764"/>
      <c r="G103" s="2505" t="s">
        <v>1546</v>
      </c>
      <c r="H103" s="2506"/>
      <c r="I103" s="2506"/>
      <c r="J103" s="341" t="s">
        <v>215</v>
      </c>
      <c r="K103" s="80">
        <v>94.87</v>
      </c>
      <c r="L103" s="73">
        <f t="shared" si="7"/>
        <v>94.87</v>
      </c>
    </row>
    <row r="104" spans="1:12" s="67" customFormat="1" ht="14.1" customHeight="1">
      <c r="A104" s="1399"/>
      <c r="B104" s="1763"/>
      <c r="C104" s="1763"/>
      <c r="D104" s="1763"/>
      <c r="E104" s="1763"/>
      <c r="F104" s="1764"/>
      <c r="G104" s="2505" t="s">
        <v>1547</v>
      </c>
      <c r="H104" s="2506"/>
      <c r="I104" s="2506"/>
      <c r="J104" s="341" t="s">
        <v>215</v>
      </c>
      <c r="K104" s="80">
        <v>85.65</v>
      </c>
      <c r="L104" s="73">
        <f t="shared" si="7"/>
        <v>85.65</v>
      </c>
    </row>
    <row r="105" spans="1:12" s="67" customFormat="1" ht="14.1" customHeight="1">
      <c r="A105" s="2479"/>
      <c r="B105" s="2480"/>
      <c r="C105" s="2480"/>
      <c r="D105" s="2480"/>
      <c r="E105" s="2480"/>
      <c r="F105" s="2481"/>
      <c r="G105" s="2505" t="s">
        <v>1548</v>
      </c>
      <c r="H105" s="2506"/>
      <c r="I105" s="2506"/>
      <c r="J105" s="341" t="s">
        <v>215</v>
      </c>
      <c r="K105" s="80">
        <v>72.73</v>
      </c>
      <c r="L105" s="73">
        <f t="shared" si="7"/>
        <v>72.73</v>
      </c>
    </row>
    <row r="106" spans="1:12" s="67" customFormat="1" ht="14.1" customHeight="1">
      <c r="A106" s="2482"/>
      <c r="B106" s="2483"/>
      <c r="C106" s="2484"/>
      <c r="D106" s="2484"/>
      <c r="E106" s="2484"/>
      <c r="F106" s="2484"/>
      <c r="G106" s="2505" t="s">
        <v>1549</v>
      </c>
      <c r="H106" s="2506"/>
      <c r="I106" s="2506"/>
      <c r="J106" s="341" t="s">
        <v>215</v>
      </c>
      <c r="K106" s="80">
        <v>67.2</v>
      </c>
      <c r="L106" s="73">
        <f t="shared" si="7"/>
        <v>67.2</v>
      </c>
    </row>
    <row r="107" spans="1:12" s="67" customFormat="1" ht="14.1" customHeight="1">
      <c r="A107" s="2482"/>
      <c r="B107" s="2483"/>
      <c r="C107" s="2484"/>
      <c r="D107" s="2484"/>
      <c r="E107" s="2484"/>
      <c r="F107" s="2484"/>
      <c r="G107" s="2505" t="s">
        <v>1550</v>
      </c>
      <c r="H107" s="2506"/>
      <c r="I107" s="2506"/>
      <c r="J107" s="341" t="s">
        <v>215</v>
      </c>
      <c r="K107" s="80">
        <v>82.22</v>
      </c>
      <c r="L107" s="73">
        <f t="shared" si="7"/>
        <v>82.22</v>
      </c>
    </row>
    <row r="108" spans="1:12" s="67" customFormat="1" ht="31.5" customHeight="1">
      <c r="A108" s="2497"/>
      <c r="B108" s="2498"/>
      <c r="C108" s="2498"/>
      <c r="D108" s="2498"/>
      <c r="E108" s="2498"/>
      <c r="F108" s="2517"/>
      <c r="G108" s="2539" t="s">
        <v>1551</v>
      </c>
      <c r="H108" s="2540"/>
      <c r="I108" s="2541"/>
      <c r="J108" s="341" t="s">
        <v>215</v>
      </c>
      <c r="K108" s="80">
        <v>281.45</v>
      </c>
      <c r="L108" s="73">
        <f t="shared" si="7"/>
        <v>281.45</v>
      </c>
    </row>
    <row r="109" spans="1:12" s="67" customFormat="1" ht="21.75" customHeight="1">
      <c r="A109" s="2482"/>
      <c r="B109" s="2483"/>
      <c r="C109" s="2484"/>
      <c r="D109" s="2484"/>
      <c r="E109" s="2484"/>
      <c r="F109" s="2484"/>
      <c r="G109" s="2505" t="s">
        <v>662</v>
      </c>
      <c r="H109" s="2506"/>
      <c r="I109" s="2506"/>
      <c r="J109" s="341" t="s">
        <v>215</v>
      </c>
      <c r="K109" s="80">
        <v>133.08000000000001</v>
      </c>
      <c r="L109" s="73">
        <f t="shared" si="7"/>
        <v>133.08000000000001</v>
      </c>
    </row>
    <row r="110" spans="1:12" s="67" customFormat="1" ht="22.5" customHeight="1">
      <c r="A110" s="2482"/>
      <c r="B110" s="2483"/>
      <c r="C110" s="2484"/>
      <c r="D110" s="2484"/>
      <c r="E110" s="2484"/>
      <c r="F110" s="2484"/>
      <c r="G110" s="2505" t="s">
        <v>663</v>
      </c>
      <c r="H110" s="2506"/>
      <c r="I110" s="2506"/>
      <c r="J110" s="341" t="s">
        <v>215</v>
      </c>
      <c r="K110" s="80">
        <v>88.55</v>
      </c>
      <c r="L110" s="73">
        <f t="shared" si="7"/>
        <v>88.55</v>
      </c>
    </row>
    <row r="111" spans="1:12" s="67" customFormat="1" ht="14.1" customHeight="1">
      <c r="A111" s="2482"/>
      <c r="B111" s="2483"/>
      <c r="C111" s="2484"/>
      <c r="D111" s="2484"/>
      <c r="E111" s="2484"/>
      <c r="F111" s="2484"/>
      <c r="G111" s="2505" t="s">
        <v>664</v>
      </c>
      <c r="H111" s="2506"/>
      <c r="I111" s="2506"/>
      <c r="J111" s="341" t="s">
        <v>215</v>
      </c>
      <c r="K111" s="80">
        <v>161.19</v>
      </c>
      <c r="L111" s="73">
        <f t="shared" si="7"/>
        <v>161.19</v>
      </c>
    </row>
    <row r="112" spans="1:12" s="67" customFormat="1" ht="14.1" customHeight="1">
      <c r="A112" s="2482"/>
      <c r="B112" s="2483"/>
      <c r="C112" s="2484"/>
      <c r="D112" s="2484"/>
      <c r="E112" s="2484"/>
      <c r="F112" s="2484"/>
      <c r="G112" s="2505" t="s">
        <v>665</v>
      </c>
      <c r="H112" s="2506"/>
      <c r="I112" s="2506"/>
      <c r="J112" s="341" t="s">
        <v>215</v>
      </c>
      <c r="K112" s="80">
        <v>167.6</v>
      </c>
      <c r="L112" s="73">
        <f t="shared" si="7"/>
        <v>167.6</v>
      </c>
    </row>
    <row r="113" spans="1:12" s="67" customFormat="1" ht="14.1" customHeight="1" thickBot="1">
      <c r="A113" s="2473"/>
      <c r="B113" s="2474"/>
      <c r="C113" s="2475"/>
      <c r="D113" s="2475"/>
      <c r="E113" s="2475"/>
      <c r="F113" s="2475"/>
      <c r="G113" s="2537" t="s">
        <v>666</v>
      </c>
      <c r="H113" s="2538"/>
      <c r="I113" s="2538"/>
      <c r="J113" s="342" t="s">
        <v>215</v>
      </c>
      <c r="K113" s="494">
        <v>208.72</v>
      </c>
      <c r="L113" s="74">
        <f t="shared" si="7"/>
        <v>208.72</v>
      </c>
    </row>
    <row r="114" spans="1:12" s="67" customFormat="1" ht="15" customHeight="1" thickBot="1">
      <c r="A114" s="1760"/>
      <c r="B114" s="1761"/>
      <c r="C114" s="1761"/>
      <c r="D114" s="1761"/>
      <c r="E114" s="1761"/>
      <c r="F114" s="1762"/>
      <c r="G114" s="1254" t="s">
        <v>1552</v>
      </c>
      <c r="H114" s="1255"/>
      <c r="I114" s="1255"/>
      <c r="J114" s="1255"/>
      <c r="K114" s="1255"/>
      <c r="L114" s="1481"/>
    </row>
    <row r="115" spans="1:12" s="67" customFormat="1" ht="15.75" customHeight="1">
      <c r="A115" s="2479"/>
      <c r="B115" s="2480"/>
      <c r="C115" s="2480"/>
      <c r="D115" s="2480"/>
      <c r="E115" s="2480"/>
      <c r="F115" s="2481"/>
      <c r="G115" s="2505" t="s">
        <v>667</v>
      </c>
      <c r="H115" s="2506"/>
      <c r="I115" s="2506"/>
      <c r="J115" s="341" t="s">
        <v>215</v>
      </c>
      <c r="K115" s="80">
        <v>52.81</v>
      </c>
      <c r="L115" s="73">
        <f>K115-K115*$L$91</f>
        <v>52.81</v>
      </c>
    </row>
    <row r="116" spans="1:12" s="67" customFormat="1" ht="12.9" customHeight="1">
      <c r="A116" s="2491"/>
      <c r="B116" s="2492"/>
      <c r="C116" s="2492"/>
      <c r="D116" s="2492"/>
      <c r="E116" s="2492"/>
      <c r="F116" s="2492"/>
      <c r="G116" s="2505" t="s">
        <v>668</v>
      </c>
      <c r="H116" s="2506"/>
      <c r="I116" s="2506"/>
      <c r="J116" s="341" t="s">
        <v>215</v>
      </c>
      <c r="K116" s="80">
        <v>54.96</v>
      </c>
      <c r="L116" s="73">
        <f>K116-K116*$L$91</f>
        <v>54.96</v>
      </c>
    </row>
    <row r="117" spans="1:12" s="67" customFormat="1" ht="12.9" customHeight="1">
      <c r="A117" s="1399"/>
      <c r="B117" s="1763"/>
      <c r="C117" s="1763"/>
      <c r="D117" s="1763"/>
      <c r="E117" s="1763"/>
      <c r="F117" s="1763"/>
      <c r="G117" s="2505" t="s">
        <v>669</v>
      </c>
      <c r="H117" s="2506"/>
      <c r="I117" s="2506"/>
      <c r="J117" s="341" t="s">
        <v>215</v>
      </c>
      <c r="K117" s="544">
        <v>100.77</v>
      </c>
      <c r="L117" s="73">
        <f>K117-K117*$L$91</f>
        <v>100.77</v>
      </c>
    </row>
    <row r="118" spans="1:12" s="67" customFormat="1" ht="12.9" customHeight="1">
      <c r="A118" s="1399"/>
      <c r="B118" s="1763"/>
      <c r="C118" s="1763"/>
      <c r="D118" s="1763"/>
      <c r="E118" s="1763"/>
      <c r="F118" s="1763"/>
      <c r="G118" s="2505" t="s">
        <v>670</v>
      </c>
      <c r="H118" s="2506"/>
      <c r="I118" s="2506"/>
      <c r="J118" s="341" t="s">
        <v>215</v>
      </c>
      <c r="K118" s="80">
        <v>99.39</v>
      </c>
      <c r="L118" s="73">
        <f>K118-K118*$L$91</f>
        <v>99.39</v>
      </c>
    </row>
    <row r="119" spans="1:12" s="67" customFormat="1" ht="12.9" customHeight="1" thickBot="1">
      <c r="A119" s="1401"/>
      <c r="B119" s="1402"/>
      <c r="C119" s="1402"/>
      <c r="D119" s="1402"/>
      <c r="E119" s="1402"/>
      <c r="F119" s="1402"/>
      <c r="G119" s="2537" t="s">
        <v>671</v>
      </c>
      <c r="H119" s="2538"/>
      <c r="I119" s="2538"/>
      <c r="J119" s="342" t="s">
        <v>215</v>
      </c>
      <c r="K119" s="494">
        <v>71.459999999999994</v>
      </c>
      <c r="L119" s="74">
        <f>K119-K119*$L$91</f>
        <v>71.459999999999994</v>
      </c>
    </row>
    <row r="120" spans="1:12" ht="18.600000000000001" thickBot="1">
      <c r="A120" s="2509" t="s">
        <v>637</v>
      </c>
      <c r="B120" s="2510"/>
      <c r="C120" s="2510"/>
      <c r="D120" s="2510"/>
      <c r="E120" s="2510"/>
      <c r="F120" s="2510"/>
      <c r="G120" s="2510"/>
      <c r="H120" s="2510"/>
      <c r="I120" s="2510"/>
      <c r="J120" s="2510"/>
      <c r="K120" s="2511"/>
      <c r="L120" s="287">
        <f>Зміст!L173</f>
        <v>0</v>
      </c>
    </row>
    <row r="121" spans="1:12" s="67" customFormat="1" ht="28.5" customHeight="1">
      <c r="A121" s="2507"/>
      <c r="B121" s="2508"/>
      <c r="C121" s="2508"/>
      <c r="D121" s="2508"/>
      <c r="E121" s="2508"/>
      <c r="F121" s="2508"/>
      <c r="G121" s="1741" t="s">
        <v>1522</v>
      </c>
      <c r="H121" s="1742"/>
      <c r="I121" s="1743"/>
      <c r="J121" s="335" t="s">
        <v>215</v>
      </c>
      <c r="K121" s="83">
        <v>376.29</v>
      </c>
      <c r="L121" s="84">
        <f t="shared" ref="L121:L138" si="8">K121-K121*$L$120</f>
        <v>376.29</v>
      </c>
    </row>
    <row r="122" spans="1:12" s="67" customFormat="1" ht="30" customHeight="1">
      <c r="A122" s="2497"/>
      <c r="B122" s="2498"/>
      <c r="C122" s="2498"/>
      <c r="D122" s="2498"/>
      <c r="E122" s="2498"/>
      <c r="F122" s="2498"/>
      <c r="G122" s="2657" t="s">
        <v>1523</v>
      </c>
      <c r="H122" s="2658"/>
      <c r="I122" s="2659"/>
      <c r="J122" s="341" t="s">
        <v>215</v>
      </c>
      <c r="K122" s="80">
        <v>486.59</v>
      </c>
      <c r="L122" s="73">
        <f t="shared" si="8"/>
        <v>486.59</v>
      </c>
    </row>
    <row r="123" spans="1:12" s="67" customFormat="1" ht="30.75" customHeight="1">
      <c r="A123" s="2497"/>
      <c r="B123" s="2498"/>
      <c r="C123" s="2498"/>
      <c r="D123" s="2498"/>
      <c r="E123" s="2498"/>
      <c r="F123" s="2498"/>
      <c r="G123" s="2657" t="s">
        <v>1524</v>
      </c>
      <c r="H123" s="2658"/>
      <c r="I123" s="2659"/>
      <c r="J123" s="341" t="s">
        <v>215</v>
      </c>
      <c r="K123" s="80">
        <v>642.42999999999995</v>
      </c>
      <c r="L123" s="73">
        <f t="shared" si="8"/>
        <v>642.42999999999995</v>
      </c>
    </row>
    <row r="124" spans="1:12" s="67" customFormat="1" ht="35.25" customHeight="1">
      <c r="A124" s="2497"/>
      <c r="B124" s="2498"/>
      <c r="C124" s="2498"/>
      <c r="D124" s="2498"/>
      <c r="E124" s="2498"/>
      <c r="F124" s="2517"/>
      <c r="G124" s="2539" t="s">
        <v>1521</v>
      </c>
      <c r="H124" s="2540"/>
      <c r="I124" s="2541"/>
      <c r="J124" s="341" t="s">
        <v>215</v>
      </c>
      <c r="K124" s="80">
        <v>4138.53</v>
      </c>
      <c r="L124" s="73">
        <f t="shared" si="8"/>
        <v>4138.53</v>
      </c>
    </row>
    <row r="125" spans="1:12" s="67" customFormat="1" ht="15" customHeight="1">
      <c r="A125" s="2491"/>
      <c r="B125" s="2492"/>
      <c r="C125" s="2492"/>
      <c r="D125" s="2492"/>
      <c r="E125" s="2492"/>
      <c r="F125" s="2492"/>
      <c r="G125" s="2657" t="s">
        <v>672</v>
      </c>
      <c r="H125" s="2658"/>
      <c r="I125" s="2659"/>
      <c r="J125" s="341" t="s">
        <v>215</v>
      </c>
      <c r="K125" s="80">
        <v>414.09</v>
      </c>
      <c r="L125" s="73">
        <f t="shared" si="8"/>
        <v>414.09</v>
      </c>
    </row>
    <row r="126" spans="1:12" s="67" customFormat="1" ht="15" customHeight="1">
      <c r="A126" s="1399"/>
      <c r="B126" s="1763"/>
      <c r="C126" s="1763"/>
      <c r="D126" s="1763"/>
      <c r="E126" s="1763"/>
      <c r="F126" s="1763"/>
      <c r="G126" s="2657" t="s">
        <v>794</v>
      </c>
      <c r="H126" s="2658"/>
      <c r="I126" s="2659"/>
      <c r="J126" s="341" t="s">
        <v>215</v>
      </c>
      <c r="K126" s="80">
        <v>448.89</v>
      </c>
      <c r="L126" s="73">
        <f t="shared" si="8"/>
        <v>448.89</v>
      </c>
    </row>
    <row r="127" spans="1:12" s="67" customFormat="1" ht="15" customHeight="1">
      <c r="A127" s="1399"/>
      <c r="B127" s="1763"/>
      <c r="C127" s="1763"/>
      <c r="D127" s="1763"/>
      <c r="E127" s="1763"/>
      <c r="F127" s="1763"/>
      <c r="G127" s="2660" t="s">
        <v>795</v>
      </c>
      <c r="H127" s="2661"/>
      <c r="I127" s="2661"/>
      <c r="J127" s="527" t="s">
        <v>215</v>
      </c>
      <c r="K127" s="581">
        <v>552.71</v>
      </c>
      <c r="L127" s="244">
        <f t="shared" si="8"/>
        <v>552.71</v>
      </c>
    </row>
    <row r="128" spans="1:12" s="67" customFormat="1" ht="15" customHeight="1">
      <c r="A128" s="2482"/>
      <c r="B128" s="2483"/>
      <c r="C128" s="2483"/>
      <c r="D128" s="2483"/>
      <c r="E128" s="2483"/>
      <c r="F128" s="2484"/>
      <c r="G128" s="2505" t="s">
        <v>2277</v>
      </c>
      <c r="H128" s="2506"/>
      <c r="I128" s="2506"/>
      <c r="J128" s="341"/>
      <c r="K128" s="80">
        <v>458.5</v>
      </c>
      <c r="L128" s="73">
        <f t="shared" si="8"/>
        <v>458.5</v>
      </c>
    </row>
    <row r="129" spans="1:12" s="67" customFormat="1" ht="15" customHeight="1">
      <c r="A129" s="2482"/>
      <c r="B129" s="2483"/>
      <c r="C129" s="2483"/>
      <c r="D129" s="2483"/>
      <c r="E129" s="2483"/>
      <c r="F129" s="2484"/>
      <c r="G129" s="2505" t="s">
        <v>673</v>
      </c>
      <c r="H129" s="2506"/>
      <c r="I129" s="2506"/>
      <c r="J129" s="341" t="s">
        <v>215</v>
      </c>
      <c r="K129" s="80">
        <v>363.39</v>
      </c>
      <c r="L129" s="73">
        <f t="shared" si="8"/>
        <v>363.39</v>
      </c>
    </row>
    <row r="130" spans="1:12" s="67" customFormat="1" ht="15" customHeight="1">
      <c r="A130" s="1399"/>
      <c r="B130" s="1763"/>
      <c r="C130" s="1763"/>
      <c r="D130" s="1763"/>
      <c r="E130" s="1763"/>
      <c r="F130" s="1763"/>
      <c r="G130" s="2662" t="s">
        <v>674</v>
      </c>
      <c r="H130" s="2663"/>
      <c r="I130" s="2664"/>
      <c r="J130" s="223" t="s">
        <v>215</v>
      </c>
      <c r="K130" s="532">
        <v>1102.31</v>
      </c>
      <c r="L130" s="606">
        <f t="shared" si="8"/>
        <v>1102.31</v>
      </c>
    </row>
    <row r="131" spans="1:12" s="67" customFormat="1" ht="15" customHeight="1">
      <c r="A131" s="1399"/>
      <c r="B131" s="1763"/>
      <c r="C131" s="1763"/>
      <c r="D131" s="1763"/>
      <c r="E131" s="1763"/>
      <c r="F131" s="1763"/>
      <c r="G131" s="2657" t="s">
        <v>675</v>
      </c>
      <c r="H131" s="2658"/>
      <c r="I131" s="2659"/>
      <c r="J131" s="341" t="s">
        <v>215</v>
      </c>
      <c r="K131" s="80">
        <v>1849.52</v>
      </c>
      <c r="L131" s="73">
        <f t="shared" si="8"/>
        <v>1849.52</v>
      </c>
    </row>
    <row r="132" spans="1:12" s="67" customFormat="1" ht="15" customHeight="1" thickBot="1">
      <c r="A132" s="1399"/>
      <c r="B132" s="1763"/>
      <c r="C132" s="1763"/>
      <c r="D132" s="1763"/>
      <c r="E132" s="1763"/>
      <c r="F132" s="1763"/>
      <c r="G132" s="2665" t="s">
        <v>676</v>
      </c>
      <c r="H132" s="2666"/>
      <c r="I132" s="2667"/>
      <c r="J132" s="527" t="s">
        <v>215</v>
      </c>
      <c r="K132" s="489">
        <v>1570.85</v>
      </c>
      <c r="L132" s="244">
        <f t="shared" si="8"/>
        <v>1570.85</v>
      </c>
    </row>
    <row r="133" spans="1:12" s="67" customFormat="1" ht="27" customHeight="1" thickBot="1">
      <c r="A133" s="1760"/>
      <c r="B133" s="1761"/>
      <c r="C133" s="1761"/>
      <c r="D133" s="1761"/>
      <c r="E133" s="1761"/>
      <c r="F133" s="1761"/>
      <c r="G133" s="2654" t="s">
        <v>677</v>
      </c>
      <c r="H133" s="2655"/>
      <c r="I133" s="2656"/>
      <c r="J133" s="965" t="s">
        <v>215</v>
      </c>
      <c r="K133" s="967">
        <v>142.13999999999999</v>
      </c>
      <c r="L133" s="971">
        <f t="shared" si="8"/>
        <v>142.13999999999999</v>
      </c>
    </row>
    <row r="134" spans="1:12" s="67" customFormat="1" ht="15" customHeight="1">
      <c r="A134" s="1760"/>
      <c r="B134" s="1761"/>
      <c r="C134" s="1761"/>
      <c r="D134" s="1761"/>
      <c r="E134" s="1761"/>
      <c r="F134" s="1762"/>
      <c r="G134" s="2620" t="s">
        <v>1502</v>
      </c>
      <c r="H134" s="2621"/>
      <c r="I134" s="2621"/>
      <c r="J134" s="964" t="s">
        <v>215</v>
      </c>
      <c r="K134" s="83">
        <v>308.41000000000003</v>
      </c>
      <c r="L134" s="84">
        <f t="shared" si="8"/>
        <v>308.41000000000003</v>
      </c>
    </row>
    <row r="135" spans="1:12" s="67" customFormat="1" ht="15" customHeight="1">
      <c r="A135" s="1399"/>
      <c r="B135" s="1763"/>
      <c r="C135" s="1763"/>
      <c r="D135" s="1763"/>
      <c r="E135" s="1763"/>
      <c r="F135" s="1764"/>
      <c r="G135" s="2622" t="s">
        <v>678</v>
      </c>
      <c r="H135" s="2623"/>
      <c r="I135" s="2623"/>
      <c r="J135" s="962" t="s">
        <v>215</v>
      </c>
      <c r="K135" s="80">
        <v>259.57</v>
      </c>
      <c r="L135" s="73">
        <f t="shared" si="8"/>
        <v>259.57</v>
      </c>
    </row>
    <row r="136" spans="1:12" s="67" customFormat="1" ht="15" customHeight="1" thickBot="1">
      <c r="A136" s="1401"/>
      <c r="B136" s="1402"/>
      <c r="C136" s="1402"/>
      <c r="D136" s="1402"/>
      <c r="E136" s="1402"/>
      <c r="F136" s="1765"/>
      <c r="G136" s="2512" t="s">
        <v>2717</v>
      </c>
      <c r="H136" s="2513"/>
      <c r="I136" s="2513"/>
      <c r="J136" s="963" t="s">
        <v>215</v>
      </c>
      <c r="K136" s="494">
        <v>324.97000000000003</v>
      </c>
      <c r="L136" s="74">
        <f t="shared" si="8"/>
        <v>324.97000000000003</v>
      </c>
    </row>
    <row r="137" spans="1:12" s="67" customFormat="1" ht="34.5" customHeight="1" thickBot="1">
      <c r="A137" s="2488"/>
      <c r="B137" s="2489"/>
      <c r="C137" s="2489"/>
      <c r="D137" s="2489"/>
      <c r="E137" s="2489"/>
      <c r="F137" s="2490"/>
      <c r="G137" s="2624" t="s">
        <v>1553</v>
      </c>
      <c r="H137" s="2625"/>
      <c r="I137" s="2625"/>
      <c r="J137" s="966" t="s">
        <v>215</v>
      </c>
      <c r="K137" s="968">
        <v>358.17</v>
      </c>
      <c r="L137" s="85">
        <f t="shared" si="8"/>
        <v>358.17</v>
      </c>
    </row>
    <row r="138" spans="1:12" s="67" customFormat="1" ht="36" customHeight="1" thickBot="1">
      <c r="A138" s="2488"/>
      <c r="B138" s="2489"/>
      <c r="C138" s="2489"/>
      <c r="D138" s="2489"/>
      <c r="E138" s="2489"/>
      <c r="F138" s="2490"/>
      <c r="G138" s="2652" t="s">
        <v>1554</v>
      </c>
      <c r="H138" s="2653"/>
      <c r="I138" s="2653"/>
      <c r="J138" s="211" t="s">
        <v>215</v>
      </c>
      <c r="K138" s="543">
        <v>275.39</v>
      </c>
      <c r="L138" s="212">
        <f t="shared" si="8"/>
        <v>275.39</v>
      </c>
    </row>
    <row r="139" spans="1:12" ht="18.600000000000001" thickBot="1">
      <c r="A139" s="2520" t="s">
        <v>679</v>
      </c>
      <c r="B139" s="2521"/>
      <c r="C139" s="2521"/>
      <c r="D139" s="2521"/>
      <c r="E139" s="2521"/>
      <c r="F139" s="2521"/>
      <c r="G139" s="2521"/>
      <c r="H139" s="2521"/>
      <c r="I139" s="2521"/>
      <c r="J139" s="2521"/>
      <c r="K139" s="2522"/>
      <c r="L139" s="287">
        <f>Зміст!L174</f>
        <v>0</v>
      </c>
    </row>
    <row r="140" spans="1:12" s="67" customFormat="1" ht="27" customHeight="1">
      <c r="A140" s="2507"/>
      <c r="B140" s="2508"/>
      <c r="C140" s="2508"/>
      <c r="D140" s="2508"/>
      <c r="E140" s="2508"/>
      <c r="F140" s="2619"/>
      <c r="G140" s="2494" t="s">
        <v>680</v>
      </c>
      <c r="H140" s="2495"/>
      <c r="I140" s="2496"/>
      <c r="J140" s="341" t="s">
        <v>215</v>
      </c>
      <c r="K140" s="80">
        <v>2156.8000000000002</v>
      </c>
      <c r="L140" s="73">
        <f t="shared" ref="L140:L148" si="9">K140-K140*$L$139</f>
        <v>2156.8000000000002</v>
      </c>
    </row>
    <row r="141" spans="1:12" s="67" customFormat="1" ht="27" customHeight="1">
      <c r="A141" s="2497"/>
      <c r="B141" s="2498"/>
      <c r="C141" s="2498"/>
      <c r="D141" s="2498"/>
      <c r="E141" s="2498"/>
      <c r="F141" s="2498"/>
      <c r="G141" s="2485" t="s">
        <v>681</v>
      </c>
      <c r="H141" s="2486"/>
      <c r="I141" s="2487"/>
      <c r="J141" s="341" t="s">
        <v>215</v>
      </c>
      <c r="K141" s="80">
        <v>397.94</v>
      </c>
      <c r="L141" s="73">
        <f t="shared" si="9"/>
        <v>397.94</v>
      </c>
    </row>
    <row r="142" spans="1:12" s="67" customFormat="1" ht="27" customHeight="1">
      <c r="A142" s="2482"/>
      <c r="B142" s="2483"/>
      <c r="C142" s="2484"/>
      <c r="D142" s="2484"/>
      <c r="E142" s="2484"/>
      <c r="F142" s="2484"/>
      <c r="G142" s="2485" t="s">
        <v>682</v>
      </c>
      <c r="H142" s="2486"/>
      <c r="I142" s="2487"/>
      <c r="J142" s="341" t="s">
        <v>215</v>
      </c>
      <c r="K142" s="80">
        <v>521.29999999999995</v>
      </c>
      <c r="L142" s="73">
        <f t="shared" si="9"/>
        <v>521.29999999999995</v>
      </c>
    </row>
    <row r="143" spans="1:12" s="67" customFormat="1" ht="27" customHeight="1">
      <c r="A143" s="2482"/>
      <c r="B143" s="2483"/>
      <c r="C143" s="2484"/>
      <c r="D143" s="2484"/>
      <c r="E143" s="2484"/>
      <c r="F143" s="2484"/>
      <c r="G143" s="2485" t="s">
        <v>683</v>
      </c>
      <c r="H143" s="2486"/>
      <c r="I143" s="2487"/>
      <c r="J143" s="341" t="s">
        <v>215</v>
      </c>
      <c r="K143" s="80">
        <v>470.94</v>
      </c>
      <c r="L143" s="73">
        <f t="shared" si="9"/>
        <v>470.94</v>
      </c>
    </row>
    <row r="144" spans="1:12" s="67" customFormat="1" ht="27" customHeight="1">
      <c r="A144" s="2497"/>
      <c r="B144" s="2498"/>
      <c r="C144" s="2498"/>
      <c r="D144" s="2498"/>
      <c r="E144" s="2498"/>
      <c r="F144" s="2517"/>
      <c r="G144" s="2514" t="s">
        <v>2287</v>
      </c>
      <c r="H144" s="2515"/>
      <c r="I144" s="2516"/>
      <c r="J144" s="776" t="s">
        <v>215</v>
      </c>
      <c r="K144" s="80">
        <v>631.5</v>
      </c>
      <c r="L144" s="73">
        <f t="shared" si="9"/>
        <v>631.5</v>
      </c>
    </row>
    <row r="145" spans="1:12" s="67" customFormat="1" ht="27" customHeight="1">
      <c r="A145" s="2497"/>
      <c r="B145" s="2498"/>
      <c r="C145" s="2498"/>
      <c r="D145" s="2498"/>
      <c r="E145" s="2498"/>
      <c r="F145" s="2498"/>
      <c r="G145" s="2485" t="s">
        <v>736</v>
      </c>
      <c r="H145" s="2486"/>
      <c r="I145" s="2487"/>
      <c r="J145" s="341" t="s">
        <v>215</v>
      </c>
      <c r="K145" s="80">
        <v>390.87</v>
      </c>
      <c r="L145" s="73">
        <f t="shared" si="9"/>
        <v>390.87</v>
      </c>
    </row>
    <row r="146" spans="1:12" s="67" customFormat="1" ht="27" customHeight="1">
      <c r="A146" s="2482"/>
      <c r="B146" s="2483"/>
      <c r="C146" s="2484"/>
      <c r="D146" s="2484"/>
      <c r="E146" s="2484"/>
      <c r="F146" s="2484"/>
      <c r="G146" s="2485" t="s">
        <v>684</v>
      </c>
      <c r="H146" s="2486"/>
      <c r="I146" s="2487"/>
      <c r="J146" s="341" t="s">
        <v>215</v>
      </c>
      <c r="K146" s="80">
        <v>472.56</v>
      </c>
      <c r="L146" s="73">
        <f t="shared" si="9"/>
        <v>472.56</v>
      </c>
    </row>
    <row r="147" spans="1:12" s="67" customFormat="1" ht="27" customHeight="1">
      <c r="A147" s="2482"/>
      <c r="B147" s="2483"/>
      <c r="C147" s="2484"/>
      <c r="D147" s="2484"/>
      <c r="E147" s="2484"/>
      <c r="F147" s="2484"/>
      <c r="G147" s="2485" t="s">
        <v>685</v>
      </c>
      <c r="H147" s="2486"/>
      <c r="I147" s="2487"/>
      <c r="J147" s="341" t="s">
        <v>215</v>
      </c>
      <c r="K147" s="80">
        <v>199.23</v>
      </c>
      <c r="L147" s="73">
        <f t="shared" si="9"/>
        <v>199.23</v>
      </c>
    </row>
    <row r="148" spans="1:12" s="67" customFormat="1" ht="27" customHeight="1" thickBot="1">
      <c r="A148" s="2534"/>
      <c r="B148" s="2535"/>
      <c r="C148" s="2535"/>
      <c r="D148" s="2535"/>
      <c r="E148" s="2535"/>
      <c r="F148" s="2536"/>
      <c r="G148" s="2616" t="s">
        <v>686</v>
      </c>
      <c r="H148" s="2617"/>
      <c r="I148" s="2618"/>
      <c r="J148" s="342" t="s">
        <v>215</v>
      </c>
      <c r="K148" s="494">
        <v>553.41</v>
      </c>
      <c r="L148" s="74">
        <f t="shared" si="9"/>
        <v>553.41</v>
      </c>
    </row>
    <row r="149" spans="1:12" ht="15.75" customHeight="1" thickBot="1">
      <c r="A149" s="2637" t="s">
        <v>1661</v>
      </c>
      <c r="B149" s="2638"/>
      <c r="C149" s="2638"/>
      <c r="D149" s="2638"/>
      <c r="E149" s="2638"/>
      <c r="F149" s="2638"/>
      <c r="G149" s="2638"/>
      <c r="H149" s="2638"/>
      <c r="I149" s="2638"/>
      <c r="J149" s="2638"/>
      <c r="K149" s="2639"/>
      <c r="L149" s="309">
        <f>Зміст!L175</f>
        <v>0</v>
      </c>
    </row>
    <row r="150" spans="1:12" s="67" customFormat="1" ht="24.75" customHeight="1" thickBot="1">
      <c r="A150" s="2488"/>
      <c r="B150" s="2489"/>
      <c r="C150" s="2489"/>
      <c r="D150" s="2489"/>
      <c r="E150" s="2489"/>
      <c r="F150" s="2490"/>
      <c r="G150" s="2518" t="s">
        <v>1662</v>
      </c>
      <c r="H150" s="2519"/>
      <c r="I150" s="2519"/>
      <c r="J150" s="211" t="s">
        <v>215</v>
      </c>
      <c r="K150" s="543">
        <v>553.41</v>
      </c>
      <c r="L150" s="212">
        <f>K150-K150*$L$149</f>
        <v>553.41</v>
      </c>
    </row>
    <row r="151" spans="1:12" ht="15.75" customHeight="1" thickBot="1">
      <c r="A151" s="2637" t="s">
        <v>792</v>
      </c>
      <c r="B151" s="2638"/>
      <c r="C151" s="2638"/>
      <c r="D151" s="2638"/>
      <c r="E151" s="2638"/>
      <c r="F151" s="2638"/>
      <c r="G151" s="2638"/>
      <c r="H151" s="2638"/>
      <c r="I151" s="2638"/>
      <c r="J151" s="2638"/>
      <c r="K151" s="2639"/>
      <c r="L151" s="309">
        <f>Зміст!L176</f>
        <v>0</v>
      </c>
    </row>
    <row r="152" spans="1:12" s="67" customFormat="1" ht="27.75" customHeight="1">
      <c r="A152" s="2470"/>
      <c r="B152" s="2471"/>
      <c r="C152" s="2471"/>
      <c r="D152" s="2471"/>
      <c r="E152" s="2471"/>
      <c r="F152" s="2472"/>
      <c r="G152" s="1403" t="s">
        <v>793</v>
      </c>
      <c r="H152" s="1404"/>
      <c r="I152" s="1404"/>
      <c r="J152" s="335" t="s">
        <v>215</v>
      </c>
      <c r="K152" s="83">
        <v>1011.95</v>
      </c>
      <c r="L152" s="84">
        <f>K152-K152*$L$151</f>
        <v>1011.95</v>
      </c>
    </row>
    <row r="153" spans="1:12" s="67" customFormat="1" ht="30" customHeight="1" thickBot="1">
      <c r="A153" s="2534"/>
      <c r="B153" s="2535"/>
      <c r="C153" s="2535"/>
      <c r="D153" s="2535"/>
      <c r="E153" s="2535"/>
      <c r="F153" s="2536"/>
      <c r="G153" s="2529" t="s">
        <v>1486</v>
      </c>
      <c r="H153" s="2530"/>
      <c r="I153" s="2530"/>
      <c r="J153" s="342" t="s">
        <v>215</v>
      </c>
      <c r="K153" s="494">
        <v>1406.51</v>
      </c>
      <c r="L153" s="74">
        <f>K153-K153*$L$151</f>
        <v>1406.51</v>
      </c>
    </row>
    <row r="154" spans="1:12" ht="18.600000000000001" thickBot="1">
      <c r="A154" s="2674" t="s">
        <v>697</v>
      </c>
      <c r="B154" s="2570"/>
      <c r="C154" s="2570"/>
      <c r="D154" s="2570"/>
      <c r="E154" s="2570"/>
      <c r="F154" s="2570"/>
      <c r="G154" s="2543"/>
      <c r="H154" s="2543"/>
      <c r="I154" s="2543"/>
      <c r="J154" s="2543"/>
      <c r="K154" s="2544"/>
      <c r="L154" s="547">
        <f>Зміст!L177</f>
        <v>0</v>
      </c>
    </row>
    <row r="155" spans="1:12" s="67" customFormat="1" ht="18" customHeight="1">
      <c r="A155" s="2668"/>
      <c r="B155" s="2669"/>
      <c r="C155" s="2669"/>
      <c r="D155" s="2669"/>
      <c r="E155" s="2669"/>
      <c r="F155" s="2669"/>
      <c r="G155" s="1403" t="s">
        <v>2311</v>
      </c>
      <c r="H155" s="1404"/>
      <c r="I155" s="1404"/>
      <c r="J155" s="790" t="s">
        <v>215</v>
      </c>
      <c r="K155" s="83">
        <v>711.59</v>
      </c>
      <c r="L155" s="84">
        <f>K155-K155*$L$154</f>
        <v>711.59</v>
      </c>
    </row>
    <row r="156" spans="1:12" s="67" customFormat="1" ht="18" customHeight="1">
      <c r="A156" s="2670"/>
      <c r="B156" s="2671"/>
      <c r="C156" s="2671"/>
      <c r="D156" s="2671"/>
      <c r="E156" s="2671"/>
      <c r="F156" s="2671"/>
      <c r="G156" s="2630" t="s">
        <v>698</v>
      </c>
      <c r="H156" s="2631"/>
      <c r="I156" s="2632"/>
      <c r="J156" s="223" t="s">
        <v>215</v>
      </c>
      <c r="K156" s="532">
        <v>711.59</v>
      </c>
      <c r="L156" s="606">
        <f>K156-K156*$L$154</f>
        <v>711.59</v>
      </c>
    </row>
    <row r="157" spans="1:12" s="67" customFormat="1" ht="24" customHeight="1">
      <c r="A157" s="2670"/>
      <c r="B157" s="2671"/>
      <c r="C157" s="2671"/>
      <c r="D157" s="2671"/>
      <c r="E157" s="2671"/>
      <c r="F157" s="2671"/>
      <c r="G157" s="2485" t="s">
        <v>2312</v>
      </c>
      <c r="H157" s="2486"/>
      <c r="I157" s="2487"/>
      <c r="J157" s="788" t="s">
        <v>215</v>
      </c>
      <c r="K157" s="80">
        <v>981.24</v>
      </c>
      <c r="L157" s="73">
        <f>K157-K157*$L$154</f>
        <v>981.24</v>
      </c>
    </row>
    <row r="158" spans="1:12" s="67" customFormat="1" ht="18" customHeight="1" thickBot="1">
      <c r="A158" s="2672"/>
      <c r="B158" s="2673"/>
      <c r="C158" s="2673"/>
      <c r="D158" s="2673"/>
      <c r="E158" s="2673"/>
      <c r="F158" s="2673"/>
      <c r="G158" s="2616" t="s">
        <v>2313</v>
      </c>
      <c r="H158" s="2617"/>
      <c r="I158" s="2618"/>
      <c r="J158" s="789" t="s">
        <v>215</v>
      </c>
      <c r="K158" s="494">
        <v>981.24</v>
      </c>
      <c r="L158" s="74">
        <f>K158-K158*$L$154</f>
        <v>981.24</v>
      </c>
    </row>
    <row r="159" spans="1:12" s="67" customFormat="1" ht="27" customHeight="1" thickBot="1">
      <c r="A159" s="2259"/>
      <c r="B159" s="2628"/>
      <c r="C159" s="2629"/>
      <c r="D159" s="2629"/>
      <c r="E159" s="2629"/>
      <c r="F159" s="2629"/>
      <c r="G159" s="2675" t="s">
        <v>699</v>
      </c>
      <c r="H159" s="2676"/>
      <c r="I159" s="2677"/>
      <c r="J159" s="757" t="s">
        <v>215</v>
      </c>
      <c r="K159" s="759">
        <v>521.77</v>
      </c>
      <c r="L159" s="85">
        <f>K159-K159*$L$154</f>
        <v>521.77</v>
      </c>
    </row>
    <row r="160" spans="1:12" ht="18.600000000000001" thickBot="1">
      <c r="A160" s="2520" t="s">
        <v>688</v>
      </c>
      <c r="B160" s="2521"/>
      <c r="C160" s="2521"/>
      <c r="D160" s="2521"/>
      <c r="E160" s="2521"/>
      <c r="F160" s="2521"/>
      <c r="G160" s="2521"/>
      <c r="H160" s="2521"/>
      <c r="I160" s="2521"/>
      <c r="J160" s="2521"/>
      <c r="K160" s="2522"/>
      <c r="L160" s="287">
        <f>Зміст!L178</f>
        <v>0</v>
      </c>
    </row>
    <row r="161" spans="1:12" s="67" customFormat="1" ht="27.75" customHeight="1">
      <c r="A161" s="2470"/>
      <c r="B161" s="2471"/>
      <c r="C161" s="2472"/>
      <c r="D161" s="2472"/>
      <c r="E161" s="2472"/>
      <c r="F161" s="2472"/>
      <c r="G161" s="2494" t="s">
        <v>689</v>
      </c>
      <c r="H161" s="2495"/>
      <c r="I161" s="2496"/>
      <c r="J161" s="335" t="s">
        <v>215</v>
      </c>
      <c r="K161" s="83">
        <v>2323.9499999999998</v>
      </c>
      <c r="L161" s="84">
        <f t="shared" ref="L161:L170" si="10">K161-K161*$L$160</f>
        <v>2323.9499999999998</v>
      </c>
    </row>
    <row r="162" spans="1:12" s="67" customFormat="1" ht="25.5" customHeight="1">
      <c r="A162" s="2482"/>
      <c r="B162" s="2483"/>
      <c r="C162" s="2484"/>
      <c r="D162" s="2484"/>
      <c r="E162" s="2484"/>
      <c r="F162" s="2484"/>
      <c r="G162" s="2485" t="s">
        <v>690</v>
      </c>
      <c r="H162" s="2486"/>
      <c r="I162" s="2487"/>
      <c r="J162" s="341" t="s">
        <v>215</v>
      </c>
      <c r="K162" s="80">
        <v>720.27</v>
      </c>
      <c r="L162" s="73">
        <f t="shared" si="10"/>
        <v>720.27</v>
      </c>
    </row>
    <row r="163" spans="1:12" s="67" customFormat="1" ht="26.25" customHeight="1">
      <c r="A163" s="2482"/>
      <c r="B163" s="2483"/>
      <c r="C163" s="2484"/>
      <c r="D163" s="2484"/>
      <c r="E163" s="2484"/>
      <c r="F163" s="2484"/>
      <c r="G163" s="2485" t="s">
        <v>691</v>
      </c>
      <c r="H163" s="2486"/>
      <c r="I163" s="2487"/>
      <c r="J163" s="341" t="s">
        <v>215</v>
      </c>
      <c r="K163" s="80">
        <v>851.58</v>
      </c>
      <c r="L163" s="73">
        <f t="shared" si="10"/>
        <v>851.58</v>
      </c>
    </row>
    <row r="164" spans="1:12" s="67" customFormat="1" ht="15" customHeight="1">
      <c r="A164" s="2491"/>
      <c r="B164" s="2492"/>
      <c r="C164" s="2492"/>
      <c r="D164" s="2492"/>
      <c r="E164" s="2492"/>
      <c r="F164" s="2492"/>
      <c r="G164" s="2485" t="s">
        <v>692</v>
      </c>
      <c r="H164" s="2486"/>
      <c r="I164" s="2487"/>
      <c r="J164" s="341" t="s">
        <v>215</v>
      </c>
      <c r="K164" s="80">
        <v>262.48</v>
      </c>
      <c r="L164" s="73">
        <f t="shared" si="10"/>
        <v>262.48</v>
      </c>
    </row>
    <row r="165" spans="1:12" s="67" customFormat="1" ht="15" customHeight="1">
      <c r="A165" s="1399"/>
      <c r="B165" s="1763"/>
      <c r="C165" s="1763"/>
      <c r="D165" s="1763"/>
      <c r="E165" s="1763"/>
      <c r="F165" s="1763"/>
      <c r="G165" s="2485" t="s">
        <v>1567</v>
      </c>
      <c r="H165" s="2486"/>
      <c r="I165" s="2487"/>
      <c r="J165" s="341" t="s">
        <v>215</v>
      </c>
      <c r="K165" s="80">
        <v>284.61</v>
      </c>
      <c r="L165" s="73">
        <f t="shared" si="10"/>
        <v>284.61</v>
      </c>
    </row>
    <row r="166" spans="1:12" s="67" customFormat="1" ht="15" customHeight="1">
      <c r="A166" s="2479"/>
      <c r="B166" s="2480"/>
      <c r="C166" s="2480"/>
      <c r="D166" s="2480"/>
      <c r="E166" s="2480"/>
      <c r="F166" s="2480"/>
      <c r="G166" s="2485" t="s">
        <v>693</v>
      </c>
      <c r="H166" s="2486"/>
      <c r="I166" s="2487"/>
      <c r="J166" s="341" t="s">
        <v>215</v>
      </c>
      <c r="K166" s="80">
        <v>363.67</v>
      </c>
      <c r="L166" s="73">
        <f t="shared" si="10"/>
        <v>363.67</v>
      </c>
    </row>
    <row r="167" spans="1:12" s="67" customFormat="1" ht="12.75" customHeight="1">
      <c r="A167" s="2482"/>
      <c r="B167" s="2483"/>
      <c r="C167" s="2484"/>
      <c r="D167" s="2484"/>
      <c r="E167" s="2484"/>
      <c r="F167" s="2484"/>
      <c r="G167" s="2485" t="s">
        <v>694</v>
      </c>
      <c r="H167" s="2486"/>
      <c r="I167" s="2487"/>
      <c r="J167" s="341" t="s">
        <v>215</v>
      </c>
      <c r="K167" s="80">
        <v>323.69</v>
      </c>
      <c r="L167" s="73">
        <f t="shared" si="10"/>
        <v>323.69</v>
      </c>
    </row>
    <row r="168" spans="1:12" s="67" customFormat="1" ht="12.75" customHeight="1">
      <c r="A168" s="2482"/>
      <c r="B168" s="2483"/>
      <c r="C168" s="2484"/>
      <c r="D168" s="2484"/>
      <c r="E168" s="2484"/>
      <c r="F168" s="2484"/>
      <c r="G168" s="2485" t="s">
        <v>695</v>
      </c>
      <c r="H168" s="2486"/>
      <c r="I168" s="2487"/>
      <c r="J168" s="341" t="s">
        <v>215</v>
      </c>
      <c r="K168" s="80">
        <v>363.39</v>
      </c>
      <c r="L168" s="73">
        <f t="shared" si="10"/>
        <v>363.39</v>
      </c>
    </row>
    <row r="169" spans="1:12" s="67" customFormat="1" ht="25.5" customHeight="1">
      <c r="A169" s="2497"/>
      <c r="B169" s="2498"/>
      <c r="C169" s="2498"/>
      <c r="D169" s="2498"/>
      <c r="E169" s="2498"/>
      <c r="F169" s="2498"/>
      <c r="G169" s="1405" t="s">
        <v>696</v>
      </c>
      <c r="H169" s="1406"/>
      <c r="I169" s="1406"/>
      <c r="J169" s="341" t="s">
        <v>215</v>
      </c>
      <c r="K169" s="80">
        <v>379.48</v>
      </c>
      <c r="L169" s="73">
        <f t="shared" si="10"/>
        <v>379.48</v>
      </c>
    </row>
    <row r="170" spans="1:12" s="67" customFormat="1" ht="25.5" customHeight="1" thickBot="1">
      <c r="A170" s="2534"/>
      <c r="B170" s="2535"/>
      <c r="C170" s="2535"/>
      <c r="D170" s="2535"/>
      <c r="E170" s="2535"/>
      <c r="F170" s="2535"/>
      <c r="G170" s="2529" t="s">
        <v>2182</v>
      </c>
      <c r="H170" s="2530"/>
      <c r="I170" s="2530"/>
      <c r="J170" s="342" t="s">
        <v>215</v>
      </c>
      <c r="K170" s="494">
        <v>505.98</v>
      </c>
      <c r="L170" s="74">
        <f t="shared" si="10"/>
        <v>505.98</v>
      </c>
    </row>
    <row r="171" spans="1:12" ht="15" customHeight="1" thickBot="1">
      <c r="A171" s="1338" t="s">
        <v>700</v>
      </c>
      <c r="B171" s="1339"/>
      <c r="C171" s="1339"/>
      <c r="D171" s="1339"/>
      <c r="E171" s="1339"/>
      <c r="F171" s="1339"/>
      <c r="G171" s="1339"/>
      <c r="H171" s="1339"/>
      <c r="I171" s="1339"/>
      <c r="J171" s="1339"/>
      <c r="K171" s="2323"/>
      <c r="L171" s="287">
        <f>Зміст!L179</f>
        <v>0</v>
      </c>
    </row>
    <row r="172" spans="1:12" s="67" customFormat="1" ht="27.75" customHeight="1">
      <c r="A172" s="2346"/>
      <c r="B172" s="2556"/>
      <c r="C172" s="2557"/>
      <c r="D172" s="2557"/>
      <c r="E172" s="2557"/>
      <c r="F172" s="2557"/>
      <c r="G172" s="2630" t="s">
        <v>1453</v>
      </c>
      <c r="H172" s="2631"/>
      <c r="I172" s="2632"/>
      <c r="J172" s="223" t="s">
        <v>215</v>
      </c>
      <c r="K172" s="532">
        <v>177.71</v>
      </c>
      <c r="L172" s="84">
        <f t="shared" ref="L172:L180" si="11">K172-K172*$L$171</f>
        <v>177.71</v>
      </c>
    </row>
    <row r="173" spans="1:12" s="67" customFormat="1" ht="27" customHeight="1">
      <c r="A173" s="2497"/>
      <c r="B173" s="2498"/>
      <c r="C173" s="2498"/>
      <c r="D173" s="2498"/>
      <c r="E173" s="2498"/>
      <c r="F173" s="2498"/>
      <c r="G173" s="2485" t="s">
        <v>1454</v>
      </c>
      <c r="H173" s="2486"/>
      <c r="I173" s="2487"/>
      <c r="J173" s="341" t="s">
        <v>215</v>
      </c>
      <c r="K173" s="80">
        <v>262.54000000000002</v>
      </c>
      <c r="L173" s="73">
        <f t="shared" si="11"/>
        <v>262.54000000000002</v>
      </c>
    </row>
    <row r="174" spans="1:12" s="67" customFormat="1" ht="27" customHeight="1">
      <c r="A174" s="2482"/>
      <c r="B174" s="2483"/>
      <c r="C174" s="2484"/>
      <c r="D174" s="2484"/>
      <c r="E174" s="2484"/>
      <c r="F174" s="2484"/>
      <c r="G174" s="2502" t="s">
        <v>1455</v>
      </c>
      <c r="H174" s="2503"/>
      <c r="I174" s="2504"/>
      <c r="J174" s="341" t="s">
        <v>215</v>
      </c>
      <c r="K174" s="80">
        <v>193.4</v>
      </c>
      <c r="L174" s="73">
        <f t="shared" si="11"/>
        <v>193.4</v>
      </c>
    </row>
    <row r="175" spans="1:12" s="67" customFormat="1" ht="27.75" customHeight="1">
      <c r="A175" s="2482"/>
      <c r="B175" s="2483"/>
      <c r="C175" s="2484"/>
      <c r="D175" s="2484"/>
      <c r="E175" s="2484"/>
      <c r="F175" s="2484"/>
      <c r="G175" s="2502" t="s">
        <v>701</v>
      </c>
      <c r="H175" s="2503"/>
      <c r="I175" s="2504"/>
      <c r="J175" s="341" t="s">
        <v>215</v>
      </c>
      <c r="K175" s="80">
        <v>146.57</v>
      </c>
      <c r="L175" s="73">
        <f t="shared" si="11"/>
        <v>146.57</v>
      </c>
    </row>
    <row r="176" spans="1:12" s="67" customFormat="1" ht="15" customHeight="1">
      <c r="A176" s="2491"/>
      <c r="B176" s="2492"/>
      <c r="C176" s="2492"/>
      <c r="D176" s="2492"/>
      <c r="E176" s="2492"/>
      <c r="F176" s="2493"/>
      <c r="G176" s="2502" t="s">
        <v>1456</v>
      </c>
      <c r="H176" s="2503"/>
      <c r="I176" s="2504"/>
      <c r="J176" s="341" t="s">
        <v>215</v>
      </c>
      <c r="K176" s="80">
        <v>252.99</v>
      </c>
      <c r="L176" s="73">
        <f t="shared" si="11"/>
        <v>252.99</v>
      </c>
    </row>
    <row r="177" spans="1:12" s="67" customFormat="1" ht="15" customHeight="1">
      <c r="A177" s="1399"/>
      <c r="B177" s="1763"/>
      <c r="C177" s="1763"/>
      <c r="D177" s="1763"/>
      <c r="E177" s="1763"/>
      <c r="F177" s="1764"/>
      <c r="G177" s="2499" t="s">
        <v>2203</v>
      </c>
      <c r="H177" s="2500"/>
      <c r="I177" s="2501"/>
      <c r="J177" s="341" t="s">
        <v>215</v>
      </c>
      <c r="K177" s="80">
        <v>332.05</v>
      </c>
      <c r="L177" s="73">
        <f t="shared" si="11"/>
        <v>332.05</v>
      </c>
    </row>
    <row r="178" spans="1:12" s="67" customFormat="1" ht="15" customHeight="1">
      <c r="A178" s="2479"/>
      <c r="B178" s="2480"/>
      <c r="C178" s="2480"/>
      <c r="D178" s="2480"/>
      <c r="E178" s="2480"/>
      <c r="F178" s="2481"/>
      <c r="G178" s="2502" t="s">
        <v>2047</v>
      </c>
      <c r="H178" s="2503"/>
      <c r="I178" s="2504"/>
      <c r="J178" s="341" t="s">
        <v>215</v>
      </c>
      <c r="K178" s="80">
        <v>442.73</v>
      </c>
      <c r="L178" s="73">
        <f t="shared" si="11"/>
        <v>442.73</v>
      </c>
    </row>
    <row r="179" spans="1:12" s="67" customFormat="1" ht="15" customHeight="1">
      <c r="A179" s="2491"/>
      <c r="B179" s="2492"/>
      <c r="C179" s="2492"/>
      <c r="D179" s="2492"/>
      <c r="E179" s="2492"/>
      <c r="F179" s="2493"/>
      <c r="G179" s="2499" t="s">
        <v>2206</v>
      </c>
      <c r="H179" s="2500"/>
      <c r="I179" s="2501"/>
      <c r="J179" s="341" t="s">
        <v>215</v>
      </c>
      <c r="K179" s="80">
        <v>214.78</v>
      </c>
      <c r="L179" s="73">
        <f t="shared" si="11"/>
        <v>214.78</v>
      </c>
    </row>
    <row r="180" spans="1:12" s="67" customFormat="1" ht="15" customHeight="1" thickBot="1">
      <c r="A180" s="1401"/>
      <c r="B180" s="1402"/>
      <c r="C180" s="1402"/>
      <c r="D180" s="1402"/>
      <c r="E180" s="1402"/>
      <c r="F180" s="1765"/>
      <c r="G180" s="2499" t="s">
        <v>1628</v>
      </c>
      <c r="H180" s="2500"/>
      <c r="I180" s="2501"/>
      <c r="J180" s="341" t="s">
        <v>215</v>
      </c>
      <c r="K180" s="80">
        <v>480.94</v>
      </c>
      <c r="L180" s="73">
        <f t="shared" si="11"/>
        <v>480.94</v>
      </c>
    </row>
    <row r="181" spans="1:12" ht="12.75" customHeight="1" thickBot="1">
      <c r="A181" s="1338" t="s">
        <v>702</v>
      </c>
      <c r="B181" s="1339"/>
      <c r="C181" s="1339"/>
      <c r="D181" s="1339"/>
      <c r="E181" s="1339"/>
      <c r="F181" s="1339"/>
      <c r="G181" s="1339"/>
      <c r="H181" s="1339"/>
      <c r="I181" s="1339"/>
      <c r="J181" s="1339"/>
      <c r="K181" s="2323"/>
      <c r="L181" s="287">
        <f>Зміст!L180</f>
        <v>0</v>
      </c>
    </row>
    <row r="182" spans="1:12" s="67" customFormat="1" ht="14.1" customHeight="1">
      <c r="A182" s="2633"/>
      <c r="B182" s="2634"/>
      <c r="C182" s="2634"/>
      <c r="D182" s="2634"/>
      <c r="E182" s="2634"/>
      <c r="F182" s="2634"/>
      <c r="G182" s="2626" t="s">
        <v>784</v>
      </c>
      <c r="H182" s="2627"/>
      <c r="I182" s="2627"/>
      <c r="J182" s="335" t="s">
        <v>215</v>
      </c>
      <c r="K182" s="83">
        <v>651.16999999999996</v>
      </c>
      <c r="L182" s="84">
        <f t="shared" ref="L182:L193" si="12">K182-K182*$L$181</f>
        <v>651.16999999999996</v>
      </c>
    </row>
    <row r="183" spans="1:12" s="67" customFormat="1" ht="14.1" customHeight="1" thickBot="1">
      <c r="A183" s="2635"/>
      <c r="B183" s="2636"/>
      <c r="C183" s="2636"/>
      <c r="D183" s="2636"/>
      <c r="E183" s="2636"/>
      <c r="F183" s="2636"/>
      <c r="G183" s="2476" t="s">
        <v>703</v>
      </c>
      <c r="H183" s="2477"/>
      <c r="I183" s="2478"/>
      <c r="J183" s="342" t="s">
        <v>215</v>
      </c>
      <c r="K183" s="494">
        <v>749.05</v>
      </c>
      <c r="L183" s="74">
        <f t="shared" si="12"/>
        <v>749.05</v>
      </c>
    </row>
    <row r="184" spans="1:12" s="67" customFormat="1" ht="22.5" customHeight="1">
      <c r="A184" s="2470"/>
      <c r="B184" s="2471"/>
      <c r="C184" s="2472"/>
      <c r="D184" s="2472"/>
      <c r="E184" s="2472"/>
      <c r="F184" s="2472"/>
      <c r="G184" s="2626" t="s">
        <v>704</v>
      </c>
      <c r="H184" s="2627"/>
      <c r="I184" s="2683"/>
      <c r="J184" s="335" t="s">
        <v>215</v>
      </c>
      <c r="K184" s="83">
        <v>832.05</v>
      </c>
      <c r="L184" s="84">
        <f t="shared" si="12"/>
        <v>832.05</v>
      </c>
    </row>
    <row r="185" spans="1:12" s="67" customFormat="1" ht="22.5" customHeight="1" thickBot="1">
      <c r="A185" s="2473"/>
      <c r="B185" s="2474"/>
      <c r="C185" s="2475"/>
      <c r="D185" s="2475"/>
      <c r="E185" s="2475"/>
      <c r="F185" s="2475"/>
      <c r="G185" s="2476" t="s">
        <v>705</v>
      </c>
      <c r="H185" s="2477"/>
      <c r="I185" s="2478"/>
      <c r="J185" s="342" t="s">
        <v>215</v>
      </c>
      <c r="K185" s="494">
        <v>995.06</v>
      </c>
      <c r="L185" s="74">
        <f t="shared" si="12"/>
        <v>995.06</v>
      </c>
    </row>
    <row r="186" spans="1:12" s="67" customFormat="1" ht="14.4" customHeight="1">
      <c r="A186" s="1760"/>
      <c r="B186" s="1761"/>
      <c r="C186" s="1761"/>
      <c r="D186" s="1761"/>
      <c r="E186" s="1761"/>
      <c r="F186" s="1762"/>
      <c r="G186" s="2458" t="s">
        <v>1653</v>
      </c>
      <c r="H186" s="2459"/>
      <c r="I186" s="2460"/>
      <c r="J186" s="341" t="s">
        <v>215</v>
      </c>
      <c r="K186" s="80">
        <v>968.47</v>
      </c>
      <c r="L186" s="73">
        <f t="shared" si="12"/>
        <v>968.47</v>
      </c>
    </row>
    <row r="187" spans="1:12" s="67" customFormat="1" ht="14.4" customHeight="1">
      <c r="A187" s="1399"/>
      <c r="B187" s="1763"/>
      <c r="C187" s="1763"/>
      <c r="D187" s="1763"/>
      <c r="E187" s="1763"/>
      <c r="F187" s="1764"/>
      <c r="G187" s="2461" t="s">
        <v>1652</v>
      </c>
      <c r="H187" s="2462"/>
      <c r="I187" s="2463"/>
      <c r="J187" s="341" t="s">
        <v>215</v>
      </c>
      <c r="K187" s="80">
        <v>1052.8</v>
      </c>
      <c r="L187" s="73">
        <f t="shared" si="12"/>
        <v>1052.8</v>
      </c>
    </row>
    <row r="188" spans="1:12" s="67" customFormat="1" ht="14.4" customHeight="1">
      <c r="A188" s="1399"/>
      <c r="B188" s="1763"/>
      <c r="C188" s="1763"/>
      <c r="D188" s="1763"/>
      <c r="E188" s="1763"/>
      <c r="F188" s="1764"/>
      <c r="G188" s="2464" t="s">
        <v>1651</v>
      </c>
      <c r="H188" s="2465"/>
      <c r="I188" s="2466"/>
      <c r="J188" s="341" t="s">
        <v>215</v>
      </c>
      <c r="K188" s="80">
        <v>1138.45</v>
      </c>
      <c r="L188" s="73">
        <f t="shared" si="12"/>
        <v>1138.45</v>
      </c>
    </row>
    <row r="189" spans="1:12" s="67" customFormat="1" ht="14.4" customHeight="1" thickBot="1">
      <c r="A189" s="1401"/>
      <c r="B189" s="1402"/>
      <c r="C189" s="1402"/>
      <c r="D189" s="1402"/>
      <c r="E189" s="1402"/>
      <c r="F189" s="1765"/>
      <c r="G189" s="2467" t="s">
        <v>1650</v>
      </c>
      <c r="H189" s="2468"/>
      <c r="I189" s="2469"/>
      <c r="J189" s="342" t="s">
        <v>215</v>
      </c>
      <c r="K189" s="494">
        <v>1051.48</v>
      </c>
      <c r="L189" s="74">
        <f t="shared" si="12"/>
        <v>1051.48</v>
      </c>
    </row>
    <row r="190" spans="1:12" s="67" customFormat="1" ht="14.4" customHeight="1">
      <c r="A190" s="1760"/>
      <c r="B190" s="1761"/>
      <c r="C190" s="1761"/>
      <c r="D190" s="1761"/>
      <c r="E190" s="1761"/>
      <c r="F190" s="1762"/>
      <c r="G190" s="2458" t="s">
        <v>1647</v>
      </c>
      <c r="H190" s="2459"/>
      <c r="I190" s="2460"/>
      <c r="J190" s="223" t="s">
        <v>215</v>
      </c>
      <c r="K190" s="532">
        <v>411.11</v>
      </c>
      <c r="L190" s="606">
        <f t="shared" si="12"/>
        <v>411.11</v>
      </c>
    </row>
    <row r="191" spans="1:12" s="67" customFormat="1" ht="14.4" customHeight="1">
      <c r="A191" s="1399"/>
      <c r="B191" s="1763"/>
      <c r="C191" s="1763"/>
      <c r="D191" s="1763"/>
      <c r="E191" s="1763"/>
      <c r="F191" s="1764"/>
      <c r="G191" s="2464" t="s">
        <v>1648</v>
      </c>
      <c r="H191" s="2465"/>
      <c r="I191" s="2466"/>
      <c r="J191" s="341" t="s">
        <v>215</v>
      </c>
      <c r="K191" s="80">
        <v>521.79</v>
      </c>
      <c r="L191" s="73">
        <f t="shared" si="12"/>
        <v>521.79</v>
      </c>
    </row>
    <row r="192" spans="1:12" s="67" customFormat="1" ht="14.4" customHeight="1" thickBot="1">
      <c r="A192" s="1401"/>
      <c r="B192" s="1402"/>
      <c r="C192" s="1402"/>
      <c r="D192" s="1402"/>
      <c r="E192" s="1402"/>
      <c r="F192" s="1765"/>
      <c r="G192" s="2467" t="s">
        <v>1649</v>
      </c>
      <c r="H192" s="2468"/>
      <c r="I192" s="2469"/>
      <c r="J192" s="342" t="s">
        <v>215</v>
      </c>
      <c r="K192" s="494">
        <v>565.92999999999995</v>
      </c>
      <c r="L192" s="74">
        <f t="shared" si="12"/>
        <v>565.92999999999995</v>
      </c>
    </row>
    <row r="193" spans="1:12" s="67" customFormat="1" ht="36" customHeight="1" thickBot="1">
      <c r="A193" s="2455"/>
      <c r="B193" s="2456"/>
      <c r="C193" s="2456"/>
      <c r="D193" s="2456"/>
      <c r="E193" s="2456"/>
      <c r="F193" s="2457"/>
      <c r="G193" s="2678" t="s">
        <v>706</v>
      </c>
      <c r="H193" s="2679"/>
      <c r="I193" s="2680"/>
      <c r="J193" s="211" t="s">
        <v>215</v>
      </c>
      <c r="K193" s="543">
        <v>1630.02</v>
      </c>
      <c r="L193" s="212">
        <f t="shared" si="12"/>
        <v>1630.02</v>
      </c>
    </row>
    <row r="194" spans="1:12" ht="18.600000000000001" thickBot="1">
      <c r="A194" s="2231" t="s">
        <v>707</v>
      </c>
      <c r="B194" s="1340"/>
      <c r="C194" s="1340"/>
      <c r="D194" s="1340"/>
      <c r="E194" s="1340"/>
      <c r="F194" s="1340"/>
      <c r="G194" s="1340"/>
      <c r="H194" s="1340"/>
      <c r="I194" s="1340"/>
      <c r="J194" s="1340"/>
      <c r="K194" s="1341"/>
      <c r="L194" s="547">
        <f>Зміст!L181</f>
        <v>0</v>
      </c>
    </row>
    <row r="195" spans="1:12" s="67" customFormat="1" ht="27" customHeight="1">
      <c r="A195" s="2470"/>
      <c r="B195" s="2471"/>
      <c r="C195" s="2471"/>
      <c r="D195" s="2471"/>
      <c r="E195" s="2471"/>
      <c r="F195" s="2472"/>
      <c r="G195" s="2681" t="s">
        <v>2286</v>
      </c>
      <c r="H195" s="2682"/>
      <c r="I195" s="2682"/>
      <c r="J195" s="335" t="s">
        <v>215</v>
      </c>
      <c r="K195" s="718">
        <v>525.6</v>
      </c>
      <c r="L195" s="84">
        <f t="shared" ref="L195:L206" si="13">K195-K195*$L$194</f>
        <v>525.6</v>
      </c>
    </row>
    <row r="196" spans="1:12" s="67" customFormat="1" ht="28.5" customHeight="1">
      <c r="A196" s="2482"/>
      <c r="B196" s="2483"/>
      <c r="C196" s="2483"/>
      <c r="D196" s="2483"/>
      <c r="E196" s="2483"/>
      <c r="F196" s="2484"/>
      <c r="G196" s="2608" t="s">
        <v>1525</v>
      </c>
      <c r="H196" s="2609"/>
      <c r="I196" s="2609"/>
      <c r="J196" s="341" t="s">
        <v>215</v>
      </c>
      <c r="K196" s="80">
        <v>194.77</v>
      </c>
      <c r="L196" s="73">
        <f t="shared" si="13"/>
        <v>194.77</v>
      </c>
    </row>
    <row r="197" spans="1:12" s="67" customFormat="1" ht="30" customHeight="1">
      <c r="A197" s="2497"/>
      <c r="B197" s="2498"/>
      <c r="C197" s="2498"/>
      <c r="D197" s="2498"/>
      <c r="E197" s="2498"/>
      <c r="F197" s="2498"/>
      <c r="G197" s="2464" t="s">
        <v>1526</v>
      </c>
      <c r="H197" s="2465"/>
      <c r="I197" s="2466"/>
      <c r="J197" s="341" t="s">
        <v>215</v>
      </c>
      <c r="K197" s="80">
        <v>153.97999999999999</v>
      </c>
      <c r="L197" s="73">
        <f t="shared" si="13"/>
        <v>153.97999999999999</v>
      </c>
    </row>
    <row r="198" spans="1:12" s="67" customFormat="1" ht="24" customHeight="1">
      <c r="A198" s="2613"/>
      <c r="B198" s="2614"/>
      <c r="C198" s="2614"/>
      <c r="D198" s="2614"/>
      <c r="E198" s="2614"/>
      <c r="F198" s="2615"/>
      <c r="G198" s="2606" t="s">
        <v>1527</v>
      </c>
      <c r="H198" s="2607"/>
      <c r="I198" s="2607"/>
      <c r="J198" s="341" t="s">
        <v>1529</v>
      </c>
      <c r="K198" s="80">
        <v>171.59</v>
      </c>
      <c r="L198" s="73">
        <f t="shared" si="13"/>
        <v>171.59</v>
      </c>
    </row>
    <row r="199" spans="1:12" s="67" customFormat="1" ht="24" customHeight="1">
      <c r="A199" s="2613"/>
      <c r="B199" s="2614"/>
      <c r="C199" s="2614"/>
      <c r="D199" s="2614"/>
      <c r="E199" s="2614"/>
      <c r="F199" s="2615"/>
      <c r="G199" s="2606" t="s">
        <v>1528</v>
      </c>
      <c r="H199" s="2607"/>
      <c r="I199" s="2607"/>
      <c r="J199" s="341" t="s">
        <v>1529</v>
      </c>
      <c r="K199" s="80">
        <v>107.71</v>
      </c>
      <c r="L199" s="73">
        <f t="shared" si="13"/>
        <v>107.71</v>
      </c>
    </row>
    <row r="200" spans="1:12" s="67" customFormat="1" ht="30" customHeight="1">
      <c r="A200" s="2482"/>
      <c r="B200" s="2483"/>
      <c r="C200" s="2483"/>
      <c r="D200" s="2483"/>
      <c r="E200" s="2483"/>
      <c r="F200" s="2484"/>
      <c r="G200" s="2608" t="s">
        <v>796</v>
      </c>
      <c r="H200" s="2609"/>
      <c r="I200" s="2609"/>
      <c r="J200" s="341" t="s">
        <v>215</v>
      </c>
      <c r="K200" s="80">
        <v>158.12</v>
      </c>
      <c r="L200" s="73">
        <f t="shared" si="13"/>
        <v>158.12</v>
      </c>
    </row>
    <row r="201" spans="1:12" s="67" customFormat="1" ht="30" customHeight="1">
      <c r="A201" s="2497"/>
      <c r="B201" s="2498"/>
      <c r="C201" s="2498"/>
      <c r="D201" s="2498"/>
      <c r="E201" s="2498"/>
      <c r="F201" s="2498"/>
      <c r="G201" s="2464" t="s">
        <v>783</v>
      </c>
      <c r="H201" s="2465"/>
      <c r="I201" s="2466"/>
      <c r="J201" s="341" t="s">
        <v>215</v>
      </c>
      <c r="K201" s="80">
        <v>47.44</v>
      </c>
      <c r="L201" s="73">
        <f t="shared" si="13"/>
        <v>47.44</v>
      </c>
    </row>
    <row r="202" spans="1:12" s="67" customFormat="1" ht="30" customHeight="1">
      <c r="A202" s="929"/>
      <c r="B202" s="930"/>
      <c r="C202" s="930"/>
      <c r="D202" s="930"/>
      <c r="E202" s="930"/>
      <c r="F202" s="930"/>
      <c r="G202" s="2610" t="s">
        <v>2648</v>
      </c>
      <c r="H202" s="2611"/>
      <c r="I202" s="2612"/>
      <c r="J202" s="928" t="s">
        <v>215</v>
      </c>
      <c r="K202" s="80">
        <v>114.64</v>
      </c>
      <c r="L202" s="73">
        <f t="shared" si="13"/>
        <v>114.64</v>
      </c>
    </row>
    <row r="203" spans="1:12" s="67" customFormat="1" ht="30" customHeight="1">
      <c r="A203" s="2482"/>
      <c r="B203" s="2483"/>
      <c r="C203" s="2483"/>
      <c r="D203" s="2483"/>
      <c r="E203" s="2483"/>
      <c r="F203" s="2484"/>
      <c r="G203" s="2608" t="s">
        <v>1457</v>
      </c>
      <c r="H203" s="2609"/>
      <c r="I203" s="2609"/>
      <c r="J203" s="341" t="s">
        <v>215</v>
      </c>
      <c r="K203" s="80">
        <v>238.77</v>
      </c>
      <c r="L203" s="73">
        <f t="shared" si="13"/>
        <v>238.77</v>
      </c>
    </row>
    <row r="204" spans="1:12" s="67" customFormat="1" ht="36" customHeight="1">
      <c r="A204" s="2482"/>
      <c r="B204" s="2483"/>
      <c r="C204" s="2483"/>
      <c r="D204" s="2483"/>
      <c r="E204" s="2483"/>
      <c r="F204" s="2484"/>
      <c r="G204" s="2608" t="s">
        <v>2776</v>
      </c>
      <c r="H204" s="2609"/>
      <c r="I204" s="2609"/>
      <c r="J204" s="341" t="s">
        <v>215</v>
      </c>
      <c r="K204" s="80">
        <v>608.22</v>
      </c>
      <c r="L204" s="73">
        <f t="shared" si="13"/>
        <v>608.22</v>
      </c>
    </row>
    <row r="205" spans="1:12" s="67" customFormat="1" ht="36" customHeight="1">
      <c r="A205" s="2497"/>
      <c r="B205" s="2498"/>
      <c r="C205" s="2498"/>
      <c r="D205" s="2498"/>
      <c r="E205" s="2498"/>
      <c r="F205" s="2517"/>
      <c r="G205" s="2499" t="s">
        <v>2775</v>
      </c>
      <c r="H205" s="2500"/>
      <c r="I205" s="2501"/>
      <c r="J205" s="527" t="s">
        <v>215</v>
      </c>
      <c r="K205" s="489">
        <v>271.8</v>
      </c>
      <c r="L205" s="244">
        <f t="shared" si="13"/>
        <v>271.8</v>
      </c>
    </row>
    <row r="206" spans="1:12" s="67" customFormat="1" ht="30" customHeight="1" thickBot="1">
      <c r="A206" s="2473"/>
      <c r="B206" s="2474"/>
      <c r="C206" s="2474"/>
      <c r="D206" s="2474"/>
      <c r="E206" s="2474"/>
      <c r="F206" s="2475"/>
      <c r="G206" s="2604" t="s">
        <v>2200</v>
      </c>
      <c r="H206" s="2605"/>
      <c r="I206" s="2605"/>
      <c r="J206" s="342" t="s">
        <v>215</v>
      </c>
      <c r="K206" s="494">
        <v>205</v>
      </c>
      <c r="L206" s="74">
        <f t="shared" si="13"/>
        <v>205</v>
      </c>
    </row>
    <row r="207" spans="1:12" ht="18.600000000000001" thickBot="1">
      <c r="A207" s="2329" t="s">
        <v>798</v>
      </c>
      <c r="B207" s="2330"/>
      <c r="C207" s="2330"/>
      <c r="D207" s="2330"/>
      <c r="E207" s="2330"/>
      <c r="F207" s="2330"/>
      <c r="G207" s="2330"/>
      <c r="H207" s="2330"/>
      <c r="I207" s="2330"/>
      <c r="J207" s="2330"/>
      <c r="K207" s="2344"/>
      <c r="L207" s="548">
        <f>Зміст!L171</f>
        <v>0</v>
      </c>
    </row>
    <row r="208" spans="1:12" s="67" customFormat="1" ht="48.75" customHeight="1" thickBot="1">
      <c r="A208" s="2646"/>
      <c r="B208" s="2647"/>
      <c r="C208" s="2648"/>
      <c r="D208" s="2648"/>
      <c r="E208" s="2648"/>
      <c r="F208" s="2648"/>
      <c r="G208" s="2644" t="s">
        <v>799</v>
      </c>
      <c r="H208" s="2645"/>
      <c r="I208" s="2645"/>
      <c r="J208" s="757" t="s">
        <v>215</v>
      </c>
      <c r="K208" s="759">
        <v>3267.76</v>
      </c>
      <c r="L208" s="214">
        <f>K208-K208*$L$207</f>
        <v>3267.76</v>
      </c>
    </row>
    <row r="209" spans="1:12" ht="18.600000000000001" thickBot="1">
      <c r="A209" s="1338" t="s">
        <v>1334</v>
      </c>
      <c r="B209" s="1339"/>
      <c r="C209" s="1339"/>
      <c r="D209" s="1339"/>
      <c r="E209" s="1339"/>
      <c r="F209" s="1339"/>
      <c r="G209" s="1339"/>
      <c r="H209" s="1339"/>
      <c r="I209" s="1339"/>
      <c r="J209" s="1339"/>
      <c r="K209" s="2323"/>
      <c r="L209" s="292">
        <f>Зміст!L182</f>
        <v>0</v>
      </c>
    </row>
    <row r="210" spans="1:12" s="67" customFormat="1" ht="48.75" customHeight="1" thickBot="1">
      <c r="A210" s="2640"/>
      <c r="B210" s="2641"/>
      <c r="C210" s="2641"/>
      <c r="D210" s="2641"/>
      <c r="E210" s="2641"/>
      <c r="F210" s="2641"/>
      <c r="G210" s="2642" t="s">
        <v>1335</v>
      </c>
      <c r="H210" s="2643"/>
      <c r="I210" s="2643"/>
      <c r="J210" s="211" t="s">
        <v>215</v>
      </c>
      <c r="K210" s="545">
        <v>4215.42</v>
      </c>
      <c r="L210" s="214">
        <f>K210-K210*$L$209</f>
        <v>4215.42</v>
      </c>
    </row>
    <row r="211" spans="1:12" ht="18.600000000000001" thickBot="1">
      <c r="A211" s="1338" t="s">
        <v>708</v>
      </c>
      <c r="B211" s="1339"/>
      <c r="C211" s="1339"/>
      <c r="D211" s="1339"/>
      <c r="E211" s="1339"/>
      <c r="F211" s="1339"/>
      <c r="G211" s="1339"/>
      <c r="H211" s="1339"/>
      <c r="I211" s="1339"/>
      <c r="J211" s="1339"/>
      <c r="K211" s="2323"/>
      <c r="L211" s="287">
        <f>Зміст!L183</f>
        <v>0</v>
      </c>
    </row>
    <row r="212" spans="1:12" s="67" customFormat="1" ht="37.5" customHeight="1">
      <c r="A212" s="2497"/>
      <c r="B212" s="2498"/>
      <c r="C212" s="2498"/>
      <c r="D212" s="2498"/>
      <c r="E212" s="2498"/>
      <c r="F212" s="2498"/>
      <c r="G212" s="2485" t="s">
        <v>709</v>
      </c>
      <c r="H212" s="2486"/>
      <c r="I212" s="2487"/>
      <c r="J212" s="341" t="s">
        <v>215</v>
      </c>
      <c r="K212" s="80">
        <v>3499.01</v>
      </c>
      <c r="L212" s="73">
        <f t="shared" ref="L212:L226" si="14">K212-K212*$L$211</f>
        <v>3499.01</v>
      </c>
    </row>
    <row r="213" spans="1:12" s="67" customFormat="1" ht="23.1" customHeight="1">
      <c r="A213" s="2482"/>
      <c r="B213" s="2483"/>
      <c r="C213" s="2483"/>
      <c r="D213" s="2483"/>
      <c r="E213" s="2483"/>
      <c r="F213" s="2483"/>
      <c r="G213" s="2609" t="s">
        <v>2216</v>
      </c>
      <c r="H213" s="2609"/>
      <c r="I213" s="2609"/>
      <c r="J213" s="341" t="s">
        <v>215</v>
      </c>
      <c r="K213" s="80">
        <v>422.78</v>
      </c>
      <c r="L213" s="73">
        <f t="shared" si="14"/>
        <v>422.78</v>
      </c>
    </row>
    <row r="214" spans="1:12" s="67" customFormat="1" ht="23.1" customHeight="1">
      <c r="A214" s="2482"/>
      <c r="B214" s="2483"/>
      <c r="C214" s="2483"/>
      <c r="D214" s="2483"/>
      <c r="E214" s="2483"/>
      <c r="F214" s="2483"/>
      <c r="G214" s="2607" t="s">
        <v>2217</v>
      </c>
      <c r="H214" s="2607"/>
      <c r="I214" s="2607"/>
      <c r="J214" s="341" t="s">
        <v>215</v>
      </c>
      <c r="K214" s="80">
        <v>679.35</v>
      </c>
      <c r="L214" s="73">
        <f t="shared" si="14"/>
        <v>679.35</v>
      </c>
    </row>
    <row r="215" spans="1:12" s="67" customFormat="1" ht="23.1" customHeight="1">
      <c r="A215" s="2482"/>
      <c r="B215" s="2483"/>
      <c r="C215" s="2483"/>
      <c r="D215" s="2483"/>
      <c r="E215" s="2483"/>
      <c r="F215" s="2483"/>
      <c r="G215" s="2607" t="s">
        <v>2218</v>
      </c>
      <c r="H215" s="2607"/>
      <c r="I215" s="2607"/>
      <c r="J215" s="341" t="s">
        <v>215</v>
      </c>
      <c r="K215" s="80">
        <v>948.86</v>
      </c>
      <c r="L215" s="73">
        <f t="shared" si="14"/>
        <v>948.86</v>
      </c>
    </row>
    <row r="216" spans="1:12" s="67" customFormat="1" ht="38.25" customHeight="1">
      <c r="A216" s="2482"/>
      <c r="B216" s="2483"/>
      <c r="C216" s="2484"/>
      <c r="D216" s="2484"/>
      <c r="E216" s="2484"/>
      <c r="F216" s="2484"/>
      <c r="G216" s="2649" t="s">
        <v>710</v>
      </c>
      <c r="H216" s="2650"/>
      <c r="I216" s="2651"/>
      <c r="J216" s="341" t="s">
        <v>215</v>
      </c>
      <c r="K216" s="80">
        <v>775.91</v>
      </c>
      <c r="L216" s="73">
        <f t="shared" si="14"/>
        <v>775.91</v>
      </c>
    </row>
    <row r="217" spans="1:12" s="67" customFormat="1" ht="36.75" customHeight="1">
      <c r="A217" s="2497"/>
      <c r="B217" s="2498"/>
      <c r="C217" s="2498"/>
      <c r="D217" s="2498"/>
      <c r="E217" s="2498"/>
      <c r="F217" s="2498"/>
      <c r="G217" s="2649" t="s">
        <v>797</v>
      </c>
      <c r="H217" s="2650"/>
      <c r="I217" s="2651"/>
      <c r="J217" s="341" t="s">
        <v>215</v>
      </c>
      <c r="K217" s="80">
        <v>271.02</v>
      </c>
      <c r="L217" s="73">
        <f t="shared" si="14"/>
        <v>271.02</v>
      </c>
    </row>
    <row r="218" spans="1:12" s="67" customFormat="1" ht="36.75" customHeight="1">
      <c r="A218" s="2497"/>
      <c r="B218" s="2498"/>
      <c r="C218" s="2498"/>
      <c r="D218" s="2498"/>
      <c r="E218" s="2498"/>
      <c r="F218" s="2517"/>
      <c r="G218" s="2649" t="s">
        <v>1503</v>
      </c>
      <c r="H218" s="2650"/>
      <c r="I218" s="2651"/>
      <c r="J218" s="341" t="s">
        <v>215</v>
      </c>
      <c r="K218" s="80">
        <v>1236.73</v>
      </c>
      <c r="L218" s="73">
        <f t="shared" si="14"/>
        <v>1236.73</v>
      </c>
    </row>
    <row r="219" spans="1:12" s="67" customFormat="1" ht="28.5" customHeight="1">
      <c r="A219" s="2482"/>
      <c r="B219" s="2483"/>
      <c r="C219" s="2484"/>
      <c r="D219" s="2484"/>
      <c r="E219" s="2484"/>
      <c r="F219" s="2484"/>
      <c r="G219" s="2485" t="s">
        <v>2134</v>
      </c>
      <c r="H219" s="2486"/>
      <c r="I219" s="2487"/>
      <c r="J219" s="341" t="s">
        <v>215</v>
      </c>
      <c r="K219" s="80">
        <v>396.97</v>
      </c>
      <c r="L219" s="73">
        <f t="shared" si="14"/>
        <v>396.97</v>
      </c>
    </row>
    <row r="220" spans="1:12" s="67" customFormat="1" ht="28.5" customHeight="1">
      <c r="A220" s="2482"/>
      <c r="B220" s="2483"/>
      <c r="C220" s="2484"/>
      <c r="D220" s="2484"/>
      <c r="E220" s="2484"/>
      <c r="F220" s="2484"/>
      <c r="G220" s="2485" t="s">
        <v>2135</v>
      </c>
      <c r="H220" s="2486"/>
      <c r="I220" s="2487"/>
      <c r="J220" s="341" t="s">
        <v>215</v>
      </c>
      <c r="K220" s="80">
        <v>644.6</v>
      </c>
      <c r="L220" s="73">
        <f t="shared" si="14"/>
        <v>644.6</v>
      </c>
    </row>
    <row r="221" spans="1:12" s="67" customFormat="1" ht="27.75" customHeight="1">
      <c r="A221" s="2491"/>
      <c r="B221" s="2492"/>
      <c r="C221" s="2492"/>
      <c r="D221" s="2492"/>
      <c r="E221" s="2492"/>
      <c r="F221" s="2492"/>
      <c r="G221" s="2485" t="s">
        <v>2136</v>
      </c>
      <c r="H221" s="2486"/>
      <c r="I221" s="2487"/>
      <c r="J221" s="341" t="s">
        <v>215</v>
      </c>
      <c r="K221" s="80">
        <v>517.41999999999996</v>
      </c>
      <c r="L221" s="73">
        <f t="shared" si="14"/>
        <v>517.41999999999996</v>
      </c>
    </row>
    <row r="222" spans="1:12" s="67" customFormat="1" ht="27" customHeight="1">
      <c r="A222" s="1399"/>
      <c r="B222" s="1763"/>
      <c r="C222" s="1763"/>
      <c r="D222" s="1763"/>
      <c r="E222" s="1763"/>
      <c r="F222" s="1763"/>
      <c r="G222" s="2485" t="s">
        <v>2137</v>
      </c>
      <c r="H222" s="2486"/>
      <c r="I222" s="2487"/>
      <c r="J222" s="341" t="s">
        <v>215</v>
      </c>
      <c r="K222" s="80">
        <v>885.48</v>
      </c>
      <c r="L222" s="73">
        <f t="shared" si="14"/>
        <v>885.48</v>
      </c>
    </row>
    <row r="223" spans="1:12" s="67" customFormat="1" ht="27.75" customHeight="1">
      <c r="A223" s="2479"/>
      <c r="B223" s="2480"/>
      <c r="C223" s="2480"/>
      <c r="D223" s="2480"/>
      <c r="E223" s="2480"/>
      <c r="F223" s="2480"/>
      <c r="G223" s="2485" t="s">
        <v>2138</v>
      </c>
      <c r="H223" s="2486"/>
      <c r="I223" s="2487"/>
      <c r="J223" s="341" t="s">
        <v>215</v>
      </c>
      <c r="K223" s="80">
        <v>1337.38</v>
      </c>
      <c r="L223" s="73">
        <f t="shared" si="14"/>
        <v>1337.38</v>
      </c>
    </row>
    <row r="224" spans="1:12" s="67" customFormat="1" ht="41.25" customHeight="1">
      <c r="A224" s="2482"/>
      <c r="B224" s="2483"/>
      <c r="C224" s="2484"/>
      <c r="D224" s="2484"/>
      <c r="E224" s="2484"/>
      <c r="F224" s="2484"/>
      <c r="G224" s="2485" t="s">
        <v>2139</v>
      </c>
      <c r="H224" s="2486"/>
      <c r="I224" s="2487"/>
      <c r="J224" s="341" t="s">
        <v>215</v>
      </c>
      <c r="K224" s="80">
        <v>734.21</v>
      </c>
      <c r="L224" s="73">
        <f t="shared" si="14"/>
        <v>734.21</v>
      </c>
    </row>
    <row r="225" spans="1:12" s="67" customFormat="1" ht="32.25" customHeight="1">
      <c r="A225" s="2482"/>
      <c r="B225" s="2483"/>
      <c r="C225" s="2484"/>
      <c r="D225" s="2484"/>
      <c r="E225" s="2484"/>
      <c r="F225" s="2484"/>
      <c r="G225" s="2485" t="s">
        <v>2140</v>
      </c>
      <c r="H225" s="2486"/>
      <c r="I225" s="2487"/>
      <c r="J225" s="341" t="s">
        <v>215</v>
      </c>
      <c r="K225" s="80">
        <v>329.53</v>
      </c>
      <c r="L225" s="73">
        <f t="shared" si="14"/>
        <v>329.53</v>
      </c>
    </row>
    <row r="226" spans="1:12" s="67" customFormat="1" ht="34.5" customHeight="1" thickBot="1">
      <c r="A226" s="2534"/>
      <c r="B226" s="2535"/>
      <c r="C226" s="2535"/>
      <c r="D226" s="2535"/>
      <c r="E226" s="2535"/>
      <c r="F226" s="2536"/>
      <c r="G226" s="2616" t="s">
        <v>711</v>
      </c>
      <c r="H226" s="2617"/>
      <c r="I226" s="2618"/>
      <c r="J226" s="342" t="s">
        <v>215</v>
      </c>
      <c r="K226" s="494">
        <v>884.73</v>
      </c>
      <c r="L226" s="74">
        <f t="shared" si="14"/>
        <v>884.73</v>
      </c>
    </row>
    <row r="227" spans="1:12" ht="14.25" customHeight="1" thickBot="1">
      <c r="A227" s="1795" t="s">
        <v>1506</v>
      </c>
      <c r="B227" s="1796"/>
      <c r="C227" s="1796"/>
      <c r="D227" s="1796"/>
      <c r="E227" s="1796"/>
      <c r="F227" s="1796"/>
      <c r="G227" s="1796"/>
      <c r="H227" s="1796"/>
      <c r="I227" s="1796"/>
      <c r="J227" s="1796"/>
      <c r="K227" s="1958"/>
      <c r="L227" s="292">
        <f>Зміст!L184</f>
        <v>0</v>
      </c>
    </row>
    <row r="228" spans="1:12" s="67" customFormat="1" ht="36.75" customHeight="1" thickBot="1">
      <c r="A228" s="2640"/>
      <c r="B228" s="2641"/>
      <c r="C228" s="2641"/>
      <c r="D228" s="2641"/>
      <c r="E228" s="2641"/>
      <c r="F228" s="2641"/>
      <c r="G228" s="2642" t="s">
        <v>1507</v>
      </c>
      <c r="H228" s="2643"/>
      <c r="I228" s="2643"/>
      <c r="J228" s="211" t="s">
        <v>297</v>
      </c>
      <c r="K228" s="545">
        <v>1670</v>
      </c>
      <c r="L228" s="214">
        <f>K228-K228*$L$227</f>
        <v>1670</v>
      </c>
    </row>
    <row r="229" spans="1:12" s="67" customFormat="1" ht="15" customHeight="1"/>
    <row r="230" spans="1:12" s="67" customFormat="1" ht="15" customHeight="1"/>
    <row r="231" spans="1:12" s="67" customFormat="1" ht="15" customHeight="1"/>
    <row r="232" spans="1:12" s="67" customFormat="1" ht="15" customHeight="1"/>
    <row r="233" spans="1:12" s="67" customFormat="1" ht="15" customHeight="1"/>
    <row r="234" spans="1:12" s="67" customFormat="1" ht="15" customHeight="1"/>
    <row r="235" spans="1:12" s="67" customFormat="1" ht="15" customHeight="1"/>
    <row r="236" spans="1:12" s="67" customFormat="1" ht="15" customHeight="1"/>
    <row r="237" spans="1:12" s="67" customFormat="1" ht="15" customHeight="1"/>
    <row r="238" spans="1:12" s="67" customFormat="1" ht="15" customHeight="1"/>
    <row r="239" spans="1:12" s="67" customFormat="1" ht="15" customHeight="1"/>
    <row r="240" spans="1:12" s="67" customFormat="1" ht="15" customHeight="1"/>
    <row r="241" s="67" customFormat="1" ht="15" customHeight="1"/>
    <row r="242" s="67" customFormat="1" ht="15" customHeight="1"/>
    <row r="243" s="67" customFormat="1" ht="15" customHeight="1"/>
    <row r="244" s="67" customFormat="1" ht="15" customHeight="1"/>
    <row r="245" s="67" customFormat="1" ht="15" customHeight="1"/>
    <row r="246" s="67" customFormat="1" ht="15" customHeight="1"/>
    <row r="247" s="67" customFormat="1" ht="15" customHeight="1"/>
    <row r="248" s="67" customFormat="1" ht="15" customHeight="1"/>
    <row r="249" s="67" customFormat="1" ht="28.5" customHeight="1"/>
    <row r="250" customFormat="1"/>
    <row r="251" s="67" customFormat="1" ht="15" customHeight="1"/>
    <row r="252" s="67" customFormat="1" ht="15" customHeight="1"/>
    <row r="253" s="67" customFormat="1" ht="15" customHeight="1"/>
    <row r="254" s="67" customFormat="1" ht="15" customHeight="1"/>
    <row r="255" s="67" customFormat="1" ht="15" customHeight="1"/>
    <row r="256" s="67" customFormat="1" ht="15" customHeight="1"/>
    <row r="257" s="67" customFormat="1" ht="15" customHeight="1"/>
    <row r="258" s="67" customFormat="1" ht="15" customHeight="1"/>
    <row r="259" s="67" customFormat="1" ht="15" customHeight="1"/>
    <row r="260" s="67" customFormat="1" ht="15" customHeight="1"/>
    <row r="261" s="67" customFormat="1" ht="15" customHeight="1"/>
    <row r="262" s="67" customFormat="1" ht="15" customHeight="1"/>
    <row r="263" s="67" customFormat="1" ht="15" customHeight="1"/>
    <row r="264" s="67" customFormat="1" ht="13.8"/>
    <row r="265" s="67" customFormat="1" ht="15" customHeight="1"/>
    <row r="266" s="67" customFormat="1" ht="13.8"/>
    <row r="267" s="67" customFormat="1" ht="13.8"/>
    <row r="268" s="67" customFormat="1" ht="13.8"/>
    <row r="269" s="67" customFormat="1" ht="13.8"/>
    <row r="270" s="67" customFormat="1" ht="13.8"/>
  </sheetData>
  <mergeCells count="352">
    <mergeCell ref="A227:K227"/>
    <mergeCell ref="G223:I223"/>
    <mergeCell ref="G220:I220"/>
    <mergeCell ref="A225:F225"/>
    <mergeCell ref="G215:I215"/>
    <mergeCell ref="A212:F212"/>
    <mergeCell ref="G166:I166"/>
    <mergeCell ref="A171:K171"/>
    <mergeCell ref="G159:I159"/>
    <mergeCell ref="G197:I197"/>
    <mergeCell ref="A186:F189"/>
    <mergeCell ref="A190:F192"/>
    <mergeCell ref="A195:F195"/>
    <mergeCell ref="A172:F172"/>
    <mergeCell ref="G193:I193"/>
    <mergeCell ref="G195:I195"/>
    <mergeCell ref="G196:I196"/>
    <mergeCell ref="G203:I203"/>
    <mergeCell ref="A196:F196"/>
    <mergeCell ref="G169:I169"/>
    <mergeCell ref="G164:I164"/>
    <mergeCell ref="G176:I176"/>
    <mergeCell ref="A175:F175"/>
    <mergeCell ref="G184:I184"/>
    <mergeCell ref="G142:I142"/>
    <mergeCell ref="G152:I152"/>
    <mergeCell ref="A146:F146"/>
    <mergeCell ref="A147:F147"/>
    <mergeCell ref="G146:I146"/>
    <mergeCell ref="G147:I147"/>
    <mergeCell ref="A151:K151"/>
    <mergeCell ref="A161:F161"/>
    <mergeCell ref="A142:F142"/>
    <mergeCell ref="A143:F143"/>
    <mergeCell ref="G153:I153"/>
    <mergeCell ref="G155:I155"/>
    <mergeCell ref="A155:F158"/>
    <mergeCell ref="A145:F145"/>
    <mergeCell ref="G157:I157"/>
    <mergeCell ref="A160:K160"/>
    <mergeCell ref="G158:I158"/>
    <mergeCell ref="A154:K154"/>
    <mergeCell ref="G141:I141"/>
    <mergeCell ref="G121:I121"/>
    <mergeCell ref="A125:F127"/>
    <mergeCell ref="G93:I93"/>
    <mergeCell ref="G138:I138"/>
    <mergeCell ref="G140:I140"/>
    <mergeCell ref="G133:I133"/>
    <mergeCell ref="A95:F95"/>
    <mergeCell ref="A130:F132"/>
    <mergeCell ref="G122:I122"/>
    <mergeCell ref="G125:I125"/>
    <mergeCell ref="G126:I126"/>
    <mergeCell ref="G123:I123"/>
    <mergeCell ref="G124:I124"/>
    <mergeCell ref="G127:I127"/>
    <mergeCell ref="A124:F124"/>
    <mergeCell ref="G129:I129"/>
    <mergeCell ref="G130:I130"/>
    <mergeCell ref="G131:I131"/>
    <mergeCell ref="G132:I132"/>
    <mergeCell ref="A122:F122"/>
    <mergeCell ref="A123:F123"/>
    <mergeCell ref="A96:F96"/>
    <mergeCell ref="G119:I119"/>
    <mergeCell ref="A228:F228"/>
    <mergeCell ref="G228:I228"/>
    <mergeCell ref="G208:I208"/>
    <mergeCell ref="A208:F208"/>
    <mergeCell ref="A209:K209"/>
    <mergeCell ref="A210:F210"/>
    <mergeCell ref="G210:I210"/>
    <mergeCell ref="G224:I224"/>
    <mergeCell ref="G217:I217"/>
    <mergeCell ref="G219:I219"/>
    <mergeCell ref="A219:F220"/>
    <mergeCell ref="G214:I214"/>
    <mergeCell ref="G221:I221"/>
    <mergeCell ref="G222:I222"/>
    <mergeCell ref="G212:I212"/>
    <mergeCell ref="G218:I218"/>
    <mergeCell ref="G226:I226"/>
    <mergeCell ref="G225:I225"/>
    <mergeCell ref="A213:F215"/>
    <mergeCell ref="G213:I213"/>
    <mergeCell ref="A224:F224"/>
    <mergeCell ref="A221:F223"/>
    <mergeCell ref="G216:I216"/>
    <mergeCell ref="A211:K211"/>
    <mergeCell ref="A164:F166"/>
    <mergeCell ref="A167:F168"/>
    <mergeCell ref="G182:I182"/>
    <mergeCell ref="A159:F159"/>
    <mergeCell ref="G156:I156"/>
    <mergeCell ref="A174:F174"/>
    <mergeCell ref="A182:F183"/>
    <mergeCell ref="G168:I168"/>
    <mergeCell ref="A148:F148"/>
    <mergeCell ref="A153:F153"/>
    <mergeCell ref="A149:K149"/>
    <mergeCell ref="A162:F162"/>
    <mergeCell ref="G162:I162"/>
    <mergeCell ref="G172:I172"/>
    <mergeCell ref="G163:I163"/>
    <mergeCell ref="G173:I173"/>
    <mergeCell ref="G178:I178"/>
    <mergeCell ref="G183:I183"/>
    <mergeCell ref="G170:I170"/>
    <mergeCell ref="A169:F169"/>
    <mergeCell ref="A170:F170"/>
    <mergeCell ref="G179:I179"/>
    <mergeCell ref="A179:F180"/>
    <mergeCell ref="H1:J1"/>
    <mergeCell ref="K1:L1"/>
    <mergeCell ref="H2:I2"/>
    <mergeCell ref="A3:L3"/>
    <mergeCell ref="G148:I148"/>
    <mergeCell ref="A152:F152"/>
    <mergeCell ref="A138:F138"/>
    <mergeCell ref="A140:F140"/>
    <mergeCell ref="G128:I128"/>
    <mergeCell ref="A128:F129"/>
    <mergeCell ref="A141:F141"/>
    <mergeCell ref="A139:K139"/>
    <mergeCell ref="G134:I134"/>
    <mergeCell ref="G135:I135"/>
    <mergeCell ref="G137:I137"/>
    <mergeCell ref="A137:F137"/>
    <mergeCell ref="A133:F133"/>
    <mergeCell ref="G143:I143"/>
    <mergeCell ref="G145:I145"/>
    <mergeCell ref="G47:I47"/>
    <mergeCell ref="G49:I49"/>
    <mergeCell ref="G50:I50"/>
    <mergeCell ref="A88:K88"/>
    <mergeCell ref="G118:I118"/>
    <mergeCell ref="A204:F204"/>
    <mergeCell ref="A206:F206"/>
    <mergeCell ref="G206:I206"/>
    <mergeCell ref="A197:F197"/>
    <mergeCell ref="A201:F201"/>
    <mergeCell ref="G199:I199"/>
    <mergeCell ref="A207:K207"/>
    <mergeCell ref="A218:F218"/>
    <mergeCell ref="G204:I204"/>
    <mergeCell ref="A216:F216"/>
    <mergeCell ref="A217:F217"/>
    <mergeCell ref="A203:F203"/>
    <mergeCell ref="G202:I202"/>
    <mergeCell ref="A200:F200"/>
    <mergeCell ref="A198:F199"/>
    <mergeCell ref="G198:I198"/>
    <mergeCell ref="G200:I200"/>
    <mergeCell ref="G201:I201"/>
    <mergeCell ref="G205:I205"/>
    <mergeCell ref="A205:F205"/>
    <mergeCell ref="G89:I89"/>
    <mergeCell ref="G78:I78"/>
    <mergeCell ref="A53:F56"/>
    <mergeCell ref="G66:I66"/>
    <mergeCell ref="G72:I72"/>
    <mergeCell ref="G58:I58"/>
    <mergeCell ref="A65:K65"/>
    <mergeCell ref="A66:F83"/>
    <mergeCell ref="G64:I64"/>
    <mergeCell ref="A60:F61"/>
    <mergeCell ref="G60:I60"/>
    <mergeCell ref="G61:I61"/>
    <mergeCell ref="G62:I62"/>
    <mergeCell ref="G54:I54"/>
    <mergeCell ref="A57:K57"/>
    <mergeCell ref="G75:I75"/>
    <mergeCell ref="G80:I80"/>
    <mergeCell ref="A85:F87"/>
    <mergeCell ref="G82:I82"/>
    <mergeCell ref="G83:I83"/>
    <mergeCell ref="G85:I85"/>
    <mergeCell ref="G86:I86"/>
    <mergeCell ref="G87:I87"/>
    <mergeCell ref="G63:I63"/>
    <mergeCell ref="G68:I68"/>
    <mergeCell ref="G73:I73"/>
    <mergeCell ref="G81:I81"/>
    <mergeCell ref="G76:I76"/>
    <mergeCell ref="G77:I77"/>
    <mergeCell ref="G79:I79"/>
    <mergeCell ref="G74:I74"/>
    <mergeCell ref="G67:I67"/>
    <mergeCell ref="G69:I69"/>
    <mergeCell ref="G70:I70"/>
    <mergeCell ref="G71:I71"/>
    <mergeCell ref="A38:F39"/>
    <mergeCell ref="A58:F59"/>
    <mergeCell ref="G38:I38"/>
    <mergeCell ref="A30:F30"/>
    <mergeCell ref="G24:I24"/>
    <mergeCell ref="A36:F36"/>
    <mergeCell ref="G35:I35"/>
    <mergeCell ref="A41:F47"/>
    <mergeCell ref="G48:L48"/>
    <mergeCell ref="A48:F52"/>
    <mergeCell ref="G53:L53"/>
    <mergeCell ref="G36:I36"/>
    <mergeCell ref="G41:L41"/>
    <mergeCell ref="G39:I39"/>
    <mergeCell ref="G59:I59"/>
    <mergeCell ref="G51:I51"/>
    <mergeCell ref="G52:I52"/>
    <mergeCell ref="G42:I42"/>
    <mergeCell ref="A31:F31"/>
    <mergeCell ref="A37:K37"/>
    <mergeCell ref="G43:I43"/>
    <mergeCell ref="G44:I44"/>
    <mergeCell ref="G45:I45"/>
    <mergeCell ref="G46:I46"/>
    <mergeCell ref="A35:F35"/>
    <mergeCell ref="A32:F32"/>
    <mergeCell ref="G32:I32"/>
    <mergeCell ref="A25:F25"/>
    <mergeCell ref="G29:I29"/>
    <mergeCell ref="G30:I30"/>
    <mergeCell ref="G31:I31"/>
    <mergeCell ref="G12:I12"/>
    <mergeCell ref="G19:I19"/>
    <mergeCell ref="G26:I26"/>
    <mergeCell ref="A28:K28"/>
    <mergeCell ref="A1:G2"/>
    <mergeCell ref="G14:I14"/>
    <mergeCell ref="G11:I11"/>
    <mergeCell ref="G15:I15"/>
    <mergeCell ref="A11:F11"/>
    <mergeCell ref="A9:F9"/>
    <mergeCell ref="A10:F10"/>
    <mergeCell ref="G23:I23"/>
    <mergeCell ref="G25:I25"/>
    <mergeCell ref="A15:F15"/>
    <mergeCell ref="A7:F7"/>
    <mergeCell ref="A8:F8"/>
    <mergeCell ref="A24:F24"/>
    <mergeCell ref="G22:I22"/>
    <mergeCell ref="G17:I17"/>
    <mergeCell ref="A17:F17"/>
    <mergeCell ref="G21:I21"/>
    <mergeCell ref="A5:F5"/>
    <mergeCell ref="G5:I5"/>
    <mergeCell ref="G20:I20"/>
    <mergeCell ref="A21:F21"/>
    <mergeCell ref="A22:F22"/>
    <mergeCell ref="A23:F23"/>
    <mergeCell ref="G10:I10"/>
    <mergeCell ref="A40:K40"/>
    <mergeCell ref="A4:K4"/>
    <mergeCell ref="A18:K18"/>
    <mergeCell ref="G6:I6"/>
    <mergeCell ref="G9:I9"/>
    <mergeCell ref="A6:F6"/>
    <mergeCell ref="A16:F16"/>
    <mergeCell ref="G33:I33"/>
    <mergeCell ref="A27:F27"/>
    <mergeCell ref="A29:F29"/>
    <mergeCell ref="A26:F26"/>
    <mergeCell ref="G13:I13"/>
    <mergeCell ref="A12:F12"/>
    <mergeCell ref="A13:F13"/>
    <mergeCell ref="A14:F14"/>
    <mergeCell ref="G16:I16"/>
    <mergeCell ref="A33:F33"/>
    <mergeCell ref="A20:F20"/>
    <mergeCell ref="A19:F19"/>
    <mergeCell ref="G7:I7"/>
    <mergeCell ref="G8:I8"/>
    <mergeCell ref="G27:I27"/>
    <mergeCell ref="G34:I34"/>
    <mergeCell ref="A34:F34"/>
    <mergeCell ref="G56:I56"/>
    <mergeCell ref="G55:I55"/>
    <mergeCell ref="A62:F64"/>
    <mergeCell ref="A84:K84"/>
    <mergeCell ref="A89:F89"/>
    <mergeCell ref="A226:F226"/>
    <mergeCell ref="G104:I104"/>
    <mergeCell ref="G105:I105"/>
    <mergeCell ref="G115:I115"/>
    <mergeCell ref="G113:I113"/>
    <mergeCell ref="G116:I116"/>
    <mergeCell ref="G92:L92"/>
    <mergeCell ref="G100:L100"/>
    <mergeCell ref="G108:I108"/>
    <mergeCell ref="A116:F119"/>
    <mergeCell ref="G99:I99"/>
    <mergeCell ref="G103:I103"/>
    <mergeCell ref="A97:F97"/>
    <mergeCell ref="A100:F101"/>
    <mergeCell ref="G94:I94"/>
    <mergeCell ref="G95:I95"/>
    <mergeCell ref="G96:I96"/>
    <mergeCell ref="A90:K90"/>
    <mergeCell ref="G114:L114"/>
    <mergeCell ref="A91:K91"/>
    <mergeCell ref="A99:F99"/>
    <mergeCell ref="G98:I98"/>
    <mergeCell ref="G102:I102"/>
    <mergeCell ref="G106:I106"/>
    <mergeCell ref="G107:I107"/>
    <mergeCell ref="G109:I109"/>
    <mergeCell ref="G110:I110"/>
    <mergeCell ref="A102:F105"/>
    <mergeCell ref="G97:I97"/>
    <mergeCell ref="A94:F94"/>
    <mergeCell ref="G101:I101"/>
    <mergeCell ref="A106:F107"/>
    <mergeCell ref="A109:F109"/>
    <mergeCell ref="A110:F110"/>
    <mergeCell ref="A108:F108"/>
    <mergeCell ref="A92:F93"/>
    <mergeCell ref="A98:F98"/>
    <mergeCell ref="A114:F115"/>
    <mergeCell ref="A111:F113"/>
    <mergeCell ref="G167:I167"/>
    <mergeCell ref="A150:F150"/>
    <mergeCell ref="A176:F178"/>
    <mergeCell ref="G161:I161"/>
    <mergeCell ref="A173:F173"/>
    <mergeCell ref="A181:K181"/>
    <mergeCell ref="A163:F163"/>
    <mergeCell ref="G180:I180"/>
    <mergeCell ref="G175:I175"/>
    <mergeCell ref="G165:I165"/>
    <mergeCell ref="G111:I111"/>
    <mergeCell ref="G112:I112"/>
    <mergeCell ref="A121:F121"/>
    <mergeCell ref="A120:K120"/>
    <mergeCell ref="A134:F136"/>
    <mergeCell ref="G136:I136"/>
    <mergeCell ref="G117:I117"/>
    <mergeCell ref="G144:I144"/>
    <mergeCell ref="A144:F144"/>
    <mergeCell ref="G177:I177"/>
    <mergeCell ref="G150:I150"/>
    <mergeCell ref="G174:I174"/>
    <mergeCell ref="A193:F193"/>
    <mergeCell ref="G186:I186"/>
    <mergeCell ref="A194:K194"/>
    <mergeCell ref="G187:I187"/>
    <mergeCell ref="G188:I188"/>
    <mergeCell ref="G189:I189"/>
    <mergeCell ref="A184:F185"/>
    <mergeCell ref="G191:I191"/>
    <mergeCell ref="G192:I192"/>
    <mergeCell ref="G190:I190"/>
    <mergeCell ref="G185:I185"/>
  </mergeCells>
  <hyperlinks>
    <hyperlink ref="K2" r:id="rId1" xr:uid="{00000000-0004-0000-0D00-000000000000}"/>
  </hyperlinks>
  <pageMargins left="0.25" right="0.25" top="0.75" bottom="0.75" header="0.3" footer="0.3"/>
  <pageSetup paperSize="9" fitToHeight="0" orientation="portrait" r:id="rId2"/>
  <headerFooter>
    <oddFooter>&amp;R&amp;D</oddFooter>
  </headerFooter>
  <rowBreaks count="3" manualBreakCount="3">
    <brk id="96" max="11" man="1"/>
    <brk id="137" max="11" man="1"/>
    <brk id="206" max="11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6E6F-1FA8-4601-9663-8F61FE8C3F38}">
  <sheetPr>
    <pageSetUpPr fitToPage="1"/>
  </sheetPr>
  <dimension ref="A1:L162"/>
  <sheetViews>
    <sheetView zoomScaleNormal="100" zoomScaleSheetLayoutView="85" workbookViewId="0">
      <selection activeCell="A3" sqref="A3:L3"/>
    </sheetView>
  </sheetViews>
  <sheetFormatPr defaultColWidth="9.109375" defaultRowHeight="14.4"/>
  <cols>
    <col min="1" max="1" width="19.109375" style="659" customWidth="1"/>
    <col min="2" max="2" width="17.6640625" style="833" customWidth="1"/>
    <col min="3" max="3" width="11" style="659" customWidth="1"/>
    <col min="4" max="4" width="13" style="659" customWidth="1"/>
    <col min="5" max="5" width="12.6640625" style="659" customWidth="1"/>
    <col min="6" max="6" width="18" style="659" customWidth="1"/>
    <col min="7" max="7" width="9.88671875" style="659" customWidth="1"/>
    <col min="8" max="8" width="13.44140625" style="659" customWidth="1"/>
    <col min="9" max="9" width="6.5546875" style="859" customWidth="1"/>
    <col min="10" max="10" width="14.44140625" style="844" customWidth="1"/>
    <col min="11" max="11" width="16.33203125" style="659" customWidth="1"/>
    <col min="12" max="12" width="13.44140625" style="659" customWidth="1"/>
    <col min="13" max="16384" width="9.109375" style="659"/>
  </cols>
  <sheetData>
    <row r="1" spans="1:12" ht="52.5" customHeight="1">
      <c r="A1" s="2101"/>
      <c r="B1" s="2130"/>
      <c r="C1" s="2130"/>
      <c r="D1" s="2130"/>
      <c r="E1" s="2130"/>
      <c r="F1" s="1159" t="s">
        <v>1351</v>
      </c>
      <c r="G1" s="1159"/>
      <c r="H1" s="1159"/>
      <c r="I1" s="857"/>
      <c r="J1" s="1159" t="s">
        <v>1353</v>
      </c>
      <c r="K1" s="1159"/>
      <c r="L1" s="1132"/>
    </row>
    <row r="2" spans="1:12" ht="27.75" customHeight="1" thickBot="1">
      <c r="A2" s="2103"/>
      <c r="B2" s="2131"/>
      <c r="C2" s="2131"/>
      <c r="D2" s="2131"/>
      <c r="E2" s="2131"/>
      <c r="F2" s="2133" t="s">
        <v>1352</v>
      </c>
      <c r="G2" s="2133"/>
      <c r="H2" s="1133"/>
      <c r="I2" s="1134"/>
      <c r="J2" s="1135" t="s">
        <v>1460</v>
      </c>
      <c r="K2" s="1133"/>
      <c r="L2" s="1136"/>
    </row>
    <row r="3" spans="1:12" ht="18.600000000000001" thickBot="1">
      <c r="A3" s="1419" t="s">
        <v>2608</v>
      </c>
      <c r="B3" s="1334"/>
      <c r="C3" s="1334"/>
      <c r="D3" s="1334"/>
      <c r="E3" s="1334"/>
      <c r="F3" s="1334"/>
      <c r="G3" s="1334"/>
      <c r="H3" s="1334"/>
      <c r="I3" s="1334"/>
      <c r="J3" s="1334"/>
      <c r="K3" s="1334"/>
      <c r="L3" s="1335"/>
    </row>
    <row r="4" spans="1:12" ht="29.4" thickBot="1">
      <c r="A4" s="2119" t="s">
        <v>2337</v>
      </c>
      <c r="B4" s="2120"/>
      <c r="C4" s="2120"/>
      <c r="D4" s="2120"/>
      <c r="E4" s="2120"/>
      <c r="F4" s="2120"/>
      <c r="G4" s="2120"/>
      <c r="H4" s="2120"/>
      <c r="I4" s="2120"/>
      <c r="J4" s="2121"/>
      <c r="K4" s="1093">
        <f>Зміст!L186</f>
        <v>0</v>
      </c>
      <c r="L4" s="1105" t="s">
        <v>2820</v>
      </c>
    </row>
    <row r="5" spans="1:12" ht="46.95" customHeight="1">
      <c r="A5" s="869"/>
      <c r="B5" s="1086" t="s">
        <v>2568</v>
      </c>
      <c r="C5" s="2754" t="s">
        <v>2373</v>
      </c>
      <c r="D5" s="2754"/>
      <c r="E5" s="2754"/>
      <c r="F5" s="2754"/>
      <c r="G5" s="2754"/>
      <c r="H5" s="2754"/>
      <c r="I5" s="831" t="s">
        <v>215</v>
      </c>
      <c r="J5" s="466">
        <v>7375.28</v>
      </c>
      <c r="K5" s="1094">
        <f>J5-J5*$K$4</f>
        <v>7375.28</v>
      </c>
      <c r="L5" s="113">
        <f>K5/1.2</f>
        <v>6146.0666666666666</v>
      </c>
    </row>
    <row r="6" spans="1:12" ht="46.95" customHeight="1">
      <c r="A6" s="870"/>
      <c r="B6" s="946" t="s">
        <v>2549</v>
      </c>
      <c r="C6" s="2757" t="s">
        <v>2550</v>
      </c>
      <c r="D6" s="2757"/>
      <c r="E6" s="2757"/>
      <c r="F6" s="2757"/>
      <c r="G6" s="2757"/>
      <c r="H6" s="2757"/>
      <c r="I6" s="868" t="s">
        <v>215</v>
      </c>
      <c r="J6" s="467">
        <v>4876.3999999999996</v>
      </c>
      <c r="K6" s="1095">
        <f>J6-J6*$K$4</f>
        <v>4876.3999999999996</v>
      </c>
      <c r="L6" s="1113"/>
    </row>
    <row r="7" spans="1:12" ht="46.95" customHeight="1" thickBot="1">
      <c r="A7" s="871"/>
      <c r="B7" s="947" t="s">
        <v>2552</v>
      </c>
      <c r="C7" s="2758" t="s">
        <v>2551</v>
      </c>
      <c r="D7" s="2758"/>
      <c r="E7" s="2758"/>
      <c r="F7" s="2758"/>
      <c r="G7" s="2758"/>
      <c r="H7" s="2758"/>
      <c r="I7" s="856" t="s">
        <v>215</v>
      </c>
      <c r="J7" s="469">
        <v>5138.62</v>
      </c>
      <c r="K7" s="1096">
        <f>J7-J7*$K$4</f>
        <v>5138.62</v>
      </c>
      <c r="L7" s="1114"/>
    </row>
    <row r="8" spans="1:12" ht="16.2" thickBot="1">
      <c r="A8" s="2684" t="s">
        <v>2456</v>
      </c>
      <c r="B8" s="2685"/>
      <c r="C8" s="2685"/>
      <c r="D8" s="2685"/>
      <c r="E8" s="2685"/>
      <c r="F8" s="2685"/>
      <c r="G8" s="2685"/>
      <c r="H8" s="2685"/>
      <c r="I8" s="2685"/>
      <c r="J8" s="2686"/>
      <c r="K8" s="1103">
        <f>Зміст!L187</f>
        <v>0</v>
      </c>
      <c r="L8" s="1116"/>
    </row>
    <row r="9" spans="1:12" ht="176.25" customHeight="1">
      <c r="A9" s="852"/>
      <c r="B9" s="945" t="s">
        <v>2455</v>
      </c>
      <c r="C9" s="2762" t="s">
        <v>2661</v>
      </c>
      <c r="D9" s="2763"/>
      <c r="E9" s="2763"/>
      <c r="F9" s="2763"/>
      <c r="G9" s="2763"/>
      <c r="H9" s="2763"/>
      <c r="I9" s="865" t="s">
        <v>215</v>
      </c>
      <c r="J9" s="466">
        <v>35360.160000000003</v>
      </c>
      <c r="K9" s="1094">
        <f>J9-J9*$K$8</f>
        <v>35360.160000000003</v>
      </c>
      <c r="L9" s="1113"/>
    </row>
    <row r="10" spans="1:12" ht="148.5" customHeight="1">
      <c r="A10" s="853"/>
      <c r="B10" s="946" t="s">
        <v>2569</v>
      </c>
      <c r="C10" s="2759" t="s">
        <v>2662</v>
      </c>
      <c r="D10" s="1852"/>
      <c r="E10" s="1852"/>
      <c r="F10" s="1852"/>
      <c r="G10" s="1852"/>
      <c r="H10" s="1852"/>
      <c r="I10" s="866" t="s">
        <v>215</v>
      </c>
      <c r="J10" s="467">
        <v>57490.94</v>
      </c>
      <c r="K10" s="1095">
        <f>J10-J10*$K$8</f>
        <v>57490.94</v>
      </c>
      <c r="L10" s="1113"/>
    </row>
    <row r="11" spans="1:12" ht="148.5" customHeight="1" thickBot="1">
      <c r="A11" s="854"/>
      <c r="B11" s="947" t="s">
        <v>2570</v>
      </c>
      <c r="C11" s="2760" t="s">
        <v>2663</v>
      </c>
      <c r="D11" s="2761"/>
      <c r="E11" s="2761"/>
      <c r="F11" s="2761"/>
      <c r="G11" s="2761"/>
      <c r="H11" s="2761"/>
      <c r="I11" s="864" t="s">
        <v>215</v>
      </c>
      <c r="J11" s="469">
        <v>75511.3</v>
      </c>
      <c r="K11" s="1096">
        <f>J11-J11*$K$8</f>
        <v>75511.3</v>
      </c>
      <c r="L11" s="1115"/>
    </row>
    <row r="12" spans="1:12" ht="29.4" thickBot="1">
      <c r="A12" s="2747" t="s">
        <v>2338</v>
      </c>
      <c r="B12" s="2748"/>
      <c r="C12" s="2748"/>
      <c r="D12" s="2748"/>
      <c r="E12" s="2748"/>
      <c r="F12" s="2748"/>
      <c r="G12" s="2748"/>
      <c r="H12" s="2748"/>
      <c r="I12" s="2748"/>
      <c r="J12" s="2749"/>
      <c r="K12" s="1093">
        <f>Зміст!L188</f>
        <v>0</v>
      </c>
      <c r="L12" s="1105" t="s">
        <v>2820</v>
      </c>
    </row>
    <row r="13" spans="1:12" s="836" customFormat="1" ht="26.25" customHeight="1" thickBot="1">
      <c r="A13" s="2755"/>
      <c r="B13" s="2756"/>
      <c r="C13" s="884" t="s">
        <v>2339</v>
      </c>
      <c r="D13" s="885" t="s">
        <v>2340</v>
      </c>
      <c r="E13" s="885" t="s">
        <v>2341</v>
      </c>
      <c r="F13" s="885" t="s">
        <v>2342</v>
      </c>
      <c r="G13" s="885" t="s">
        <v>2348</v>
      </c>
      <c r="H13" s="886" t="s">
        <v>2371</v>
      </c>
      <c r="I13" s="2767"/>
      <c r="J13" s="2768"/>
      <c r="K13" s="2768"/>
      <c r="L13" s="2769"/>
    </row>
    <row r="14" spans="1:12" s="833" customFormat="1" ht="45" customHeight="1" thickBot="1">
      <c r="A14" s="892"/>
      <c r="B14" s="900" t="s">
        <v>2596</v>
      </c>
      <c r="C14" s="894">
        <v>1</v>
      </c>
      <c r="D14" s="895" t="s">
        <v>2597</v>
      </c>
      <c r="E14" s="895" t="s">
        <v>2344</v>
      </c>
      <c r="F14" s="896" t="s">
        <v>2599</v>
      </c>
      <c r="G14" s="901" t="s">
        <v>2598</v>
      </c>
      <c r="H14" s="898" t="s">
        <v>2600</v>
      </c>
      <c r="I14" s="1110" t="s">
        <v>215</v>
      </c>
      <c r="J14" s="475">
        <v>11603.2</v>
      </c>
      <c r="K14" s="1098">
        <f>J14-J14*$K$12</f>
        <v>11603.2</v>
      </c>
      <c r="L14" s="1111"/>
    </row>
    <row r="15" spans="1:12" s="833" customFormat="1" ht="45" customHeight="1" thickBot="1">
      <c r="A15" s="892"/>
      <c r="B15" s="893" t="s">
        <v>2353</v>
      </c>
      <c r="C15" s="894">
        <v>1</v>
      </c>
      <c r="D15" s="895" t="s">
        <v>2343</v>
      </c>
      <c r="E15" s="895" t="s">
        <v>2344</v>
      </c>
      <c r="F15" s="896" t="s">
        <v>2349</v>
      </c>
      <c r="G15" s="897" t="s">
        <v>2350</v>
      </c>
      <c r="H15" s="898" t="s">
        <v>2345</v>
      </c>
      <c r="I15" s="1110" t="s">
        <v>215</v>
      </c>
      <c r="J15" s="475">
        <v>4292.42</v>
      </c>
      <c r="K15" s="1098">
        <f>J15-J15*$K$12</f>
        <v>4292.42</v>
      </c>
      <c r="L15" s="1111"/>
    </row>
    <row r="16" spans="1:12" s="833" customFormat="1" ht="45.75" customHeight="1">
      <c r="A16" s="2751"/>
      <c r="B16" s="1090" t="s">
        <v>2399</v>
      </c>
      <c r="C16" s="887">
        <v>2</v>
      </c>
      <c r="D16" s="837" t="s">
        <v>2364</v>
      </c>
      <c r="E16" s="837" t="s">
        <v>2344</v>
      </c>
      <c r="F16" s="838" t="s">
        <v>2396</v>
      </c>
      <c r="G16" s="899" t="s">
        <v>2397</v>
      </c>
      <c r="H16" s="888" t="s">
        <v>2398</v>
      </c>
      <c r="I16" s="1107" t="s">
        <v>215</v>
      </c>
      <c r="J16" s="466">
        <v>8072.6</v>
      </c>
      <c r="K16" s="1094">
        <f t="shared" ref="K16:K26" si="0">J16-J16*$K$12</f>
        <v>8072.6</v>
      </c>
      <c r="L16" s="1112"/>
    </row>
    <row r="17" spans="1:12" s="833" customFormat="1" ht="45.75" customHeight="1">
      <c r="A17" s="2752"/>
      <c r="B17" s="1091" t="s">
        <v>2400</v>
      </c>
      <c r="C17" s="889">
        <v>2</v>
      </c>
      <c r="D17" s="834" t="s">
        <v>2401</v>
      </c>
      <c r="E17" s="834" t="s">
        <v>2344</v>
      </c>
      <c r="F17" s="832" t="s">
        <v>2396</v>
      </c>
      <c r="G17" s="845" t="s">
        <v>2397</v>
      </c>
      <c r="H17" s="890" t="s">
        <v>2398</v>
      </c>
      <c r="I17" s="1108" t="s">
        <v>215</v>
      </c>
      <c r="J17" s="467">
        <v>8978.0499999999993</v>
      </c>
      <c r="K17" s="1095">
        <f t="shared" si="0"/>
        <v>8978.0499999999993</v>
      </c>
      <c r="L17" s="1113"/>
    </row>
    <row r="18" spans="1:12" s="833" customFormat="1" ht="45.75" customHeight="1" thickBot="1">
      <c r="A18" s="2753"/>
      <c r="B18" s="1092" t="s">
        <v>2402</v>
      </c>
      <c r="C18" s="931">
        <v>2</v>
      </c>
      <c r="D18" s="932" t="s">
        <v>2403</v>
      </c>
      <c r="E18" s="932" t="s">
        <v>2344</v>
      </c>
      <c r="F18" s="933" t="s">
        <v>2406</v>
      </c>
      <c r="G18" s="934" t="s">
        <v>2404</v>
      </c>
      <c r="H18" s="935" t="s">
        <v>2405</v>
      </c>
      <c r="I18" s="1109" t="s">
        <v>215</v>
      </c>
      <c r="J18" s="469">
        <v>12010.26</v>
      </c>
      <c r="K18" s="1096">
        <f t="shared" si="0"/>
        <v>12010.26</v>
      </c>
      <c r="L18" s="1114"/>
    </row>
    <row r="19" spans="1:12" s="833" customFormat="1" ht="21.9" customHeight="1">
      <c r="A19" s="2764"/>
      <c r="B19" s="937" t="s">
        <v>2354</v>
      </c>
      <c r="C19" s="887">
        <v>1</v>
      </c>
      <c r="D19" s="837" t="s">
        <v>2346</v>
      </c>
      <c r="E19" s="837" t="s">
        <v>2344</v>
      </c>
      <c r="F19" s="838" t="s">
        <v>2352</v>
      </c>
      <c r="G19" s="936" t="s">
        <v>2351</v>
      </c>
      <c r="H19" s="888" t="s">
        <v>2347</v>
      </c>
      <c r="I19" s="999" t="s">
        <v>215</v>
      </c>
      <c r="J19" s="466">
        <v>4408.32</v>
      </c>
      <c r="K19" s="1094">
        <f t="shared" si="0"/>
        <v>4408.32</v>
      </c>
      <c r="L19" s="113">
        <f>K19/1.2</f>
        <v>3673.6</v>
      </c>
    </row>
    <row r="20" spans="1:12" s="833" customFormat="1" ht="21.9" customHeight="1">
      <c r="A20" s="2765"/>
      <c r="B20" s="938" t="s">
        <v>2355</v>
      </c>
      <c r="C20" s="889">
        <v>1</v>
      </c>
      <c r="D20" s="834" t="s">
        <v>2359</v>
      </c>
      <c r="E20" s="834" t="s">
        <v>2344</v>
      </c>
      <c r="F20" s="832" t="s">
        <v>2352</v>
      </c>
      <c r="G20" s="835" t="s">
        <v>2360</v>
      </c>
      <c r="H20" s="890" t="s">
        <v>2347</v>
      </c>
      <c r="I20" s="1000" t="s">
        <v>215</v>
      </c>
      <c r="J20" s="467">
        <v>5491.14</v>
      </c>
      <c r="K20" s="1095">
        <f t="shared" si="0"/>
        <v>5491.14</v>
      </c>
      <c r="L20" s="81">
        <f t="shared" ref="L20:L26" si="1">K20/1.2</f>
        <v>4575.9500000000007</v>
      </c>
    </row>
    <row r="21" spans="1:12" s="833" customFormat="1" ht="21.9" customHeight="1">
      <c r="A21" s="2765"/>
      <c r="B21" s="952" t="s">
        <v>2356</v>
      </c>
      <c r="C21" s="889">
        <v>1</v>
      </c>
      <c r="D21" s="834" t="s">
        <v>2361</v>
      </c>
      <c r="E21" s="834" t="s">
        <v>2369</v>
      </c>
      <c r="F21" s="832" t="s">
        <v>2363</v>
      </c>
      <c r="G21" s="835" t="s">
        <v>2362</v>
      </c>
      <c r="H21" s="890" t="s">
        <v>2347</v>
      </c>
      <c r="I21" s="1000" t="s">
        <v>215</v>
      </c>
      <c r="J21" s="467">
        <v>6936.38</v>
      </c>
      <c r="K21" s="1095">
        <f t="shared" si="0"/>
        <v>6936.38</v>
      </c>
      <c r="L21" s="81">
        <f t="shared" si="1"/>
        <v>5780.3166666666666</v>
      </c>
    </row>
    <row r="22" spans="1:12" s="833" customFormat="1" ht="21.9" customHeight="1">
      <c r="A22" s="2765"/>
      <c r="B22" s="952" t="s">
        <v>2672</v>
      </c>
      <c r="C22" s="889">
        <v>1</v>
      </c>
      <c r="D22" s="834" t="s">
        <v>2673</v>
      </c>
      <c r="E22" s="834" t="s">
        <v>2344</v>
      </c>
      <c r="F22" s="954" t="s">
        <v>2675</v>
      </c>
      <c r="G22" s="953" t="s">
        <v>2674</v>
      </c>
      <c r="H22" s="890" t="s">
        <v>2347</v>
      </c>
      <c r="I22" s="1001" t="s">
        <v>215</v>
      </c>
      <c r="J22" s="467">
        <v>8525.89</v>
      </c>
      <c r="K22" s="1095">
        <f t="shared" si="0"/>
        <v>8525.89</v>
      </c>
      <c r="L22" s="81">
        <f t="shared" si="1"/>
        <v>7104.9083333333328</v>
      </c>
    </row>
    <row r="23" spans="1:12" s="833" customFormat="1" ht="21.9" customHeight="1">
      <c r="A23" s="2765"/>
      <c r="B23" s="938" t="s">
        <v>2357</v>
      </c>
      <c r="C23" s="889">
        <v>2</v>
      </c>
      <c r="D23" s="834" t="s">
        <v>2364</v>
      </c>
      <c r="E23" s="834" t="s">
        <v>2344</v>
      </c>
      <c r="F23" s="832" t="s">
        <v>2365</v>
      </c>
      <c r="G23" s="835" t="s">
        <v>2366</v>
      </c>
      <c r="H23" s="890" t="s">
        <v>2367</v>
      </c>
      <c r="I23" s="1000" t="s">
        <v>215</v>
      </c>
      <c r="J23" s="467">
        <v>8309.06</v>
      </c>
      <c r="K23" s="1095">
        <f t="shared" si="0"/>
        <v>8309.06</v>
      </c>
      <c r="L23" s="81">
        <f t="shared" si="1"/>
        <v>6924.2166666666662</v>
      </c>
    </row>
    <row r="24" spans="1:12" s="833" customFormat="1" ht="21.9" customHeight="1">
      <c r="A24" s="2765"/>
      <c r="B24" s="939" t="s">
        <v>2358</v>
      </c>
      <c r="C24" s="889">
        <v>2</v>
      </c>
      <c r="D24" s="834" t="s">
        <v>2359</v>
      </c>
      <c r="E24" s="834" t="s">
        <v>2344</v>
      </c>
      <c r="F24" s="832" t="s">
        <v>2368</v>
      </c>
      <c r="G24" s="835" t="s">
        <v>2370</v>
      </c>
      <c r="H24" s="890" t="s">
        <v>2367</v>
      </c>
      <c r="I24" s="1000" t="s">
        <v>215</v>
      </c>
      <c r="J24" s="467">
        <v>9379.94</v>
      </c>
      <c r="K24" s="1095">
        <f t="shared" si="0"/>
        <v>9379.94</v>
      </c>
      <c r="L24" s="81">
        <f t="shared" si="1"/>
        <v>7816.6166666666677</v>
      </c>
    </row>
    <row r="25" spans="1:12" s="833" customFormat="1" ht="21.9" customHeight="1">
      <c r="A25" s="2765"/>
      <c r="B25" s="1003" t="s">
        <v>2634</v>
      </c>
      <c r="C25" s="889">
        <v>2</v>
      </c>
      <c r="D25" s="932" t="s">
        <v>2635</v>
      </c>
      <c r="E25" s="834" t="s">
        <v>2369</v>
      </c>
      <c r="F25" s="832" t="s">
        <v>2636</v>
      </c>
      <c r="G25" s="998" t="s">
        <v>2637</v>
      </c>
      <c r="H25" s="890" t="s">
        <v>2638</v>
      </c>
      <c r="I25" s="1000" t="s">
        <v>215</v>
      </c>
      <c r="J25" s="467">
        <v>11632.77</v>
      </c>
      <c r="K25" s="1095">
        <f t="shared" si="0"/>
        <v>11632.77</v>
      </c>
      <c r="L25" s="81">
        <f t="shared" si="1"/>
        <v>9693.9750000000004</v>
      </c>
    </row>
    <row r="26" spans="1:12" s="833" customFormat="1" ht="21.9" customHeight="1" thickBot="1">
      <c r="A26" s="2766"/>
      <c r="B26" s="1002" t="s">
        <v>2737</v>
      </c>
      <c r="C26" s="1004">
        <v>2</v>
      </c>
      <c r="D26" s="839" t="s">
        <v>2343</v>
      </c>
      <c r="E26" s="839" t="s">
        <v>2344</v>
      </c>
      <c r="F26" s="1089" t="s">
        <v>2734</v>
      </c>
      <c r="G26" s="1005" t="s">
        <v>2735</v>
      </c>
      <c r="H26" s="891" t="s">
        <v>2736</v>
      </c>
      <c r="I26" s="1006" t="s">
        <v>215</v>
      </c>
      <c r="J26" s="469">
        <v>19581.63</v>
      </c>
      <c r="K26" s="1096">
        <f t="shared" si="0"/>
        <v>19581.63</v>
      </c>
      <c r="L26" s="82">
        <f t="shared" si="1"/>
        <v>16318.025000000001</v>
      </c>
    </row>
    <row r="27" spans="1:12" ht="16.2" thickBot="1">
      <c r="A27" s="2684" t="s">
        <v>2372</v>
      </c>
      <c r="B27" s="2685"/>
      <c r="C27" s="2685"/>
      <c r="D27" s="2685"/>
      <c r="E27" s="2685"/>
      <c r="F27" s="2685"/>
      <c r="G27" s="2685"/>
      <c r="H27" s="2685"/>
      <c r="I27" s="2685"/>
      <c r="J27" s="2686"/>
      <c r="K27" s="662">
        <f>Зміст!L189</f>
        <v>0</v>
      </c>
      <c r="L27" s="1119"/>
    </row>
    <row r="28" spans="1:12" s="840" customFormat="1" ht="50.1" customHeight="1" thickBot="1">
      <c r="A28" s="847"/>
      <c r="B28" s="876" t="s">
        <v>2374</v>
      </c>
      <c r="C28" s="2750" t="s">
        <v>2375</v>
      </c>
      <c r="D28" s="2750"/>
      <c r="E28" s="2750"/>
      <c r="F28" s="2750"/>
      <c r="G28" s="2750"/>
      <c r="H28" s="2750"/>
      <c r="I28" s="841" t="s">
        <v>215</v>
      </c>
      <c r="J28" s="475">
        <v>684.99</v>
      </c>
      <c r="K28" s="1098">
        <f>J28-J28*$K$27</f>
        <v>684.99</v>
      </c>
      <c r="L28" s="1115"/>
    </row>
    <row r="29" spans="1:12" ht="29.4" thickBot="1">
      <c r="A29" s="2747" t="s">
        <v>2376</v>
      </c>
      <c r="B29" s="2748"/>
      <c r="C29" s="2748"/>
      <c r="D29" s="2748"/>
      <c r="E29" s="2748"/>
      <c r="F29" s="2748"/>
      <c r="G29" s="2748"/>
      <c r="H29" s="2748"/>
      <c r="I29" s="2748"/>
      <c r="J29" s="2749"/>
      <c r="K29" s="1101">
        <f>Зміст!L190</f>
        <v>0</v>
      </c>
      <c r="L29" s="1105" t="s">
        <v>2820</v>
      </c>
    </row>
    <row r="30" spans="1:12" s="840" customFormat="1" ht="50.1" customHeight="1">
      <c r="A30" s="848"/>
      <c r="B30" s="877" t="s">
        <v>2378</v>
      </c>
      <c r="C30" s="2726" t="s">
        <v>2377</v>
      </c>
      <c r="D30" s="2726"/>
      <c r="E30" s="2726"/>
      <c r="F30" s="2726"/>
      <c r="G30" s="2726"/>
      <c r="H30" s="2726"/>
      <c r="I30" s="855" t="s">
        <v>215</v>
      </c>
      <c r="J30" s="466">
        <v>3868.03</v>
      </c>
      <c r="K30" s="1094">
        <f>J30-J30*$K$29</f>
        <v>3868.03</v>
      </c>
      <c r="L30" s="1112"/>
    </row>
    <row r="31" spans="1:12" s="840" customFormat="1" ht="50.1" customHeight="1">
      <c r="A31" s="849"/>
      <c r="B31" s="875" t="s">
        <v>2380</v>
      </c>
      <c r="C31" s="2727" t="s">
        <v>2379</v>
      </c>
      <c r="D31" s="2727"/>
      <c r="E31" s="2727"/>
      <c r="F31" s="2727"/>
      <c r="G31" s="2727"/>
      <c r="H31" s="2727"/>
      <c r="I31" s="846" t="s">
        <v>215</v>
      </c>
      <c r="J31" s="467">
        <v>1497.66</v>
      </c>
      <c r="K31" s="1095">
        <f t="shared" ref="K31:K45" si="2">J31-J31*$K$29</f>
        <v>1497.66</v>
      </c>
      <c r="L31" s="1113"/>
    </row>
    <row r="32" spans="1:12" s="840" customFormat="1" ht="50.1" customHeight="1">
      <c r="A32" s="849"/>
      <c r="B32" s="875" t="s">
        <v>2381</v>
      </c>
      <c r="C32" s="2728" t="s">
        <v>2390</v>
      </c>
      <c r="D32" s="2727"/>
      <c r="E32" s="2727"/>
      <c r="F32" s="2727"/>
      <c r="G32" s="2727"/>
      <c r="H32" s="2727"/>
      <c r="I32" s="846" t="s">
        <v>215</v>
      </c>
      <c r="J32" s="467">
        <v>5772.48</v>
      </c>
      <c r="K32" s="1095">
        <f t="shared" si="2"/>
        <v>5772.48</v>
      </c>
      <c r="L32" s="1113"/>
    </row>
    <row r="33" spans="1:12" s="840" customFormat="1" ht="50.1" customHeight="1">
      <c r="A33" s="849"/>
      <c r="B33" s="996" t="s">
        <v>2732</v>
      </c>
      <c r="C33" s="2741" t="s">
        <v>2733</v>
      </c>
      <c r="D33" s="2742"/>
      <c r="E33" s="2742"/>
      <c r="F33" s="2742"/>
      <c r="G33" s="2742"/>
      <c r="H33" s="2743"/>
      <c r="I33" s="997" t="s">
        <v>215</v>
      </c>
      <c r="J33" s="467">
        <v>32947.71</v>
      </c>
      <c r="K33" s="1095">
        <f t="shared" si="2"/>
        <v>32947.71</v>
      </c>
      <c r="L33" s="81">
        <f>K33/1.2</f>
        <v>27456.424999999999</v>
      </c>
    </row>
    <row r="34" spans="1:12" s="840" customFormat="1" ht="50.1" customHeight="1">
      <c r="A34" s="849"/>
      <c r="B34" s="996" t="s">
        <v>2384</v>
      </c>
      <c r="C34" s="2729" t="s">
        <v>2393</v>
      </c>
      <c r="D34" s="2727"/>
      <c r="E34" s="2727"/>
      <c r="F34" s="2727"/>
      <c r="G34" s="2727"/>
      <c r="H34" s="2727"/>
      <c r="I34" s="846" t="s">
        <v>215</v>
      </c>
      <c r="J34" s="467">
        <v>2963.07</v>
      </c>
      <c r="K34" s="1095">
        <f>J34-J34*$K$29</f>
        <v>2963.07</v>
      </c>
      <c r="L34" s="81">
        <f t="shared" ref="L34:L40" si="3">K34/1.2</f>
        <v>2469.2250000000004</v>
      </c>
    </row>
    <row r="35" spans="1:12" s="840" customFormat="1" ht="50.1" customHeight="1">
      <c r="A35" s="849"/>
      <c r="B35" s="913" t="s">
        <v>2383</v>
      </c>
      <c r="C35" s="2730" t="s">
        <v>2392</v>
      </c>
      <c r="D35" s="2727"/>
      <c r="E35" s="2727"/>
      <c r="F35" s="2727"/>
      <c r="G35" s="2727"/>
      <c r="H35" s="2727"/>
      <c r="I35" s="846" t="s">
        <v>215</v>
      </c>
      <c r="J35" s="467">
        <v>3396.74</v>
      </c>
      <c r="K35" s="1095">
        <f>J35-J35*$K$29</f>
        <v>3396.74</v>
      </c>
      <c r="L35" s="81">
        <f t="shared" si="3"/>
        <v>2830.6166666666668</v>
      </c>
    </row>
    <row r="36" spans="1:12" s="840" customFormat="1" ht="50.1" customHeight="1">
      <c r="A36" s="849"/>
      <c r="B36" s="913" t="s">
        <v>2382</v>
      </c>
      <c r="C36" s="2729" t="s">
        <v>2391</v>
      </c>
      <c r="D36" s="2727"/>
      <c r="E36" s="2727"/>
      <c r="F36" s="2727"/>
      <c r="G36" s="2727"/>
      <c r="H36" s="2727"/>
      <c r="I36" s="846" t="s">
        <v>215</v>
      </c>
      <c r="J36" s="467">
        <v>3901.63</v>
      </c>
      <c r="K36" s="1095">
        <f t="shared" si="2"/>
        <v>3901.63</v>
      </c>
      <c r="L36" s="81">
        <f t="shared" si="3"/>
        <v>3251.3583333333336</v>
      </c>
    </row>
    <row r="37" spans="1:12" s="840" customFormat="1" ht="50.1" customHeight="1">
      <c r="A37" s="849"/>
      <c r="B37" s="875" t="s">
        <v>2386</v>
      </c>
      <c r="C37" s="2733" t="s">
        <v>2395</v>
      </c>
      <c r="D37" s="2734"/>
      <c r="E37" s="2734"/>
      <c r="F37" s="2734"/>
      <c r="G37" s="2734"/>
      <c r="H37" s="2734"/>
      <c r="I37" s="846" t="s">
        <v>215</v>
      </c>
      <c r="J37" s="467">
        <v>3583.52</v>
      </c>
      <c r="K37" s="1095">
        <f>J37-J37*$K$29</f>
        <v>3583.52</v>
      </c>
      <c r="L37" s="81">
        <f t="shared" si="3"/>
        <v>2986.2666666666669</v>
      </c>
    </row>
    <row r="38" spans="1:12" s="840" customFormat="1" ht="50.1" customHeight="1">
      <c r="A38" s="849"/>
      <c r="B38" s="913" t="s">
        <v>2385</v>
      </c>
      <c r="C38" s="2729" t="s">
        <v>2394</v>
      </c>
      <c r="D38" s="2727"/>
      <c r="E38" s="2727"/>
      <c r="F38" s="2727"/>
      <c r="G38" s="2727"/>
      <c r="H38" s="2727"/>
      <c r="I38" s="846" t="s">
        <v>215</v>
      </c>
      <c r="J38" s="467">
        <v>4335.3</v>
      </c>
      <c r="K38" s="1095">
        <f t="shared" si="2"/>
        <v>4335.3</v>
      </c>
      <c r="L38" s="81">
        <f>K38/1.2</f>
        <v>3612.7500000000005</v>
      </c>
    </row>
    <row r="39" spans="1:12" s="840" customFormat="1" ht="50.1" customHeight="1">
      <c r="A39" s="849"/>
      <c r="B39" s="875" t="s">
        <v>2387</v>
      </c>
      <c r="C39" s="2735" t="s">
        <v>2407</v>
      </c>
      <c r="D39" s="2736"/>
      <c r="E39" s="2736"/>
      <c r="F39" s="2736"/>
      <c r="G39" s="2736"/>
      <c r="H39" s="2736"/>
      <c r="I39" s="846" t="s">
        <v>215</v>
      </c>
      <c r="J39" s="467">
        <v>3974.66</v>
      </c>
      <c r="K39" s="1095">
        <f t="shared" si="2"/>
        <v>3974.66</v>
      </c>
      <c r="L39" s="81">
        <f t="shared" si="3"/>
        <v>3312.2166666666667</v>
      </c>
    </row>
    <row r="40" spans="1:12" s="840" customFormat="1" ht="50.1" customHeight="1">
      <c r="A40" s="849"/>
      <c r="B40" s="944" t="s">
        <v>2660</v>
      </c>
      <c r="C40" s="2738" t="s">
        <v>2659</v>
      </c>
      <c r="D40" s="2739"/>
      <c r="E40" s="2739"/>
      <c r="F40" s="2739"/>
      <c r="G40" s="2739"/>
      <c r="H40" s="2740"/>
      <c r="I40" s="846" t="s">
        <v>215</v>
      </c>
      <c r="J40" s="467">
        <v>4697.28</v>
      </c>
      <c r="K40" s="1095">
        <f t="shared" si="2"/>
        <v>4697.28</v>
      </c>
      <c r="L40" s="81">
        <f t="shared" si="3"/>
        <v>3914.4</v>
      </c>
    </row>
    <row r="41" spans="1:12" s="840" customFormat="1" ht="29.25" customHeight="1">
      <c r="A41" s="2701"/>
      <c r="B41" s="875" t="s">
        <v>2388</v>
      </c>
      <c r="C41" s="2727" t="s">
        <v>2393</v>
      </c>
      <c r="D41" s="2727"/>
      <c r="E41" s="2727"/>
      <c r="F41" s="2727"/>
      <c r="G41" s="2727"/>
      <c r="H41" s="2727"/>
      <c r="I41" s="846" t="s">
        <v>215</v>
      </c>
      <c r="J41" s="467">
        <v>2740.79</v>
      </c>
      <c r="K41" s="1095">
        <f t="shared" si="2"/>
        <v>2740.79</v>
      </c>
      <c r="L41" s="1113"/>
    </row>
    <row r="42" spans="1:12" s="840" customFormat="1" ht="30" customHeight="1">
      <c r="A42" s="2701"/>
      <c r="B42" s="914" t="s">
        <v>2389</v>
      </c>
      <c r="C42" s="2731" t="s">
        <v>2408</v>
      </c>
      <c r="D42" s="2731"/>
      <c r="E42" s="2731"/>
      <c r="F42" s="2731"/>
      <c r="G42" s="2731"/>
      <c r="H42" s="2731"/>
      <c r="I42" s="846" t="s">
        <v>215</v>
      </c>
      <c r="J42" s="467">
        <v>3634.48</v>
      </c>
      <c r="K42" s="1095">
        <f t="shared" si="2"/>
        <v>3634.48</v>
      </c>
      <c r="L42" s="1113"/>
    </row>
    <row r="43" spans="1:12" s="840" customFormat="1" ht="50.1" customHeight="1">
      <c r="A43" s="849"/>
      <c r="B43" s="913" t="s">
        <v>2616</v>
      </c>
      <c r="C43" s="2729" t="s">
        <v>2615</v>
      </c>
      <c r="D43" s="2731"/>
      <c r="E43" s="2731"/>
      <c r="F43" s="2731"/>
      <c r="G43" s="2731"/>
      <c r="H43" s="2731"/>
      <c r="I43" s="867" t="s">
        <v>215</v>
      </c>
      <c r="J43" s="467">
        <v>6662.61</v>
      </c>
      <c r="K43" s="1095">
        <f t="shared" si="2"/>
        <v>6662.61</v>
      </c>
      <c r="L43" s="1113"/>
    </row>
    <row r="44" spans="1:12" s="840" customFormat="1" ht="50.1" customHeight="1">
      <c r="A44" s="849"/>
      <c r="B44" s="913" t="s">
        <v>2411</v>
      </c>
      <c r="C44" s="2729" t="s">
        <v>2547</v>
      </c>
      <c r="D44" s="2731"/>
      <c r="E44" s="2731"/>
      <c r="F44" s="2731"/>
      <c r="G44" s="2731"/>
      <c r="H44" s="2731"/>
      <c r="I44" s="867" t="s">
        <v>215</v>
      </c>
      <c r="J44" s="467">
        <v>1764.3</v>
      </c>
      <c r="K44" s="1095">
        <f t="shared" si="2"/>
        <v>1764.3</v>
      </c>
      <c r="L44" s="1113"/>
    </row>
    <row r="45" spans="1:12" s="840" customFormat="1" ht="50.1" customHeight="1" thickBot="1">
      <c r="A45" s="850"/>
      <c r="B45" s="950" t="s">
        <v>2561</v>
      </c>
      <c r="C45" s="2746" t="s">
        <v>2610</v>
      </c>
      <c r="D45" s="2746"/>
      <c r="E45" s="2746"/>
      <c r="F45" s="2746"/>
      <c r="G45" s="2746"/>
      <c r="H45" s="2746"/>
      <c r="I45" s="862" t="s">
        <v>215</v>
      </c>
      <c r="J45" s="469">
        <v>5448.49</v>
      </c>
      <c r="K45" s="1096">
        <f t="shared" si="2"/>
        <v>5448.49</v>
      </c>
      <c r="L45" s="1114"/>
    </row>
    <row r="46" spans="1:12" ht="16.2" thickBot="1">
      <c r="A46" s="2684" t="s">
        <v>2409</v>
      </c>
      <c r="B46" s="2685"/>
      <c r="C46" s="2685"/>
      <c r="D46" s="2685"/>
      <c r="E46" s="2685"/>
      <c r="F46" s="2685"/>
      <c r="G46" s="2685"/>
      <c r="H46" s="2685"/>
      <c r="I46" s="2685"/>
      <c r="J46" s="2686"/>
      <c r="K46" s="1100">
        <f>Зміст!L191</f>
        <v>0</v>
      </c>
      <c r="L46" s="1116"/>
    </row>
    <row r="47" spans="1:12" s="840" customFormat="1" ht="33" customHeight="1">
      <c r="A47" s="848"/>
      <c r="B47" s="877" t="s">
        <v>2410</v>
      </c>
      <c r="C47" s="2732" t="s">
        <v>2412</v>
      </c>
      <c r="D47" s="2732"/>
      <c r="E47" s="2732"/>
      <c r="F47" s="2732"/>
      <c r="G47" s="2732"/>
      <c r="H47" s="2732"/>
      <c r="I47" s="858" t="s">
        <v>215</v>
      </c>
      <c r="J47" s="466">
        <v>1172.8599999999999</v>
      </c>
      <c r="K47" s="1094">
        <f>J47-J47*$K$46</f>
        <v>1172.8599999999999</v>
      </c>
      <c r="L47" s="1113"/>
    </row>
    <row r="48" spans="1:12" s="840" customFormat="1" ht="33" customHeight="1">
      <c r="A48" s="849"/>
      <c r="B48" s="875" t="s">
        <v>2413</v>
      </c>
      <c r="C48" s="2731" t="s">
        <v>2414</v>
      </c>
      <c r="D48" s="2731"/>
      <c r="E48" s="2731"/>
      <c r="F48" s="2731"/>
      <c r="G48" s="2731"/>
      <c r="H48" s="2731"/>
      <c r="I48" s="667" t="s">
        <v>215</v>
      </c>
      <c r="J48" s="467">
        <v>933.18</v>
      </c>
      <c r="K48" s="1095">
        <f t="shared" ref="K48:K56" si="4">J48-J48*$K$46</f>
        <v>933.18</v>
      </c>
      <c r="L48" s="1113"/>
    </row>
    <row r="49" spans="1:12" s="840" customFormat="1" ht="33" customHeight="1">
      <c r="A49" s="849"/>
      <c r="B49" s="875" t="s">
        <v>2415</v>
      </c>
      <c r="C49" s="2731" t="s">
        <v>2416</v>
      </c>
      <c r="D49" s="2731"/>
      <c r="E49" s="2731"/>
      <c r="F49" s="2731"/>
      <c r="G49" s="2731"/>
      <c r="H49" s="2731"/>
      <c r="I49" s="667" t="s">
        <v>215</v>
      </c>
      <c r="J49" s="467">
        <v>933.18</v>
      </c>
      <c r="K49" s="1095">
        <f>J49-J49*$K$46</f>
        <v>933.18</v>
      </c>
      <c r="L49" s="1113"/>
    </row>
    <row r="50" spans="1:12" s="840" customFormat="1" ht="33" customHeight="1">
      <c r="A50" s="849"/>
      <c r="B50" s="1018" t="s">
        <v>2774</v>
      </c>
      <c r="C50" s="2774" t="s">
        <v>2773</v>
      </c>
      <c r="D50" s="2775"/>
      <c r="E50" s="2775"/>
      <c r="F50" s="2775"/>
      <c r="G50" s="2775"/>
      <c r="H50" s="2776"/>
      <c r="I50" s="1019" t="s">
        <v>215</v>
      </c>
      <c r="J50" s="467">
        <v>942.56</v>
      </c>
      <c r="K50" s="1095">
        <f>J50-J50*$K$46</f>
        <v>942.56</v>
      </c>
      <c r="L50" s="1113"/>
    </row>
    <row r="51" spans="1:12" s="840" customFormat="1" ht="33" customHeight="1">
      <c r="A51" s="849"/>
      <c r="B51" s="875" t="s">
        <v>2418</v>
      </c>
      <c r="C51" s="2731" t="s">
        <v>2417</v>
      </c>
      <c r="D51" s="2731"/>
      <c r="E51" s="2731"/>
      <c r="F51" s="2731"/>
      <c r="G51" s="2731"/>
      <c r="H51" s="2731"/>
      <c r="I51" s="1019" t="s">
        <v>215</v>
      </c>
      <c r="J51" s="467">
        <v>405.44</v>
      </c>
      <c r="K51" s="1095">
        <f t="shared" si="4"/>
        <v>405.44</v>
      </c>
      <c r="L51" s="1113"/>
    </row>
    <row r="52" spans="1:12" s="840" customFormat="1" ht="33" customHeight="1">
      <c r="A52" s="849"/>
      <c r="B52" s="875" t="s">
        <v>2419</v>
      </c>
      <c r="C52" s="2731" t="s">
        <v>2420</v>
      </c>
      <c r="D52" s="2731"/>
      <c r="E52" s="2731"/>
      <c r="F52" s="2731"/>
      <c r="G52" s="2731"/>
      <c r="H52" s="2731"/>
      <c r="I52" s="667" t="s">
        <v>215</v>
      </c>
      <c r="J52" s="467">
        <v>405.44</v>
      </c>
      <c r="K52" s="1095">
        <f t="shared" si="4"/>
        <v>405.44</v>
      </c>
      <c r="L52" s="1113"/>
    </row>
    <row r="53" spans="1:12" s="840" customFormat="1" ht="33" customHeight="1">
      <c r="A53" s="849"/>
      <c r="B53" s="875" t="s">
        <v>2421</v>
      </c>
      <c r="C53" s="2731" t="s">
        <v>2422</v>
      </c>
      <c r="D53" s="2731"/>
      <c r="E53" s="2731"/>
      <c r="F53" s="2731"/>
      <c r="G53" s="2731"/>
      <c r="H53" s="2731"/>
      <c r="I53" s="667" t="s">
        <v>215</v>
      </c>
      <c r="J53" s="467">
        <v>405.44</v>
      </c>
      <c r="K53" s="1095">
        <f t="shared" si="4"/>
        <v>405.44</v>
      </c>
      <c r="L53" s="1113"/>
    </row>
    <row r="54" spans="1:12" s="840" customFormat="1" ht="33" customHeight="1">
      <c r="A54" s="849"/>
      <c r="B54" s="875" t="s">
        <v>2423</v>
      </c>
      <c r="C54" s="2731" t="s">
        <v>2424</v>
      </c>
      <c r="D54" s="2731"/>
      <c r="E54" s="2731"/>
      <c r="F54" s="2731"/>
      <c r="G54" s="2731"/>
      <c r="H54" s="2731"/>
      <c r="I54" s="667" t="s">
        <v>215</v>
      </c>
      <c r="J54" s="467">
        <v>653.86</v>
      </c>
      <c r="K54" s="1095">
        <f t="shared" si="4"/>
        <v>653.86</v>
      </c>
      <c r="L54" s="1113"/>
    </row>
    <row r="55" spans="1:12" s="840" customFormat="1" ht="33" customHeight="1">
      <c r="A55" s="903"/>
      <c r="B55" s="951" t="s">
        <v>2579</v>
      </c>
      <c r="C55" s="2744" t="s">
        <v>2578</v>
      </c>
      <c r="D55" s="2745"/>
      <c r="E55" s="2745"/>
      <c r="F55" s="2745"/>
      <c r="G55" s="2745"/>
      <c r="H55" s="2745"/>
      <c r="I55" s="687" t="s">
        <v>215</v>
      </c>
      <c r="J55" s="468">
        <v>1675.88</v>
      </c>
      <c r="K55" s="1099">
        <f t="shared" si="4"/>
        <v>1675.88</v>
      </c>
      <c r="L55" s="1113"/>
    </row>
    <row r="56" spans="1:12" s="840" customFormat="1" ht="33" customHeight="1">
      <c r="A56" s="849"/>
      <c r="B56" s="914" t="s">
        <v>2622</v>
      </c>
      <c r="C56" s="2693" t="s">
        <v>2623</v>
      </c>
      <c r="D56" s="2694"/>
      <c r="E56" s="2694"/>
      <c r="F56" s="2694"/>
      <c r="G56" s="2694"/>
      <c r="H56" s="2695"/>
      <c r="I56" s="917" t="s">
        <v>215</v>
      </c>
      <c r="J56" s="467">
        <v>390.06</v>
      </c>
      <c r="K56" s="1095">
        <f t="shared" si="4"/>
        <v>390.06</v>
      </c>
      <c r="L56" s="1113"/>
    </row>
    <row r="57" spans="1:12" s="840" customFormat="1" ht="33" customHeight="1" thickBot="1">
      <c r="A57" s="903"/>
      <c r="B57" s="916" t="s">
        <v>2621</v>
      </c>
      <c r="C57" s="2737" t="s">
        <v>2624</v>
      </c>
      <c r="D57" s="2737"/>
      <c r="E57" s="2737"/>
      <c r="F57" s="2737"/>
      <c r="G57" s="2737"/>
      <c r="H57" s="2737"/>
      <c r="I57" s="915" t="s">
        <v>215</v>
      </c>
      <c r="J57" s="468">
        <v>390.06</v>
      </c>
      <c r="K57" s="1099">
        <f>J57-J57*$K$46</f>
        <v>390.06</v>
      </c>
      <c r="L57" s="1115"/>
    </row>
    <row r="58" spans="1:12" ht="16.2" thickBot="1">
      <c r="A58" s="2747" t="s">
        <v>2425</v>
      </c>
      <c r="B58" s="2748"/>
      <c r="C58" s="2748"/>
      <c r="D58" s="2748"/>
      <c r="E58" s="2748"/>
      <c r="F58" s="2748"/>
      <c r="G58" s="2748"/>
      <c r="H58" s="2748"/>
      <c r="I58" s="2748"/>
      <c r="J58" s="2749"/>
      <c r="K58" s="1101">
        <f>Зміст!L192</f>
        <v>0</v>
      </c>
      <c r="L58" s="1112"/>
    </row>
    <row r="59" spans="1:12" s="840" customFormat="1" ht="35.1" customHeight="1">
      <c r="A59" s="848"/>
      <c r="B59" s="877" t="s">
        <v>2427</v>
      </c>
      <c r="C59" s="2732" t="s">
        <v>2426</v>
      </c>
      <c r="D59" s="2732"/>
      <c r="E59" s="2732"/>
      <c r="F59" s="2732"/>
      <c r="G59" s="2732"/>
      <c r="H59" s="2732"/>
      <c r="I59" s="664" t="s">
        <v>215</v>
      </c>
      <c r="J59" s="466">
        <v>279.64999999999998</v>
      </c>
      <c r="K59" s="1094">
        <f>J59-J59*$K$58</f>
        <v>279.64999999999998</v>
      </c>
      <c r="L59" s="1113"/>
    </row>
    <row r="60" spans="1:12" s="840" customFormat="1" ht="35.1" customHeight="1">
      <c r="A60" s="849"/>
      <c r="B60" s="875" t="s">
        <v>2429</v>
      </c>
      <c r="C60" s="2731" t="s">
        <v>2428</v>
      </c>
      <c r="D60" s="2731"/>
      <c r="E60" s="2731"/>
      <c r="F60" s="2731"/>
      <c r="G60" s="2731"/>
      <c r="H60" s="2731"/>
      <c r="I60" s="667" t="s">
        <v>215</v>
      </c>
      <c r="J60" s="467">
        <v>236.21</v>
      </c>
      <c r="K60" s="1095">
        <f t="shared" ref="K60:K62" si="5">J60-J60*$K$58</f>
        <v>236.21</v>
      </c>
      <c r="L60" s="1113"/>
    </row>
    <row r="61" spans="1:12" s="840" customFormat="1" ht="30" customHeight="1">
      <c r="A61" s="2701"/>
      <c r="B61" s="875" t="s">
        <v>2432</v>
      </c>
      <c r="C61" s="2731" t="s">
        <v>2433</v>
      </c>
      <c r="D61" s="2731"/>
      <c r="E61" s="2731"/>
      <c r="F61" s="2731"/>
      <c r="G61" s="2731"/>
      <c r="H61" s="2731"/>
      <c r="I61" s="667" t="s">
        <v>215</v>
      </c>
      <c r="J61" s="467">
        <v>165.16</v>
      </c>
      <c r="K61" s="1095">
        <f t="shared" si="5"/>
        <v>165.16</v>
      </c>
      <c r="L61" s="1113"/>
    </row>
    <row r="62" spans="1:12" s="840" customFormat="1" ht="30" customHeight="1" thickBot="1">
      <c r="A62" s="2779"/>
      <c r="B62" s="851" t="s">
        <v>2430</v>
      </c>
      <c r="C62" s="2782" t="s">
        <v>2431</v>
      </c>
      <c r="D62" s="2782"/>
      <c r="E62" s="2782"/>
      <c r="F62" s="2782"/>
      <c r="G62" s="2782"/>
      <c r="H62" s="2782"/>
      <c r="I62" s="670" t="s">
        <v>215</v>
      </c>
      <c r="J62" s="469">
        <v>189.15</v>
      </c>
      <c r="K62" s="1096">
        <f t="shared" si="5"/>
        <v>189.15</v>
      </c>
      <c r="L62" s="1114"/>
    </row>
    <row r="63" spans="1:12" ht="29.4" thickBot="1">
      <c r="A63" s="2781" t="s">
        <v>2434</v>
      </c>
      <c r="B63" s="2771"/>
      <c r="C63" s="2771"/>
      <c r="D63" s="2771"/>
      <c r="E63" s="2771"/>
      <c r="F63" s="2771"/>
      <c r="G63" s="2771"/>
      <c r="H63" s="2771"/>
      <c r="I63" s="2771"/>
      <c r="J63" s="2772"/>
      <c r="K63" s="1097">
        <f>Зміст!L193</f>
        <v>0</v>
      </c>
      <c r="L63" s="1130" t="s">
        <v>2820</v>
      </c>
    </row>
    <row r="64" spans="1:12" s="840" customFormat="1" ht="50.1" customHeight="1">
      <c r="A64" s="848"/>
      <c r="B64" s="942" t="s">
        <v>2644</v>
      </c>
      <c r="C64" s="2773" t="s">
        <v>2643</v>
      </c>
      <c r="D64" s="2690"/>
      <c r="E64" s="2690"/>
      <c r="F64" s="2690"/>
      <c r="G64" s="2690"/>
      <c r="H64" s="2690"/>
      <c r="I64" s="943" t="s">
        <v>215</v>
      </c>
      <c r="J64" s="466">
        <v>5449.02</v>
      </c>
      <c r="K64" s="466">
        <f>J64-J64*$K$63</f>
        <v>5449.02</v>
      </c>
      <c r="L64" s="1112"/>
    </row>
    <row r="65" spans="1:12" s="840" customFormat="1" ht="50.1" customHeight="1">
      <c r="A65" s="849"/>
      <c r="B65" s="875" t="s">
        <v>2435</v>
      </c>
      <c r="C65" s="2780" t="s">
        <v>2629</v>
      </c>
      <c r="D65" s="2687"/>
      <c r="E65" s="2687"/>
      <c r="F65" s="2687"/>
      <c r="G65" s="2687"/>
      <c r="H65" s="2687"/>
      <c r="I65" s="667" t="s">
        <v>215</v>
      </c>
      <c r="J65" s="467">
        <v>7230.27</v>
      </c>
      <c r="K65" s="467">
        <f>J65-J65*$K$63</f>
        <v>7230.27</v>
      </c>
      <c r="L65" s="1113"/>
    </row>
    <row r="66" spans="1:12" s="840" customFormat="1" ht="50.1" customHeight="1">
      <c r="A66" s="849"/>
      <c r="B66" s="875" t="s">
        <v>2583</v>
      </c>
      <c r="C66" s="2687" t="s">
        <v>2441</v>
      </c>
      <c r="D66" s="2687"/>
      <c r="E66" s="2687"/>
      <c r="F66" s="2687"/>
      <c r="G66" s="2687"/>
      <c r="H66" s="2687"/>
      <c r="I66" s="667" t="s">
        <v>215</v>
      </c>
      <c r="J66" s="467">
        <v>6366.98</v>
      </c>
      <c r="K66" s="467">
        <f t="shared" ref="K66:K78" si="6">J66-J66*$K$63</f>
        <v>6366.98</v>
      </c>
      <c r="L66" s="1113"/>
    </row>
    <row r="67" spans="1:12" s="840" customFormat="1" ht="50.1" customHeight="1">
      <c r="A67" s="849"/>
      <c r="B67" s="875" t="s">
        <v>2436</v>
      </c>
      <c r="C67" s="2780" t="s">
        <v>2630</v>
      </c>
      <c r="D67" s="2687"/>
      <c r="E67" s="2687"/>
      <c r="F67" s="2687"/>
      <c r="G67" s="2687"/>
      <c r="H67" s="2687"/>
      <c r="I67" s="667" t="s">
        <v>215</v>
      </c>
      <c r="J67" s="467">
        <v>11385.47</v>
      </c>
      <c r="K67" s="467">
        <f t="shared" si="6"/>
        <v>11385.47</v>
      </c>
      <c r="L67" s="1113"/>
    </row>
    <row r="68" spans="1:12" s="840" customFormat="1" ht="50.1" customHeight="1">
      <c r="A68" s="903"/>
      <c r="B68" s="904" t="s">
        <v>2606</v>
      </c>
      <c r="C68" s="2693" t="s">
        <v>2607</v>
      </c>
      <c r="D68" s="2777"/>
      <c r="E68" s="2777"/>
      <c r="F68" s="2777"/>
      <c r="G68" s="2777"/>
      <c r="H68" s="2778"/>
      <c r="I68" s="915" t="s">
        <v>215</v>
      </c>
      <c r="J68" s="468">
        <v>5394.71</v>
      </c>
      <c r="K68" s="1099">
        <f>J68-J68*$K$63</f>
        <v>5394.71</v>
      </c>
      <c r="L68" s="1113"/>
    </row>
    <row r="69" spans="1:12" s="840" customFormat="1" ht="50.1" customHeight="1">
      <c r="A69" s="903"/>
      <c r="B69" s="916" t="s">
        <v>2612</v>
      </c>
      <c r="C69" s="2693" t="s">
        <v>2611</v>
      </c>
      <c r="D69" s="2694"/>
      <c r="E69" s="2694"/>
      <c r="F69" s="2694"/>
      <c r="G69" s="2694"/>
      <c r="H69" s="2695"/>
      <c r="I69" s="915" t="s">
        <v>215</v>
      </c>
      <c r="J69" s="468">
        <v>4520.4799999999996</v>
      </c>
      <c r="K69" s="1099">
        <f>J69-J69*$K$63</f>
        <v>4520.4799999999996</v>
      </c>
      <c r="L69" s="1113"/>
    </row>
    <row r="70" spans="1:12" s="840" customFormat="1" ht="57.75" customHeight="1">
      <c r="A70" s="903"/>
      <c r="B70" s="916" t="s">
        <v>2614</v>
      </c>
      <c r="C70" s="2693" t="s">
        <v>2613</v>
      </c>
      <c r="D70" s="2694"/>
      <c r="E70" s="2694"/>
      <c r="F70" s="2694"/>
      <c r="G70" s="2694"/>
      <c r="H70" s="2695"/>
      <c r="I70" s="915" t="s">
        <v>215</v>
      </c>
      <c r="J70" s="468">
        <v>10064.959999999999</v>
      </c>
      <c r="K70" s="1099">
        <f>J70-J70*$K$63</f>
        <v>10064.959999999999</v>
      </c>
      <c r="L70" s="1113"/>
    </row>
    <row r="71" spans="1:12" s="840" customFormat="1" ht="30" customHeight="1">
      <c r="A71" s="2701"/>
      <c r="B71" s="926" t="s">
        <v>2437</v>
      </c>
      <c r="C71" s="2780" t="s">
        <v>2631</v>
      </c>
      <c r="D71" s="2687"/>
      <c r="E71" s="2687"/>
      <c r="F71" s="2687"/>
      <c r="G71" s="2687"/>
      <c r="H71" s="2687"/>
      <c r="I71" s="667" t="s">
        <v>215</v>
      </c>
      <c r="J71" s="467">
        <v>2095.08</v>
      </c>
      <c r="K71" s="1095">
        <f t="shared" si="6"/>
        <v>2095.08</v>
      </c>
      <c r="L71" s="1113"/>
    </row>
    <row r="72" spans="1:12" s="840" customFormat="1" ht="30" customHeight="1">
      <c r="A72" s="2701"/>
      <c r="B72" s="875" t="s">
        <v>2438</v>
      </c>
      <c r="C72" s="2780" t="s">
        <v>2632</v>
      </c>
      <c r="D72" s="2687"/>
      <c r="E72" s="2687"/>
      <c r="F72" s="2687"/>
      <c r="G72" s="2687"/>
      <c r="H72" s="2687"/>
      <c r="I72" s="667" t="s">
        <v>215</v>
      </c>
      <c r="J72" s="467">
        <v>2095.08</v>
      </c>
      <c r="K72" s="1095">
        <f t="shared" si="6"/>
        <v>2095.08</v>
      </c>
      <c r="L72" s="1113"/>
    </row>
    <row r="73" spans="1:12" s="840" customFormat="1" ht="50.1" customHeight="1">
      <c r="A73" s="1087"/>
      <c r="B73" s="940" t="s">
        <v>2642</v>
      </c>
      <c r="C73" s="2696" t="s">
        <v>2641</v>
      </c>
      <c r="D73" s="2697"/>
      <c r="E73" s="2697"/>
      <c r="F73" s="2697"/>
      <c r="G73" s="2697"/>
      <c r="H73" s="2698"/>
      <c r="I73" s="941" t="s">
        <v>215</v>
      </c>
      <c r="J73" s="467">
        <v>3252.03</v>
      </c>
      <c r="K73" s="1095">
        <f t="shared" si="6"/>
        <v>3252.03</v>
      </c>
      <c r="L73" s="81">
        <f>K73/1.2</f>
        <v>2710.0250000000001</v>
      </c>
    </row>
    <row r="74" spans="1:12" s="840" customFormat="1" ht="50.1" customHeight="1">
      <c r="A74" s="849"/>
      <c r="B74" s="875" t="s">
        <v>2439</v>
      </c>
      <c r="C74" s="2687" t="s">
        <v>2545</v>
      </c>
      <c r="D74" s="2687"/>
      <c r="E74" s="2687"/>
      <c r="F74" s="2687"/>
      <c r="G74" s="2687"/>
      <c r="H74" s="2687"/>
      <c r="I74" s="667" t="s">
        <v>215</v>
      </c>
      <c r="J74" s="467">
        <v>3974.66</v>
      </c>
      <c r="K74" s="1095">
        <f t="shared" si="6"/>
        <v>3974.66</v>
      </c>
      <c r="L74" s="81">
        <f t="shared" ref="L74:L77" si="7">K74/1.2</f>
        <v>3312.2166666666667</v>
      </c>
    </row>
    <row r="75" spans="1:12" s="840" customFormat="1" ht="50.1" customHeight="1">
      <c r="A75" s="849"/>
      <c r="B75" s="875" t="s">
        <v>2440</v>
      </c>
      <c r="C75" s="2687" t="s">
        <v>2442</v>
      </c>
      <c r="D75" s="2687"/>
      <c r="E75" s="2687"/>
      <c r="F75" s="2687"/>
      <c r="G75" s="2687"/>
      <c r="H75" s="2687"/>
      <c r="I75" s="667" t="s">
        <v>215</v>
      </c>
      <c r="J75" s="467">
        <v>3757.38</v>
      </c>
      <c r="K75" s="1095">
        <f t="shared" si="6"/>
        <v>3757.38</v>
      </c>
      <c r="L75" s="81">
        <f t="shared" si="7"/>
        <v>3131.15</v>
      </c>
    </row>
    <row r="76" spans="1:12" s="840" customFormat="1" ht="50.1" customHeight="1">
      <c r="A76" s="849"/>
      <c r="B76" s="940" t="s">
        <v>2640</v>
      </c>
      <c r="C76" s="2696" t="s">
        <v>2639</v>
      </c>
      <c r="D76" s="2697"/>
      <c r="E76" s="2697"/>
      <c r="F76" s="2697"/>
      <c r="G76" s="2697"/>
      <c r="H76" s="2698"/>
      <c r="I76" s="941" t="s">
        <v>215</v>
      </c>
      <c r="J76" s="467">
        <v>3323.71</v>
      </c>
      <c r="K76" s="1095">
        <f t="shared" si="6"/>
        <v>3323.71</v>
      </c>
      <c r="L76" s="81">
        <f t="shared" si="7"/>
        <v>2769.7583333333337</v>
      </c>
    </row>
    <row r="77" spans="1:12" s="840" customFormat="1" ht="50.1" customHeight="1">
      <c r="A77" s="849"/>
      <c r="B77" s="875" t="s">
        <v>2444</v>
      </c>
      <c r="C77" s="2687" t="s">
        <v>2443</v>
      </c>
      <c r="D77" s="2687"/>
      <c r="E77" s="2687"/>
      <c r="F77" s="2687"/>
      <c r="G77" s="2687"/>
      <c r="H77" s="2687"/>
      <c r="I77" s="667" t="s">
        <v>215</v>
      </c>
      <c r="J77" s="467">
        <v>4335.3</v>
      </c>
      <c r="K77" s="1095">
        <f t="shared" si="6"/>
        <v>4335.3</v>
      </c>
      <c r="L77" s="81">
        <f t="shared" si="7"/>
        <v>3612.7500000000005</v>
      </c>
    </row>
    <row r="78" spans="1:12" s="840" customFormat="1" ht="49.5" customHeight="1" thickBot="1">
      <c r="A78" s="850"/>
      <c r="B78" s="927" t="s">
        <v>2560</v>
      </c>
      <c r="C78" s="2699" t="s">
        <v>2633</v>
      </c>
      <c r="D78" s="2700"/>
      <c r="E78" s="2700"/>
      <c r="F78" s="2700"/>
      <c r="G78" s="2700"/>
      <c r="H78" s="2700"/>
      <c r="I78" s="670" t="s">
        <v>215</v>
      </c>
      <c r="J78" s="469">
        <v>1690</v>
      </c>
      <c r="K78" s="1096">
        <f t="shared" si="6"/>
        <v>1690</v>
      </c>
      <c r="L78" s="1114"/>
    </row>
    <row r="79" spans="1:12" ht="31.5" customHeight="1" thickBot="1">
      <c r="A79" s="2747" t="s">
        <v>2536</v>
      </c>
      <c r="B79" s="2771"/>
      <c r="C79" s="2771"/>
      <c r="D79" s="2771"/>
      <c r="E79" s="2771"/>
      <c r="F79" s="2771"/>
      <c r="G79" s="2771"/>
      <c r="H79" s="2771"/>
      <c r="I79" s="2771"/>
      <c r="J79" s="2772"/>
      <c r="K79" s="662">
        <f>Зміст!L194</f>
        <v>0</v>
      </c>
      <c r="L79" s="1105" t="s">
        <v>2820</v>
      </c>
    </row>
    <row r="80" spans="1:12" ht="15.75" customHeight="1" thickBot="1">
      <c r="A80" s="2708"/>
      <c r="B80" s="2722" t="s">
        <v>2603</v>
      </c>
      <c r="C80" s="2723"/>
      <c r="D80" s="2723"/>
      <c r="E80" s="2723"/>
      <c r="F80" s="2723"/>
      <c r="G80" s="2723"/>
      <c r="H80" s="2723"/>
      <c r="I80" s="2723"/>
      <c r="J80" s="2723"/>
      <c r="K80" s="2723"/>
      <c r="L80" s="2724"/>
    </row>
    <row r="81" spans="1:12" s="840" customFormat="1" ht="27.9" customHeight="1">
      <c r="A81" s="2709"/>
      <c r="B81" s="1117" t="s">
        <v>2528</v>
      </c>
      <c r="C81" s="2721" t="s">
        <v>2532</v>
      </c>
      <c r="D81" s="2721"/>
      <c r="E81" s="2721"/>
      <c r="F81" s="2721"/>
      <c r="G81" s="2721"/>
      <c r="H81" s="2721"/>
      <c r="I81" s="691" t="s">
        <v>215</v>
      </c>
      <c r="J81" s="483">
        <v>641.09</v>
      </c>
      <c r="K81" s="1118">
        <f>J81-J81*$K$79</f>
        <v>641.09</v>
      </c>
      <c r="L81" s="1116"/>
    </row>
    <row r="82" spans="1:12" s="840" customFormat="1" ht="27.9" customHeight="1">
      <c r="A82" s="2709"/>
      <c r="B82" s="875" t="s">
        <v>2530</v>
      </c>
      <c r="C82" s="2687" t="s">
        <v>2529</v>
      </c>
      <c r="D82" s="2687"/>
      <c r="E82" s="2687"/>
      <c r="F82" s="2687"/>
      <c r="G82" s="2687"/>
      <c r="H82" s="2687"/>
      <c r="I82" s="667" t="s">
        <v>215</v>
      </c>
      <c r="J82" s="467">
        <v>641.09</v>
      </c>
      <c r="K82" s="1095">
        <f t="shared" ref="K82:K97" si="8">J82-J82*$K$79</f>
        <v>641.09</v>
      </c>
      <c r="L82" s="1113"/>
    </row>
    <row r="83" spans="1:12" s="840" customFormat="1" ht="27.9" customHeight="1">
      <c r="A83" s="2710"/>
      <c r="B83" s="875" t="s">
        <v>2533</v>
      </c>
      <c r="C83" s="2687" t="s">
        <v>2531</v>
      </c>
      <c r="D83" s="2687"/>
      <c r="E83" s="2687"/>
      <c r="F83" s="2687"/>
      <c r="G83" s="2687"/>
      <c r="H83" s="2687"/>
      <c r="I83" s="667" t="s">
        <v>215</v>
      </c>
      <c r="J83" s="467">
        <v>641.09</v>
      </c>
      <c r="K83" s="1095">
        <f t="shared" si="8"/>
        <v>641.09</v>
      </c>
      <c r="L83" s="1113"/>
    </row>
    <row r="84" spans="1:12" s="840" customFormat="1" ht="39.9" customHeight="1">
      <c r="A84" s="849"/>
      <c r="B84" s="875" t="s">
        <v>2514</v>
      </c>
      <c r="C84" s="2687" t="s">
        <v>2540</v>
      </c>
      <c r="D84" s="2687"/>
      <c r="E84" s="2687"/>
      <c r="F84" s="2687"/>
      <c r="G84" s="2687"/>
      <c r="H84" s="2687"/>
      <c r="I84" s="667" t="s">
        <v>215</v>
      </c>
      <c r="J84" s="467">
        <v>1399.55</v>
      </c>
      <c r="K84" s="1095">
        <f>J84-J84*$K$79</f>
        <v>1399.55</v>
      </c>
      <c r="L84" s="1113"/>
    </row>
    <row r="85" spans="1:12" s="840" customFormat="1" ht="39.9" customHeight="1">
      <c r="A85" s="849"/>
      <c r="B85" s="875" t="s">
        <v>2512</v>
      </c>
      <c r="C85" s="2687" t="s">
        <v>2539</v>
      </c>
      <c r="D85" s="2687"/>
      <c r="E85" s="2687"/>
      <c r="F85" s="2687"/>
      <c r="G85" s="2687"/>
      <c r="H85" s="2687"/>
      <c r="I85" s="667" t="s">
        <v>215</v>
      </c>
      <c r="J85" s="467">
        <v>641.65</v>
      </c>
      <c r="K85" s="1095">
        <f>J85-J85*$K$79</f>
        <v>641.65</v>
      </c>
      <c r="L85" s="1113"/>
    </row>
    <row r="86" spans="1:12" s="840" customFormat="1" ht="39.9" customHeight="1">
      <c r="A86" s="849"/>
      <c r="B86" s="875" t="s">
        <v>2516</v>
      </c>
      <c r="C86" s="2687" t="s">
        <v>2515</v>
      </c>
      <c r="D86" s="2687"/>
      <c r="E86" s="2687"/>
      <c r="F86" s="2687"/>
      <c r="G86" s="2687"/>
      <c r="H86" s="2687"/>
      <c r="I86" s="667" t="s">
        <v>215</v>
      </c>
      <c r="J86" s="467">
        <v>1445.25</v>
      </c>
      <c r="K86" s="1095">
        <f>J86-J86*$K$79</f>
        <v>1445.25</v>
      </c>
      <c r="L86" s="81">
        <f>K86/1.2</f>
        <v>1204.375</v>
      </c>
    </row>
    <row r="87" spans="1:12" s="840" customFormat="1" ht="30" customHeight="1">
      <c r="A87" s="2711"/>
      <c r="B87" s="875" t="s">
        <v>2513</v>
      </c>
      <c r="C87" s="2687" t="s">
        <v>2541</v>
      </c>
      <c r="D87" s="2687"/>
      <c r="E87" s="2687"/>
      <c r="F87" s="2687"/>
      <c r="G87" s="2687"/>
      <c r="H87" s="2687"/>
      <c r="I87" s="667" t="s">
        <v>215</v>
      </c>
      <c r="J87" s="467">
        <v>1748.99</v>
      </c>
      <c r="K87" s="1095">
        <f>J87-J87*$K$79</f>
        <v>1748.99</v>
      </c>
      <c r="L87" s="1113"/>
    </row>
    <row r="88" spans="1:12" s="840" customFormat="1" ht="30" customHeight="1" thickBot="1">
      <c r="A88" s="2712"/>
      <c r="B88" s="1120" t="s">
        <v>2517</v>
      </c>
      <c r="C88" s="2719" t="s">
        <v>2538</v>
      </c>
      <c r="D88" s="2719"/>
      <c r="E88" s="2719"/>
      <c r="F88" s="2719"/>
      <c r="G88" s="2719"/>
      <c r="H88" s="2719"/>
      <c r="I88" s="687" t="s">
        <v>215</v>
      </c>
      <c r="J88" s="468">
        <v>2040.64</v>
      </c>
      <c r="K88" s="1099">
        <f>J88-J88*$K$79</f>
        <v>2040.64</v>
      </c>
      <c r="L88" s="1115"/>
    </row>
    <row r="89" spans="1:12" ht="15.75" customHeight="1" thickBot="1">
      <c r="A89" s="2708"/>
      <c r="B89" s="2722" t="s">
        <v>2604</v>
      </c>
      <c r="C89" s="2723"/>
      <c r="D89" s="2723"/>
      <c r="E89" s="2723"/>
      <c r="F89" s="2723"/>
      <c r="G89" s="2723"/>
      <c r="H89" s="2723"/>
      <c r="I89" s="2723"/>
      <c r="J89" s="2723"/>
      <c r="K89" s="2723"/>
      <c r="L89" s="2724"/>
    </row>
    <row r="90" spans="1:12" s="840" customFormat="1" ht="39.9" customHeight="1">
      <c r="A90" s="2710"/>
      <c r="B90" s="1117" t="s">
        <v>2519</v>
      </c>
      <c r="C90" s="2720" t="s">
        <v>2605</v>
      </c>
      <c r="D90" s="2721"/>
      <c r="E90" s="2721"/>
      <c r="F90" s="2721"/>
      <c r="G90" s="2721"/>
      <c r="H90" s="2721"/>
      <c r="I90" s="691" t="s">
        <v>215</v>
      </c>
      <c r="J90" s="483">
        <v>2331.84</v>
      </c>
      <c r="K90" s="1118">
        <f>J90-J90*$K$79</f>
        <v>2331.84</v>
      </c>
      <c r="L90" s="1116"/>
    </row>
    <row r="91" spans="1:12" s="840" customFormat="1" ht="39.9" customHeight="1">
      <c r="A91" s="849"/>
      <c r="B91" s="875" t="s">
        <v>2521</v>
      </c>
      <c r="C91" s="2687" t="s">
        <v>2520</v>
      </c>
      <c r="D91" s="2687"/>
      <c r="E91" s="2687"/>
      <c r="F91" s="2687"/>
      <c r="G91" s="2687"/>
      <c r="H91" s="2687"/>
      <c r="I91" s="667" t="s">
        <v>215</v>
      </c>
      <c r="J91" s="467">
        <v>1951.04</v>
      </c>
      <c r="K91" s="1095">
        <f>J91-J91*$K$79</f>
        <v>1951.04</v>
      </c>
      <c r="L91" s="81">
        <f>K91/1.2</f>
        <v>1625.8666666666668</v>
      </c>
    </row>
    <row r="92" spans="1:12" s="840" customFormat="1" ht="39.9" customHeight="1">
      <c r="A92" s="849"/>
      <c r="B92" s="875" t="s">
        <v>2518</v>
      </c>
      <c r="C92" s="2687" t="s">
        <v>2542</v>
      </c>
      <c r="D92" s="2687"/>
      <c r="E92" s="2687"/>
      <c r="F92" s="2687"/>
      <c r="G92" s="2687"/>
      <c r="H92" s="2687"/>
      <c r="I92" s="667" t="s">
        <v>215</v>
      </c>
      <c r="J92" s="467">
        <v>1138.04</v>
      </c>
      <c r="K92" s="1095">
        <f>J92-J92*$K$79</f>
        <v>1138.04</v>
      </c>
      <c r="L92" s="1113"/>
    </row>
    <row r="93" spans="1:12" s="840" customFormat="1" ht="39.9" customHeight="1">
      <c r="A93" s="849"/>
      <c r="B93" s="875" t="s">
        <v>2521</v>
      </c>
      <c r="C93" s="2687" t="s">
        <v>2525</v>
      </c>
      <c r="D93" s="2687"/>
      <c r="E93" s="2687"/>
      <c r="F93" s="2687"/>
      <c r="G93" s="2687"/>
      <c r="H93" s="2687"/>
      <c r="I93" s="667" t="s">
        <v>215</v>
      </c>
      <c r="J93" s="467">
        <v>2167.42</v>
      </c>
      <c r="K93" s="1095">
        <f>J93-J93*$K$79</f>
        <v>2167.42</v>
      </c>
      <c r="L93" s="81">
        <f>K93/1.2</f>
        <v>1806.1833333333334</v>
      </c>
    </row>
    <row r="94" spans="1:12" s="840" customFormat="1" ht="39.9" customHeight="1">
      <c r="A94" s="849"/>
      <c r="B94" s="875" t="s">
        <v>2527</v>
      </c>
      <c r="C94" s="2687" t="s">
        <v>2526</v>
      </c>
      <c r="D94" s="2687"/>
      <c r="E94" s="2687"/>
      <c r="F94" s="2687"/>
      <c r="G94" s="2687"/>
      <c r="H94" s="2687"/>
      <c r="I94" s="667" t="s">
        <v>215</v>
      </c>
      <c r="J94" s="467">
        <v>2915.14</v>
      </c>
      <c r="K94" s="1095">
        <f t="shared" si="8"/>
        <v>2915.14</v>
      </c>
      <c r="L94" s="1113"/>
    </row>
    <row r="95" spans="1:12" s="840" customFormat="1" ht="27.9" customHeight="1">
      <c r="A95" s="2711"/>
      <c r="B95" s="875" t="s">
        <v>2523</v>
      </c>
      <c r="C95" s="2687" t="s">
        <v>2522</v>
      </c>
      <c r="D95" s="2687"/>
      <c r="E95" s="2687"/>
      <c r="F95" s="2687"/>
      <c r="G95" s="2687"/>
      <c r="H95" s="2687"/>
      <c r="I95" s="667" t="s">
        <v>215</v>
      </c>
      <c r="J95" s="467">
        <v>5247.87</v>
      </c>
      <c r="K95" s="1095">
        <f>J95-J95*$K$79</f>
        <v>5247.87</v>
      </c>
      <c r="L95" s="1113"/>
    </row>
    <row r="96" spans="1:12" s="840" customFormat="1" ht="27.9" customHeight="1">
      <c r="A96" s="2713"/>
      <c r="B96" s="875" t="s">
        <v>2524</v>
      </c>
      <c r="C96" s="2687" t="s">
        <v>2543</v>
      </c>
      <c r="D96" s="2687"/>
      <c r="E96" s="2687"/>
      <c r="F96" s="2687"/>
      <c r="G96" s="2687"/>
      <c r="H96" s="2687"/>
      <c r="I96" s="667" t="s">
        <v>215</v>
      </c>
      <c r="J96" s="467">
        <v>5247.87</v>
      </c>
      <c r="K96" s="1095">
        <f t="shared" si="8"/>
        <v>5247.87</v>
      </c>
      <c r="L96" s="1113"/>
    </row>
    <row r="97" spans="1:12" s="840" customFormat="1" ht="39.9" customHeight="1" thickBot="1">
      <c r="A97" s="850"/>
      <c r="B97" s="878" t="s">
        <v>2535</v>
      </c>
      <c r="C97" s="2700" t="s">
        <v>2534</v>
      </c>
      <c r="D97" s="2700"/>
      <c r="E97" s="2700"/>
      <c r="F97" s="2700"/>
      <c r="G97" s="2700"/>
      <c r="H97" s="2700"/>
      <c r="I97" s="670" t="s">
        <v>215</v>
      </c>
      <c r="J97" s="469">
        <v>174.72</v>
      </c>
      <c r="K97" s="1096">
        <f t="shared" si="8"/>
        <v>174.72</v>
      </c>
      <c r="L97" s="1114"/>
    </row>
    <row r="98" spans="1:12" ht="29.4" thickBot="1">
      <c r="A98" s="2747" t="s">
        <v>2446</v>
      </c>
      <c r="B98" s="2748"/>
      <c r="C98" s="2748"/>
      <c r="D98" s="2748"/>
      <c r="E98" s="2748"/>
      <c r="F98" s="2748"/>
      <c r="G98" s="2748"/>
      <c r="H98" s="2748"/>
      <c r="I98" s="2748"/>
      <c r="J98" s="2749"/>
      <c r="K98" s="662">
        <f>Зміст!L196</f>
        <v>0</v>
      </c>
      <c r="L98" s="1105" t="s">
        <v>2820</v>
      </c>
    </row>
    <row r="99" spans="1:12" ht="39.9" customHeight="1">
      <c r="A99" s="852"/>
      <c r="B99" s="879" t="s">
        <v>2537</v>
      </c>
      <c r="C99" s="2690" t="s">
        <v>2447</v>
      </c>
      <c r="D99" s="2690"/>
      <c r="E99" s="2690"/>
      <c r="F99" s="2690"/>
      <c r="G99" s="2690"/>
      <c r="H99" s="2690"/>
      <c r="I99" s="664" t="s">
        <v>215</v>
      </c>
      <c r="J99" s="466">
        <v>611.97</v>
      </c>
      <c r="K99" s="1094">
        <f>J99-J99*$K$98</f>
        <v>611.97</v>
      </c>
      <c r="L99" s="1116"/>
    </row>
    <row r="100" spans="1:12" ht="39.9" customHeight="1">
      <c r="A100" s="853"/>
      <c r="B100" s="880" t="s">
        <v>2451</v>
      </c>
      <c r="C100" s="2687" t="s">
        <v>2450</v>
      </c>
      <c r="D100" s="2687"/>
      <c r="E100" s="2687"/>
      <c r="F100" s="2687"/>
      <c r="G100" s="2687"/>
      <c r="H100" s="2687"/>
      <c r="I100" s="667" t="s">
        <v>215</v>
      </c>
      <c r="J100" s="467">
        <v>249.97</v>
      </c>
      <c r="K100" s="1095">
        <f t="shared" ref="K100:K103" si="9">J100-J100*$K$98</f>
        <v>249.97</v>
      </c>
      <c r="L100" s="81">
        <f>K100/1.2</f>
        <v>208.30833333333334</v>
      </c>
    </row>
    <row r="101" spans="1:12" ht="39.9" customHeight="1">
      <c r="A101" s="853"/>
      <c r="B101" s="880" t="s">
        <v>2454</v>
      </c>
      <c r="C101" s="2687" t="s">
        <v>2450</v>
      </c>
      <c r="D101" s="2687"/>
      <c r="E101" s="2687"/>
      <c r="F101" s="2687"/>
      <c r="G101" s="2687"/>
      <c r="H101" s="2687"/>
      <c r="I101" s="667" t="s">
        <v>215</v>
      </c>
      <c r="J101" s="467">
        <v>162.35</v>
      </c>
      <c r="K101" s="1095">
        <f t="shared" si="9"/>
        <v>162.35</v>
      </c>
      <c r="L101" s="1113"/>
    </row>
    <row r="102" spans="1:12" ht="39.9" customHeight="1">
      <c r="A102" s="853"/>
      <c r="B102" s="880" t="s">
        <v>2448</v>
      </c>
      <c r="C102" s="2687" t="s">
        <v>2449</v>
      </c>
      <c r="D102" s="2687"/>
      <c r="E102" s="2687"/>
      <c r="F102" s="2687"/>
      <c r="G102" s="2687"/>
      <c r="H102" s="2687"/>
      <c r="I102" s="667" t="s">
        <v>215</v>
      </c>
      <c r="J102" s="467">
        <v>1026.82</v>
      </c>
      <c r="K102" s="1095">
        <f t="shared" si="9"/>
        <v>1026.82</v>
      </c>
      <c r="L102" s="1113"/>
    </row>
    <row r="103" spans="1:12" ht="39.9" customHeight="1" thickBot="1">
      <c r="A103" s="854"/>
      <c r="B103" s="881" t="s">
        <v>2452</v>
      </c>
      <c r="C103" s="2700" t="s">
        <v>2453</v>
      </c>
      <c r="D103" s="2700"/>
      <c r="E103" s="2700"/>
      <c r="F103" s="2700"/>
      <c r="G103" s="2700"/>
      <c r="H103" s="2700"/>
      <c r="I103" s="670" t="s">
        <v>215</v>
      </c>
      <c r="J103" s="469">
        <v>629.88</v>
      </c>
      <c r="K103" s="1096">
        <f t="shared" si="9"/>
        <v>629.88</v>
      </c>
      <c r="L103" s="1114"/>
    </row>
    <row r="104" spans="1:12" ht="16.2" thickBot="1">
      <c r="A104" s="2684" t="s">
        <v>512</v>
      </c>
      <c r="B104" s="2685"/>
      <c r="C104" s="2685"/>
      <c r="D104" s="2685"/>
      <c r="E104" s="2685"/>
      <c r="F104" s="2685"/>
      <c r="G104" s="2685"/>
      <c r="H104" s="2685"/>
      <c r="I104" s="2685"/>
      <c r="J104" s="2686"/>
      <c r="K104" s="1100">
        <f>Зміст!L197</f>
        <v>0</v>
      </c>
      <c r="L104" s="1116"/>
    </row>
    <row r="105" spans="1:12" ht="50.1" customHeight="1">
      <c r="A105" s="852"/>
      <c r="B105" s="879" t="s">
        <v>2458</v>
      </c>
      <c r="C105" s="2690" t="s">
        <v>2457</v>
      </c>
      <c r="D105" s="2690"/>
      <c r="E105" s="2690"/>
      <c r="F105" s="2690"/>
      <c r="G105" s="2690"/>
      <c r="H105" s="2690"/>
      <c r="I105" s="664" t="s">
        <v>215</v>
      </c>
      <c r="J105" s="902">
        <v>80.099999999999994</v>
      </c>
      <c r="K105" s="1102">
        <f>J105-J105*$K$104</f>
        <v>80.099999999999994</v>
      </c>
      <c r="L105" s="1113"/>
    </row>
    <row r="106" spans="1:12" ht="50.1" customHeight="1">
      <c r="A106" s="853"/>
      <c r="B106" s="880" t="s">
        <v>2459</v>
      </c>
      <c r="C106" s="2687" t="s">
        <v>2460</v>
      </c>
      <c r="D106" s="2687"/>
      <c r="E106" s="2687"/>
      <c r="F106" s="2687"/>
      <c r="G106" s="2687"/>
      <c r="H106" s="2687"/>
      <c r="I106" s="667" t="s">
        <v>215</v>
      </c>
      <c r="J106" s="467">
        <v>778.62</v>
      </c>
      <c r="K106" s="1095">
        <f t="shared" ref="K106:K119" si="10">J106-J106*$K$104</f>
        <v>778.62</v>
      </c>
      <c r="L106" s="1113"/>
    </row>
    <row r="107" spans="1:12" ht="50.1" customHeight="1">
      <c r="A107" s="853"/>
      <c r="B107" s="918" t="s">
        <v>2461</v>
      </c>
      <c r="C107" s="2783" t="s">
        <v>2462</v>
      </c>
      <c r="D107" s="2687"/>
      <c r="E107" s="2687"/>
      <c r="F107" s="2687"/>
      <c r="G107" s="2687"/>
      <c r="H107" s="2687"/>
      <c r="I107" s="667" t="s">
        <v>215</v>
      </c>
      <c r="J107" s="467">
        <v>429.42</v>
      </c>
      <c r="K107" s="1095">
        <f t="shared" si="10"/>
        <v>429.42</v>
      </c>
      <c r="L107" s="1113"/>
    </row>
    <row r="108" spans="1:12" ht="30" customHeight="1">
      <c r="A108" s="2702"/>
      <c r="B108" s="918" t="s">
        <v>2576</v>
      </c>
      <c r="C108" s="2788" t="s">
        <v>2625</v>
      </c>
      <c r="D108" s="2785"/>
      <c r="E108" s="2785"/>
      <c r="F108" s="2785"/>
      <c r="G108" s="2785"/>
      <c r="H108" s="2785"/>
      <c r="I108" s="867" t="s">
        <v>215</v>
      </c>
      <c r="J108" s="467">
        <v>1099.55</v>
      </c>
      <c r="K108" s="1095">
        <f>J108-J108*$K$104</f>
        <v>1099.55</v>
      </c>
      <c r="L108" s="1113"/>
    </row>
    <row r="109" spans="1:12" ht="30" customHeight="1">
      <c r="A109" s="2702"/>
      <c r="B109" s="860" t="s">
        <v>2577</v>
      </c>
      <c r="C109" s="2788" t="s">
        <v>2626</v>
      </c>
      <c r="D109" s="2785"/>
      <c r="E109" s="2785"/>
      <c r="F109" s="2785"/>
      <c r="G109" s="2785"/>
      <c r="H109" s="2785"/>
      <c r="I109" s="667" t="s">
        <v>215</v>
      </c>
      <c r="J109" s="467">
        <v>1204.72</v>
      </c>
      <c r="K109" s="1095">
        <f>J109-J109*$K$104</f>
        <v>1204.72</v>
      </c>
      <c r="L109" s="1113"/>
    </row>
    <row r="110" spans="1:12" ht="50.1" customHeight="1">
      <c r="A110" s="853"/>
      <c r="B110" s="920" t="s">
        <v>2464</v>
      </c>
      <c r="C110" s="2784" t="s">
        <v>2463</v>
      </c>
      <c r="D110" s="2689"/>
      <c r="E110" s="2689"/>
      <c r="F110" s="2689"/>
      <c r="G110" s="2689"/>
      <c r="H110" s="2689"/>
      <c r="I110" s="667" t="s">
        <v>215</v>
      </c>
      <c r="J110" s="467">
        <v>319.01</v>
      </c>
      <c r="K110" s="1095">
        <f t="shared" si="10"/>
        <v>319.01</v>
      </c>
      <c r="L110" s="1113"/>
    </row>
    <row r="111" spans="1:12" ht="50.1" customHeight="1">
      <c r="A111" s="853"/>
      <c r="B111" s="918" t="s">
        <v>2466</v>
      </c>
      <c r="C111" s="2783" t="s">
        <v>2465</v>
      </c>
      <c r="D111" s="2687"/>
      <c r="E111" s="2687"/>
      <c r="F111" s="2687"/>
      <c r="G111" s="2687"/>
      <c r="H111" s="2687"/>
      <c r="I111" s="667" t="s">
        <v>215</v>
      </c>
      <c r="J111" s="467">
        <v>319.01</v>
      </c>
      <c r="K111" s="1095">
        <f t="shared" si="10"/>
        <v>319.01</v>
      </c>
      <c r="L111" s="1113"/>
    </row>
    <row r="112" spans="1:12" ht="30" customHeight="1">
      <c r="A112" s="2702"/>
      <c r="B112" s="880" t="s">
        <v>2468</v>
      </c>
      <c r="C112" s="2785" t="s">
        <v>2467</v>
      </c>
      <c r="D112" s="2687"/>
      <c r="E112" s="2687"/>
      <c r="F112" s="2687"/>
      <c r="G112" s="2687"/>
      <c r="H112" s="2687"/>
      <c r="I112" s="667" t="s">
        <v>215</v>
      </c>
      <c r="J112" s="467">
        <v>621.74</v>
      </c>
      <c r="K112" s="1095">
        <f t="shared" si="10"/>
        <v>621.74</v>
      </c>
      <c r="L112" s="1113"/>
    </row>
    <row r="113" spans="1:12" ht="30" customHeight="1">
      <c r="A113" s="2702"/>
      <c r="B113" s="880" t="s">
        <v>2470</v>
      </c>
      <c r="C113" s="2687" t="s">
        <v>2469</v>
      </c>
      <c r="D113" s="2687"/>
      <c r="E113" s="2687"/>
      <c r="F113" s="2687"/>
      <c r="G113" s="2687"/>
      <c r="H113" s="2687"/>
      <c r="I113" s="667" t="s">
        <v>215</v>
      </c>
      <c r="J113" s="467">
        <v>621.74</v>
      </c>
      <c r="K113" s="1095">
        <f t="shared" si="10"/>
        <v>621.74</v>
      </c>
      <c r="L113" s="1113"/>
    </row>
    <row r="114" spans="1:12" ht="50.1" customHeight="1">
      <c r="A114" s="853"/>
      <c r="B114" s="920" t="s">
        <v>2562</v>
      </c>
      <c r="C114" s="2691" t="s">
        <v>2617</v>
      </c>
      <c r="D114" s="2689"/>
      <c r="E114" s="2689"/>
      <c r="F114" s="2689"/>
      <c r="G114" s="2689"/>
      <c r="H114" s="2689"/>
      <c r="I114" s="667" t="s">
        <v>215</v>
      </c>
      <c r="J114" s="467">
        <v>842.56</v>
      </c>
      <c r="K114" s="1095">
        <f t="shared" si="10"/>
        <v>842.56</v>
      </c>
      <c r="L114" s="1113"/>
    </row>
    <row r="115" spans="1:12" ht="30" customHeight="1">
      <c r="A115" s="2702"/>
      <c r="B115" s="863" t="s">
        <v>2563</v>
      </c>
      <c r="C115" s="2691" t="s">
        <v>2618</v>
      </c>
      <c r="D115" s="2689"/>
      <c r="E115" s="2689"/>
      <c r="F115" s="2689"/>
      <c r="G115" s="2689"/>
      <c r="H115" s="2689"/>
      <c r="I115" s="667" t="s">
        <v>215</v>
      </c>
      <c r="J115" s="467">
        <v>1233.97</v>
      </c>
      <c r="K115" s="1095">
        <f t="shared" si="10"/>
        <v>1233.97</v>
      </c>
      <c r="L115" s="1113"/>
    </row>
    <row r="116" spans="1:12" ht="30" customHeight="1">
      <c r="A116" s="2702"/>
      <c r="B116" s="863" t="s">
        <v>2564</v>
      </c>
      <c r="C116" s="2691" t="s">
        <v>2619</v>
      </c>
      <c r="D116" s="2689"/>
      <c r="E116" s="2689"/>
      <c r="F116" s="2689"/>
      <c r="G116" s="2689"/>
      <c r="H116" s="2689"/>
      <c r="I116" s="667" t="s">
        <v>215</v>
      </c>
      <c r="J116" s="467">
        <v>1423.95</v>
      </c>
      <c r="K116" s="1095">
        <f t="shared" si="10"/>
        <v>1423.95</v>
      </c>
      <c r="L116" s="1113"/>
    </row>
    <row r="117" spans="1:12" ht="30" customHeight="1">
      <c r="A117" s="2702"/>
      <c r="B117" s="863" t="s">
        <v>2565</v>
      </c>
      <c r="C117" s="2691" t="s">
        <v>2620</v>
      </c>
      <c r="D117" s="2689"/>
      <c r="E117" s="2689"/>
      <c r="F117" s="2689"/>
      <c r="G117" s="2689"/>
      <c r="H117" s="2689"/>
      <c r="I117" s="667" t="s">
        <v>215</v>
      </c>
      <c r="J117" s="467">
        <v>1617.57</v>
      </c>
      <c r="K117" s="1095">
        <f t="shared" si="10"/>
        <v>1617.57</v>
      </c>
      <c r="L117" s="1113"/>
    </row>
    <row r="118" spans="1:12" ht="50.1" customHeight="1">
      <c r="A118" s="1088"/>
      <c r="B118" s="863" t="s">
        <v>2567</v>
      </c>
      <c r="C118" s="2692" t="s">
        <v>2566</v>
      </c>
      <c r="D118" s="2689"/>
      <c r="E118" s="2689"/>
      <c r="F118" s="2689"/>
      <c r="G118" s="2689"/>
      <c r="H118" s="2689"/>
      <c r="I118" s="667" t="s">
        <v>215</v>
      </c>
      <c r="J118" s="467">
        <v>4315.95</v>
      </c>
      <c r="K118" s="1095">
        <f t="shared" si="10"/>
        <v>4315.95</v>
      </c>
      <c r="L118" s="1113"/>
    </row>
    <row r="119" spans="1:12" ht="50.1" customHeight="1" thickBot="1">
      <c r="A119" s="854"/>
      <c r="B119" s="919" t="s">
        <v>2575</v>
      </c>
      <c r="C119" s="2718" t="s">
        <v>2627</v>
      </c>
      <c r="D119" s="2700"/>
      <c r="E119" s="2700"/>
      <c r="F119" s="2700"/>
      <c r="G119" s="2700"/>
      <c r="H119" s="2700"/>
      <c r="I119" s="670" t="s">
        <v>215</v>
      </c>
      <c r="J119" s="469">
        <v>10495.74</v>
      </c>
      <c r="K119" s="1096">
        <f t="shared" si="10"/>
        <v>10495.74</v>
      </c>
      <c r="L119" s="1115"/>
    </row>
    <row r="120" spans="1:12" ht="29.4" thickBot="1">
      <c r="A120" s="2684" t="s">
        <v>511</v>
      </c>
      <c r="B120" s="2685"/>
      <c r="C120" s="2685"/>
      <c r="D120" s="2685"/>
      <c r="E120" s="2685"/>
      <c r="F120" s="2685"/>
      <c r="G120" s="2685"/>
      <c r="H120" s="2685"/>
      <c r="I120" s="2685"/>
      <c r="J120" s="2686"/>
      <c r="K120" s="662">
        <f>Зміст!L198</f>
        <v>0</v>
      </c>
      <c r="L120" s="1105" t="s">
        <v>2820</v>
      </c>
    </row>
    <row r="121" spans="1:12" s="840" customFormat="1" ht="39.9" customHeight="1">
      <c r="A121" s="848"/>
      <c r="B121" s="879" t="s">
        <v>2472</v>
      </c>
      <c r="C121" s="2690" t="s">
        <v>2471</v>
      </c>
      <c r="D121" s="2690"/>
      <c r="E121" s="2690"/>
      <c r="F121" s="2690"/>
      <c r="G121" s="2690"/>
      <c r="H121" s="2690"/>
      <c r="I121" s="664" t="s">
        <v>215</v>
      </c>
      <c r="J121" s="466">
        <v>433.66</v>
      </c>
      <c r="K121" s="1094">
        <f>J121-J121*$K$120</f>
        <v>433.66</v>
      </c>
      <c r="L121" s="560">
        <f>K121/1.2</f>
        <v>361.38333333333338</v>
      </c>
    </row>
    <row r="122" spans="1:12" s="840" customFormat="1" ht="39.9" customHeight="1">
      <c r="A122" s="849"/>
      <c r="B122" s="880" t="s">
        <v>2473</v>
      </c>
      <c r="C122" s="2687" t="s">
        <v>2471</v>
      </c>
      <c r="D122" s="2687"/>
      <c r="E122" s="2687"/>
      <c r="F122" s="2687"/>
      <c r="G122" s="2687"/>
      <c r="H122" s="2687"/>
      <c r="I122" s="667" t="s">
        <v>215</v>
      </c>
      <c r="J122" s="467">
        <v>527.62</v>
      </c>
      <c r="K122" s="1095">
        <f t="shared" ref="K122:K139" si="11">J122-J122*$K$120</f>
        <v>527.62</v>
      </c>
      <c r="L122" s="1113"/>
    </row>
    <row r="123" spans="1:12" s="840" customFormat="1" ht="39.9" customHeight="1">
      <c r="A123" s="849"/>
      <c r="B123" s="880" t="s">
        <v>2475</v>
      </c>
      <c r="C123" s="2687" t="s">
        <v>2474</v>
      </c>
      <c r="D123" s="2687"/>
      <c r="E123" s="2687"/>
      <c r="F123" s="2687"/>
      <c r="G123" s="2687"/>
      <c r="H123" s="2687"/>
      <c r="I123" s="667" t="s">
        <v>215</v>
      </c>
      <c r="J123" s="467">
        <v>129.87</v>
      </c>
      <c r="K123" s="1095">
        <f t="shared" si="11"/>
        <v>129.87</v>
      </c>
      <c r="L123" s="1113"/>
    </row>
    <row r="124" spans="1:12" s="840" customFormat="1" ht="39.9" customHeight="1">
      <c r="A124" s="849"/>
      <c r="B124" s="880" t="s">
        <v>2477</v>
      </c>
      <c r="C124" s="2687" t="s">
        <v>2476</v>
      </c>
      <c r="D124" s="2687"/>
      <c r="E124" s="2687"/>
      <c r="F124" s="2687"/>
      <c r="G124" s="2687"/>
      <c r="H124" s="2687"/>
      <c r="I124" s="667" t="s">
        <v>215</v>
      </c>
      <c r="J124" s="467">
        <v>247.97</v>
      </c>
      <c r="K124" s="1095">
        <f t="shared" si="11"/>
        <v>247.97</v>
      </c>
      <c r="L124" s="1113"/>
    </row>
    <row r="125" spans="1:12" s="840" customFormat="1" ht="39.9" customHeight="1">
      <c r="A125" s="849"/>
      <c r="B125" s="880" t="s">
        <v>2478</v>
      </c>
      <c r="C125" s="2687" t="s">
        <v>2479</v>
      </c>
      <c r="D125" s="2687"/>
      <c r="E125" s="2687"/>
      <c r="F125" s="2687"/>
      <c r="G125" s="2687"/>
      <c r="H125" s="2687"/>
      <c r="I125" s="667" t="s">
        <v>215</v>
      </c>
      <c r="J125" s="467">
        <v>816.7</v>
      </c>
      <c r="K125" s="1095">
        <f t="shared" si="11"/>
        <v>816.7</v>
      </c>
      <c r="L125" s="1113"/>
    </row>
    <row r="126" spans="1:12" s="840" customFormat="1" ht="39.9" customHeight="1">
      <c r="A126" s="849"/>
      <c r="B126" s="880" t="s">
        <v>2481</v>
      </c>
      <c r="C126" s="2688" t="s">
        <v>2480</v>
      </c>
      <c r="D126" s="2689"/>
      <c r="E126" s="2689"/>
      <c r="F126" s="2689"/>
      <c r="G126" s="2689"/>
      <c r="H126" s="2689"/>
      <c r="I126" s="667" t="s">
        <v>215</v>
      </c>
      <c r="J126" s="467">
        <v>699.78</v>
      </c>
      <c r="K126" s="1095">
        <f t="shared" si="11"/>
        <v>699.78</v>
      </c>
      <c r="L126" s="1113"/>
    </row>
    <row r="127" spans="1:12" s="840" customFormat="1" ht="39.9" customHeight="1">
      <c r="A127" s="849"/>
      <c r="B127" s="880" t="s">
        <v>2483</v>
      </c>
      <c r="C127" s="2687" t="s">
        <v>2482</v>
      </c>
      <c r="D127" s="2687"/>
      <c r="E127" s="2687"/>
      <c r="F127" s="2687"/>
      <c r="G127" s="2687"/>
      <c r="H127" s="2687"/>
      <c r="I127" s="667" t="s">
        <v>215</v>
      </c>
      <c r="J127" s="467">
        <v>437.25</v>
      </c>
      <c r="K127" s="1095">
        <f t="shared" si="11"/>
        <v>437.25</v>
      </c>
      <c r="L127" s="1113"/>
    </row>
    <row r="128" spans="1:12" s="840" customFormat="1" ht="39.9" customHeight="1">
      <c r="A128" s="849"/>
      <c r="B128" s="880" t="s">
        <v>2485</v>
      </c>
      <c r="C128" s="2687" t="s">
        <v>2484</v>
      </c>
      <c r="D128" s="2687"/>
      <c r="E128" s="2687"/>
      <c r="F128" s="2687"/>
      <c r="G128" s="2687"/>
      <c r="H128" s="2687"/>
      <c r="I128" s="667" t="s">
        <v>215</v>
      </c>
      <c r="J128" s="467">
        <v>1094.5999999999999</v>
      </c>
      <c r="K128" s="1095">
        <f t="shared" si="11"/>
        <v>1094.5999999999999</v>
      </c>
      <c r="L128" s="1113"/>
    </row>
    <row r="129" spans="1:12" s="840" customFormat="1" ht="39.9" customHeight="1">
      <c r="A129" s="849"/>
      <c r="B129" s="880" t="s">
        <v>2487</v>
      </c>
      <c r="C129" s="2687" t="s">
        <v>2486</v>
      </c>
      <c r="D129" s="2687"/>
      <c r="E129" s="2687"/>
      <c r="F129" s="2687"/>
      <c r="G129" s="2687"/>
      <c r="H129" s="2687"/>
      <c r="I129" s="667" t="s">
        <v>215</v>
      </c>
      <c r="J129" s="467">
        <v>939.9</v>
      </c>
      <c r="K129" s="1095">
        <f t="shared" si="11"/>
        <v>939.9</v>
      </c>
      <c r="L129" s="81">
        <f>K129/1.2</f>
        <v>783.25</v>
      </c>
    </row>
    <row r="130" spans="1:12" s="840" customFormat="1" ht="39.9" customHeight="1">
      <c r="A130" s="849"/>
      <c r="B130" s="880" t="s">
        <v>2489</v>
      </c>
      <c r="C130" s="2687" t="s">
        <v>2488</v>
      </c>
      <c r="D130" s="2687"/>
      <c r="E130" s="2687"/>
      <c r="F130" s="2687"/>
      <c r="G130" s="2687"/>
      <c r="H130" s="2687"/>
      <c r="I130" s="882" t="s">
        <v>215</v>
      </c>
      <c r="J130" s="467">
        <v>1166.1400000000001</v>
      </c>
      <c r="K130" s="1095">
        <f t="shared" si="11"/>
        <v>1166.1400000000001</v>
      </c>
      <c r="L130" s="1113"/>
    </row>
    <row r="131" spans="1:12" s="840" customFormat="1" ht="39.9" customHeight="1">
      <c r="A131" s="849"/>
      <c r="B131" s="880" t="s">
        <v>2491</v>
      </c>
      <c r="C131" s="2687" t="s">
        <v>2490</v>
      </c>
      <c r="D131" s="2687"/>
      <c r="E131" s="2687"/>
      <c r="F131" s="2687"/>
      <c r="G131" s="2687"/>
      <c r="H131" s="2687"/>
      <c r="I131" s="667" t="s">
        <v>215</v>
      </c>
      <c r="J131" s="467">
        <v>1579.23</v>
      </c>
      <c r="K131" s="1095">
        <f t="shared" si="11"/>
        <v>1579.23</v>
      </c>
      <c r="L131" s="1113"/>
    </row>
    <row r="132" spans="1:12" s="840" customFormat="1" ht="39.9" customHeight="1">
      <c r="A132" s="849"/>
      <c r="B132" s="880" t="s">
        <v>2493</v>
      </c>
      <c r="C132" s="2687" t="s">
        <v>2492</v>
      </c>
      <c r="D132" s="2687"/>
      <c r="E132" s="2687"/>
      <c r="F132" s="2687"/>
      <c r="G132" s="2687"/>
      <c r="H132" s="2687"/>
      <c r="I132" s="667" t="s">
        <v>215</v>
      </c>
      <c r="J132" s="467">
        <v>2890.05</v>
      </c>
      <c r="K132" s="1095">
        <f t="shared" si="11"/>
        <v>2890.05</v>
      </c>
      <c r="L132" s="81">
        <f>K132/1.2</f>
        <v>2408.3750000000005</v>
      </c>
    </row>
    <row r="133" spans="1:12" s="840" customFormat="1" ht="39.9" customHeight="1">
      <c r="A133" s="849"/>
      <c r="B133" s="880" t="s">
        <v>2495</v>
      </c>
      <c r="C133" s="2687" t="s">
        <v>2494</v>
      </c>
      <c r="D133" s="2687"/>
      <c r="E133" s="2687"/>
      <c r="F133" s="2687"/>
      <c r="G133" s="2687"/>
      <c r="H133" s="2687"/>
      <c r="I133" s="667" t="s">
        <v>215</v>
      </c>
      <c r="J133" s="467">
        <v>3170.94</v>
      </c>
      <c r="K133" s="1095">
        <f t="shared" si="11"/>
        <v>3170.94</v>
      </c>
      <c r="L133" s="1113"/>
    </row>
    <row r="134" spans="1:12" s="840" customFormat="1" ht="39.9" customHeight="1">
      <c r="A134" s="849"/>
      <c r="B134" s="843" t="s">
        <v>2548</v>
      </c>
      <c r="C134" s="2717" t="s">
        <v>2555</v>
      </c>
      <c r="D134" s="2687"/>
      <c r="E134" s="2687"/>
      <c r="F134" s="2687"/>
      <c r="G134" s="2687"/>
      <c r="H134" s="2687"/>
      <c r="I134" s="882" t="s">
        <v>215</v>
      </c>
      <c r="J134" s="467">
        <v>4372.93</v>
      </c>
      <c r="K134" s="1095">
        <f t="shared" si="11"/>
        <v>4372.93</v>
      </c>
      <c r="L134" s="1113"/>
    </row>
    <row r="135" spans="1:12" s="840" customFormat="1" ht="39.9" customHeight="1">
      <c r="A135" s="849"/>
      <c r="B135" s="880" t="s">
        <v>2496</v>
      </c>
      <c r="C135" s="2687" t="s">
        <v>2497</v>
      </c>
      <c r="D135" s="2687"/>
      <c r="E135" s="2687"/>
      <c r="F135" s="2687"/>
      <c r="G135" s="2687"/>
      <c r="H135" s="2687"/>
      <c r="I135" s="667" t="s">
        <v>215</v>
      </c>
      <c r="J135" s="467">
        <v>39.369999999999997</v>
      </c>
      <c r="K135" s="1095">
        <f t="shared" si="11"/>
        <v>39.369999999999997</v>
      </c>
      <c r="L135" s="1113"/>
    </row>
    <row r="136" spans="1:12" s="840" customFormat="1" ht="39.9" customHeight="1">
      <c r="A136" s="849"/>
      <c r="B136" s="880" t="s">
        <v>2498</v>
      </c>
      <c r="C136" s="2687" t="s">
        <v>2499</v>
      </c>
      <c r="D136" s="2687"/>
      <c r="E136" s="2687"/>
      <c r="F136" s="2687"/>
      <c r="G136" s="2687"/>
      <c r="H136" s="2687"/>
      <c r="I136" s="667" t="s">
        <v>215</v>
      </c>
      <c r="J136" s="467">
        <v>106.34</v>
      </c>
      <c r="K136" s="1095">
        <f t="shared" si="11"/>
        <v>106.34</v>
      </c>
      <c r="L136" s="1113"/>
    </row>
    <row r="137" spans="1:12" s="840" customFormat="1" ht="39.9" customHeight="1">
      <c r="A137" s="849"/>
      <c r="B137" s="880" t="s">
        <v>2500</v>
      </c>
      <c r="C137" s="2687" t="s">
        <v>2501</v>
      </c>
      <c r="D137" s="2687"/>
      <c r="E137" s="2687"/>
      <c r="F137" s="2687"/>
      <c r="G137" s="2687"/>
      <c r="H137" s="2687"/>
      <c r="I137" s="667" t="s">
        <v>215</v>
      </c>
      <c r="J137" s="467">
        <v>181</v>
      </c>
      <c r="K137" s="1095">
        <f t="shared" si="11"/>
        <v>181</v>
      </c>
      <c r="L137" s="1113"/>
    </row>
    <row r="138" spans="1:12" s="840" customFormat="1" ht="39.9" customHeight="1">
      <c r="A138" s="849"/>
      <c r="B138" s="880" t="s">
        <v>2502</v>
      </c>
      <c r="C138" s="2687" t="s">
        <v>2503</v>
      </c>
      <c r="D138" s="2687"/>
      <c r="E138" s="2687"/>
      <c r="F138" s="2687"/>
      <c r="G138" s="2687"/>
      <c r="H138" s="2687"/>
      <c r="I138" s="667" t="s">
        <v>215</v>
      </c>
      <c r="J138" s="467">
        <v>102.59</v>
      </c>
      <c r="K138" s="1095">
        <f t="shared" si="11"/>
        <v>102.59</v>
      </c>
      <c r="L138" s="1113"/>
    </row>
    <row r="139" spans="1:12" s="840" customFormat="1" ht="39.9" customHeight="1" thickBot="1">
      <c r="A139" s="903"/>
      <c r="B139" s="1121" t="s">
        <v>2505</v>
      </c>
      <c r="C139" s="2719" t="s">
        <v>2504</v>
      </c>
      <c r="D139" s="2719"/>
      <c r="E139" s="2719"/>
      <c r="F139" s="2719"/>
      <c r="G139" s="2719"/>
      <c r="H139" s="2719"/>
      <c r="I139" s="687" t="s">
        <v>215</v>
      </c>
      <c r="J139" s="468">
        <v>122.3</v>
      </c>
      <c r="K139" s="1099">
        <f t="shared" si="11"/>
        <v>122.3</v>
      </c>
      <c r="L139" s="1115"/>
    </row>
    <row r="140" spans="1:12" ht="16.2" thickBot="1">
      <c r="A140" s="2747" t="s">
        <v>2506</v>
      </c>
      <c r="B140" s="2748"/>
      <c r="C140" s="2748"/>
      <c r="D140" s="2748"/>
      <c r="E140" s="2748"/>
      <c r="F140" s="2748"/>
      <c r="G140" s="2748"/>
      <c r="H140" s="2748"/>
      <c r="I140" s="2748"/>
      <c r="J140" s="2749"/>
      <c r="K140" s="662">
        <f>Зміст!L199</f>
        <v>0</v>
      </c>
      <c r="L140" s="1122"/>
    </row>
    <row r="141" spans="1:12" s="840" customFormat="1" ht="30" customHeight="1">
      <c r="A141" s="2789"/>
      <c r="B141" s="879" t="s">
        <v>2508</v>
      </c>
      <c r="C141" s="2725" t="s">
        <v>2507</v>
      </c>
      <c r="D141" s="2690"/>
      <c r="E141" s="2690"/>
      <c r="F141" s="2690"/>
      <c r="G141" s="2690"/>
      <c r="H141" s="2690"/>
      <c r="I141" s="664" t="s">
        <v>215</v>
      </c>
      <c r="J141" s="466">
        <v>8143.19</v>
      </c>
      <c r="K141" s="1094">
        <f>J141-J141*$K$140</f>
        <v>8143.19</v>
      </c>
      <c r="L141" s="1113"/>
    </row>
    <row r="142" spans="1:12" s="840" customFormat="1" ht="30" customHeight="1">
      <c r="A142" s="2701"/>
      <c r="B142" s="860" t="s">
        <v>2557</v>
      </c>
      <c r="C142" s="2717" t="s">
        <v>2556</v>
      </c>
      <c r="D142" s="2717"/>
      <c r="E142" s="2717"/>
      <c r="F142" s="2717"/>
      <c r="G142" s="2717"/>
      <c r="H142" s="2717"/>
      <c r="I142" s="867" t="s">
        <v>215</v>
      </c>
      <c r="J142" s="467">
        <v>1813.69</v>
      </c>
      <c r="K142" s="1095">
        <f t="shared" ref="K142:K148" si="12">J142-J142*$K$140</f>
        <v>1813.69</v>
      </c>
      <c r="L142" s="1113"/>
    </row>
    <row r="143" spans="1:12" s="840" customFormat="1" ht="30" customHeight="1">
      <c r="A143" s="2701"/>
      <c r="B143" s="860" t="s">
        <v>2559</v>
      </c>
      <c r="C143" s="2717" t="s">
        <v>2558</v>
      </c>
      <c r="D143" s="2717"/>
      <c r="E143" s="2717"/>
      <c r="F143" s="2717"/>
      <c r="G143" s="2717"/>
      <c r="H143" s="2717"/>
      <c r="I143" s="867" t="s">
        <v>215</v>
      </c>
      <c r="J143" s="467">
        <v>1813.69</v>
      </c>
      <c r="K143" s="1095">
        <f t="shared" si="12"/>
        <v>1813.69</v>
      </c>
      <c r="L143" s="1113"/>
    </row>
    <row r="144" spans="1:12" s="840" customFormat="1" ht="50.1" customHeight="1">
      <c r="A144" s="849"/>
      <c r="B144" s="880" t="s">
        <v>2509</v>
      </c>
      <c r="C144" s="2785" t="s">
        <v>2581</v>
      </c>
      <c r="D144" s="2687"/>
      <c r="E144" s="2687"/>
      <c r="F144" s="2687"/>
      <c r="G144" s="2687"/>
      <c r="H144" s="2687"/>
      <c r="I144" s="667" t="s">
        <v>215</v>
      </c>
      <c r="J144" s="467">
        <v>5363.48</v>
      </c>
      <c r="K144" s="1095">
        <f t="shared" si="12"/>
        <v>5363.48</v>
      </c>
      <c r="L144" s="1113"/>
    </row>
    <row r="145" spans="1:12" s="840" customFormat="1" ht="50.1" customHeight="1">
      <c r="A145" s="849"/>
      <c r="B145" s="880" t="s">
        <v>2511</v>
      </c>
      <c r="C145" s="2687" t="s">
        <v>2510</v>
      </c>
      <c r="D145" s="2687"/>
      <c r="E145" s="2687"/>
      <c r="F145" s="2687"/>
      <c r="G145" s="2687"/>
      <c r="H145" s="2687"/>
      <c r="I145" s="667" t="s">
        <v>215</v>
      </c>
      <c r="J145" s="467">
        <v>705</v>
      </c>
      <c r="K145" s="1095">
        <f t="shared" si="12"/>
        <v>705</v>
      </c>
      <c r="L145" s="1113"/>
    </row>
    <row r="146" spans="1:12" s="840" customFormat="1" ht="50.1" customHeight="1">
      <c r="A146" s="2701"/>
      <c r="B146" s="880" t="s">
        <v>2571</v>
      </c>
      <c r="C146" s="2717" t="s">
        <v>2572</v>
      </c>
      <c r="D146" s="2687"/>
      <c r="E146" s="2687"/>
      <c r="F146" s="2687"/>
      <c r="G146" s="2687"/>
      <c r="H146" s="2687"/>
      <c r="I146" s="667" t="s">
        <v>215</v>
      </c>
      <c r="J146" s="467">
        <v>29182.18</v>
      </c>
      <c r="K146" s="1095">
        <f t="shared" si="12"/>
        <v>29182.18</v>
      </c>
      <c r="L146" s="1113"/>
    </row>
    <row r="147" spans="1:12" s="840" customFormat="1" ht="50.1" customHeight="1">
      <c r="A147" s="2701"/>
      <c r="B147" s="860" t="s">
        <v>2573</v>
      </c>
      <c r="C147" s="2717" t="s">
        <v>2574</v>
      </c>
      <c r="D147" s="2687"/>
      <c r="E147" s="2687"/>
      <c r="F147" s="2687"/>
      <c r="G147" s="2687"/>
      <c r="H147" s="2687"/>
      <c r="I147" s="667" t="s">
        <v>215</v>
      </c>
      <c r="J147" s="467">
        <v>27827.94</v>
      </c>
      <c r="K147" s="1095">
        <f t="shared" si="12"/>
        <v>27827.94</v>
      </c>
      <c r="L147" s="1113"/>
    </row>
    <row r="148" spans="1:12" s="840" customFormat="1" ht="50.1" customHeight="1" thickBot="1">
      <c r="A148" s="850"/>
      <c r="B148" s="861" t="s">
        <v>2580</v>
      </c>
      <c r="C148" s="2770" t="s">
        <v>2582</v>
      </c>
      <c r="D148" s="2700"/>
      <c r="E148" s="2700"/>
      <c r="F148" s="2700"/>
      <c r="G148" s="2700"/>
      <c r="H148" s="2700"/>
      <c r="I148" s="670" t="s">
        <v>215</v>
      </c>
      <c r="J148" s="469">
        <v>4960.32</v>
      </c>
      <c r="K148" s="1096">
        <f t="shared" si="12"/>
        <v>4960.32</v>
      </c>
      <c r="L148" s="1114"/>
    </row>
    <row r="149" spans="1:12" ht="30.75" customHeight="1" thickBot="1">
      <c r="A149" s="2703" t="s">
        <v>2445</v>
      </c>
      <c r="B149" s="2704"/>
      <c r="C149" s="2704"/>
      <c r="D149" s="2704"/>
      <c r="E149" s="2704"/>
      <c r="F149" s="2704"/>
      <c r="G149" s="2704"/>
      <c r="H149" s="2704"/>
      <c r="I149" s="2704"/>
      <c r="J149" s="2705"/>
      <c r="K149" s="1103">
        <f>Зміст!L200</f>
        <v>0</v>
      </c>
      <c r="L149" s="1105" t="s">
        <v>2820</v>
      </c>
    </row>
    <row r="150" spans="1:12" s="840" customFormat="1" ht="50.1" customHeight="1">
      <c r="A150" s="848"/>
      <c r="B150" s="1085" t="s">
        <v>2738</v>
      </c>
      <c r="C150" s="2790" t="s">
        <v>2740</v>
      </c>
      <c r="D150" s="2790"/>
      <c r="E150" s="2790"/>
      <c r="F150" s="2790"/>
      <c r="G150" s="2790"/>
      <c r="H150" s="2790"/>
      <c r="I150" s="1007" t="s">
        <v>215</v>
      </c>
      <c r="J150" s="466">
        <v>10838.02</v>
      </c>
      <c r="K150" s="1094">
        <f>J150-J150*$K$149</f>
        <v>10838.02</v>
      </c>
      <c r="L150" s="560">
        <f>K150/1.2</f>
        <v>9031.6833333333343</v>
      </c>
    </row>
    <row r="151" spans="1:12" s="840" customFormat="1" ht="50.1" customHeight="1" thickBot="1">
      <c r="A151" s="903"/>
      <c r="B151" s="1123" t="s">
        <v>2739</v>
      </c>
      <c r="C151" s="2716" t="s">
        <v>2741</v>
      </c>
      <c r="D151" s="2716"/>
      <c r="E151" s="2716"/>
      <c r="F151" s="2716"/>
      <c r="G151" s="2716"/>
      <c r="H151" s="2716"/>
      <c r="I151" s="1124" t="s">
        <v>215</v>
      </c>
      <c r="J151" s="468">
        <v>10838.02</v>
      </c>
      <c r="K151" s="1099">
        <f>J151-J151*$K$149</f>
        <v>10838.02</v>
      </c>
      <c r="L151" s="621">
        <f>K151/1.2</f>
        <v>9031.6833333333343</v>
      </c>
    </row>
    <row r="152" spans="1:12" ht="15.75" customHeight="1" thickBot="1">
      <c r="A152" s="2781" t="s">
        <v>2553</v>
      </c>
      <c r="B152" s="2771"/>
      <c r="C152" s="2771"/>
      <c r="D152" s="2771"/>
      <c r="E152" s="2771"/>
      <c r="F152" s="2771"/>
      <c r="G152" s="2771"/>
      <c r="H152" s="2771"/>
      <c r="I152" s="2771"/>
      <c r="J152" s="2772"/>
      <c r="K152" s="1097">
        <f>Зміст!L201</f>
        <v>0</v>
      </c>
      <c r="L152" s="1112"/>
    </row>
    <row r="153" spans="1:12" s="840" customFormat="1" ht="50.1" customHeight="1">
      <c r="A153" s="1125"/>
      <c r="B153" s="1126" t="s">
        <v>2815</v>
      </c>
      <c r="C153" s="2714" t="s">
        <v>2814</v>
      </c>
      <c r="D153" s="2715"/>
      <c r="E153" s="2715"/>
      <c r="F153" s="2715"/>
      <c r="G153" s="2715"/>
      <c r="H153" s="2715"/>
      <c r="I153" s="1127" t="s">
        <v>215</v>
      </c>
      <c r="J153" s="474">
        <v>1153.19</v>
      </c>
      <c r="K153" s="1106">
        <f>J153-J153*$K$152</f>
        <v>1153.19</v>
      </c>
      <c r="L153" s="1128"/>
    </row>
    <row r="154" spans="1:12" s="840" customFormat="1" ht="50.1" customHeight="1" thickBot="1">
      <c r="A154" s="850"/>
      <c r="B154" s="1129" t="s">
        <v>2816</v>
      </c>
      <c r="C154" s="2770" t="s">
        <v>2554</v>
      </c>
      <c r="D154" s="2770"/>
      <c r="E154" s="2770"/>
      <c r="F154" s="2770"/>
      <c r="G154" s="2770"/>
      <c r="H154" s="2770"/>
      <c r="I154" s="1084" t="s">
        <v>215</v>
      </c>
      <c r="J154" s="469">
        <v>1165.56</v>
      </c>
      <c r="K154" s="469">
        <f>J154-J154*$K$152</f>
        <v>1165.56</v>
      </c>
      <c r="L154" s="1114"/>
    </row>
    <row r="155" spans="1:12" ht="15.75" customHeight="1" thickBot="1">
      <c r="A155" s="2703" t="s">
        <v>2812</v>
      </c>
      <c r="B155" s="2704"/>
      <c r="C155" s="2704"/>
      <c r="D155" s="2704"/>
      <c r="E155" s="2704"/>
      <c r="F155" s="2704"/>
      <c r="G155" s="2704"/>
      <c r="H155" s="2704"/>
      <c r="I155" s="2704"/>
      <c r="J155" s="2705"/>
      <c r="K155" s="842">
        <f>Зміст!L203</f>
        <v>0</v>
      </c>
      <c r="L155" s="1119"/>
    </row>
    <row r="156" spans="1:12" s="840" customFormat="1" ht="40.200000000000003" customHeight="1">
      <c r="A156" s="1078"/>
      <c r="B156" s="1079" t="s">
        <v>2805</v>
      </c>
      <c r="C156" s="2706" t="s">
        <v>2804</v>
      </c>
      <c r="D156" s="2707"/>
      <c r="E156" s="2707"/>
      <c r="F156" s="2707"/>
      <c r="G156" s="2707"/>
      <c r="H156" s="2707"/>
      <c r="I156" s="1080" t="s">
        <v>215</v>
      </c>
      <c r="J156" s="466">
        <v>147.52000000000001</v>
      </c>
      <c r="K156" s="1094">
        <f>J156-J156*$K$155</f>
        <v>147.52000000000001</v>
      </c>
      <c r="L156" s="1113"/>
    </row>
    <row r="157" spans="1:12" s="840" customFormat="1" ht="40.200000000000003" customHeight="1">
      <c r="A157" s="1081"/>
      <c r="B157" s="1077" t="s">
        <v>2807</v>
      </c>
      <c r="C157" s="2786" t="s">
        <v>2806</v>
      </c>
      <c r="D157" s="2786"/>
      <c r="E157" s="2786"/>
      <c r="F157" s="2786"/>
      <c r="G157" s="2786"/>
      <c r="H157" s="2786"/>
      <c r="I157" s="882" t="s">
        <v>215</v>
      </c>
      <c r="J157" s="467">
        <v>428.52</v>
      </c>
      <c r="K157" s="1095">
        <f t="shared" ref="K157:K160" si="13">J157-J157*$K$155</f>
        <v>428.52</v>
      </c>
      <c r="L157" s="1113"/>
    </row>
    <row r="158" spans="1:12" s="840" customFormat="1" ht="40.200000000000003" customHeight="1">
      <c r="A158" s="1081"/>
      <c r="B158" s="1077" t="s">
        <v>2809</v>
      </c>
      <c r="C158" s="2786" t="s">
        <v>2808</v>
      </c>
      <c r="D158" s="2786"/>
      <c r="E158" s="2786"/>
      <c r="F158" s="2786"/>
      <c r="G158" s="2786"/>
      <c r="H158" s="2786"/>
      <c r="I158" s="882" t="s">
        <v>215</v>
      </c>
      <c r="J158" s="467">
        <v>927.63</v>
      </c>
      <c r="K158" s="1095">
        <f t="shared" si="13"/>
        <v>927.63</v>
      </c>
      <c r="L158" s="1113"/>
    </row>
    <row r="159" spans="1:12" s="840" customFormat="1" ht="40.200000000000003" customHeight="1">
      <c r="A159" s="1081"/>
      <c r="B159" s="1077" t="s">
        <v>2810</v>
      </c>
      <c r="C159" s="2786" t="s">
        <v>2808</v>
      </c>
      <c r="D159" s="2717"/>
      <c r="E159" s="2717"/>
      <c r="F159" s="2717"/>
      <c r="G159" s="2717"/>
      <c r="H159" s="2717"/>
      <c r="I159" s="882" t="s">
        <v>215</v>
      </c>
      <c r="J159" s="467">
        <v>227.61</v>
      </c>
      <c r="K159" s="1095">
        <f t="shared" si="13"/>
        <v>227.61</v>
      </c>
      <c r="L159" s="1113"/>
    </row>
    <row r="160" spans="1:12" s="840" customFormat="1" ht="40.200000000000003" customHeight="1" thickBot="1">
      <c r="A160" s="1082"/>
      <c r="B160" s="1083" t="s">
        <v>2811</v>
      </c>
      <c r="C160" s="2787" t="s">
        <v>2808</v>
      </c>
      <c r="D160" s="2770"/>
      <c r="E160" s="2770"/>
      <c r="F160" s="2770"/>
      <c r="G160" s="2770"/>
      <c r="H160" s="2770"/>
      <c r="I160" s="1084" t="s">
        <v>215</v>
      </c>
      <c r="J160" s="469">
        <v>120.37</v>
      </c>
      <c r="K160" s="1096">
        <f t="shared" si="13"/>
        <v>120.37</v>
      </c>
      <c r="L160" s="1114"/>
    </row>
    <row r="162" spans="1:2" ht="28.8">
      <c r="A162" s="1104" t="s">
        <v>2822</v>
      </c>
      <c r="B162" s="1131" t="s">
        <v>2821</v>
      </c>
    </row>
  </sheetData>
  <mergeCells count="164">
    <mergeCell ref="C159:H159"/>
    <mergeCell ref="C157:H157"/>
    <mergeCell ref="C158:H158"/>
    <mergeCell ref="C160:H160"/>
    <mergeCell ref="C108:H108"/>
    <mergeCell ref="C109:H109"/>
    <mergeCell ref="A108:A109"/>
    <mergeCell ref="C132:H132"/>
    <mergeCell ref="C136:H136"/>
    <mergeCell ref="C137:H137"/>
    <mergeCell ref="C138:H138"/>
    <mergeCell ref="C128:H128"/>
    <mergeCell ref="C129:H129"/>
    <mergeCell ref="C130:H130"/>
    <mergeCell ref="C131:H131"/>
    <mergeCell ref="C154:H154"/>
    <mergeCell ref="C142:H142"/>
    <mergeCell ref="C143:H143"/>
    <mergeCell ref="A141:A143"/>
    <mergeCell ref="A152:J152"/>
    <mergeCell ref="C144:H144"/>
    <mergeCell ref="C145:H145"/>
    <mergeCell ref="A149:J149"/>
    <mergeCell ref="C150:H150"/>
    <mergeCell ref="A41:A42"/>
    <mergeCell ref="C113:H113"/>
    <mergeCell ref="C121:H121"/>
    <mergeCell ref="C122:H122"/>
    <mergeCell ref="C123:H123"/>
    <mergeCell ref="A98:J98"/>
    <mergeCell ref="C65:H65"/>
    <mergeCell ref="C66:H66"/>
    <mergeCell ref="C67:H67"/>
    <mergeCell ref="A58:J58"/>
    <mergeCell ref="A63:J63"/>
    <mergeCell ref="C60:H60"/>
    <mergeCell ref="C62:H62"/>
    <mergeCell ref="C61:H61"/>
    <mergeCell ref="C107:H107"/>
    <mergeCell ref="C110:H110"/>
    <mergeCell ref="C111:H111"/>
    <mergeCell ref="C112:H112"/>
    <mergeCell ref="C71:H71"/>
    <mergeCell ref="C72:H72"/>
    <mergeCell ref="C74:H74"/>
    <mergeCell ref="C75:H75"/>
    <mergeCell ref="C103:H103"/>
    <mergeCell ref="C101:H101"/>
    <mergeCell ref="C148:H148"/>
    <mergeCell ref="C47:H47"/>
    <mergeCell ref="C48:H48"/>
    <mergeCell ref="C49:H49"/>
    <mergeCell ref="C51:H51"/>
    <mergeCell ref="C52:H52"/>
    <mergeCell ref="A104:J104"/>
    <mergeCell ref="A120:J120"/>
    <mergeCell ref="A140:J140"/>
    <mergeCell ref="A79:J79"/>
    <mergeCell ref="C105:H105"/>
    <mergeCell ref="C64:H64"/>
    <mergeCell ref="C95:H95"/>
    <mergeCell ref="C96:H96"/>
    <mergeCell ref="C93:H93"/>
    <mergeCell ref="C50:H50"/>
    <mergeCell ref="C92:H92"/>
    <mergeCell ref="C91:H91"/>
    <mergeCell ref="C68:H68"/>
    <mergeCell ref="A61:A62"/>
    <mergeCell ref="C134:H134"/>
    <mergeCell ref="C82:H82"/>
    <mergeCell ref="C83:H83"/>
    <mergeCell ref="C85:H85"/>
    <mergeCell ref="A29:J29"/>
    <mergeCell ref="C28:H28"/>
    <mergeCell ref="A16:A18"/>
    <mergeCell ref="A27:J27"/>
    <mergeCell ref="C5:H5"/>
    <mergeCell ref="A13:B13"/>
    <mergeCell ref="A1:E2"/>
    <mergeCell ref="F1:H1"/>
    <mergeCell ref="J1:K1"/>
    <mergeCell ref="F2:G2"/>
    <mergeCell ref="A4:J4"/>
    <mergeCell ref="C6:H6"/>
    <mergeCell ref="C7:H7"/>
    <mergeCell ref="A12:J12"/>
    <mergeCell ref="C10:H10"/>
    <mergeCell ref="C11:H11"/>
    <mergeCell ref="A8:J8"/>
    <mergeCell ref="C9:H9"/>
    <mergeCell ref="A19:A26"/>
    <mergeCell ref="A3:L3"/>
    <mergeCell ref="I13:L13"/>
    <mergeCell ref="C141:H141"/>
    <mergeCell ref="C135:H135"/>
    <mergeCell ref="C30:H30"/>
    <mergeCell ref="C31:H31"/>
    <mergeCell ref="C32:H32"/>
    <mergeCell ref="C36:H36"/>
    <mergeCell ref="C35:H35"/>
    <mergeCell ref="C53:H53"/>
    <mergeCell ref="C54:H54"/>
    <mergeCell ref="C59:H59"/>
    <mergeCell ref="C34:H34"/>
    <mergeCell ref="C38:H38"/>
    <mergeCell ref="C37:H37"/>
    <mergeCell ref="C39:H39"/>
    <mergeCell ref="C43:H43"/>
    <mergeCell ref="C57:H57"/>
    <mergeCell ref="C56:H56"/>
    <mergeCell ref="C40:H40"/>
    <mergeCell ref="C33:H33"/>
    <mergeCell ref="C55:H55"/>
    <mergeCell ref="C41:H41"/>
    <mergeCell ref="C42:H42"/>
    <mergeCell ref="C44:H44"/>
    <mergeCell ref="C45:H45"/>
    <mergeCell ref="A155:J155"/>
    <mergeCell ref="C156:H156"/>
    <mergeCell ref="A80:A83"/>
    <mergeCell ref="A87:A88"/>
    <mergeCell ref="A89:A90"/>
    <mergeCell ref="A95:A96"/>
    <mergeCell ref="C153:H153"/>
    <mergeCell ref="C151:H151"/>
    <mergeCell ref="C146:H146"/>
    <mergeCell ref="C147:H147"/>
    <mergeCell ref="A146:A147"/>
    <mergeCell ref="C119:H119"/>
    <mergeCell ref="C102:H102"/>
    <mergeCell ref="C100:H100"/>
    <mergeCell ref="C106:H106"/>
    <mergeCell ref="C94:H94"/>
    <mergeCell ref="C97:H97"/>
    <mergeCell ref="C86:H86"/>
    <mergeCell ref="C88:H88"/>
    <mergeCell ref="C90:H90"/>
    <mergeCell ref="C81:H81"/>
    <mergeCell ref="B89:L89"/>
    <mergeCell ref="B80:L80"/>
    <mergeCell ref="C139:H139"/>
    <mergeCell ref="A46:J46"/>
    <mergeCell ref="C133:H133"/>
    <mergeCell ref="C124:H124"/>
    <mergeCell ref="C125:H125"/>
    <mergeCell ref="C126:H126"/>
    <mergeCell ref="C127:H127"/>
    <mergeCell ref="C99:H99"/>
    <mergeCell ref="C116:H116"/>
    <mergeCell ref="C117:H117"/>
    <mergeCell ref="C118:H118"/>
    <mergeCell ref="C69:H69"/>
    <mergeCell ref="C70:H70"/>
    <mergeCell ref="C76:H76"/>
    <mergeCell ref="C73:H73"/>
    <mergeCell ref="C78:H78"/>
    <mergeCell ref="C114:H114"/>
    <mergeCell ref="C115:H115"/>
    <mergeCell ref="A71:A72"/>
    <mergeCell ref="A112:A113"/>
    <mergeCell ref="C77:H77"/>
    <mergeCell ref="A115:A117"/>
    <mergeCell ref="C87:H87"/>
    <mergeCell ref="C84:H84"/>
  </mergeCells>
  <hyperlinks>
    <hyperlink ref="J2" r:id="rId1" xr:uid="{0FCA6779-21E8-405F-973F-09062F2EF663}"/>
  </hyperlinks>
  <pageMargins left="0.25" right="0.25" top="0.75" bottom="0.75" header="0.3" footer="0.3"/>
  <pageSetup paperSize="9" scale="59" fitToHeight="0" orientation="portrait" r:id="rId2"/>
  <rowBreaks count="4" manualBreakCount="4">
    <brk id="26" max="11" man="1"/>
    <brk id="57" max="11" man="1"/>
    <brk id="88" max="11" man="1"/>
    <brk id="119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6"/>
  <sheetViews>
    <sheetView zoomScaleNormal="100" zoomScaleSheetLayoutView="100" workbookViewId="0">
      <selection activeCell="A3" sqref="A3:K3"/>
    </sheetView>
  </sheetViews>
  <sheetFormatPr defaultColWidth="8.88671875" defaultRowHeight="14.4"/>
  <cols>
    <col min="2" max="2" width="9.88671875" bestFit="1" customWidth="1"/>
    <col min="3" max="3" width="10.44140625" customWidth="1"/>
    <col min="4" max="4" width="11.6640625" customWidth="1"/>
    <col min="6" max="6" width="10.33203125" customWidth="1"/>
    <col min="7" max="7" width="12" customWidth="1"/>
    <col min="9" max="9" width="10.33203125" customWidth="1"/>
    <col min="10" max="10" width="12.109375" customWidth="1"/>
    <col min="11" max="11" width="10.44140625" customWidth="1"/>
    <col min="12" max="12" width="11.33203125" customWidth="1"/>
    <col min="13" max="13" width="10.44140625" customWidth="1"/>
    <col min="15" max="15" width="10.88671875" customWidth="1"/>
    <col min="16" max="17" width="9" customWidth="1"/>
    <col min="18" max="18" width="10.88671875" customWidth="1"/>
    <col min="19" max="20" width="9" customWidth="1"/>
    <col min="21" max="21" width="10.88671875" customWidth="1"/>
    <col min="22" max="23" width="9" customWidth="1"/>
    <col min="24" max="24" width="10.88671875" customWidth="1"/>
    <col min="25" max="26" width="9" customWidth="1"/>
    <col min="27" max="27" width="10.88671875" customWidth="1"/>
    <col min="28" max="45" width="9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5.5" customHeight="1" thickBot="1">
      <c r="A2" s="1170"/>
      <c r="B2" s="1171"/>
      <c r="C2" s="1171"/>
      <c r="D2" s="1171"/>
      <c r="E2" s="1171"/>
      <c r="F2" s="1171"/>
      <c r="G2" s="1171"/>
      <c r="H2" s="1256" t="s">
        <v>1352</v>
      </c>
      <c r="I2" s="1256"/>
      <c r="J2" s="1"/>
      <c r="K2" s="249" t="s">
        <v>1460</v>
      </c>
      <c r="L2" s="41"/>
    </row>
    <row r="3" spans="1:12" ht="17.25" customHeight="1" thickBot="1">
      <c r="A3" s="1188" t="s">
        <v>746</v>
      </c>
      <c r="B3" s="1189"/>
      <c r="C3" s="1189"/>
      <c r="D3" s="1189"/>
      <c r="E3" s="1189"/>
      <c r="F3" s="1189"/>
      <c r="G3" s="1189"/>
      <c r="H3" s="1189"/>
      <c r="I3" s="1189"/>
      <c r="J3" s="1189"/>
      <c r="K3" s="1190"/>
      <c r="L3" s="345">
        <f>Зміст!L5</f>
        <v>0</v>
      </c>
    </row>
    <row r="4" spans="1:12" ht="15" customHeight="1" thickBot="1">
      <c r="A4" s="1210" t="s">
        <v>1644</v>
      </c>
      <c r="B4" s="1211"/>
      <c r="C4" s="1211"/>
      <c r="D4" s="1211"/>
      <c r="E4" s="1211"/>
      <c r="F4" s="1211"/>
      <c r="G4" s="1211"/>
      <c r="H4" s="1211"/>
      <c r="I4" s="1211"/>
      <c r="J4" s="1211"/>
      <c r="K4" s="1211"/>
      <c r="L4" s="1212"/>
    </row>
    <row r="5" spans="1:12" ht="12.75" customHeight="1" thickBot="1">
      <c r="A5" s="1168"/>
      <c r="B5" s="1169"/>
      <c r="C5" s="1169"/>
      <c r="D5" s="1169"/>
      <c r="E5" s="1213"/>
      <c r="F5" s="1254" t="s">
        <v>1646</v>
      </c>
      <c r="G5" s="1255"/>
      <c r="H5" s="1255"/>
      <c r="I5" s="1255"/>
      <c r="J5" s="1255"/>
      <c r="K5" s="1255"/>
      <c r="L5" s="346">
        <f>L3</f>
        <v>0</v>
      </c>
    </row>
    <row r="6" spans="1:12">
      <c r="A6" s="1214"/>
      <c r="B6" s="1215"/>
      <c r="C6" s="1215"/>
      <c r="D6" s="1215"/>
      <c r="E6" s="1216"/>
      <c r="F6" s="1251" t="s">
        <v>1</v>
      </c>
      <c r="G6" s="1252"/>
      <c r="H6" s="1252"/>
      <c r="I6" s="1253"/>
      <c r="J6" s="47" t="s">
        <v>2</v>
      </c>
      <c r="K6" s="651">
        <v>0.81</v>
      </c>
      <c r="L6" s="48">
        <f t="shared" ref="L6:L28" si="0">K6-K6*$L$5</f>
        <v>0.81</v>
      </c>
    </row>
    <row r="7" spans="1:12">
      <c r="A7" s="1214"/>
      <c r="B7" s="1215"/>
      <c r="C7" s="1215"/>
      <c r="D7" s="1215"/>
      <c r="E7" s="1216"/>
      <c r="F7" s="1183" t="s">
        <v>223</v>
      </c>
      <c r="G7" s="1184"/>
      <c r="H7" s="1184"/>
      <c r="I7" s="1185"/>
      <c r="J7" s="21" t="s">
        <v>2</v>
      </c>
      <c r="K7" s="652">
        <v>2.92</v>
      </c>
      <c r="L7" s="22">
        <f t="shared" si="0"/>
        <v>2.92</v>
      </c>
    </row>
    <row r="8" spans="1:12">
      <c r="A8" s="1214"/>
      <c r="B8" s="1215"/>
      <c r="C8" s="1215"/>
      <c r="D8" s="1215"/>
      <c r="E8" s="1216"/>
      <c r="F8" s="1183" t="s">
        <v>22</v>
      </c>
      <c r="G8" s="1184"/>
      <c r="H8" s="1184"/>
      <c r="I8" s="1185"/>
      <c r="J8" s="21" t="s">
        <v>2</v>
      </c>
      <c r="K8" s="652">
        <v>2.9</v>
      </c>
      <c r="L8" s="22">
        <f t="shared" si="0"/>
        <v>2.9</v>
      </c>
    </row>
    <row r="9" spans="1:12">
      <c r="A9" s="1214"/>
      <c r="B9" s="1215"/>
      <c r="C9" s="1215"/>
      <c r="D9" s="1215"/>
      <c r="E9" s="1216"/>
      <c r="F9" s="1183" t="s">
        <v>641</v>
      </c>
      <c r="G9" s="1184"/>
      <c r="H9" s="1184"/>
      <c r="I9" s="1185"/>
      <c r="J9" s="21" t="s">
        <v>2</v>
      </c>
      <c r="K9" s="696">
        <v>2.9</v>
      </c>
      <c r="L9" s="22">
        <f t="shared" si="0"/>
        <v>2.9</v>
      </c>
    </row>
    <row r="10" spans="1:12">
      <c r="A10" s="1214"/>
      <c r="B10" s="1215"/>
      <c r="C10" s="1215"/>
      <c r="D10" s="1215"/>
      <c r="E10" s="1216"/>
      <c r="F10" s="1183" t="s">
        <v>1709</v>
      </c>
      <c r="G10" s="1184"/>
      <c r="H10" s="1184"/>
      <c r="I10" s="1185"/>
      <c r="J10" s="21" t="s">
        <v>2</v>
      </c>
      <c r="K10" s="696">
        <v>3.97</v>
      </c>
      <c r="L10" s="22">
        <f t="shared" si="0"/>
        <v>3.97</v>
      </c>
    </row>
    <row r="11" spans="1:12">
      <c r="A11" s="1214"/>
      <c r="B11" s="1215"/>
      <c r="C11" s="1215"/>
      <c r="D11" s="1215"/>
      <c r="E11" s="1216"/>
      <c r="F11" s="1183" t="s">
        <v>3</v>
      </c>
      <c r="G11" s="1184"/>
      <c r="H11" s="1184"/>
      <c r="I11" s="1185"/>
      <c r="J11" s="21" t="s">
        <v>2</v>
      </c>
      <c r="K11" s="652">
        <v>4.82</v>
      </c>
      <c r="L11" s="22">
        <f t="shared" si="0"/>
        <v>4.82</v>
      </c>
    </row>
    <row r="12" spans="1:12">
      <c r="A12" s="1214"/>
      <c r="B12" s="1215"/>
      <c r="C12" s="1215"/>
      <c r="D12" s="1215"/>
      <c r="E12" s="1216"/>
      <c r="F12" s="1183" t="s">
        <v>643</v>
      </c>
      <c r="G12" s="1184"/>
      <c r="H12" s="1184"/>
      <c r="I12" s="1185"/>
      <c r="J12" s="21" t="s">
        <v>2</v>
      </c>
      <c r="K12" s="652">
        <v>4.8</v>
      </c>
      <c r="L12" s="22">
        <f t="shared" si="0"/>
        <v>4.8</v>
      </c>
    </row>
    <row r="13" spans="1:12">
      <c r="A13" s="1214"/>
      <c r="B13" s="1215"/>
      <c r="C13" s="1215"/>
      <c r="D13" s="1215"/>
      <c r="E13" s="1216"/>
      <c r="F13" s="1183" t="s">
        <v>642</v>
      </c>
      <c r="G13" s="1184"/>
      <c r="H13" s="1184"/>
      <c r="I13" s="1185"/>
      <c r="J13" s="21" t="s">
        <v>2</v>
      </c>
      <c r="K13" s="694">
        <v>4.8</v>
      </c>
      <c r="L13" s="22">
        <f t="shared" si="0"/>
        <v>4.8</v>
      </c>
    </row>
    <row r="14" spans="1:12">
      <c r="A14" s="1214"/>
      <c r="B14" s="1215"/>
      <c r="C14" s="1215"/>
      <c r="D14" s="1215"/>
      <c r="E14" s="1216"/>
      <c r="F14" s="1183" t="s">
        <v>4</v>
      </c>
      <c r="G14" s="1184"/>
      <c r="H14" s="1184"/>
      <c r="I14" s="1185"/>
      <c r="J14" s="21" t="s">
        <v>2</v>
      </c>
      <c r="K14" s="652">
        <v>6.59</v>
      </c>
      <c r="L14" s="22">
        <f t="shared" si="0"/>
        <v>6.59</v>
      </c>
    </row>
    <row r="15" spans="1:12">
      <c r="A15" s="1214"/>
      <c r="B15" s="1215"/>
      <c r="C15" s="1215"/>
      <c r="D15" s="1215"/>
      <c r="E15" s="1216"/>
      <c r="F15" s="1183" t="s">
        <v>645</v>
      </c>
      <c r="G15" s="1184"/>
      <c r="H15" s="1184"/>
      <c r="I15" s="1185"/>
      <c r="J15" s="21" t="s">
        <v>2</v>
      </c>
      <c r="K15" s="652">
        <v>6.56</v>
      </c>
      <c r="L15" s="22">
        <f t="shared" si="0"/>
        <v>6.56</v>
      </c>
    </row>
    <row r="16" spans="1:12">
      <c r="A16" s="1214"/>
      <c r="B16" s="1215"/>
      <c r="C16" s="1215"/>
      <c r="D16" s="1215"/>
      <c r="E16" s="1216"/>
      <c r="F16" s="1183" t="s">
        <v>644</v>
      </c>
      <c r="G16" s="1184"/>
      <c r="H16" s="1184"/>
      <c r="I16" s="1185"/>
      <c r="J16" s="21" t="s">
        <v>2</v>
      </c>
      <c r="K16" s="652">
        <v>6.56</v>
      </c>
      <c r="L16" s="22">
        <f t="shared" si="0"/>
        <v>6.56</v>
      </c>
    </row>
    <row r="17" spans="1:12" ht="15.75" customHeight="1">
      <c r="A17" s="1214"/>
      <c r="B17" s="1215"/>
      <c r="C17" s="1215"/>
      <c r="D17" s="1215"/>
      <c r="E17" s="1216"/>
      <c r="F17" s="1183" t="s">
        <v>5</v>
      </c>
      <c r="G17" s="1184"/>
      <c r="H17" s="1184"/>
      <c r="I17" s="1185"/>
      <c r="J17" s="21" t="s">
        <v>2</v>
      </c>
      <c r="K17" s="652">
        <v>9.14</v>
      </c>
      <c r="L17" s="22">
        <f t="shared" si="0"/>
        <v>9.14</v>
      </c>
    </row>
    <row r="18" spans="1:12">
      <c r="A18" s="1214"/>
      <c r="B18" s="1215"/>
      <c r="C18" s="1215"/>
      <c r="D18" s="1215"/>
      <c r="E18" s="1216"/>
      <c r="F18" s="1183" t="s">
        <v>647</v>
      </c>
      <c r="G18" s="1184"/>
      <c r="H18" s="1184"/>
      <c r="I18" s="1185"/>
      <c r="J18" s="21" t="s">
        <v>2</v>
      </c>
      <c r="K18" s="652">
        <v>9.1</v>
      </c>
      <c r="L18" s="22">
        <f t="shared" si="0"/>
        <v>9.1</v>
      </c>
    </row>
    <row r="19" spans="1:12">
      <c r="A19" s="1214"/>
      <c r="B19" s="1215"/>
      <c r="C19" s="1215"/>
      <c r="D19" s="1215"/>
      <c r="E19" s="1216"/>
      <c r="F19" s="1183" t="s">
        <v>646</v>
      </c>
      <c r="G19" s="1184"/>
      <c r="H19" s="1184"/>
      <c r="I19" s="1185"/>
      <c r="J19" s="21" t="s">
        <v>2</v>
      </c>
      <c r="K19" s="652">
        <v>9.1</v>
      </c>
      <c r="L19" s="22">
        <f t="shared" si="0"/>
        <v>9.1</v>
      </c>
    </row>
    <row r="20" spans="1:12">
      <c r="A20" s="1214"/>
      <c r="B20" s="1215"/>
      <c r="C20" s="1215"/>
      <c r="D20" s="1215"/>
      <c r="E20" s="1216"/>
      <c r="F20" s="1183" t="s">
        <v>6</v>
      </c>
      <c r="G20" s="1184"/>
      <c r="H20" s="1184"/>
      <c r="I20" s="1185"/>
      <c r="J20" s="21" t="s">
        <v>2</v>
      </c>
      <c r="K20" s="652">
        <v>11.04</v>
      </c>
      <c r="L20" s="22">
        <f t="shared" si="0"/>
        <v>11.04</v>
      </c>
    </row>
    <row r="21" spans="1:12">
      <c r="A21" s="1214"/>
      <c r="B21" s="1215"/>
      <c r="C21" s="1215"/>
      <c r="D21" s="1215"/>
      <c r="E21" s="1216"/>
      <c r="F21" s="1183" t="s">
        <v>753</v>
      </c>
      <c r="G21" s="1184"/>
      <c r="H21" s="1184"/>
      <c r="I21" s="1185"/>
      <c r="J21" s="21" t="s">
        <v>2</v>
      </c>
      <c r="K21" s="652">
        <v>11.01</v>
      </c>
      <c r="L21" s="22">
        <f t="shared" si="0"/>
        <v>11.01</v>
      </c>
    </row>
    <row r="22" spans="1:12">
      <c r="A22" s="1214"/>
      <c r="B22" s="1215"/>
      <c r="C22" s="1215"/>
      <c r="D22" s="1215"/>
      <c r="E22" s="1216"/>
      <c r="F22" s="1183" t="s">
        <v>648</v>
      </c>
      <c r="G22" s="1184"/>
      <c r="H22" s="1184"/>
      <c r="I22" s="1185"/>
      <c r="J22" s="21" t="s">
        <v>2</v>
      </c>
      <c r="K22" s="652">
        <v>11.01</v>
      </c>
      <c r="L22" s="22">
        <f t="shared" si="0"/>
        <v>11.01</v>
      </c>
    </row>
    <row r="23" spans="1:12">
      <c r="A23" s="1214"/>
      <c r="B23" s="1215"/>
      <c r="C23" s="1215"/>
      <c r="D23" s="1215"/>
      <c r="E23" s="1216"/>
      <c r="F23" s="1183" t="s">
        <v>7</v>
      </c>
      <c r="G23" s="1184"/>
      <c r="H23" s="1184"/>
      <c r="I23" s="1185"/>
      <c r="J23" s="21" t="s">
        <v>2</v>
      </c>
      <c r="K23" s="652">
        <v>13.13</v>
      </c>
      <c r="L23" s="22">
        <f t="shared" si="0"/>
        <v>13.13</v>
      </c>
    </row>
    <row r="24" spans="1:12">
      <c r="A24" s="1214"/>
      <c r="B24" s="1215"/>
      <c r="C24" s="1215"/>
      <c r="D24" s="1215"/>
      <c r="E24" s="1216"/>
      <c r="F24" s="1199" t="s">
        <v>1630</v>
      </c>
      <c r="G24" s="1200"/>
      <c r="H24" s="1200"/>
      <c r="I24" s="1201"/>
      <c r="J24" s="21" t="s">
        <v>2</v>
      </c>
      <c r="K24" s="652">
        <v>13.09</v>
      </c>
      <c r="L24" s="22">
        <f t="shared" si="0"/>
        <v>13.09</v>
      </c>
    </row>
    <row r="25" spans="1:12">
      <c r="A25" s="1214"/>
      <c r="B25" s="1215"/>
      <c r="C25" s="1215"/>
      <c r="D25" s="1215"/>
      <c r="E25" s="1216"/>
      <c r="F25" s="1183" t="s">
        <v>649</v>
      </c>
      <c r="G25" s="1184"/>
      <c r="H25" s="1184"/>
      <c r="I25" s="1185"/>
      <c r="J25" s="21" t="s">
        <v>2</v>
      </c>
      <c r="K25" s="652">
        <v>13.09</v>
      </c>
      <c r="L25" s="22">
        <f t="shared" si="0"/>
        <v>13.09</v>
      </c>
    </row>
    <row r="26" spans="1:12">
      <c r="A26" s="1214"/>
      <c r="B26" s="1215"/>
      <c r="C26" s="1215"/>
      <c r="D26" s="1215"/>
      <c r="E26" s="1216"/>
      <c r="F26" s="1183" t="s">
        <v>8</v>
      </c>
      <c r="G26" s="1184"/>
      <c r="H26" s="1184"/>
      <c r="I26" s="1185"/>
      <c r="J26" s="21" t="s">
        <v>2</v>
      </c>
      <c r="K26" s="652">
        <v>16.399999999999999</v>
      </c>
      <c r="L26" s="22">
        <f t="shared" si="0"/>
        <v>16.399999999999999</v>
      </c>
    </row>
    <row r="27" spans="1:12">
      <c r="A27" s="1214"/>
      <c r="B27" s="1215"/>
      <c r="C27" s="1215"/>
      <c r="D27" s="1215"/>
      <c r="E27" s="1216"/>
      <c r="F27" s="1183" t="s">
        <v>1631</v>
      </c>
      <c r="G27" s="1184"/>
      <c r="H27" s="1184"/>
      <c r="I27" s="1185"/>
      <c r="J27" s="21" t="s">
        <v>2</v>
      </c>
      <c r="K27" s="697">
        <v>16.350000000000001</v>
      </c>
      <c r="L27" s="255">
        <f t="shared" si="0"/>
        <v>16.350000000000001</v>
      </c>
    </row>
    <row r="28" spans="1:12" ht="15" thickBot="1">
      <c r="A28" s="1214"/>
      <c r="B28" s="1215"/>
      <c r="C28" s="1215"/>
      <c r="D28" s="1215"/>
      <c r="E28" s="1216"/>
      <c r="F28" s="1202" t="s">
        <v>1176</v>
      </c>
      <c r="G28" s="1203"/>
      <c r="H28" s="1203"/>
      <c r="I28" s="1204"/>
      <c r="J28" s="133" t="s">
        <v>2</v>
      </c>
      <c r="K28" s="653">
        <v>16.350000000000001</v>
      </c>
      <c r="L28" s="38">
        <f t="shared" si="0"/>
        <v>16.350000000000001</v>
      </c>
    </row>
    <row r="29" spans="1:12" ht="15.75" customHeight="1" thickBot="1">
      <c r="A29" s="1214"/>
      <c r="B29" s="1215"/>
      <c r="C29" s="1215"/>
      <c r="D29" s="1215"/>
      <c r="E29" s="1216"/>
      <c r="F29" s="1233" t="s">
        <v>2148</v>
      </c>
      <c r="G29" s="1234"/>
      <c r="H29" s="1234"/>
      <c r="I29" s="1234"/>
      <c r="J29" s="1234"/>
      <c r="K29" s="1235"/>
      <c r="L29" s="347">
        <f>L3</f>
        <v>0</v>
      </c>
    </row>
    <row r="30" spans="1:12">
      <c r="A30" s="1214"/>
      <c r="B30" s="1215"/>
      <c r="C30" s="1215"/>
      <c r="D30" s="1215"/>
      <c r="E30" s="1216"/>
      <c r="F30" s="1227" t="s">
        <v>1640</v>
      </c>
      <c r="G30" s="1228"/>
      <c r="H30" s="1228"/>
      <c r="I30" s="1229"/>
      <c r="J30" s="47" t="s">
        <v>2</v>
      </c>
      <c r="K30" s="693">
        <v>2.77</v>
      </c>
      <c r="L30" s="48">
        <f>K30-K30*$L$29</f>
        <v>2.77</v>
      </c>
    </row>
    <row r="31" spans="1:12">
      <c r="A31" s="1214"/>
      <c r="B31" s="1215"/>
      <c r="C31" s="1215"/>
      <c r="D31" s="1215"/>
      <c r="E31" s="1216"/>
      <c r="F31" s="1199" t="s">
        <v>1641</v>
      </c>
      <c r="G31" s="1200"/>
      <c r="H31" s="1200"/>
      <c r="I31" s="1201"/>
      <c r="J31" s="16" t="s">
        <v>2</v>
      </c>
      <c r="K31" s="694">
        <v>4.33</v>
      </c>
      <c r="L31" s="22">
        <f>K31-K31*$L$29</f>
        <v>4.33</v>
      </c>
    </row>
    <row r="32" spans="1:12">
      <c r="A32" s="1214"/>
      <c r="B32" s="1215"/>
      <c r="C32" s="1215"/>
      <c r="D32" s="1215"/>
      <c r="E32" s="1216"/>
      <c r="F32" s="1199" t="s">
        <v>1642</v>
      </c>
      <c r="G32" s="1200"/>
      <c r="H32" s="1200"/>
      <c r="I32" s="1201"/>
      <c r="J32" s="16" t="s">
        <v>2</v>
      </c>
      <c r="K32" s="694">
        <v>5.87</v>
      </c>
      <c r="L32" s="22">
        <f>K32-K32*$L$29</f>
        <v>5.87</v>
      </c>
    </row>
    <row r="33" spans="1:12" ht="15" thickBot="1">
      <c r="A33" s="1170"/>
      <c r="B33" s="1171"/>
      <c r="C33" s="1171"/>
      <c r="D33" s="1171"/>
      <c r="E33" s="1217"/>
      <c r="F33" s="1202" t="s">
        <v>1643</v>
      </c>
      <c r="G33" s="1203"/>
      <c r="H33" s="1203"/>
      <c r="I33" s="1204"/>
      <c r="J33" s="26" t="s">
        <v>2</v>
      </c>
      <c r="K33" s="695">
        <v>7.9</v>
      </c>
      <c r="L33" s="38">
        <f>K33-K33*$L$29</f>
        <v>7.9</v>
      </c>
    </row>
    <row r="34" spans="1:12" ht="15" customHeight="1" thickBot="1">
      <c r="A34" s="1210" t="s">
        <v>1645</v>
      </c>
      <c r="B34" s="1211"/>
      <c r="C34" s="1211"/>
      <c r="D34" s="1211"/>
      <c r="E34" s="1211"/>
      <c r="F34" s="1211"/>
      <c r="G34" s="1211"/>
      <c r="H34" s="1211"/>
      <c r="I34" s="1211"/>
      <c r="J34" s="1211"/>
      <c r="K34" s="1211"/>
      <c r="L34" s="1212"/>
    </row>
    <row r="35" spans="1:12" ht="15" customHeight="1" thickBot="1">
      <c r="A35" s="1168"/>
      <c r="B35" s="1169"/>
      <c r="C35" s="1169"/>
      <c r="D35" s="1169"/>
      <c r="E35" s="1213"/>
      <c r="F35" s="1180" t="s">
        <v>2290</v>
      </c>
      <c r="G35" s="1181"/>
      <c r="H35" s="1181"/>
      <c r="I35" s="1181"/>
      <c r="J35" s="1181"/>
      <c r="K35" s="1182"/>
      <c r="L35" s="692">
        <f>L3</f>
        <v>0</v>
      </c>
    </row>
    <row r="36" spans="1:12" ht="15" customHeight="1">
      <c r="A36" s="1214"/>
      <c r="B36" s="1215"/>
      <c r="C36" s="1215"/>
      <c r="D36" s="1215"/>
      <c r="E36" s="1215"/>
      <c r="F36" s="1176" t="s">
        <v>2289</v>
      </c>
      <c r="G36" s="1177"/>
      <c r="H36" s="1177"/>
      <c r="I36" s="1177"/>
      <c r="J36" s="47" t="s">
        <v>2</v>
      </c>
      <c r="K36" s="693">
        <v>9.1</v>
      </c>
      <c r="L36" s="22">
        <f>K36-K36*$L$35</f>
        <v>9.1</v>
      </c>
    </row>
    <row r="37" spans="1:12" ht="14.25" customHeight="1">
      <c r="A37" s="1214"/>
      <c r="B37" s="1215"/>
      <c r="C37" s="1215"/>
      <c r="D37" s="1215"/>
      <c r="E37" s="1215"/>
      <c r="F37" s="1176" t="s">
        <v>2288</v>
      </c>
      <c r="G37" s="1177"/>
      <c r="H37" s="1177"/>
      <c r="I37" s="1177"/>
      <c r="J37" s="16" t="s">
        <v>2</v>
      </c>
      <c r="K37" s="694">
        <v>13.09</v>
      </c>
      <c r="L37" s="22">
        <f>K37-K37*$L$35</f>
        <v>13.09</v>
      </c>
    </row>
    <row r="38" spans="1:12">
      <c r="A38" s="1214"/>
      <c r="B38" s="1215"/>
      <c r="C38" s="1215"/>
      <c r="D38" s="1215"/>
      <c r="E38" s="1215"/>
      <c r="F38" s="1176" t="s">
        <v>9</v>
      </c>
      <c r="G38" s="1177"/>
      <c r="H38" s="1177"/>
      <c r="I38" s="1177"/>
      <c r="J38" s="16" t="s">
        <v>2</v>
      </c>
      <c r="K38" s="694">
        <v>16.329999999999998</v>
      </c>
      <c r="L38" s="22">
        <f t="shared" ref="L38:L44" si="1">K38-K38*$L$35</f>
        <v>16.329999999999998</v>
      </c>
    </row>
    <row r="39" spans="1:12">
      <c r="A39" s="1214"/>
      <c r="B39" s="1215"/>
      <c r="C39" s="1215"/>
      <c r="D39" s="1215"/>
      <c r="E39" s="1215"/>
      <c r="F39" s="1176" t="s">
        <v>10</v>
      </c>
      <c r="G39" s="1177"/>
      <c r="H39" s="1177"/>
      <c r="I39" s="1177"/>
      <c r="J39" s="16" t="s">
        <v>2</v>
      </c>
      <c r="K39" s="694">
        <v>23.91</v>
      </c>
      <c r="L39" s="22">
        <f t="shared" si="1"/>
        <v>23.91</v>
      </c>
    </row>
    <row r="40" spans="1:12">
      <c r="A40" s="1214"/>
      <c r="B40" s="1215"/>
      <c r="C40" s="1215"/>
      <c r="D40" s="1215"/>
      <c r="E40" s="1215"/>
      <c r="F40" s="1176" t="s">
        <v>11</v>
      </c>
      <c r="G40" s="1177"/>
      <c r="H40" s="1177"/>
      <c r="I40" s="1177"/>
      <c r="J40" s="16" t="s">
        <v>2</v>
      </c>
      <c r="K40" s="694">
        <v>32.76</v>
      </c>
      <c r="L40" s="22">
        <f t="shared" si="1"/>
        <v>32.76</v>
      </c>
    </row>
    <row r="41" spans="1:12">
      <c r="A41" s="1214"/>
      <c r="B41" s="1215"/>
      <c r="C41" s="1215"/>
      <c r="D41" s="1215"/>
      <c r="E41" s="1215"/>
      <c r="F41" s="1176" t="s">
        <v>12</v>
      </c>
      <c r="G41" s="1177"/>
      <c r="H41" s="1177"/>
      <c r="I41" s="1177"/>
      <c r="J41" s="16" t="s">
        <v>2</v>
      </c>
      <c r="K41" s="694">
        <v>42.05</v>
      </c>
      <c r="L41" s="22">
        <f t="shared" ref="L41:L42" si="2">K41-K41*$L$35</f>
        <v>42.05</v>
      </c>
    </row>
    <row r="42" spans="1:12">
      <c r="A42" s="1214"/>
      <c r="B42" s="1215"/>
      <c r="C42" s="1215"/>
      <c r="D42" s="1215"/>
      <c r="E42" s="1215"/>
      <c r="F42" s="1194" t="s">
        <v>13</v>
      </c>
      <c r="G42" s="1195"/>
      <c r="H42" s="1195"/>
      <c r="I42" s="1195"/>
      <c r="J42" s="730" t="s">
        <v>2</v>
      </c>
      <c r="K42" s="694">
        <v>64.48</v>
      </c>
      <c r="L42" s="22">
        <f t="shared" si="2"/>
        <v>64.48</v>
      </c>
    </row>
    <row r="43" spans="1:12">
      <c r="A43" s="1214"/>
      <c r="B43" s="1215"/>
      <c r="C43" s="1215"/>
      <c r="D43" s="1215"/>
      <c r="E43" s="1215"/>
      <c r="F43" s="1194" t="s">
        <v>14</v>
      </c>
      <c r="G43" s="1195"/>
      <c r="H43" s="1195"/>
      <c r="I43" s="1195"/>
      <c r="J43" s="730" t="s">
        <v>2</v>
      </c>
      <c r="K43" s="694">
        <v>90.86</v>
      </c>
      <c r="L43" s="731">
        <f t="shared" si="1"/>
        <v>90.86</v>
      </c>
    </row>
    <row r="44" spans="1:12" ht="15" thickBot="1">
      <c r="A44" s="1170"/>
      <c r="B44" s="1171"/>
      <c r="C44" s="1171"/>
      <c r="D44" s="1171"/>
      <c r="E44" s="1171"/>
      <c r="F44" s="1243" t="s">
        <v>15</v>
      </c>
      <c r="G44" s="1244"/>
      <c r="H44" s="1244"/>
      <c r="I44" s="1244"/>
      <c r="J44" s="732" t="s">
        <v>2</v>
      </c>
      <c r="K44" s="695">
        <v>122.41</v>
      </c>
      <c r="L44" s="733">
        <f t="shared" si="1"/>
        <v>122.41</v>
      </c>
    </row>
    <row r="45" spans="1:12" ht="14.25" customHeight="1" thickBot="1">
      <c r="A45" s="1218"/>
      <c r="B45" s="1219"/>
      <c r="C45" s="1219"/>
      <c r="D45" s="1219"/>
      <c r="E45" s="1220"/>
      <c r="F45" s="1262" t="s">
        <v>2147</v>
      </c>
      <c r="G45" s="1263"/>
      <c r="H45" s="1263"/>
      <c r="I45" s="1263"/>
      <c r="J45" s="1263"/>
      <c r="K45" s="1264"/>
      <c r="L45" s="601">
        <f>L3</f>
        <v>0</v>
      </c>
    </row>
    <row r="46" spans="1:12">
      <c r="A46" s="1221"/>
      <c r="B46" s="1222"/>
      <c r="C46" s="1222"/>
      <c r="D46" s="1222"/>
      <c r="E46" s="1223"/>
      <c r="F46" s="1251" t="s">
        <v>21</v>
      </c>
      <c r="G46" s="1252"/>
      <c r="H46" s="1252"/>
      <c r="I46" s="1253"/>
      <c r="J46" s="47" t="s">
        <v>2</v>
      </c>
      <c r="K46" s="651">
        <v>14.48</v>
      </c>
      <c r="L46" s="48">
        <f>K46-K46*$L$45</f>
        <v>14.48</v>
      </c>
    </row>
    <row r="47" spans="1:12">
      <c r="A47" s="1221"/>
      <c r="B47" s="1222"/>
      <c r="C47" s="1222"/>
      <c r="D47" s="1222"/>
      <c r="E47" s="1223"/>
      <c r="F47" s="1183" t="s">
        <v>1177</v>
      </c>
      <c r="G47" s="1184"/>
      <c r="H47" s="1184"/>
      <c r="I47" s="1185"/>
      <c r="J47" s="16" t="s">
        <v>2</v>
      </c>
      <c r="K47" s="652">
        <v>18.510000000000002</v>
      </c>
      <c r="L47" s="22">
        <f t="shared" ref="L47:L52" si="3">K47-K47*$L$45</f>
        <v>18.510000000000002</v>
      </c>
    </row>
    <row r="48" spans="1:12">
      <c r="A48" s="1221"/>
      <c r="B48" s="1222"/>
      <c r="C48" s="1222"/>
      <c r="D48" s="1222"/>
      <c r="E48" s="1223"/>
      <c r="F48" s="1183" t="s">
        <v>16</v>
      </c>
      <c r="G48" s="1184"/>
      <c r="H48" s="1184"/>
      <c r="I48" s="1185"/>
      <c r="J48" s="16" t="s">
        <v>2</v>
      </c>
      <c r="K48" s="652">
        <v>19.100000000000001</v>
      </c>
      <c r="L48" s="22">
        <f t="shared" si="3"/>
        <v>19.100000000000001</v>
      </c>
    </row>
    <row r="49" spans="1:12">
      <c r="A49" s="1221"/>
      <c r="B49" s="1222"/>
      <c r="C49" s="1222"/>
      <c r="D49" s="1222"/>
      <c r="E49" s="1223"/>
      <c r="F49" s="1183" t="s">
        <v>17</v>
      </c>
      <c r="G49" s="1184"/>
      <c r="H49" s="1184"/>
      <c r="I49" s="1185"/>
      <c r="J49" s="16" t="s">
        <v>2</v>
      </c>
      <c r="K49" s="652">
        <v>24.28</v>
      </c>
      <c r="L49" s="22">
        <f t="shared" si="3"/>
        <v>24.28</v>
      </c>
    </row>
    <row r="50" spans="1:12">
      <c r="A50" s="1221"/>
      <c r="B50" s="1222"/>
      <c r="C50" s="1222"/>
      <c r="D50" s="1222"/>
      <c r="E50" s="1223"/>
      <c r="F50" s="1183" t="s">
        <v>18</v>
      </c>
      <c r="G50" s="1184"/>
      <c r="H50" s="1184"/>
      <c r="I50" s="1185"/>
      <c r="J50" s="16" t="s">
        <v>2</v>
      </c>
      <c r="K50" s="652">
        <v>35.270000000000003</v>
      </c>
      <c r="L50" s="22">
        <f t="shared" si="3"/>
        <v>35.270000000000003</v>
      </c>
    </row>
    <row r="51" spans="1:12">
      <c r="A51" s="1221"/>
      <c r="B51" s="1222"/>
      <c r="C51" s="1222"/>
      <c r="D51" s="1222"/>
      <c r="E51" s="1223"/>
      <c r="F51" s="1183" t="s">
        <v>19</v>
      </c>
      <c r="G51" s="1184"/>
      <c r="H51" s="1184"/>
      <c r="I51" s="1185"/>
      <c r="J51" s="16" t="s">
        <v>2</v>
      </c>
      <c r="K51" s="652">
        <v>46.23</v>
      </c>
      <c r="L51" s="22">
        <f t="shared" si="3"/>
        <v>46.23</v>
      </c>
    </row>
    <row r="52" spans="1:12" ht="15" thickBot="1">
      <c r="A52" s="1224"/>
      <c r="B52" s="1225"/>
      <c r="C52" s="1225"/>
      <c r="D52" s="1225"/>
      <c r="E52" s="1226"/>
      <c r="F52" s="1196" t="s">
        <v>20</v>
      </c>
      <c r="G52" s="1197"/>
      <c r="H52" s="1197"/>
      <c r="I52" s="1198"/>
      <c r="J52" s="26" t="s">
        <v>2</v>
      </c>
      <c r="K52" s="653">
        <v>74.95</v>
      </c>
      <c r="L52" s="38">
        <f t="shared" si="3"/>
        <v>74.95</v>
      </c>
    </row>
    <row r="53" spans="1:12" ht="17.25" customHeight="1" thickBot="1">
      <c r="A53" s="1188" t="s">
        <v>2300</v>
      </c>
      <c r="B53" s="1189"/>
      <c r="C53" s="1189"/>
      <c r="D53" s="1189"/>
      <c r="E53" s="1189"/>
      <c r="F53" s="1189"/>
      <c r="G53" s="1189"/>
      <c r="H53" s="1189"/>
      <c r="I53" s="1189"/>
      <c r="J53" s="1189"/>
      <c r="K53" s="1190"/>
      <c r="L53" s="345">
        <f>Зміст!L6</f>
        <v>0</v>
      </c>
    </row>
    <row r="54" spans="1:12" ht="15" customHeight="1" thickBot="1">
      <c r="A54" s="1210" t="s">
        <v>2292</v>
      </c>
      <c r="B54" s="1211"/>
      <c r="C54" s="1211"/>
      <c r="D54" s="1211"/>
      <c r="E54" s="1211"/>
      <c r="F54" s="1211"/>
      <c r="G54" s="1211"/>
      <c r="H54" s="1211"/>
      <c r="I54" s="1211"/>
      <c r="J54" s="1211"/>
      <c r="K54" s="1211"/>
      <c r="L54" s="1212"/>
    </row>
    <row r="55" spans="1:12" ht="14.25" customHeight="1" thickBot="1">
      <c r="A55" s="1218"/>
      <c r="B55" s="1219"/>
      <c r="C55" s="1219"/>
      <c r="D55" s="1219"/>
      <c r="E55" s="1220"/>
      <c r="F55" s="1180" t="s">
        <v>2298</v>
      </c>
      <c r="G55" s="1181"/>
      <c r="H55" s="1181"/>
      <c r="I55" s="1181"/>
      <c r="J55" s="1181"/>
      <c r="K55" s="1182"/>
      <c r="L55" s="922">
        <f>L53</f>
        <v>0</v>
      </c>
    </row>
    <row r="56" spans="1:12">
      <c r="A56" s="1221"/>
      <c r="B56" s="1239"/>
      <c r="C56" s="1239"/>
      <c r="D56" s="1239"/>
      <c r="E56" s="1223"/>
      <c r="F56" s="1208" t="s">
        <v>2293</v>
      </c>
      <c r="G56" s="1209"/>
      <c r="H56" s="1209"/>
      <c r="I56" s="1209"/>
      <c r="J56" s="47" t="s">
        <v>2</v>
      </c>
      <c r="K56" s="651">
        <v>3.59</v>
      </c>
      <c r="L56" s="48">
        <f>K56-K56*$L$55</f>
        <v>3.59</v>
      </c>
    </row>
    <row r="57" spans="1:12">
      <c r="A57" s="1221"/>
      <c r="B57" s="1239"/>
      <c r="C57" s="1239"/>
      <c r="D57" s="1239"/>
      <c r="E57" s="1223"/>
      <c r="F57" s="1176" t="s">
        <v>2294</v>
      </c>
      <c r="G57" s="1177"/>
      <c r="H57" s="1177"/>
      <c r="I57" s="1177"/>
      <c r="J57" s="16" t="s">
        <v>2</v>
      </c>
      <c r="K57" s="652">
        <v>5.68</v>
      </c>
      <c r="L57" s="22">
        <f>K57-K57*$L$55</f>
        <v>5.68</v>
      </c>
    </row>
    <row r="58" spans="1:12">
      <c r="A58" s="1221"/>
      <c r="B58" s="1239"/>
      <c r="C58" s="1239"/>
      <c r="D58" s="1239"/>
      <c r="E58" s="1223"/>
      <c r="F58" s="1176" t="s">
        <v>2296</v>
      </c>
      <c r="G58" s="1177"/>
      <c r="H58" s="1177"/>
      <c r="I58" s="1177"/>
      <c r="J58" s="16" t="s">
        <v>2</v>
      </c>
      <c r="K58" s="652">
        <v>7.71</v>
      </c>
      <c r="L58" s="22">
        <f>K58-K58*$L$55</f>
        <v>7.71</v>
      </c>
    </row>
    <row r="59" spans="1:12" ht="15" thickBot="1">
      <c r="A59" s="1221"/>
      <c r="B59" s="1239"/>
      <c r="C59" s="1239"/>
      <c r="D59" s="1239"/>
      <c r="E59" s="1223"/>
      <c r="F59" s="1178" t="s">
        <v>2297</v>
      </c>
      <c r="G59" s="1179"/>
      <c r="H59" s="1179"/>
      <c r="I59" s="1179"/>
      <c r="J59" s="26" t="s">
        <v>2</v>
      </c>
      <c r="K59" s="653">
        <v>10.48</v>
      </c>
      <c r="L59" s="38">
        <f>K59-K59*$L$55</f>
        <v>10.48</v>
      </c>
    </row>
    <row r="60" spans="1:12" ht="14.25" customHeight="1" thickBot="1">
      <c r="A60" s="1221"/>
      <c r="B60" s="1239"/>
      <c r="C60" s="1239"/>
      <c r="D60" s="1239"/>
      <c r="E60" s="1223"/>
      <c r="F60" s="1236" t="s">
        <v>2299</v>
      </c>
      <c r="G60" s="1237"/>
      <c r="H60" s="1237"/>
      <c r="I60" s="1237"/>
      <c r="J60" s="1237"/>
      <c r="K60" s="1238"/>
      <c r="L60" s="921">
        <f>L53</f>
        <v>0</v>
      </c>
    </row>
    <row r="61" spans="1:12">
      <c r="A61" s="1221"/>
      <c r="B61" s="1239"/>
      <c r="C61" s="1239"/>
      <c r="D61" s="1239"/>
      <c r="E61" s="1223"/>
      <c r="F61" s="782" t="s">
        <v>2293</v>
      </c>
      <c r="G61" s="783"/>
      <c r="H61" s="783"/>
      <c r="I61" s="784"/>
      <c r="J61" s="21" t="s">
        <v>2</v>
      </c>
      <c r="K61" s="696">
        <v>3.69</v>
      </c>
      <c r="L61" s="134">
        <f t="shared" ref="L61:L67" si="4">K61-K61*$L$60</f>
        <v>3.69</v>
      </c>
    </row>
    <row r="62" spans="1:12">
      <c r="A62" s="1221"/>
      <c r="B62" s="1239"/>
      <c r="C62" s="1239"/>
      <c r="D62" s="1239"/>
      <c r="E62" s="1223"/>
      <c r="F62" s="778" t="s">
        <v>2295</v>
      </c>
      <c r="G62" s="779"/>
      <c r="H62" s="779"/>
      <c r="I62" s="780"/>
      <c r="J62" s="16" t="s">
        <v>2</v>
      </c>
      <c r="K62" s="652">
        <v>5.81</v>
      </c>
      <c r="L62" s="22">
        <f t="shared" si="4"/>
        <v>5.81</v>
      </c>
    </row>
    <row r="63" spans="1:12">
      <c r="A63" s="1221"/>
      <c r="B63" s="1239"/>
      <c r="C63" s="1239"/>
      <c r="D63" s="1239"/>
      <c r="E63" s="1223"/>
      <c r="F63" s="778" t="s">
        <v>2296</v>
      </c>
      <c r="G63" s="779"/>
      <c r="H63" s="779"/>
      <c r="I63" s="780"/>
      <c r="J63" s="16" t="s">
        <v>2</v>
      </c>
      <c r="K63" s="652">
        <v>7.83</v>
      </c>
      <c r="L63" s="22">
        <f t="shared" si="4"/>
        <v>7.83</v>
      </c>
    </row>
    <row r="64" spans="1:12">
      <c r="A64" s="1221"/>
      <c r="B64" s="1239"/>
      <c r="C64" s="1239"/>
      <c r="D64" s="1239"/>
      <c r="E64" s="1223"/>
      <c r="F64" s="923" t="s">
        <v>2297</v>
      </c>
      <c r="G64" s="924"/>
      <c r="H64" s="924"/>
      <c r="I64" s="925"/>
      <c r="J64" s="16" t="s">
        <v>2</v>
      </c>
      <c r="K64" s="652">
        <v>10.583</v>
      </c>
      <c r="L64" s="22">
        <f t="shared" si="4"/>
        <v>10.583</v>
      </c>
    </row>
    <row r="65" spans="1:12">
      <c r="A65" s="1221"/>
      <c r="B65" s="1239"/>
      <c r="C65" s="1239"/>
      <c r="D65" s="1239"/>
      <c r="E65" s="1223"/>
      <c r="F65" s="923" t="s">
        <v>2647</v>
      </c>
      <c r="G65" s="924"/>
      <c r="H65" s="924"/>
      <c r="I65" s="925"/>
      <c r="J65" s="16" t="s">
        <v>2</v>
      </c>
      <c r="K65" s="652">
        <v>12.92</v>
      </c>
      <c r="L65" s="22">
        <f t="shared" si="4"/>
        <v>12.92</v>
      </c>
    </row>
    <row r="66" spans="1:12">
      <c r="A66" s="1221"/>
      <c r="B66" s="1239"/>
      <c r="C66" s="1239"/>
      <c r="D66" s="1239"/>
      <c r="E66" s="1223"/>
      <c r="F66" s="923" t="s">
        <v>2645</v>
      </c>
      <c r="G66" s="924"/>
      <c r="H66" s="924"/>
      <c r="I66" s="925"/>
      <c r="J66" s="16" t="s">
        <v>2</v>
      </c>
      <c r="K66" s="652">
        <v>9.84</v>
      </c>
      <c r="L66" s="22">
        <f t="shared" si="4"/>
        <v>9.84</v>
      </c>
    </row>
    <row r="67" spans="1:12" ht="15" thickBot="1">
      <c r="A67" s="1221"/>
      <c r="B67" s="1239"/>
      <c r="C67" s="1239"/>
      <c r="D67" s="1239"/>
      <c r="E67" s="1223"/>
      <c r="F67" s="923" t="s">
        <v>2646</v>
      </c>
      <c r="G67" s="924"/>
      <c r="H67" s="924"/>
      <c r="I67" s="925"/>
      <c r="J67" s="16" t="s">
        <v>2</v>
      </c>
      <c r="K67" s="652">
        <v>17.09</v>
      </c>
      <c r="L67" s="22">
        <f t="shared" si="4"/>
        <v>17.09</v>
      </c>
    </row>
    <row r="68" spans="1:12" ht="62.25" customHeight="1" thickBot="1">
      <c r="A68" s="1224"/>
      <c r="B68" s="1225"/>
      <c r="C68" s="1225"/>
      <c r="D68" s="1225"/>
      <c r="E68" s="1226"/>
      <c r="F68" s="1205" t="s">
        <v>2628</v>
      </c>
      <c r="G68" s="1206"/>
      <c r="H68" s="1206"/>
      <c r="I68" s="1206"/>
      <c r="J68" s="1206"/>
      <c r="K68" s="1206"/>
      <c r="L68" s="1207"/>
    </row>
    <row r="69" spans="1:12" ht="18" customHeight="1" thickBot="1">
      <c r="A69" s="1188" t="s">
        <v>875</v>
      </c>
      <c r="B69" s="1189"/>
      <c r="C69" s="1189"/>
      <c r="D69" s="1189"/>
      <c r="E69" s="1189"/>
      <c r="F69" s="1189"/>
      <c r="G69" s="1189"/>
      <c r="H69" s="1189"/>
      <c r="I69" s="1189"/>
      <c r="J69" s="1189"/>
      <c r="K69" s="1190"/>
      <c r="L69" s="781">
        <f>Зміст!L7</f>
        <v>0</v>
      </c>
    </row>
    <row r="70" spans="1:12" ht="13.5" customHeight="1" thickBot="1">
      <c r="A70" s="1191" t="s">
        <v>515</v>
      </c>
      <c r="B70" s="1192"/>
      <c r="C70" s="1192"/>
      <c r="D70" s="1193"/>
      <c r="E70" s="1191" t="s">
        <v>517</v>
      </c>
      <c r="F70" s="1192"/>
      <c r="G70" s="1192"/>
      <c r="H70" s="1193"/>
      <c r="I70" s="1191" t="s">
        <v>23</v>
      </c>
      <c r="J70" s="1192"/>
      <c r="K70" s="1192"/>
      <c r="L70" s="1193"/>
    </row>
    <row r="71" spans="1:12" ht="13.5" customHeight="1">
      <c r="A71" s="1168"/>
      <c r="B71" s="1169"/>
      <c r="C71" s="1169"/>
      <c r="D71" s="1213"/>
      <c r="E71" s="1168"/>
      <c r="F71" s="1169"/>
      <c r="G71" s="1169"/>
      <c r="H71" s="1213"/>
      <c r="I71" s="1168"/>
      <c r="J71" s="1169"/>
      <c r="K71" s="1169"/>
      <c r="L71" s="1213"/>
    </row>
    <row r="72" spans="1:12" ht="11.25" customHeight="1">
      <c r="A72" s="1214"/>
      <c r="B72" s="1215"/>
      <c r="C72" s="1215"/>
      <c r="D72" s="1216"/>
      <c r="E72" s="1214"/>
      <c r="F72" s="1215"/>
      <c r="G72" s="1215"/>
      <c r="H72" s="1216"/>
      <c r="I72" s="1214"/>
      <c r="J72" s="1215"/>
      <c r="K72" s="1215"/>
      <c r="L72" s="1216"/>
    </row>
    <row r="73" spans="1:12" ht="10.5" customHeight="1" thickBot="1">
      <c r="A73" s="1170"/>
      <c r="B73" s="1171"/>
      <c r="C73" s="1171"/>
      <c r="D73" s="1217"/>
      <c r="E73" s="1170"/>
      <c r="F73" s="1171"/>
      <c r="G73" s="1171"/>
      <c r="H73" s="1217"/>
      <c r="I73" s="1170"/>
      <c r="J73" s="1171"/>
      <c r="K73" s="1171"/>
      <c r="L73" s="1217"/>
    </row>
    <row r="74" spans="1:12" ht="13.5" customHeight="1" thickBot="1">
      <c r="A74" s="1265" t="s">
        <v>520</v>
      </c>
      <c r="B74" s="1266"/>
      <c r="C74" s="262" t="s">
        <v>25</v>
      </c>
      <c r="D74" s="263">
        <f>L69</f>
        <v>0</v>
      </c>
      <c r="E74" s="1265" t="s">
        <v>520</v>
      </c>
      <c r="F74" s="1266"/>
      <c r="G74" s="262" t="s">
        <v>25</v>
      </c>
      <c r="H74" s="263">
        <f>L69</f>
        <v>0</v>
      </c>
      <c r="I74" s="1265" t="s">
        <v>520</v>
      </c>
      <c r="J74" s="1266"/>
      <c r="K74" s="262" t="s">
        <v>25</v>
      </c>
      <c r="L74" s="263">
        <f>L69</f>
        <v>0</v>
      </c>
    </row>
    <row r="75" spans="1:12">
      <c r="A75" s="654" t="s">
        <v>26</v>
      </c>
      <c r="B75" s="655"/>
      <c r="C75" s="656">
        <v>2.12</v>
      </c>
      <c r="D75" s="48">
        <f>C75-C75*$D$74</f>
        <v>2.12</v>
      </c>
      <c r="E75" s="654" t="s">
        <v>26</v>
      </c>
      <c r="F75" s="657"/>
      <c r="G75" s="656">
        <v>2.08</v>
      </c>
      <c r="H75" s="48">
        <f>G75-G75*$H$74</f>
        <v>2.08</v>
      </c>
      <c r="I75" s="654" t="s">
        <v>26</v>
      </c>
      <c r="J75" s="657"/>
      <c r="K75" s="658">
        <v>0.9</v>
      </c>
      <c r="L75" s="48">
        <f>K75-K75*$L$74</f>
        <v>0.9</v>
      </c>
    </row>
    <row r="76" spans="1:12">
      <c r="A76" s="251" t="s">
        <v>27</v>
      </c>
      <c r="B76" s="333"/>
      <c r="C76" s="392">
        <v>1.21</v>
      </c>
      <c r="D76" s="134">
        <f t="shared" ref="D76:D86" si="5">C76-C76*$D$74</f>
        <v>1.21</v>
      </c>
      <c r="E76" s="251" t="s">
        <v>27</v>
      </c>
      <c r="F76" s="253"/>
      <c r="G76" s="392">
        <v>2.2799999999999998</v>
      </c>
      <c r="H76" s="134">
        <f t="shared" ref="H76:H86" si="6">G76-G76*$H$74</f>
        <v>2.2799999999999998</v>
      </c>
      <c r="I76" s="251" t="s">
        <v>27</v>
      </c>
      <c r="J76" s="253"/>
      <c r="K76" s="393">
        <v>0.5</v>
      </c>
      <c r="L76" s="134">
        <f t="shared" ref="L76:L86" si="7">K76-K76*$L$74</f>
        <v>0.5</v>
      </c>
    </row>
    <row r="77" spans="1:12">
      <c r="A77" s="632" t="s">
        <v>28</v>
      </c>
      <c r="B77" s="631"/>
      <c r="C77" s="392">
        <v>1.06</v>
      </c>
      <c r="D77" s="134">
        <f t="shared" si="5"/>
        <v>1.06</v>
      </c>
      <c r="E77" s="632" t="s">
        <v>28</v>
      </c>
      <c r="F77" s="633"/>
      <c r="G77" s="392">
        <v>1.55</v>
      </c>
      <c r="H77" s="134">
        <f t="shared" si="6"/>
        <v>1.55</v>
      </c>
      <c r="I77" s="632" t="s">
        <v>28</v>
      </c>
      <c r="J77" s="633"/>
      <c r="K77" s="393">
        <v>0.71</v>
      </c>
      <c r="L77" s="134">
        <f t="shared" si="7"/>
        <v>0.71</v>
      </c>
    </row>
    <row r="78" spans="1:12">
      <c r="A78" s="251" t="s">
        <v>29</v>
      </c>
      <c r="B78" s="333"/>
      <c r="C78" s="392">
        <v>2.2999999999999998</v>
      </c>
      <c r="D78" s="22">
        <f t="shared" si="5"/>
        <v>2.2999999999999998</v>
      </c>
      <c r="E78" s="251" t="s">
        <v>29</v>
      </c>
      <c r="F78" s="253"/>
      <c r="G78" s="392">
        <v>3.33</v>
      </c>
      <c r="H78" s="22">
        <f t="shared" si="6"/>
        <v>3.33</v>
      </c>
      <c r="I78" s="251" t="s">
        <v>29</v>
      </c>
      <c r="J78" s="253"/>
      <c r="K78" s="393">
        <v>1.95</v>
      </c>
      <c r="L78" s="22">
        <f t="shared" si="7"/>
        <v>1.95</v>
      </c>
    </row>
    <row r="79" spans="1:12">
      <c r="A79" s="251" t="s">
        <v>30</v>
      </c>
      <c r="B79" s="333"/>
      <c r="C79" s="392">
        <v>2.35</v>
      </c>
      <c r="D79" s="134">
        <f t="shared" si="5"/>
        <v>2.35</v>
      </c>
      <c r="E79" s="251" t="s">
        <v>30</v>
      </c>
      <c r="F79" s="253"/>
      <c r="G79" s="392">
        <v>3.54</v>
      </c>
      <c r="H79" s="134">
        <f t="shared" si="6"/>
        <v>3.54</v>
      </c>
      <c r="I79" s="251" t="s">
        <v>30</v>
      </c>
      <c r="J79" s="253"/>
      <c r="K79" s="393">
        <v>1.7</v>
      </c>
      <c r="L79" s="134">
        <f t="shared" si="7"/>
        <v>1.7</v>
      </c>
    </row>
    <row r="80" spans="1:12">
      <c r="A80" s="251" t="s">
        <v>1342</v>
      </c>
      <c r="B80" s="333"/>
      <c r="C80" s="392">
        <v>4.83</v>
      </c>
      <c r="D80" s="134">
        <f t="shared" si="5"/>
        <v>4.83</v>
      </c>
      <c r="E80" s="251" t="s">
        <v>1341</v>
      </c>
      <c r="F80" s="253"/>
      <c r="G80" s="392">
        <v>23.38</v>
      </c>
      <c r="H80" s="134">
        <f t="shared" si="6"/>
        <v>23.38</v>
      </c>
      <c r="I80" s="251" t="s">
        <v>1341</v>
      </c>
      <c r="J80" s="253"/>
      <c r="K80" s="394">
        <v>4.41</v>
      </c>
      <c r="L80" s="134">
        <f t="shared" si="7"/>
        <v>4.41</v>
      </c>
    </row>
    <row r="81" spans="1:12">
      <c r="A81" s="632" t="s">
        <v>31</v>
      </c>
      <c r="B81" s="631"/>
      <c r="C81" s="392">
        <v>4.42</v>
      </c>
      <c r="D81" s="134">
        <f t="shared" si="5"/>
        <v>4.42</v>
      </c>
      <c r="E81" s="632" t="s">
        <v>31</v>
      </c>
      <c r="F81" s="633"/>
      <c r="G81" s="392">
        <v>7.1</v>
      </c>
      <c r="H81" s="134">
        <f t="shared" si="6"/>
        <v>7.1</v>
      </c>
      <c r="I81" s="632" t="s">
        <v>31</v>
      </c>
      <c r="J81" s="633"/>
      <c r="K81" s="394">
        <v>3.1</v>
      </c>
      <c r="L81" s="134">
        <f t="shared" si="7"/>
        <v>3.1</v>
      </c>
    </row>
    <row r="82" spans="1:12">
      <c r="A82" s="251" t="s">
        <v>32</v>
      </c>
      <c r="B82" s="333"/>
      <c r="C82" s="392">
        <v>6.36</v>
      </c>
      <c r="D82" s="134">
        <f t="shared" si="5"/>
        <v>6.36</v>
      </c>
      <c r="E82" s="251" t="s">
        <v>32</v>
      </c>
      <c r="F82" s="253"/>
      <c r="G82" s="392">
        <v>12.46</v>
      </c>
      <c r="H82" s="134">
        <f t="shared" si="6"/>
        <v>12.46</v>
      </c>
      <c r="I82" s="251" t="s">
        <v>32</v>
      </c>
      <c r="J82" s="253"/>
      <c r="K82" s="394">
        <v>3.61</v>
      </c>
      <c r="L82" s="134">
        <f t="shared" si="7"/>
        <v>3.61</v>
      </c>
    </row>
    <row r="83" spans="1:12">
      <c r="A83" s="251" t="s">
        <v>33</v>
      </c>
      <c r="B83" s="333"/>
      <c r="C83" s="392">
        <v>8.42</v>
      </c>
      <c r="D83" s="134">
        <f t="shared" si="5"/>
        <v>8.42</v>
      </c>
      <c r="E83" s="251" t="s">
        <v>33</v>
      </c>
      <c r="F83" s="253"/>
      <c r="G83" s="392">
        <v>19.34</v>
      </c>
      <c r="H83" s="134">
        <f t="shared" si="6"/>
        <v>19.34</v>
      </c>
      <c r="I83" s="251" t="s">
        <v>33</v>
      </c>
      <c r="J83" s="253"/>
      <c r="K83" s="394">
        <v>4.95</v>
      </c>
      <c r="L83" s="134">
        <f t="shared" si="7"/>
        <v>4.95</v>
      </c>
    </row>
    <row r="84" spans="1:12">
      <c r="A84" s="251" t="s">
        <v>34</v>
      </c>
      <c r="B84" s="333"/>
      <c r="C84" s="392">
        <v>16.43</v>
      </c>
      <c r="D84" s="134">
        <f t="shared" si="5"/>
        <v>16.43</v>
      </c>
      <c r="E84" s="251" t="s">
        <v>34</v>
      </c>
      <c r="F84" s="253"/>
      <c r="G84" s="392">
        <v>31.37</v>
      </c>
      <c r="H84" s="134">
        <f t="shared" si="6"/>
        <v>31.37</v>
      </c>
      <c r="I84" s="251" t="s">
        <v>34</v>
      </c>
      <c r="J84" s="253"/>
      <c r="K84" s="394">
        <v>9.8800000000000008</v>
      </c>
      <c r="L84" s="134">
        <f t="shared" si="7"/>
        <v>9.8800000000000008</v>
      </c>
    </row>
    <row r="85" spans="1:12">
      <c r="A85" s="251" t="s">
        <v>35</v>
      </c>
      <c r="B85" s="333"/>
      <c r="C85" s="392">
        <v>31.38</v>
      </c>
      <c r="D85" s="134">
        <f t="shared" si="5"/>
        <v>31.38</v>
      </c>
      <c r="E85" s="251" t="s">
        <v>35</v>
      </c>
      <c r="F85" s="253"/>
      <c r="G85" s="392">
        <v>60.15</v>
      </c>
      <c r="H85" s="134">
        <f t="shared" si="6"/>
        <v>60.15</v>
      </c>
      <c r="I85" s="251" t="s">
        <v>35</v>
      </c>
      <c r="J85" s="253"/>
      <c r="K85" s="394">
        <v>20.84</v>
      </c>
      <c r="L85" s="134">
        <f t="shared" si="7"/>
        <v>20.84</v>
      </c>
    </row>
    <row r="86" spans="1:12">
      <c r="A86" s="251" t="s">
        <v>36</v>
      </c>
      <c r="B86" s="333"/>
      <c r="C86" s="392">
        <v>51.13</v>
      </c>
      <c r="D86" s="134">
        <f t="shared" si="5"/>
        <v>51.13</v>
      </c>
      <c r="E86" s="251" t="s">
        <v>36</v>
      </c>
      <c r="F86" s="253"/>
      <c r="G86" s="392">
        <v>94.54</v>
      </c>
      <c r="H86" s="134">
        <f t="shared" si="6"/>
        <v>94.54</v>
      </c>
      <c r="I86" s="251" t="s">
        <v>36</v>
      </c>
      <c r="J86" s="253"/>
      <c r="K86" s="394">
        <v>27.8</v>
      </c>
      <c r="L86" s="134">
        <f t="shared" si="7"/>
        <v>27.8</v>
      </c>
    </row>
    <row r="87" spans="1:12" ht="15" thickBot="1">
      <c r="A87" s="252"/>
      <c r="B87" s="254"/>
      <c r="C87" s="7"/>
      <c r="D87" s="38"/>
      <c r="E87" s="252"/>
      <c r="F87" s="254"/>
      <c r="G87" s="7"/>
      <c r="H87" s="38"/>
      <c r="I87" s="252" t="s">
        <v>1340</v>
      </c>
      <c r="J87" s="254"/>
      <c r="K87" s="395">
        <v>68.12</v>
      </c>
      <c r="L87" s="38">
        <f>K87-K87*$L$74</f>
        <v>68.12</v>
      </c>
    </row>
    <row r="88" spans="1:12" ht="13.5" customHeight="1" thickBot="1">
      <c r="A88" s="1245" t="s">
        <v>518</v>
      </c>
      <c r="B88" s="1246"/>
      <c r="C88" s="1247"/>
      <c r="D88" s="1245" t="s">
        <v>516</v>
      </c>
      <c r="E88" s="1246"/>
      <c r="F88" s="1246"/>
      <c r="G88" s="1246"/>
      <c r="H88" s="1246"/>
      <c r="I88" s="1247"/>
      <c r="J88" s="1245" t="s">
        <v>24</v>
      </c>
      <c r="K88" s="1246"/>
      <c r="L88" s="1247"/>
    </row>
    <row r="89" spans="1:12">
      <c r="A89" s="1168"/>
      <c r="B89" s="1169"/>
      <c r="C89" s="1213"/>
      <c r="D89" s="1168"/>
      <c r="E89" s="1169"/>
      <c r="F89" s="1169"/>
      <c r="G89" s="1169"/>
      <c r="H89" s="1169"/>
      <c r="I89" s="1213"/>
      <c r="J89" s="1168"/>
      <c r="K89" s="1169"/>
      <c r="L89" s="1213"/>
    </row>
    <row r="90" spans="1:12" ht="16.5" customHeight="1">
      <c r="A90" s="1214"/>
      <c r="B90" s="1215"/>
      <c r="C90" s="1216"/>
      <c r="D90" s="1214"/>
      <c r="E90" s="1215"/>
      <c r="F90" s="1215"/>
      <c r="G90" s="1215"/>
      <c r="H90" s="1215"/>
      <c r="I90" s="1216"/>
      <c r="J90" s="1214"/>
      <c r="K90" s="1215"/>
      <c r="L90" s="1216"/>
    </row>
    <row r="91" spans="1:12" ht="12" customHeight="1" thickBot="1">
      <c r="A91" s="1170"/>
      <c r="B91" s="1171"/>
      <c r="C91" s="1217"/>
      <c r="D91" s="1170"/>
      <c r="E91" s="1171"/>
      <c r="F91" s="1171"/>
      <c r="G91" s="1171"/>
      <c r="H91" s="1171"/>
      <c r="I91" s="1217"/>
      <c r="J91" s="1170"/>
      <c r="K91" s="1171"/>
      <c r="L91" s="1217"/>
    </row>
    <row r="92" spans="1:12" ht="15" thickBot="1">
      <c r="A92" s="267" t="s">
        <v>520</v>
      </c>
      <c r="B92" s="267" t="s">
        <v>25</v>
      </c>
      <c r="C92" s="263">
        <f>L69</f>
        <v>0</v>
      </c>
      <c r="D92" s="269" t="s">
        <v>520</v>
      </c>
      <c r="E92" s="262" t="s">
        <v>25</v>
      </c>
      <c r="F92" s="275">
        <f>L69</f>
        <v>0</v>
      </c>
      <c r="G92" s="269" t="s">
        <v>520</v>
      </c>
      <c r="H92" s="262" t="s">
        <v>25</v>
      </c>
      <c r="I92" s="263">
        <f>L69</f>
        <v>0</v>
      </c>
      <c r="J92" s="749" t="s">
        <v>520</v>
      </c>
      <c r="K92" s="267" t="s">
        <v>25</v>
      </c>
      <c r="L92" s="263">
        <f>L69</f>
        <v>0</v>
      </c>
    </row>
    <row r="93" spans="1:12">
      <c r="A93" s="265" t="s">
        <v>26</v>
      </c>
      <c r="B93" s="391">
        <v>3.1</v>
      </c>
      <c r="C93" s="134">
        <f>B93-B93*$C$92</f>
        <v>3.1</v>
      </c>
      <c r="D93" s="268" t="s">
        <v>26</v>
      </c>
      <c r="E93" s="391">
        <v>0.87</v>
      </c>
      <c r="F93" s="266">
        <f>E93-E93*$F$92</f>
        <v>0.87</v>
      </c>
      <c r="G93" s="268" t="s">
        <v>31</v>
      </c>
      <c r="H93" s="391">
        <v>4.21</v>
      </c>
      <c r="I93" s="134">
        <f>H93-H93*$I$92</f>
        <v>4.21</v>
      </c>
      <c r="J93" s="271" t="s">
        <v>26</v>
      </c>
      <c r="K93" s="391">
        <v>0.78</v>
      </c>
      <c r="L93" s="134">
        <f>K93-K93*$L$92</f>
        <v>0.78</v>
      </c>
    </row>
    <row r="94" spans="1:12">
      <c r="A94" s="2" t="s">
        <v>27</v>
      </c>
      <c r="B94" s="392">
        <v>4.41</v>
      </c>
      <c r="C94" s="134">
        <f t="shared" ref="C94:C100" si="8">B94-B94*$C$92</f>
        <v>4.41</v>
      </c>
      <c r="D94" s="264" t="s">
        <v>27</v>
      </c>
      <c r="E94" s="392">
        <v>1.19</v>
      </c>
      <c r="F94" s="266">
        <f t="shared" ref="F94:F100" si="9">E94-E94*$F$92</f>
        <v>1.19</v>
      </c>
      <c r="G94" s="264" t="s">
        <v>1339</v>
      </c>
      <c r="H94" s="392">
        <v>6.19</v>
      </c>
      <c r="I94" s="134">
        <f t="shared" ref="I94:I95" si="10">H94-H94*$I$92</f>
        <v>6.19</v>
      </c>
      <c r="J94" s="219" t="s">
        <v>27</v>
      </c>
      <c r="K94" s="392">
        <v>1.24</v>
      </c>
      <c r="L94" s="134">
        <f t="shared" ref="L94:L102" si="11">K94-K94*$L$92</f>
        <v>1.24</v>
      </c>
    </row>
    <row r="95" spans="1:12">
      <c r="A95" s="2" t="s">
        <v>28</v>
      </c>
      <c r="B95" s="392">
        <v>7.21</v>
      </c>
      <c r="C95" s="134">
        <f t="shared" si="8"/>
        <v>7.21</v>
      </c>
      <c r="D95" s="264" t="s">
        <v>28</v>
      </c>
      <c r="E95" s="392">
        <v>0.95</v>
      </c>
      <c r="F95" s="266">
        <f t="shared" si="9"/>
        <v>0.95</v>
      </c>
      <c r="G95" s="264" t="s">
        <v>32</v>
      </c>
      <c r="H95" s="392">
        <v>6.43</v>
      </c>
      <c r="I95" s="134">
        <f t="shared" si="10"/>
        <v>6.43</v>
      </c>
      <c r="J95" s="219" t="s">
        <v>28</v>
      </c>
      <c r="K95" s="392">
        <v>1.17</v>
      </c>
      <c r="L95" s="134">
        <f t="shared" si="11"/>
        <v>1.17</v>
      </c>
    </row>
    <row r="96" spans="1:12">
      <c r="A96" s="2" t="s">
        <v>29</v>
      </c>
      <c r="B96" s="392">
        <v>6.99</v>
      </c>
      <c r="C96" s="134">
        <f t="shared" si="8"/>
        <v>6.99</v>
      </c>
      <c r="D96" s="264" t="s">
        <v>1336</v>
      </c>
      <c r="E96" s="392">
        <v>2.31</v>
      </c>
      <c r="F96" s="266">
        <f t="shared" si="9"/>
        <v>2.31</v>
      </c>
      <c r="G96" s="264" t="s">
        <v>2219</v>
      </c>
      <c r="H96" s="392">
        <v>9.17</v>
      </c>
      <c r="I96" s="134">
        <f t="shared" ref="I96" si="12">H96-H96*$I$92</f>
        <v>9.17</v>
      </c>
      <c r="J96" s="219" t="s">
        <v>29</v>
      </c>
      <c r="K96" s="392">
        <v>1.48</v>
      </c>
      <c r="L96" s="134">
        <f t="shared" si="11"/>
        <v>1.48</v>
      </c>
    </row>
    <row r="97" spans="1:12">
      <c r="A97" s="2" t="s">
        <v>30</v>
      </c>
      <c r="B97" s="392">
        <v>12.74</v>
      </c>
      <c r="C97" s="134">
        <f t="shared" si="8"/>
        <v>12.74</v>
      </c>
      <c r="D97" s="264" t="s">
        <v>29</v>
      </c>
      <c r="E97" s="392">
        <v>2.2599999999999998</v>
      </c>
      <c r="F97" s="266">
        <f t="shared" si="9"/>
        <v>2.2599999999999998</v>
      </c>
      <c r="G97" s="264" t="s">
        <v>33</v>
      </c>
      <c r="H97" s="392">
        <v>8.32</v>
      </c>
      <c r="I97" s="134">
        <f>H97-H97*$I$92</f>
        <v>8.32</v>
      </c>
      <c r="J97" s="219" t="s">
        <v>30</v>
      </c>
      <c r="K97" s="392">
        <v>1.1599999999999999</v>
      </c>
      <c r="L97" s="134">
        <f t="shared" si="11"/>
        <v>1.1599999999999999</v>
      </c>
    </row>
    <row r="98" spans="1:12">
      <c r="A98" s="2" t="s">
        <v>31</v>
      </c>
      <c r="B98" s="392">
        <v>27.67</v>
      </c>
      <c r="C98" s="134">
        <f t="shared" si="8"/>
        <v>27.67</v>
      </c>
      <c r="D98" s="264" t="s">
        <v>30</v>
      </c>
      <c r="E98" s="392">
        <v>1.6</v>
      </c>
      <c r="F98" s="266">
        <f t="shared" si="9"/>
        <v>1.6</v>
      </c>
      <c r="G98" s="264" t="s">
        <v>34</v>
      </c>
      <c r="H98" s="392">
        <v>20.84</v>
      </c>
      <c r="I98" s="134">
        <f>H98-H98*$I$92</f>
        <v>20.84</v>
      </c>
      <c r="J98" s="219" t="s">
        <v>31</v>
      </c>
      <c r="K98" s="392">
        <v>2.74</v>
      </c>
      <c r="L98" s="134">
        <f t="shared" si="11"/>
        <v>2.74</v>
      </c>
    </row>
    <row r="99" spans="1:12">
      <c r="A99" s="2" t="s">
        <v>32</v>
      </c>
      <c r="B99" s="392">
        <v>47.37</v>
      </c>
      <c r="C99" s="134">
        <f t="shared" si="8"/>
        <v>47.37</v>
      </c>
      <c r="D99" s="264" t="s">
        <v>1337</v>
      </c>
      <c r="E99" s="392">
        <v>3.67</v>
      </c>
      <c r="F99" s="266">
        <f t="shared" si="9"/>
        <v>3.67</v>
      </c>
      <c r="G99" s="264" t="s">
        <v>35</v>
      </c>
      <c r="H99" s="392">
        <v>35.409999999999997</v>
      </c>
      <c r="I99" s="134">
        <f>H99-H99*$I$92</f>
        <v>35.409999999999997</v>
      </c>
      <c r="J99" s="219" t="s">
        <v>32</v>
      </c>
      <c r="K99" s="392">
        <v>3.67</v>
      </c>
      <c r="L99" s="134">
        <f t="shared" si="11"/>
        <v>3.67</v>
      </c>
    </row>
    <row r="100" spans="1:12">
      <c r="A100" s="2" t="s">
        <v>33</v>
      </c>
      <c r="B100" s="392">
        <v>64.53</v>
      </c>
      <c r="C100" s="134">
        <f t="shared" si="8"/>
        <v>64.53</v>
      </c>
      <c r="D100" s="264" t="s">
        <v>1338</v>
      </c>
      <c r="E100" s="392">
        <v>7.48</v>
      </c>
      <c r="F100" s="266">
        <f t="shared" si="9"/>
        <v>7.48</v>
      </c>
      <c r="G100" s="264" t="s">
        <v>36</v>
      </c>
      <c r="H100" s="392">
        <v>51.35</v>
      </c>
      <c r="I100" s="134">
        <f>H100-H100*$I$92</f>
        <v>51.35</v>
      </c>
      <c r="J100" s="219" t="s">
        <v>33</v>
      </c>
      <c r="K100" s="392">
        <v>5.38</v>
      </c>
      <c r="L100" s="134">
        <f t="shared" si="11"/>
        <v>5.38</v>
      </c>
    </row>
    <row r="101" spans="1:12">
      <c r="A101" s="33"/>
      <c r="B101" s="30"/>
      <c r="C101" s="31"/>
      <c r="D101" s="33"/>
      <c r="E101" s="30"/>
      <c r="F101" s="43"/>
      <c r="G101" s="33"/>
      <c r="H101" s="30"/>
      <c r="I101" s="31"/>
      <c r="J101" s="219" t="s">
        <v>34</v>
      </c>
      <c r="K101" s="392">
        <v>9.9</v>
      </c>
      <c r="L101" s="134">
        <f t="shared" si="11"/>
        <v>9.9</v>
      </c>
    </row>
    <row r="102" spans="1:12" ht="15" thickBot="1">
      <c r="A102" s="34"/>
      <c r="B102" s="35"/>
      <c r="C102" s="36"/>
      <c r="D102" s="34"/>
      <c r="E102" s="35"/>
      <c r="F102" s="44"/>
      <c r="G102" s="34"/>
      <c r="H102" s="35"/>
      <c r="I102" s="36"/>
      <c r="J102" s="250" t="s">
        <v>35</v>
      </c>
      <c r="K102" s="396">
        <v>31.63</v>
      </c>
      <c r="L102" s="134">
        <f t="shared" si="11"/>
        <v>31.63</v>
      </c>
    </row>
    <row r="103" spans="1:12" ht="14.25" customHeight="1" thickBot="1">
      <c r="A103" s="1191" t="s">
        <v>37</v>
      </c>
      <c r="B103" s="1192"/>
      <c r="C103" s="1192"/>
      <c r="D103" s="1192"/>
      <c r="E103" s="1192"/>
      <c r="F103" s="1192"/>
      <c r="G103" s="1192"/>
      <c r="H103" s="1192"/>
      <c r="I103" s="1193"/>
      <c r="J103" s="1267" t="s">
        <v>519</v>
      </c>
      <c r="K103" s="1268"/>
      <c r="L103" s="1269"/>
    </row>
    <row r="104" spans="1:12">
      <c r="A104" s="1168"/>
      <c r="B104" s="1169"/>
      <c r="C104" s="1169"/>
      <c r="D104" s="1169"/>
      <c r="E104" s="1169"/>
      <c r="F104" s="1169"/>
      <c r="G104" s="1169"/>
      <c r="H104" s="1169"/>
      <c r="I104" s="1213"/>
      <c r="J104" s="1168"/>
      <c r="K104" s="1169"/>
      <c r="L104" s="1213"/>
    </row>
    <row r="105" spans="1:12">
      <c r="A105" s="1214"/>
      <c r="B105" s="1215"/>
      <c r="C105" s="1215"/>
      <c r="D105" s="1215"/>
      <c r="E105" s="1215"/>
      <c r="F105" s="1215"/>
      <c r="G105" s="1215"/>
      <c r="H105" s="1215"/>
      <c r="I105" s="1216"/>
      <c r="J105" s="1214"/>
      <c r="K105" s="1215"/>
      <c r="L105" s="1216"/>
    </row>
    <row r="106" spans="1:12" ht="9" customHeight="1" thickBot="1">
      <c r="A106" s="1170"/>
      <c r="B106" s="1171"/>
      <c r="C106" s="1171"/>
      <c r="D106" s="1171"/>
      <c r="E106" s="1171"/>
      <c r="F106" s="1171"/>
      <c r="G106" s="1171"/>
      <c r="H106" s="1171"/>
      <c r="I106" s="1217"/>
      <c r="J106" s="1214"/>
      <c r="K106" s="1215"/>
      <c r="L106" s="1216"/>
    </row>
    <row r="107" spans="1:12" ht="15" thickBot="1">
      <c r="A107" s="267" t="s">
        <v>520</v>
      </c>
      <c r="B107" s="267" t="s">
        <v>25</v>
      </c>
      <c r="C107" s="263">
        <f>L69</f>
        <v>0</v>
      </c>
      <c r="D107" s="359" t="s">
        <v>520</v>
      </c>
      <c r="E107" s="359" t="s">
        <v>25</v>
      </c>
      <c r="F107" s="358">
        <f>L69</f>
        <v>0</v>
      </c>
      <c r="G107" s="359" t="s">
        <v>520</v>
      </c>
      <c r="H107" s="359" t="s">
        <v>25</v>
      </c>
      <c r="I107" s="360">
        <f>L69</f>
        <v>0</v>
      </c>
      <c r="J107" s="267" t="s">
        <v>520</v>
      </c>
      <c r="K107" s="267" t="s">
        <v>25</v>
      </c>
      <c r="L107" s="263">
        <f>L69</f>
        <v>0</v>
      </c>
    </row>
    <row r="108" spans="1:12">
      <c r="A108" s="265" t="s">
        <v>38</v>
      </c>
      <c r="B108" s="397">
        <v>0.98</v>
      </c>
      <c r="C108" s="266">
        <f>B108-B108*$C$107</f>
        <v>0.98</v>
      </c>
      <c r="D108" s="329" t="s">
        <v>45</v>
      </c>
      <c r="E108" s="399">
        <v>2.99</v>
      </c>
      <c r="F108" s="48">
        <f>E108-E108*$F$107</f>
        <v>2.99</v>
      </c>
      <c r="G108" s="329" t="s">
        <v>1344</v>
      </c>
      <c r="H108" s="401">
        <v>15.32</v>
      </c>
      <c r="I108" s="48">
        <f>H108-H108*$I$107</f>
        <v>15.32</v>
      </c>
      <c r="J108" s="271" t="s">
        <v>28</v>
      </c>
      <c r="K108" s="391">
        <v>11.25</v>
      </c>
      <c r="L108" s="134">
        <f t="shared" ref="L108:L114" si="13">K108-K108*$L$107</f>
        <v>11.25</v>
      </c>
    </row>
    <row r="109" spans="1:12">
      <c r="A109" s="2" t="s">
        <v>44</v>
      </c>
      <c r="B109" s="398">
        <v>1.18</v>
      </c>
      <c r="C109" s="266">
        <f t="shared" ref="C109:C116" si="14">B109-B109*$C$107</f>
        <v>1.18</v>
      </c>
      <c r="D109" s="24" t="s">
        <v>48</v>
      </c>
      <c r="E109" s="340">
        <v>3.12</v>
      </c>
      <c r="F109" s="22">
        <f t="shared" ref="F109:F116" si="15">E109-E109*$F$107</f>
        <v>3.12</v>
      </c>
      <c r="G109" s="24" t="s">
        <v>49</v>
      </c>
      <c r="H109" s="400">
        <v>15.32</v>
      </c>
      <c r="I109" s="22">
        <f t="shared" ref="I109:I115" si="16">H109-H109*$I$107</f>
        <v>15.32</v>
      </c>
      <c r="J109" s="219" t="s">
        <v>29</v>
      </c>
      <c r="K109" s="392">
        <v>15.23</v>
      </c>
      <c r="L109" s="22">
        <f t="shared" si="13"/>
        <v>15.23</v>
      </c>
    </row>
    <row r="110" spans="1:12">
      <c r="A110" s="2" t="s">
        <v>41</v>
      </c>
      <c r="B110" s="398">
        <v>1.24</v>
      </c>
      <c r="C110" s="266">
        <f t="shared" si="14"/>
        <v>1.24</v>
      </c>
      <c r="D110" s="24" t="s">
        <v>51</v>
      </c>
      <c r="E110" s="340">
        <v>3.18</v>
      </c>
      <c r="F110" s="22">
        <f t="shared" si="15"/>
        <v>3.18</v>
      </c>
      <c r="G110" s="24" t="s">
        <v>1345</v>
      </c>
      <c r="H110" s="400">
        <v>34.520000000000003</v>
      </c>
      <c r="I110" s="22">
        <f t="shared" si="16"/>
        <v>34.520000000000003</v>
      </c>
      <c r="J110" s="219" t="s">
        <v>30</v>
      </c>
      <c r="K110" s="392">
        <v>19.39</v>
      </c>
      <c r="L110" s="22">
        <f t="shared" si="13"/>
        <v>19.39</v>
      </c>
    </row>
    <row r="111" spans="1:12">
      <c r="A111" s="2" t="s">
        <v>47</v>
      </c>
      <c r="B111" s="398">
        <v>3.61</v>
      </c>
      <c r="C111" s="266">
        <f t="shared" si="14"/>
        <v>3.61</v>
      </c>
      <c r="D111" s="24" t="s">
        <v>54</v>
      </c>
      <c r="E111" s="400">
        <v>5.99</v>
      </c>
      <c r="F111" s="22">
        <f t="shared" si="15"/>
        <v>5.99</v>
      </c>
      <c r="G111" s="24" t="s">
        <v>1346</v>
      </c>
      <c r="H111" s="400">
        <v>39.130000000000003</v>
      </c>
      <c r="I111" s="22">
        <f t="shared" si="16"/>
        <v>39.130000000000003</v>
      </c>
      <c r="J111" s="219" t="s">
        <v>31</v>
      </c>
      <c r="K111" s="392">
        <v>29.63</v>
      </c>
      <c r="L111" s="22">
        <f t="shared" si="13"/>
        <v>29.63</v>
      </c>
    </row>
    <row r="112" spans="1:12">
      <c r="A112" s="2" t="s">
        <v>50</v>
      </c>
      <c r="B112" s="398">
        <v>4.08</v>
      </c>
      <c r="C112" s="266">
        <f t="shared" si="14"/>
        <v>4.08</v>
      </c>
      <c r="D112" s="24" t="s">
        <v>57</v>
      </c>
      <c r="E112" s="340">
        <v>4.3</v>
      </c>
      <c r="F112" s="22">
        <f t="shared" si="15"/>
        <v>4.3</v>
      </c>
      <c r="G112" s="24" t="s">
        <v>1347</v>
      </c>
      <c r="H112" s="400">
        <v>31.77</v>
      </c>
      <c r="I112" s="22">
        <f t="shared" si="16"/>
        <v>31.77</v>
      </c>
      <c r="J112" s="219" t="s">
        <v>32</v>
      </c>
      <c r="K112" s="392">
        <v>44.27</v>
      </c>
      <c r="L112" s="22">
        <f t="shared" si="13"/>
        <v>44.27</v>
      </c>
    </row>
    <row r="113" spans="1:12">
      <c r="A113" s="2" t="s">
        <v>53</v>
      </c>
      <c r="B113" s="398">
        <v>1.46</v>
      </c>
      <c r="C113" s="266">
        <f t="shared" si="14"/>
        <v>1.46</v>
      </c>
      <c r="D113" s="24" t="s">
        <v>40</v>
      </c>
      <c r="E113" s="340">
        <v>9.92</v>
      </c>
      <c r="F113" s="22">
        <f t="shared" si="15"/>
        <v>9.92</v>
      </c>
      <c r="G113" s="24" t="s">
        <v>52</v>
      </c>
      <c r="H113" s="340">
        <v>34.619999999999997</v>
      </c>
      <c r="I113" s="22">
        <f t="shared" si="16"/>
        <v>34.619999999999997</v>
      </c>
      <c r="J113" s="219" t="s">
        <v>33</v>
      </c>
      <c r="K113" s="392">
        <v>71.989999999999995</v>
      </c>
      <c r="L113" s="22">
        <f t="shared" si="13"/>
        <v>71.989999999999995</v>
      </c>
    </row>
    <row r="114" spans="1:12">
      <c r="A114" s="2" t="s">
        <v>56</v>
      </c>
      <c r="B114" s="398">
        <v>2.89</v>
      </c>
      <c r="C114" s="266">
        <f t="shared" si="14"/>
        <v>2.89</v>
      </c>
      <c r="D114" s="24" t="s">
        <v>43</v>
      </c>
      <c r="E114" s="400">
        <v>7.09</v>
      </c>
      <c r="F114" s="22">
        <f t="shared" si="15"/>
        <v>7.09</v>
      </c>
      <c r="G114" s="24" t="s">
        <v>1348</v>
      </c>
      <c r="H114" s="340">
        <v>48.81</v>
      </c>
      <c r="I114" s="22">
        <f t="shared" si="16"/>
        <v>48.81</v>
      </c>
      <c r="J114" s="219" t="s">
        <v>34</v>
      </c>
      <c r="K114" s="392">
        <v>94.78</v>
      </c>
      <c r="L114" s="22">
        <f t="shared" si="13"/>
        <v>94.78</v>
      </c>
    </row>
    <row r="115" spans="1:12">
      <c r="A115" s="24" t="s">
        <v>39</v>
      </c>
      <c r="B115" s="340">
        <v>2.91</v>
      </c>
      <c r="C115" s="266">
        <f t="shared" si="14"/>
        <v>2.91</v>
      </c>
      <c r="D115" s="24" t="s">
        <v>46</v>
      </c>
      <c r="E115" s="400">
        <v>7.2</v>
      </c>
      <c r="F115" s="22">
        <f t="shared" si="15"/>
        <v>7.2</v>
      </c>
      <c r="G115" s="39" t="s">
        <v>55</v>
      </c>
      <c r="H115" s="400">
        <v>44.59</v>
      </c>
      <c r="I115" s="22">
        <f t="shared" si="16"/>
        <v>44.59</v>
      </c>
      <c r="J115" s="219"/>
      <c r="K115" s="3"/>
      <c r="L115" s="22"/>
    </row>
    <row r="116" spans="1:12" ht="15" thickBot="1">
      <c r="A116" s="272" t="s">
        <v>42</v>
      </c>
      <c r="B116" s="121">
        <v>3.01</v>
      </c>
      <c r="C116" s="762">
        <f t="shared" si="14"/>
        <v>3.01</v>
      </c>
      <c r="D116" s="272" t="s">
        <v>1343</v>
      </c>
      <c r="E116" s="121">
        <v>16.16</v>
      </c>
      <c r="F116" s="38">
        <f t="shared" si="15"/>
        <v>16.16</v>
      </c>
      <c r="G116" s="34"/>
      <c r="H116" s="35"/>
      <c r="I116" s="36"/>
      <c r="J116" s="328"/>
      <c r="K116" s="7"/>
      <c r="L116" s="38"/>
    </row>
    <row r="117" spans="1:12" ht="17.25" customHeight="1" thickBot="1">
      <c r="A117" s="1188" t="s">
        <v>2828</v>
      </c>
      <c r="B117" s="1189"/>
      <c r="C117" s="1189"/>
      <c r="D117" s="1189"/>
      <c r="E117" s="1189"/>
      <c r="F117" s="1189"/>
      <c r="G117" s="1189"/>
      <c r="H117" s="1189"/>
      <c r="I117" s="1189"/>
      <c r="J117" s="1189"/>
      <c r="K117" s="1190"/>
      <c r="L117" s="345">
        <f>Зміст!L10</f>
        <v>0</v>
      </c>
    </row>
    <row r="118" spans="1:12" ht="14.25" customHeight="1" thickBot="1">
      <c r="A118" s="1218"/>
      <c r="B118" s="1219"/>
      <c r="C118" s="1219"/>
      <c r="D118" s="1219"/>
      <c r="E118" s="1219"/>
      <c r="F118" s="1248" t="s">
        <v>2829</v>
      </c>
      <c r="G118" s="1249"/>
      <c r="H118" s="1249"/>
      <c r="I118" s="1249"/>
      <c r="J118" s="1249"/>
      <c r="K118" s="1250"/>
      <c r="L118" s="1140">
        <f>$L$117</f>
        <v>0</v>
      </c>
    </row>
    <row r="119" spans="1:12">
      <c r="A119" s="1221"/>
      <c r="B119" s="1239"/>
      <c r="C119" s="1239"/>
      <c r="D119" s="1239"/>
      <c r="E119" s="1239"/>
      <c r="F119" s="1186" t="s">
        <v>2830</v>
      </c>
      <c r="G119" s="1187"/>
      <c r="H119" s="1187"/>
      <c r="I119" s="1187"/>
      <c r="J119" s="21" t="s">
        <v>2</v>
      </c>
      <c r="K119" s="696">
        <v>5.34</v>
      </c>
      <c r="L119" s="134">
        <f>K119-K119*$L$55</f>
        <v>5.34</v>
      </c>
    </row>
    <row r="120" spans="1:12">
      <c r="A120" s="1221"/>
      <c r="B120" s="1239"/>
      <c r="C120" s="1239"/>
      <c r="D120" s="1239"/>
      <c r="E120" s="1239"/>
      <c r="F120" s="1176" t="s">
        <v>2831</v>
      </c>
      <c r="G120" s="1177"/>
      <c r="H120" s="1177"/>
      <c r="I120" s="1177"/>
      <c r="J120" s="16" t="s">
        <v>2</v>
      </c>
      <c r="K120" s="652">
        <v>9.2200000000000006</v>
      </c>
      <c r="L120" s="22">
        <f>K120-K120*$L$118</f>
        <v>9.2200000000000006</v>
      </c>
    </row>
    <row r="121" spans="1:12">
      <c r="A121" s="1221"/>
      <c r="B121" s="1239"/>
      <c r="C121" s="1239"/>
      <c r="D121" s="1239"/>
      <c r="E121" s="1239"/>
      <c r="F121" s="1270" t="s">
        <v>2832</v>
      </c>
      <c r="G121" s="1271"/>
      <c r="H121" s="1271"/>
      <c r="I121" s="1271"/>
      <c r="J121" s="1139" t="s">
        <v>2</v>
      </c>
      <c r="K121" s="697">
        <v>14.24</v>
      </c>
      <c r="L121" s="22">
        <f t="shared" ref="L121:L128" si="17">K121-K121*$L$118</f>
        <v>14.24</v>
      </c>
    </row>
    <row r="122" spans="1:12">
      <c r="A122" s="1221"/>
      <c r="B122" s="1239"/>
      <c r="C122" s="1239"/>
      <c r="D122" s="1239"/>
      <c r="E122" s="1239"/>
      <c r="F122" s="1270" t="s">
        <v>2833</v>
      </c>
      <c r="G122" s="1271"/>
      <c r="H122" s="1271"/>
      <c r="I122" s="1271"/>
      <c r="J122" s="1139" t="s">
        <v>2</v>
      </c>
      <c r="K122" s="652">
        <v>20.99</v>
      </c>
      <c r="L122" s="22">
        <f t="shared" si="17"/>
        <v>20.99</v>
      </c>
    </row>
    <row r="123" spans="1:12">
      <c r="A123" s="1221"/>
      <c r="B123" s="1239"/>
      <c r="C123" s="1239"/>
      <c r="D123" s="1239"/>
      <c r="E123" s="1239"/>
      <c r="F123" s="1270" t="s">
        <v>2834</v>
      </c>
      <c r="G123" s="1271"/>
      <c r="H123" s="1271"/>
      <c r="I123" s="1271"/>
      <c r="J123" s="1139" t="s">
        <v>2</v>
      </c>
      <c r="K123" s="652">
        <v>28.27</v>
      </c>
      <c r="L123" s="22">
        <f t="shared" si="17"/>
        <v>28.27</v>
      </c>
    </row>
    <row r="124" spans="1:12">
      <c r="A124" s="1221"/>
      <c r="B124" s="1239"/>
      <c r="C124" s="1239"/>
      <c r="D124" s="1239"/>
      <c r="E124" s="1239"/>
      <c r="F124" s="1270" t="s">
        <v>2835</v>
      </c>
      <c r="G124" s="1271"/>
      <c r="H124" s="1271"/>
      <c r="I124" s="1271"/>
      <c r="J124" s="1139" t="s">
        <v>2</v>
      </c>
      <c r="K124" s="652">
        <v>46.91</v>
      </c>
      <c r="L124" s="22">
        <f t="shared" si="17"/>
        <v>46.91</v>
      </c>
    </row>
    <row r="125" spans="1:12">
      <c r="A125" s="1221"/>
      <c r="B125" s="1239"/>
      <c r="C125" s="1239"/>
      <c r="D125" s="1239"/>
      <c r="E125" s="1239"/>
      <c r="F125" s="1270" t="s">
        <v>2836</v>
      </c>
      <c r="G125" s="1271"/>
      <c r="H125" s="1271"/>
      <c r="I125" s="1271"/>
      <c r="J125" s="1139" t="s">
        <v>2</v>
      </c>
      <c r="K125" s="652">
        <v>69.459999999999994</v>
      </c>
      <c r="L125" s="22">
        <f t="shared" si="17"/>
        <v>69.459999999999994</v>
      </c>
    </row>
    <row r="126" spans="1:12">
      <c r="A126" s="1221"/>
      <c r="B126" s="1239"/>
      <c r="C126" s="1239"/>
      <c r="D126" s="1239"/>
      <c r="E126" s="1239"/>
      <c r="F126" s="1270" t="s">
        <v>2837</v>
      </c>
      <c r="G126" s="1271"/>
      <c r="H126" s="1271"/>
      <c r="I126" s="1271"/>
      <c r="J126" s="1139" t="s">
        <v>2</v>
      </c>
      <c r="K126" s="652">
        <v>96.4</v>
      </c>
      <c r="L126" s="22">
        <f t="shared" si="17"/>
        <v>96.4</v>
      </c>
    </row>
    <row r="127" spans="1:12">
      <c r="A127" s="1221"/>
      <c r="B127" s="1239"/>
      <c r="C127" s="1239"/>
      <c r="D127" s="1239"/>
      <c r="E127" s="1239"/>
      <c r="F127" s="1323" t="s">
        <v>2838</v>
      </c>
      <c r="G127" s="1177"/>
      <c r="H127" s="1177"/>
      <c r="I127" s="1177"/>
      <c r="J127" s="1139" t="s">
        <v>2</v>
      </c>
      <c r="K127" s="652">
        <v>165.7</v>
      </c>
      <c r="L127" s="22">
        <f t="shared" si="17"/>
        <v>165.7</v>
      </c>
    </row>
    <row r="128" spans="1:12" ht="15" thickBot="1">
      <c r="A128" s="1224"/>
      <c r="B128" s="1225"/>
      <c r="C128" s="1225"/>
      <c r="D128" s="1225"/>
      <c r="E128" s="1225"/>
      <c r="F128" s="1178" t="s">
        <v>2839</v>
      </c>
      <c r="G128" s="1179"/>
      <c r="H128" s="1179"/>
      <c r="I128" s="1179"/>
      <c r="J128" s="26" t="s">
        <v>2</v>
      </c>
      <c r="K128" s="653">
        <v>220.63</v>
      </c>
      <c r="L128" s="38">
        <f t="shared" si="17"/>
        <v>220.63</v>
      </c>
    </row>
    <row r="129" spans="1:12" ht="193.2" customHeight="1" thickBot="1">
      <c r="A129" s="1240" t="s">
        <v>2841</v>
      </c>
      <c r="B129" s="1241"/>
      <c r="C129" s="1241"/>
      <c r="D129" s="1241"/>
      <c r="E129" s="1241"/>
      <c r="F129" s="1241"/>
      <c r="G129" s="1241"/>
      <c r="H129" s="1241"/>
      <c r="I129" s="1241"/>
      <c r="J129" s="1241"/>
      <c r="K129" s="1241"/>
      <c r="L129" s="1242"/>
    </row>
    <row r="130" spans="1:12" ht="15" customHeight="1" thickBot="1">
      <c r="A130" s="1188" t="s">
        <v>2291</v>
      </c>
      <c r="B130" s="1189"/>
      <c r="C130" s="1189"/>
      <c r="D130" s="1189"/>
      <c r="E130" s="1189"/>
      <c r="F130" s="1189"/>
      <c r="G130" s="1189"/>
      <c r="H130" s="1189"/>
      <c r="I130" s="1189"/>
      <c r="J130" s="1189"/>
      <c r="K130" s="1190"/>
      <c r="L130" s="345">
        <f>Зміст!L8</f>
        <v>0</v>
      </c>
    </row>
    <row r="131" spans="1:12" ht="15.75" customHeight="1" thickBot="1">
      <c r="A131" s="1218"/>
      <c r="B131" s="1219"/>
      <c r="C131" s="1219"/>
      <c r="D131" s="1219"/>
      <c r="E131" s="1220"/>
      <c r="F131" s="1248" t="s">
        <v>522</v>
      </c>
      <c r="G131" s="1249"/>
      <c r="H131" s="1249"/>
      <c r="I131" s="1249"/>
      <c r="J131" s="1249"/>
      <c r="K131" s="1249"/>
      <c r="L131" s="1250"/>
    </row>
    <row r="132" spans="1:12">
      <c r="A132" s="1221"/>
      <c r="B132" s="1239"/>
      <c r="C132" s="1239"/>
      <c r="D132" s="1239"/>
      <c r="E132" s="1223"/>
      <c r="F132" s="1227" t="s">
        <v>876</v>
      </c>
      <c r="G132" s="1228"/>
      <c r="H132" s="1228"/>
      <c r="I132" s="1229"/>
      <c r="J132" s="47" t="s">
        <v>2</v>
      </c>
      <c r="K132" s="651">
        <v>3.33</v>
      </c>
      <c r="L132" s="257">
        <f t="shared" ref="L132:L137" si="18">K132-K132*$L$130</f>
        <v>3.33</v>
      </c>
    </row>
    <row r="133" spans="1:12">
      <c r="A133" s="1221"/>
      <c r="B133" s="1239"/>
      <c r="C133" s="1239"/>
      <c r="D133" s="1239"/>
      <c r="E133" s="1223"/>
      <c r="F133" s="1199" t="s">
        <v>877</v>
      </c>
      <c r="G133" s="1200"/>
      <c r="H133" s="1200"/>
      <c r="I133" s="1201"/>
      <c r="J133" s="16" t="s">
        <v>2</v>
      </c>
      <c r="K133" s="652">
        <v>4.66</v>
      </c>
      <c r="L133" s="258">
        <f t="shared" si="18"/>
        <v>4.66</v>
      </c>
    </row>
    <row r="134" spans="1:12">
      <c r="A134" s="1221"/>
      <c r="B134" s="1239"/>
      <c r="C134" s="1239"/>
      <c r="D134" s="1239"/>
      <c r="E134" s="1223"/>
      <c r="F134" s="1199" t="s">
        <v>58</v>
      </c>
      <c r="G134" s="1200"/>
      <c r="H134" s="1200"/>
      <c r="I134" s="1201"/>
      <c r="J134" s="16" t="s">
        <v>2</v>
      </c>
      <c r="K134" s="652">
        <v>5.97</v>
      </c>
      <c r="L134" s="258">
        <f t="shared" si="18"/>
        <v>5.97</v>
      </c>
    </row>
    <row r="135" spans="1:12">
      <c r="A135" s="1221"/>
      <c r="B135" s="1239"/>
      <c r="C135" s="1239"/>
      <c r="D135" s="1239"/>
      <c r="E135" s="1223"/>
      <c r="F135" s="1199" t="s">
        <v>59</v>
      </c>
      <c r="G135" s="1200"/>
      <c r="H135" s="1200"/>
      <c r="I135" s="1201"/>
      <c r="J135" s="16" t="s">
        <v>2</v>
      </c>
      <c r="K135" s="652">
        <v>7.32</v>
      </c>
      <c r="L135" s="258">
        <f t="shared" si="18"/>
        <v>7.32</v>
      </c>
    </row>
    <row r="136" spans="1:12">
      <c r="A136" s="1221"/>
      <c r="B136" s="1239"/>
      <c r="C136" s="1239"/>
      <c r="D136" s="1239"/>
      <c r="E136" s="1223"/>
      <c r="F136" s="1199" t="s">
        <v>60</v>
      </c>
      <c r="G136" s="1200"/>
      <c r="H136" s="1200"/>
      <c r="I136" s="1201"/>
      <c r="J136" s="16" t="s">
        <v>2</v>
      </c>
      <c r="K136" s="652">
        <v>9.2799999999999994</v>
      </c>
      <c r="L136" s="258">
        <f t="shared" si="18"/>
        <v>9.2799999999999994</v>
      </c>
    </row>
    <row r="137" spans="1:12" ht="15" thickBot="1">
      <c r="A137" s="1221"/>
      <c r="B137" s="1239"/>
      <c r="C137" s="1239"/>
      <c r="D137" s="1239"/>
      <c r="E137" s="1223"/>
      <c r="F137" s="1202" t="s">
        <v>61</v>
      </c>
      <c r="G137" s="1203"/>
      <c r="H137" s="1203"/>
      <c r="I137" s="1204"/>
      <c r="J137" s="16" t="s">
        <v>2</v>
      </c>
      <c r="K137" s="652">
        <v>11.28</v>
      </c>
      <c r="L137" s="258">
        <f t="shared" si="18"/>
        <v>11.28</v>
      </c>
    </row>
    <row r="138" spans="1:12" ht="14.25" customHeight="1" thickBot="1">
      <c r="A138" s="1221"/>
      <c r="B138" s="1239"/>
      <c r="C138" s="1239"/>
      <c r="D138" s="1239"/>
      <c r="E138" s="1223"/>
      <c r="F138" s="1248" t="s">
        <v>2154</v>
      </c>
      <c r="G138" s="1249"/>
      <c r="H138" s="1249"/>
      <c r="I138" s="1249"/>
      <c r="J138" s="1249"/>
      <c r="K138" s="1249"/>
      <c r="L138" s="1250"/>
    </row>
    <row r="139" spans="1:12">
      <c r="A139" s="1221"/>
      <c r="B139" s="1239"/>
      <c r="C139" s="1239"/>
      <c r="D139" s="1239"/>
      <c r="E139" s="1223"/>
      <c r="F139" s="218" t="s">
        <v>58</v>
      </c>
      <c r="G139" s="256"/>
      <c r="H139" s="256"/>
      <c r="I139" s="217"/>
      <c r="J139" s="16" t="s">
        <v>2</v>
      </c>
      <c r="K139" s="652">
        <v>5.98</v>
      </c>
      <c r="L139" s="258">
        <f t="shared" ref="L139:L148" si="19">K139-K139*$L$130</f>
        <v>5.98</v>
      </c>
    </row>
    <row r="140" spans="1:12">
      <c r="A140" s="1221"/>
      <c r="B140" s="1239"/>
      <c r="C140" s="1239"/>
      <c r="D140" s="1239"/>
      <c r="E140" s="1223"/>
      <c r="F140" s="218" t="s">
        <v>59</v>
      </c>
      <c r="G140" s="256"/>
      <c r="H140" s="256"/>
      <c r="I140" s="217"/>
      <c r="J140" s="16" t="s">
        <v>2</v>
      </c>
      <c r="K140" s="652">
        <v>7.32</v>
      </c>
      <c r="L140" s="258">
        <f t="shared" si="19"/>
        <v>7.32</v>
      </c>
    </row>
    <row r="141" spans="1:12">
      <c r="A141" s="1221"/>
      <c r="B141" s="1239"/>
      <c r="C141" s="1239"/>
      <c r="D141" s="1239"/>
      <c r="E141" s="1223"/>
      <c r="F141" s="218" t="s">
        <v>60</v>
      </c>
      <c r="G141" s="256"/>
      <c r="H141" s="256"/>
      <c r="I141" s="217"/>
      <c r="J141" s="16" t="s">
        <v>2</v>
      </c>
      <c r="K141" s="652">
        <v>9.27</v>
      </c>
      <c r="L141" s="258">
        <f t="shared" si="19"/>
        <v>9.27</v>
      </c>
    </row>
    <row r="142" spans="1:12">
      <c r="A142" s="1221"/>
      <c r="B142" s="1239"/>
      <c r="C142" s="1239"/>
      <c r="D142" s="1239"/>
      <c r="E142" s="1223"/>
      <c r="F142" s="218" t="s">
        <v>61</v>
      </c>
      <c r="G142" s="256"/>
      <c r="H142" s="256"/>
      <c r="I142" s="217"/>
      <c r="J142" s="16" t="s">
        <v>2</v>
      </c>
      <c r="K142" s="652">
        <v>11.21</v>
      </c>
      <c r="L142" s="258">
        <f t="shared" si="19"/>
        <v>11.21</v>
      </c>
    </row>
    <row r="143" spans="1:12">
      <c r="A143" s="1221"/>
      <c r="B143" s="1239"/>
      <c r="C143" s="1239"/>
      <c r="D143" s="1239"/>
      <c r="E143" s="1223"/>
      <c r="F143" s="218" t="s">
        <v>878</v>
      </c>
      <c r="G143" s="256"/>
      <c r="H143" s="256"/>
      <c r="I143" s="217"/>
      <c r="J143" s="16" t="s">
        <v>2</v>
      </c>
      <c r="K143" s="652">
        <v>13.86</v>
      </c>
      <c r="L143" s="258">
        <f t="shared" si="19"/>
        <v>13.86</v>
      </c>
    </row>
    <row r="144" spans="1:12">
      <c r="A144" s="1221"/>
      <c r="B144" s="1239"/>
      <c r="C144" s="1239"/>
      <c r="D144" s="1239"/>
      <c r="E144" s="1223"/>
      <c r="F144" s="218" t="s">
        <v>879</v>
      </c>
      <c r="G144" s="256"/>
      <c r="H144" s="256"/>
      <c r="I144" s="217"/>
      <c r="J144" s="16" t="s">
        <v>2</v>
      </c>
      <c r="K144" s="652">
        <v>17.79</v>
      </c>
      <c r="L144" s="258">
        <f t="shared" si="19"/>
        <v>17.79</v>
      </c>
    </row>
    <row r="145" spans="1:12">
      <c r="A145" s="1221"/>
      <c r="B145" s="1239"/>
      <c r="C145" s="1239"/>
      <c r="D145" s="1239"/>
      <c r="E145" s="1223"/>
      <c r="F145" s="218" t="s">
        <v>880</v>
      </c>
      <c r="G145" s="256"/>
      <c r="H145" s="256"/>
      <c r="I145" s="217"/>
      <c r="J145" s="16" t="s">
        <v>2</v>
      </c>
      <c r="K145" s="652">
        <v>22.77</v>
      </c>
      <c r="L145" s="258">
        <f t="shared" si="19"/>
        <v>22.77</v>
      </c>
    </row>
    <row r="146" spans="1:12">
      <c r="A146" s="1221"/>
      <c r="B146" s="1239"/>
      <c r="C146" s="1239"/>
      <c r="D146" s="1239"/>
      <c r="E146" s="1223"/>
      <c r="F146" s="218" t="s">
        <v>62</v>
      </c>
      <c r="G146" s="256"/>
      <c r="H146" s="256"/>
      <c r="I146" s="217"/>
      <c r="J146" s="16" t="s">
        <v>2</v>
      </c>
      <c r="K146" s="652">
        <v>33.74</v>
      </c>
      <c r="L146" s="258">
        <f t="shared" si="19"/>
        <v>33.74</v>
      </c>
    </row>
    <row r="147" spans="1:12">
      <c r="A147" s="1221"/>
      <c r="B147" s="1239"/>
      <c r="C147" s="1239"/>
      <c r="D147" s="1239"/>
      <c r="E147" s="1223"/>
      <c r="F147" s="218" t="s">
        <v>881</v>
      </c>
      <c r="G147" s="256"/>
      <c r="H147" s="256"/>
      <c r="I147" s="217"/>
      <c r="J147" s="16" t="s">
        <v>2</v>
      </c>
      <c r="K147" s="652">
        <v>40.369999999999997</v>
      </c>
      <c r="L147" s="258">
        <f t="shared" si="19"/>
        <v>40.369999999999997</v>
      </c>
    </row>
    <row r="148" spans="1:12" ht="15" thickBot="1">
      <c r="A148" s="1224"/>
      <c r="B148" s="1225"/>
      <c r="C148" s="1225"/>
      <c r="D148" s="1225"/>
      <c r="E148" s="1226"/>
      <c r="F148" s="259" t="s">
        <v>882</v>
      </c>
      <c r="G148" s="260"/>
      <c r="H148" s="260"/>
      <c r="I148" s="261"/>
      <c r="J148" s="26" t="s">
        <v>2</v>
      </c>
      <c r="K148" s="653">
        <v>52.59</v>
      </c>
      <c r="L148" s="258">
        <f t="shared" si="19"/>
        <v>52.59</v>
      </c>
    </row>
    <row r="149" spans="1:12" ht="18.75" customHeight="1" thickBot="1">
      <c r="A149" s="1188" t="s">
        <v>2303</v>
      </c>
      <c r="B149" s="1189"/>
      <c r="C149" s="1189"/>
      <c r="D149" s="1189"/>
      <c r="E149" s="1189"/>
      <c r="F149" s="1189"/>
      <c r="G149" s="1189"/>
      <c r="H149" s="1189"/>
      <c r="I149" s="1189"/>
      <c r="J149" s="1189"/>
      <c r="K149" s="1190"/>
      <c r="L149" s="345">
        <f>Зміст!L9</f>
        <v>0</v>
      </c>
    </row>
    <row r="150" spans="1:12" ht="13.5" customHeight="1" thickBot="1">
      <c r="A150" s="1257"/>
      <c r="B150" s="1257"/>
      <c r="C150" s="1257"/>
      <c r="D150" s="1257"/>
      <c r="E150" s="1258"/>
      <c r="F150" s="1180" t="s">
        <v>2153</v>
      </c>
      <c r="G150" s="1181"/>
      <c r="H150" s="1181"/>
      <c r="I150" s="1181"/>
      <c r="J150" s="1181"/>
      <c r="K150" s="1181"/>
      <c r="L150" s="1182"/>
    </row>
    <row r="151" spans="1:12" ht="15" customHeight="1">
      <c r="A151" s="1259"/>
      <c r="B151" s="1259"/>
      <c r="C151" s="1259"/>
      <c r="D151" s="1259"/>
      <c r="E151" s="1259"/>
      <c r="F151" s="1208" t="s">
        <v>2691</v>
      </c>
      <c r="G151" s="1209"/>
      <c r="H151" s="1209"/>
      <c r="I151" s="1209"/>
      <c r="J151" s="47" t="s">
        <v>2</v>
      </c>
      <c r="K151" s="651">
        <v>6.06</v>
      </c>
      <c r="L151" s="257">
        <f>K151-K151*$L$149</f>
        <v>6.06</v>
      </c>
    </row>
    <row r="152" spans="1:12" ht="15" customHeight="1">
      <c r="A152" s="1259"/>
      <c r="B152" s="1259"/>
      <c r="C152" s="1259"/>
      <c r="D152" s="1259"/>
      <c r="E152" s="1259"/>
      <c r="F152" s="1176" t="s">
        <v>2149</v>
      </c>
      <c r="G152" s="1177"/>
      <c r="H152" s="1177"/>
      <c r="I152" s="1177"/>
      <c r="J152" s="16" t="s">
        <v>2</v>
      </c>
      <c r="K152" s="652">
        <v>7.41</v>
      </c>
      <c r="L152" s="728">
        <f>K152-K152*$L$149</f>
        <v>7.41</v>
      </c>
    </row>
    <row r="153" spans="1:12" ht="15" customHeight="1">
      <c r="A153" s="1259"/>
      <c r="B153" s="1259"/>
      <c r="C153" s="1259"/>
      <c r="D153" s="1259"/>
      <c r="E153" s="1259"/>
      <c r="F153" s="1176" t="s">
        <v>2150</v>
      </c>
      <c r="G153" s="1177"/>
      <c r="H153" s="1177"/>
      <c r="I153" s="1177"/>
      <c r="J153" s="16" t="s">
        <v>2</v>
      </c>
      <c r="K153" s="652">
        <v>9.39</v>
      </c>
      <c r="L153" s="728">
        <f t="shared" ref="L153:L154" si="20">K153-K153*$L$149</f>
        <v>9.39</v>
      </c>
    </row>
    <row r="154" spans="1:12" ht="15.75" customHeight="1">
      <c r="A154" s="1259"/>
      <c r="B154" s="1259"/>
      <c r="C154" s="1259"/>
      <c r="D154" s="1259"/>
      <c r="E154" s="1259"/>
      <c r="F154" s="1176" t="s">
        <v>2151</v>
      </c>
      <c r="G154" s="1177"/>
      <c r="H154" s="1177"/>
      <c r="I154" s="1177"/>
      <c r="J154" s="16" t="s">
        <v>2</v>
      </c>
      <c r="K154" s="652">
        <v>11.34</v>
      </c>
      <c r="L154" s="728">
        <f t="shared" si="20"/>
        <v>11.34</v>
      </c>
    </row>
    <row r="155" spans="1:12" ht="15.75" customHeight="1">
      <c r="A155" s="1259"/>
      <c r="B155" s="1259"/>
      <c r="C155" s="1259"/>
      <c r="D155" s="1259"/>
      <c r="E155" s="1259"/>
      <c r="F155" s="1176" t="s">
        <v>2692</v>
      </c>
      <c r="G155" s="1177"/>
      <c r="H155" s="1177"/>
      <c r="I155" s="1177"/>
      <c r="J155" s="16" t="s">
        <v>2</v>
      </c>
      <c r="K155" s="652">
        <v>14.06</v>
      </c>
      <c r="L155" s="728">
        <f t="shared" ref="L155:L156" si="21">K155-K155*$L$149</f>
        <v>14.06</v>
      </c>
    </row>
    <row r="156" spans="1:12" ht="15.75" customHeight="1" thickBot="1">
      <c r="A156" s="1259"/>
      <c r="B156" s="1259"/>
      <c r="C156" s="1259"/>
      <c r="D156" s="1259"/>
      <c r="E156" s="1259"/>
      <c r="F156" s="1178" t="s">
        <v>2712</v>
      </c>
      <c r="G156" s="1179"/>
      <c r="H156" s="1179"/>
      <c r="I156" s="1179"/>
      <c r="J156" s="26" t="s">
        <v>2</v>
      </c>
      <c r="K156" s="653">
        <v>18.05</v>
      </c>
      <c r="L156" s="729">
        <f t="shared" si="21"/>
        <v>18.05</v>
      </c>
    </row>
    <row r="157" spans="1:12" ht="53.25" customHeight="1" thickBot="1">
      <c r="A157" s="1260"/>
      <c r="B157" s="1260"/>
      <c r="C157" s="1260"/>
      <c r="D157" s="1260"/>
      <c r="E157" s="1261"/>
      <c r="F157" s="1324" t="s">
        <v>2302</v>
      </c>
      <c r="G157" s="1325"/>
      <c r="H157" s="1325"/>
      <c r="I157" s="1325"/>
      <c r="J157" s="1325"/>
      <c r="K157" s="1325"/>
      <c r="L157" s="1326"/>
    </row>
    <row r="158" spans="1:12" ht="18.75" customHeight="1" thickBot="1">
      <c r="A158" s="1188" t="s">
        <v>1581</v>
      </c>
      <c r="B158" s="1189"/>
      <c r="C158" s="1189"/>
      <c r="D158" s="1189"/>
      <c r="E158" s="1189"/>
      <c r="F158" s="1189"/>
      <c r="G158" s="1189"/>
      <c r="H158" s="1189"/>
      <c r="I158" s="1189"/>
      <c r="J158" s="1189"/>
      <c r="K158" s="1190"/>
      <c r="L158" s="777">
        <f>Зміст!L11</f>
        <v>0</v>
      </c>
    </row>
    <row r="159" spans="1:12" ht="15.75" customHeight="1" thickBot="1">
      <c r="A159" s="1218"/>
      <c r="B159" s="1219"/>
      <c r="C159" s="1219"/>
      <c r="D159" s="1219"/>
      <c r="E159" s="1220"/>
      <c r="F159" s="1248" t="s">
        <v>521</v>
      </c>
      <c r="G159" s="1249"/>
      <c r="H159" s="1249"/>
      <c r="I159" s="1249"/>
      <c r="J159" s="1249"/>
      <c r="K159" s="1249"/>
      <c r="L159" s="1250"/>
    </row>
    <row r="160" spans="1:12">
      <c r="A160" s="1221"/>
      <c r="B160" s="1239"/>
      <c r="C160" s="1239"/>
      <c r="D160" s="1239"/>
      <c r="E160" s="1223"/>
      <c r="F160" s="1186" t="s">
        <v>62</v>
      </c>
      <c r="G160" s="1187"/>
      <c r="H160" s="1187"/>
      <c r="I160" s="1187"/>
      <c r="J160" s="105" t="s">
        <v>2</v>
      </c>
      <c r="K160" s="387">
        <v>33.380000000000003</v>
      </c>
      <c r="L160" s="134">
        <f>K160-K160*$L$158</f>
        <v>33.380000000000003</v>
      </c>
    </row>
    <row r="161" spans="1:12">
      <c r="A161" s="1221"/>
      <c r="B161" s="1239"/>
      <c r="C161" s="1239"/>
      <c r="D161" s="1239"/>
      <c r="E161" s="1223"/>
      <c r="F161" s="1176" t="s">
        <v>63</v>
      </c>
      <c r="G161" s="1177"/>
      <c r="H161" s="1177"/>
      <c r="I161" s="1177"/>
      <c r="J161" s="340" t="s">
        <v>2</v>
      </c>
      <c r="K161" s="388">
        <v>67.52</v>
      </c>
      <c r="L161" s="22">
        <f t="shared" ref="L161:L170" si="22">K161-K161*$L$158</f>
        <v>67.52</v>
      </c>
    </row>
    <row r="162" spans="1:12">
      <c r="A162" s="1221"/>
      <c r="B162" s="1239"/>
      <c r="C162" s="1239"/>
      <c r="D162" s="1239"/>
      <c r="E162" s="1223"/>
      <c r="F162" s="1176" t="s">
        <v>64</v>
      </c>
      <c r="G162" s="1177"/>
      <c r="H162" s="1177"/>
      <c r="I162" s="1177"/>
      <c r="J162" s="340" t="s">
        <v>2</v>
      </c>
      <c r="K162" s="388">
        <v>84.498000000000005</v>
      </c>
      <c r="L162" s="22">
        <f t="shared" si="22"/>
        <v>84.498000000000005</v>
      </c>
    </row>
    <row r="163" spans="1:12">
      <c r="A163" s="1221"/>
      <c r="B163" s="1239"/>
      <c r="C163" s="1239"/>
      <c r="D163" s="1239"/>
      <c r="E163" s="1223"/>
      <c r="F163" s="1176" t="s">
        <v>65</v>
      </c>
      <c r="G163" s="1177"/>
      <c r="H163" s="1177"/>
      <c r="I163" s="1177"/>
      <c r="J163" s="340" t="s">
        <v>2</v>
      </c>
      <c r="K163" s="388">
        <v>100.97799999999999</v>
      </c>
      <c r="L163" s="22">
        <f t="shared" si="22"/>
        <v>100.97799999999999</v>
      </c>
    </row>
    <row r="164" spans="1:12">
      <c r="A164" s="1221"/>
      <c r="B164" s="1239"/>
      <c r="C164" s="1239"/>
      <c r="D164" s="1239"/>
      <c r="E164" s="1223"/>
      <c r="F164" s="1176" t="s">
        <v>66</v>
      </c>
      <c r="G164" s="1177"/>
      <c r="H164" s="1177"/>
      <c r="I164" s="1177"/>
      <c r="J164" s="340" t="s">
        <v>2</v>
      </c>
      <c r="K164" s="388">
        <v>118.42</v>
      </c>
      <c r="L164" s="22">
        <f t="shared" si="22"/>
        <v>118.42</v>
      </c>
    </row>
    <row r="165" spans="1:12" ht="15" thickBot="1">
      <c r="A165" s="1221"/>
      <c r="B165" s="1239"/>
      <c r="C165" s="1239"/>
      <c r="D165" s="1239"/>
      <c r="E165" s="1223"/>
      <c r="F165" s="1178" t="s">
        <v>67</v>
      </c>
      <c r="G165" s="1179"/>
      <c r="H165" s="1179"/>
      <c r="I165" s="1179"/>
      <c r="J165" s="121" t="s">
        <v>2</v>
      </c>
      <c r="K165" s="390">
        <v>174.62</v>
      </c>
      <c r="L165" s="38">
        <f t="shared" si="22"/>
        <v>174.62</v>
      </c>
    </row>
    <row r="166" spans="1:12" ht="15.75" customHeight="1" thickBot="1">
      <c r="A166" s="1221"/>
      <c r="B166" s="1239"/>
      <c r="C166" s="1239"/>
      <c r="D166" s="1239"/>
      <c r="E166" s="1223"/>
      <c r="F166" s="1248" t="s">
        <v>522</v>
      </c>
      <c r="G166" s="1249"/>
      <c r="H166" s="1249"/>
      <c r="I166" s="1249"/>
      <c r="J166" s="1249"/>
      <c r="K166" s="1249"/>
      <c r="L166" s="1250"/>
    </row>
    <row r="167" spans="1:12">
      <c r="A167" s="1221"/>
      <c r="B167" s="1239"/>
      <c r="C167" s="1239"/>
      <c r="D167" s="1239"/>
      <c r="E167" s="1223"/>
      <c r="F167" s="1186" t="s">
        <v>68</v>
      </c>
      <c r="G167" s="1187"/>
      <c r="H167" s="1187"/>
      <c r="I167" s="1187"/>
      <c r="J167" s="105" t="s">
        <v>2</v>
      </c>
      <c r="K167" s="402">
        <v>3.51</v>
      </c>
      <c r="L167" s="134">
        <f t="shared" si="22"/>
        <v>3.51</v>
      </c>
    </row>
    <row r="168" spans="1:12">
      <c r="A168" s="1221"/>
      <c r="B168" s="1239"/>
      <c r="C168" s="1239"/>
      <c r="D168" s="1239"/>
      <c r="E168" s="1223"/>
      <c r="F168" s="1176" t="s">
        <v>69</v>
      </c>
      <c r="G168" s="1177"/>
      <c r="H168" s="1177"/>
      <c r="I168" s="1177"/>
      <c r="J168" s="340" t="s">
        <v>2</v>
      </c>
      <c r="K168" s="388">
        <v>4.8600000000000003</v>
      </c>
      <c r="L168" s="22">
        <f t="shared" si="22"/>
        <v>4.8600000000000003</v>
      </c>
    </row>
    <row r="169" spans="1:12">
      <c r="A169" s="1221"/>
      <c r="B169" s="1239"/>
      <c r="C169" s="1239"/>
      <c r="D169" s="1239"/>
      <c r="E169" s="1223"/>
      <c r="F169" s="1176" t="s">
        <v>58</v>
      </c>
      <c r="G169" s="1177"/>
      <c r="H169" s="1177"/>
      <c r="I169" s="1177"/>
      <c r="J169" s="340" t="s">
        <v>2</v>
      </c>
      <c r="K169" s="388">
        <v>6.03</v>
      </c>
      <c r="L169" s="22">
        <f t="shared" si="22"/>
        <v>6.03</v>
      </c>
    </row>
    <row r="170" spans="1:12" ht="15.75" customHeight="1" thickBot="1">
      <c r="A170" s="1224"/>
      <c r="B170" s="1225"/>
      <c r="C170" s="1225"/>
      <c r="D170" s="1225"/>
      <c r="E170" s="1226"/>
      <c r="F170" s="1178" t="s">
        <v>59</v>
      </c>
      <c r="G170" s="1179"/>
      <c r="H170" s="1179"/>
      <c r="I170" s="1179"/>
      <c r="J170" s="121" t="s">
        <v>2</v>
      </c>
      <c r="K170" s="390">
        <v>7.29</v>
      </c>
      <c r="L170" s="38">
        <f t="shared" si="22"/>
        <v>7.29</v>
      </c>
    </row>
    <row r="171" spans="1:12" ht="20.100000000000001" customHeight="1" thickBot="1">
      <c r="A171" s="1306" t="s">
        <v>768</v>
      </c>
      <c r="B171" s="1307"/>
      <c r="C171" s="1307"/>
      <c r="D171" s="1307"/>
      <c r="E171" s="1307"/>
      <c r="F171" s="1307"/>
      <c r="G171" s="1307"/>
      <c r="H171" s="1307"/>
      <c r="I171" s="1307"/>
      <c r="J171" s="1307"/>
      <c r="K171" s="1310"/>
      <c r="L171" s="385">
        <f>Зміст!L12</f>
        <v>0</v>
      </c>
    </row>
    <row r="172" spans="1:12">
      <c r="A172" s="1230" t="s">
        <v>772</v>
      </c>
      <c r="B172" s="1231"/>
      <c r="C172" s="1232"/>
      <c r="D172" s="1230" t="s">
        <v>770</v>
      </c>
      <c r="E172" s="1231"/>
      <c r="F172" s="1232"/>
      <c r="G172" s="1230" t="s">
        <v>773</v>
      </c>
      <c r="H172" s="1231"/>
      <c r="I172" s="1232"/>
      <c r="J172" s="1168"/>
      <c r="K172" s="1169"/>
      <c r="L172" s="1213"/>
    </row>
    <row r="173" spans="1:12" ht="14.4" customHeight="1">
      <c r="A173" s="1214"/>
      <c r="B173" s="1215"/>
      <c r="C173" s="1216"/>
      <c r="D173" s="1214"/>
      <c r="E173" s="1215"/>
      <c r="F173" s="1216"/>
      <c r="G173" s="1214"/>
      <c r="H173" s="1215"/>
      <c r="I173" s="1216"/>
      <c r="J173" s="1214"/>
      <c r="K173" s="1215"/>
      <c r="L173" s="1216"/>
    </row>
    <row r="174" spans="1:12" ht="14.4" customHeight="1">
      <c r="A174" s="1214"/>
      <c r="B174" s="1215"/>
      <c r="C174" s="1216"/>
      <c r="D174" s="1214"/>
      <c r="E174" s="1215"/>
      <c r="F174" s="1216"/>
      <c r="G174" s="1214"/>
      <c r="H174" s="1215"/>
      <c r="I174" s="1216"/>
      <c r="J174" s="1214"/>
      <c r="K174" s="1215"/>
      <c r="L174" s="1216"/>
    </row>
    <row r="175" spans="1:12" ht="14.4" customHeight="1">
      <c r="A175" s="1214"/>
      <c r="B175" s="1215"/>
      <c r="C175" s="1216"/>
      <c r="D175" s="1214"/>
      <c r="E175" s="1215"/>
      <c r="F175" s="1216"/>
      <c r="G175" s="1214"/>
      <c r="H175" s="1215"/>
      <c r="I175" s="1216"/>
      <c r="J175" s="1214"/>
      <c r="K175" s="1215"/>
      <c r="L175" s="1216"/>
    </row>
    <row r="176" spans="1:12" ht="14.4" customHeight="1" thickBot="1">
      <c r="A176" s="1170"/>
      <c r="B176" s="1171"/>
      <c r="C176" s="1217"/>
      <c r="D176" s="1170"/>
      <c r="E176" s="1171"/>
      <c r="F176" s="1217"/>
      <c r="G176" s="1170"/>
      <c r="H176" s="1171"/>
      <c r="I176" s="1217"/>
      <c r="J176" s="1214"/>
      <c r="K176" s="1215"/>
      <c r="L176" s="1216"/>
    </row>
    <row r="177" spans="1:12">
      <c r="A177" s="1230">
        <v>5092</v>
      </c>
      <c r="B177" s="1231"/>
      <c r="C177" s="1232"/>
      <c r="D177" s="1230" t="s">
        <v>769</v>
      </c>
      <c r="E177" s="1231"/>
      <c r="F177" s="1232"/>
      <c r="G177" s="1230">
        <v>5090</v>
      </c>
      <c r="H177" s="1231"/>
      <c r="I177" s="1232"/>
      <c r="J177" s="1214"/>
      <c r="K177" s="1215"/>
      <c r="L177" s="1216"/>
    </row>
    <row r="178" spans="1:12">
      <c r="A178" s="136" t="s">
        <v>520</v>
      </c>
      <c r="B178" s="135" t="s">
        <v>25</v>
      </c>
      <c r="C178" s="350">
        <f>L171</f>
        <v>0</v>
      </c>
      <c r="D178" s="27" t="s">
        <v>520</v>
      </c>
      <c r="E178" s="28" t="s">
        <v>25</v>
      </c>
      <c r="F178" s="351">
        <f>L171</f>
        <v>0</v>
      </c>
      <c r="G178" s="27" t="s">
        <v>520</v>
      </c>
      <c r="H178" s="28" t="s">
        <v>25</v>
      </c>
      <c r="I178" s="351">
        <f>L171</f>
        <v>0</v>
      </c>
      <c r="J178" s="1214"/>
      <c r="K178" s="1215"/>
      <c r="L178" s="1216"/>
    </row>
    <row r="179" spans="1:12">
      <c r="A179" s="32" t="s">
        <v>74</v>
      </c>
      <c r="B179" s="361">
        <v>0.99</v>
      </c>
      <c r="C179" s="22">
        <f t="shared" ref="C179:C186" si="23">B179-B179*$C$178</f>
        <v>0.99</v>
      </c>
      <c r="D179" s="29" t="s">
        <v>72</v>
      </c>
      <c r="E179" s="361">
        <v>0.93</v>
      </c>
      <c r="F179" s="215">
        <f t="shared" ref="F179:F187" si="24">E179-E179*$F$178</f>
        <v>0.93</v>
      </c>
      <c r="G179" s="32" t="s">
        <v>72</v>
      </c>
      <c r="H179" s="361">
        <v>1.27</v>
      </c>
      <c r="I179" s="22">
        <f t="shared" ref="I179:I187" si="25">H179-H179*$I$178</f>
        <v>1.27</v>
      </c>
      <c r="J179" s="1214"/>
      <c r="K179" s="1215"/>
      <c r="L179" s="1216"/>
    </row>
    <row r="180" spans="1:12">
      <c r="A180" s="32" t="s">
        <v>75</v>
      </c>
      <c r="B180" s="361">
        <v>0.55000000000000004</v>
      </c>
      <c r="C180" s="22">
        <f t="shared" si="23"/>
        <v>0.55000000000000004</v>
      </c>
      <c r="D180" s="29" t="s">
        <v>74</v>
      </c>
      <c r="E180" s="361">
        <v>0.57999999999999996</v>
      </c>
      <c r="F180" s="215">
        <f t="shared" si="24"/>
        <v>0.57999999999999996</v>
      </c>
      <c r="G180" s="32" t="s">
        <v>74</v>
      </c>
      <c r="H180" s="361">
        <v>0.55000000000000004</v>
      </c>
      <c r="I180" s="22">
        <f t="shared" si="25"/>
        <v>0.55000000000000004</v>
      </c>
      <c r="J180" s="1214"/>
      <c r="K180" s="1215"/>
      <c r="L180" s="1216"/>
    </row>
    <row r="181" spans="1:12">
      <c r="A181" s="32" t="s">
        <v>76</v>
      </c>
      <c r="B181" s="361">
        <v>1.02</v>
      </c>
      <c r="C181" s="22">
        <f t="shared" si="23"/>
        <v>1.02</v>
      </c>
      <c r="D181" s="29" t="s">
        <v>75</v>
      </c>
      <c r="E181" s="361">
        <v>0.64</v>
      </c>
      <c r="F181" s="215">
        <f t="shared" si="24"/>
        <v>0.64</v>
      </c>
      <c r="G181" s="32" t="s">
        <v>75</v>
      </c>
      <c r="H181" s="361">
        <v>0.48</v>
      </c>
      <c r="I181" s="22">
        <f t="shared" si="25"/>
        <v>0.48</v>
      </c>
      <c r="J181" s="1214"/>
      <c r="K181" s="1215"/>
      <c r="L181" s="1216"/>
    </row>
    <row r="182" spans="1:12">
      <c r="A182" s="32" t="s">
        <v>77</v>
      </c>
      <c r="B182" s="361">
        <v>1.74</v>
      </c>
      <c r="C182" s="22">
        <f t="shared" si="23"/>
        <v>1.74</v>
      </c>
      <c r="D182" s="29" t="s">
        <v>76</v>
      </c>
      <c r="E182" s="361">
        <v>0.96</v>
      </c>
      <c r="F182" s="215">
        <f t="shared" si="24"/>
        <v>0.96</v>
      </c>
      <c r="G182" s="32" t="s">
        <v>76</v>
      </c>
      <c r="H182" s="361">
        <v>0.79</v>
      </c>
      <c r="I182" s="22">
        <f t="shared" si="25"/>
        <v>0.79</v>
      </c>
      <c r="J182" s="1214"/>
      <c r="K182" s="1215"/>
      <c r="L182" s="1216"/>
    </row>
    <row r="183" spans="1:12">
      <c r="A183" s="32" t="s">
        <v>78</v>
      </c>
      <c r="B183" s="361">
        <v>2.14</v>
      </c>
      <c r="C183" s="22">
        <f t="shared" si="23"/>
        <v>2.14</v>
      </c>
      <c r="D183" s="29" t="s">
        <v>77</v>
      </c>
      <c r="E183" s="361">
        <v>1.64</v>
      </c>
      <c r="F183" s="215">
        <f t="shared" si="24"/>
        <v>1.64</v>
      </c>
      <c r="G183" s="32" t="s">
        <v>77</v>
      </c>
      <c r="H183" s="361">
        <v>1.19</v>
      </c>
      <c r="I183" s="22">
        <f t="shared" si="25"/>
        <v>1.19</v>
      </c>
      <c r="J183" s="1214"/>
      <c r="K183" s="1215"/>
      <c r="L183" s="1216"/>
    </row>
    <row r="184" spans="1:12">
      <c r="A184" s="32" t="s">
        <v>79</v>
      </c>
      <c r="B184" s="388">
        <v>6.25</v>
      </c>
      <c r="C184" s="22">
        <f t="shared" si="23"/>
        <v>6.25</v>
      </c>
      <c r="D184" s="29" t="s">
        <v>78</v>
      </c>
      <c r="E184" s="361">
        <v>2.4500000000000002</v>
      </c>
      <c r="F184" s="215">
        <f t="shared" si="24"/>
        <v>2.4500000000000002</v>
      </c>
      <c r="G184" s="32" t="s">
        <v>78</v>
      </c>
      <c r="H184" s="361">
        <v>1.84</v>
      </c>
      <c r="I184" s="22">
        <f t="shared" si="25"/>
        <v>1.84</v>
      </c>
      <c r="J184" s="1214"/>
      <c r="K184" s="1215"/>
      <c r="L184" s="1216"/>
    </row>
    <row r="185" spans="1:12">
      <c r="A185" s="32" t="s">
        <v>80</v>
      </c>
      <c r="B185" s="361">
        <v>14.44</v>
      </c>
      <c r="C185" s="22">
        <f t="shared" si="23"/>
        <v>14.44</v>
      </c>
      <c r="D185" s="29" t="s">
        <v>79</v>
      </c>
      <c r="E185" s="388">
        <v>4.8600000000000003</v>
      </c>
      <c r="F185" s="215">
        <f t="shared" si="24"/>
        <v>4.8600000000000003</v>
      </c>
      <c r="G185" s="32" t="s">
        <v>79</v>
      </c>
      <c r="H185" s="361">
        <v>5.99</v>
      </c>
      <c r="I185" s="22">
        <f t="shared" si="25"/>
        <v>5.99</v>
      </c>
      <c r="J185" s="1214"/>
      <c r="K185" s="1215"/>
      <c r="L185" s="1216"/>
    </row>
    <row r="186" spans="1:12">
      <c r="A186" s="32" t="s">
        <v>81</v>
      </c>
      <c r="B186" s="361">
        <v>24.17</v>
      </c>
      <c r="C186" s="22">
        <f t="shared" si="23"/>
        <v>24.17</v>
      </c>
      <c r="D186" s="29" t="s">
        <v>80</v>
      </c>
      <c r="E186" s="361">
        <v>8.06</v>
      </c>
      <c r="F186" s="215">
        <f t="shared" si="24"/>
        <v>8.06</v>
      </c>
      <c r="G186" s="32" t="s">
        <v>80</v>
      </c>
      <c r="H186" s="361">
        <v>10.67</v>
      </c>
      <c r="I186" s="22">
        <f t="shared" si="25"/>
        <v>10.67</v>
      </c>
      <c r="J186" s="1214"/>
      <c r="K186" s="1215"/>
      <c r="L186" s="1216"/>
    </row>
    <row r="187" spans="1:12" ht="15" thickBot="1">
      <c r="A187" s="33"/>
      <c r="B187" s="30"/>
      <c r="C187" s="31"/>
      <c r="D187" s="29" t="s">
        <v>81</v>
      </c>
      <c r="E187" s="361">
        <v>21.99</v>
      </c>
      <c r="F187" s="215">
        <f t="shared" si="24"/>
        <v>21.99</v>
      </c>
      <c r="G187" s="37" t="s">
        <v>81</v>
      </c>
      <c r="H187" s="361">
        <v>20.97</v>
      </c>
      <c r="I187" s="38">
        <f t="shared" si="25"/>
        <v>20.97</v>
      </c>
      <c r="J187" s="1170"/>
      <c r="K187" s="1171"/>
      <c r="L187" s="1217"/>
    </row>
    <row r="188" spans="1:12" ht="15" thickBot="1">
      <c r="A188" s="1272" t="s">
        <v>1266</v>
      </c>
      <c r="B188" s="1273"/>
      <c r="C188" s="1274"/>
      <c r="D188" s="1272" t="s">
        <v>771</v>
      </c>
      <c r="E188" s="1273"/>
      <c r="F188" s="1274"/>
      <c r="G188" s="1272" t="s">
        <v>1349</v>
      </c>
      <c r="H188" s="1273"/>
      <c r="I188" s="1274"/>
      <c r="J188" s="1272" t="s">
        <v>1350</v>
      </c>
      <c r="K188" s="1273"/>
      <c r="L188" s="1274"/>
    </row>
    <row r="189" spans="1:12" ht="14.4" customHeight="1">
      <c r="A189" s="1214"/>
      <c r="B189" s="1215"/>
      <c r="C189" s="1216"/>
      <c r="D189" s="1221"/>
      <c r="E189" s="1239"/>
      <c r="F189" s="1223"/>
      <c r="G189" s="1214"/>
      <c r="H189" s="1215"/>
      <c r="I189" s="1216"/>
      <c r="J189" s="1214"/>
      <c r="K189" s="1215"/>
      <c r="L189" s="1216"/>
    </row>
    <row r="190" spans="1:12" ht="14.4" customHeight="1">
      <c r="A190" s="1214"/>
      <c r="B190" s="1215"/>
      <c r="C190" s="1216"/>
      <c r="D190" s="1221"/>
      <c r="E190" s="1222"/>
      <c r="F190" s="1223"/>
      <c r="G190" s="1214"/>
      <c r="H190" s="1215"/>
      <c r="I190" s="1216"/>
      <c r="J190" s="1214"/>
      <c r="K190" s="1215"/>
      <c r="L190" s="1216"/>
    </row>
    <row r="191" spans="1:12" ht="14.4" customHeight="1">
      <c r="A191" s="1214"/>
      <c r="B191" s="1215"/>
      <c r="C191" s="1216"/>
      <c r="D191" s="1221"/>
      <c r="E191" s="1222"/>
      <c r="F191" s="1223"/>
      <c r="G191" s="1214"/>
      <c r="H191" s="1215"/>
      <c r="I191" s="1216"/>
      <c r="J191" s="1214"/>
      <c r="K191" s="1215"/>
      <c r="L191" s="1216"/>
    </row>
    <row r="192" spans="1:12" ht="14.4" customHeight="1" thickBot="1">
      <c r="A192" s="1170"/>
      <c r="B192" s="1171"/>
      <c r="C192" s="1217"/>
      <c r="D192" s="1221"/>
      <c r="E192" s="1222"/>
      <c r="F192" s="1223"/>
      <c r="G192" s="1170"/>
      <c r="H192" s="1171"/>
      <c r="I192" s="1217"/>
      <c r="J192" s="1170"/>
      <c r="K192" s="1171"/>
      <c r="L192" s="1217"/>
    </row>
    <row r="193" spans="1:12" ht="15" thickBot="1">
      <c r="A193" s="1230" t="s">
        <v>774</v>
      </c>
      <c r="B193" s="1231"/>
      <c r="C193" s="1232"/>
      <c r="D193" s="1272">
        <v>5040</v>
      </c>
      <c r="E193" s="1273"/>
      <c r="F193" s="1274"/>
      <c r="G193" s="1272">
        <v>5041</v>
      </c>
      <c r="H193" s="1273"/>
      <c r="I193" s="1274"/>
      <c r="J193" s="1272">
        <v>5060</v>
      </c>
      <c r="K193" s="1273"/>
      <c r="L193" s="1274"/>
    </row>
    <row r="194" spans="1:12">
      <c r="A194" s="27" t="s">
        <v>520</v>
      </c>
      <c r="B194" s="28" t="s">
        <v>25</v>
      </c>
      <c r="C194" s="352">
        <f>L171</f>
        <v>0</v>
      </c>
      <c r="D194" s="123" t="s">
        <v>520</v>
      </c>
      <c r="E194" s="124" t="s">
        <v>25</v>
      </c>
      <c r="F194" s="353">
        <f>L171</f>
        <v>0</v>
      </c>
      <c r="G194" s="127" t="s">
        <v>520</v>
      </c>
      <c r="H194" s="124" t="s">
        <v>25</v>
      </c>
      <c r="I194" s="354">
        <f>L171</f>
        <v>0</v>
      </c>
      <c r="J194" s="123" t="s">
        <v>520</v>
      </c>
      <c r="K194" s="124" t="s">
        <v>25</v>
      </c>
      <c r="L194" s="353">
        <f>L171</f>
        <v>0</v>
      </c>
    </row>
    <row r="195" spans="1:12">
      <c r="A195" s="29" t="s">
        <v>74</v>
      </c>
      <c r="B195" s="361">
        <v>0.74</v>
      </c>
      <c r="C195" s="319">
        <f t="shared" ref="C195:C201" si="26">B195-B195*$C$194</f>
        <v>0.74</v>
      </c>
      <c r="D195" s="32" t="s">
        <v>72</v>
      </c>
      <c r="E195" s="361">
        <v>2.79</v>
      </c>
      <c r="F195" s="22">
        <f>E195-E195*$F$194</f>
        <v>2.79</v>
      </c>
      <c r="G195" s="122" t="s">
        <v>72</v>
      </c>
      <c r="H195" s="361">
        <v>2.4500000000000002</v>
      </c>
      <c r="I195" s="23">
        <f t="shared" ref="I195:I201" si="27">H195-H195*$I$194</f>
        <v>2.4500000000000002</v>
      </c>
      <c r="J195" s="33" t="s">
        <v>72</v>
      </c>
      <c r="K195" s="30">
        <v>1.35</v>
      </c>
      <c r="L195" s="22">
        <f t="shared" ref="L195:L201" si="28">K195-K195*$L$194</f>
        <v>1.35</v>
      </c>
    </row>
    <row r="196" spans="1:12">
      <c r="A196" s="29" t="s">
        <v>75</v>
      </c>
      <c r="B196" s="361">
        <v>0.7</v>
      </c>
      <c r="C196" s="319">
        <f t="shared" si="26"/>
        <v>0.7</v>
      </c>
      <c r="D196" s="32" t="s">
        <v>75</v>
      </c>
      <c r="E196" s="361">
        <v>0.57999999999999996</v>
      </c>
      <c r="F196" s="22">
        <f t="shared" ref="F196:F201" si="29">E196-E196*$F$194</f>
        <v>0.57999999999999996</v>
      </c>
      <c r="G196" s="122" t="s">
        <v>1492</v>
      </c>
      <c r="H196" s="361">
        <v>1.53</v>
      </c>
      <c r="I196" s="23">
        <f t="shared" si="27"/>
        <v>1.53</v>
      </c>
      <c r="J196" s="33" t="s">
        <v>74</v>
      </c>
      <c r="K196" s="403">
        <v>4.4000000000000004</v>
      </c>
      <c r="L196" s="22">
        <f t="shared" si="28"/>
        <v>4.4000000000000004</v>
      </c>
    </row>
    <row r="197" spans="1:12">
      <c r="A197" s="29" t="s">
        <v>76</v>
      </c>
      <c r="B197" s="361">
        <v>1.1299999999999999</v>
      </c>
      <c r="C197" s="319">
        <f t="shared" si="26"/>
        <v>1.1299999999999999</v>
      </c>
      <c r="D197" s="32" t="s">
        <v>76</v>
      </c>
      <c r="E197" s="361">
        <v>1.24</v>
      </c>
      <c r="F197" s="22">
        <f t="shared" si="29"/>
        <v>1.24</v>
      </c>
      <c r="G197" s="122" t="s">
        <v>75</v>
      </c>
      <c r="H197" s="361">
        <v>0.6</v>
      </c>
      <c r="I197" s="23">
        <f t="shared" si="27"/>
        <v>0.6</v>
      </c>
      <c r="J197" s="33" t="s">
        <v>75</v>
      </c>
      <c r="K197" s="30">
        <v>6.19</v>
      </c>
      <c r="L197" s="22">
        <f t="shared" si="28"/>
        <v>6.19</v>
      </c>
    </row>
    <row r="198" spans="1:12">
      <c r="A198" s="29" t="s">
        <v>77</v>
      </c>
      <c r="B198" s="361">
        <v>1.61</v>
      </c>
      <c r="C198" s="319">
        <f t="shared" si="26"/>
        <v>1.61</v>
      </c>
      <c r="D198" s="32" t="s">
        <v>77</v>
      </c>
      <c r="E198" s="361">
        <v>1.34</v>
      </c>
      <c r="F198" s="22">
        <f t="shared" si="29"/>
        <v>1.34</v>
      </c>
      <c r="G198" s="122" t="s">
        <v>76</v>
      </c>
      <c r="H198" s="361">
        <v>1.07</v>
      </c>
      <c r="I198" s="23">
        <f t="shared" si="27"/>
        <v>1.07</v>
      </c>
      <c r="J198" s="33" t="s">
        <v>76</v>
      </c>
      <c r="K198" s="403">
        <v>9.17</v>
      </c>
      <c r="L198" s="22">
        <f t="shared" si="28"/>
        <v>9.17</v>
      </c>
    </row>
    <row r="199" spans="1:12">
      <c r="A199" s="29" t="s">
        <v>78</v>
      </c>
      <c r="B199" s="361">
        <v>3.19</v>
      </c>
      <c r="C199" s="319">
        <f t="shared" si="26"/>
        <v>3.19</v>
      </c>
      <c r="D199" s="32" t="s">
        <v>78</v>
      </c>
      <c r="E199" s="361">
        <v>2.2599999999999998</v>
      </c>
      <c r="F199" s="22">
        <f t="shared" si="29"/>
        <v>2.2599999999999998</v>
      </c>
      <c r="G199" s="122" t="s">
        <v>77</v>
      </c>
      <c r="H199" s="361">
        <v>1.33</v>
      </c>
      <c r="I199" s="23">
        <f t="shared" si="27"/>
        <v>1.33</v>
      </c>
      <c r="J199" s="33" t="s">
        <v>77</v>
      </c>
      <c r="K199" s="30">
        <v>10.92</v>
      </c>
      <c r="L199" s="22">
        <f t="shared" si="28"/>
        <v>10.92</v>
      </c>
    </row>
    <row r="200" spans="1:12">
      <c r="A200" s="29" t="s">
        <v>79</v>
      </c>
      <c r="B200" s="361">
        <v>9.6999999999999993</v>
      </c>
      <c r="C200" s="319">
        <f t="shared" si="26"/>
        <v>9.6999999999999993</v>
      </c>
      <c r="D200" s="32" t="s">
        <v>79</v>
      </c>
      <c r="E200" s="361">
        <v>8.4600000000000009</v>
      </c>
      <c r="F200" s="22">
        <f t="shared" si="29"/>
        <v>8.4600000000000009</v>
      </c>
      <c r="G200" s="122" t="s">
        <v>78</v>
      </c>
      <c r="H200" s="361">
        <v>2.19</v>
      </c>
      <c r="I200" s="23">
        <f t="shared" si="27"/>
        <v>2.19</v>
      </c>
      <c r="J200" s="33" t="s">
        <v>78</v>
      </c>
      <c r="K200" s="30">
        <v>15.7</v>
      </c>
      <c r="L200" s="22">
        <f t="shared" si="28"/>
        <v>15.7</v>
      </c>
    </row>
    <row r="201" spans="1:12" ht="15" thickBot="1">
      <c r="A201" s="29" t="s">
        <v>80</v>
      </c>
      <c r="B201" s="361">
        <v>14.01</v>
      </c>
      <c r="C201" s="319">
        <f t="shared" si="26"/>
        <v>14.01</v>
      </c>
      <c r="D201" s="37" t="s">
        <v>1491</v>
      </c>
      <c r="E201" s="389">
        <v>14.95</v>
      </c>
      <c r="F201" s="38">
        <f t="shared" si="29"/>
        <v>14.95</v>
      </c>
      <c r="G201" s="334" t="s">
        <v>79</v>
      </c>
      <c r="H201" s="361">
        <v>7.79</v>
      </c>
      <c r="I201" s="23">
        <f t="shared" si="27"/>
        <v>7.79</v>
      </c>
      <c r="J201" s="34" t="s">
        <v>80</v>
      </c>
      <c r="K201" s="35">
        <v>58.63</v>
      </c>
      <c r="L201" s="38">
        <f t="shared" si="28"/>
        <v>58.63</v>
      </c>
    </row>
    <row r="202" spans="1:12" ht="15" thickBot="1">
      <c r="A202" s="1272" t="s">
        <v>1360</v>
      </c>
      <c r="B202" s="1273"/>
      <c r="C202" s="1273"/>
      <c r="D202" s="1273"/>
      <c r="E202" s="1273"/>
      <c r="F202" s="1274"/>
      <c r="G202" s="1272" t="s">
        <v>327</v>
      </c>
      <c r="H202" s="1273"/>
      <c r="I202" s="1274"/>
      <c r="J202" s="1272" t="s">
        <v>24</v>
      </c>
      <c r="K202" s="1273"/>
      <c r="L202" s="1274"/>
    </row>
    <row r="203" spans="1:12" ht="14.4" customHeight="1">
      <c r="A203" s="1168"/>
      <c r="B203" s="1169"/>
      <c r="C203" s="1169"/>
      <c r="D203" s="1169"/>
      <c r="E203" s="1169"/>
      <c r="F203" s="1213"/>
      <c r="G203" s="1168"/>
      <c r="H203" s="1169"/>
      <c r="I203" s="1213"/>
      <c r="J203" s="1168"/>
      <c r="K203" s="1169"/>
      <c r="L203" s="1213"/>
    </row>
    <row r="204" spans="1:12" ht="14.4" customHeight="1">
      <c r="A204" s="1214"/>
      <c r="B204" s="1215"/>
      <c r="C204" s="1215"/>
      <c r="D204" s="1215"/>
      <c r="E204" s="1215"/>
      <c r="F204" s="1216"/>
      <c r="G204" s="1214"/>
      <c r="H204" s="1215"/>
      <c r="I204" s="1216"/>
      <c r="J204" s="1214"/>
      <c r="K204" s="1215"/>
      <c r="L204" s="1216"/>
    </row>
    <row r="205" spans="1:12" ht="14.4" customHeight="1">
      <c r="A205" s="1214"/>
      <c r="B205" s="1215"/>
      <c r="C205" s="1215"/>
      <c r="D205" s="1215"/>
      <c r="E205" s="1215"/>
      <c r="F205" s="1216"/>
      <c r="G205" s="1214"/>
      <c r="H205" s="1215"/>
      <c r="I205" s="1216"/>
      <c r="J205" s="1214"/>
      <c r="K205" s="1215"/>
      <c r="L205" s="1216"/>
    </row>
    <row r="206" spans="1:12" ht="14.4" customHeight="1" thickBot="1">
      <c r="A206" s="1170"/>
      <c r="B206" s="1171"/>
      <c r="C206" s="1171"/>
      <c r="D206" s="1171"/>
      <c r="E206" s="1171"/>
      <c r="F206" s="1217"/>
      <c r="G206" s="1170"/>
      <c r="H206" s="1171"/>
      <c r="I206" s="1217"/>
      <c r="J206" s="1170"/>
      <c r="K206" s="1171"/>
      <c r="L206" s="1217"/>
    </row>
    <row r="207" spans="1:12" ht="15" thickBot="1">
      <c r="A207" s="1272">
        <v>5240</v>
      </c>
      <c r="B207" s="1273"/>
      <c r="C207" s="1273"/>
      <c r="D207" s="1273"/>
      <c r="E207" s="1273"/>
      <c r="F207" s="1274"/>
      <c r="G207" s="1272">
        <v>5270</v>
      </c>
      <c r="H207" s="1273"/>
      <c r="I207" s="1274"/>
      <c r="J207" s="1272">
        <v>5301</v>
      </c>
      <c r="K207" s="1273"/>
      <c r="L207" s="1274"/>
    </row>
    <row r="208" spans="1:12">
      <c r="A208" s="123" t="s">
        <v>520</v>
      </c>
      <c r="B208" s="124" t="s">
        <v>25</v>
      </c>
      <c r="C208" s="353">
        <f>L171</f>
        <v>0</v>
      </c>
      <c r="D208" s="123" t="s">
        <v>520</v>
      </c>
      <c r="E208" s="124" t="s">
        <v>25</v>
      </c>
      <c r="F208" s="354">
        <f>L171</f>
        <v>0</v>
      </c>
      <c r="G208" s="125" t="s">
        <v>520</v>
      </c>
      <c r="H208" s="126" t="s">
        <v>25</v>
      </c>
      <c r="I208" s="353">
        <f>L171</f>
        <v>0</v>
      </c>
      <c r="J208" s="127" t="s">
        <v>520</v>
      </c>
      <c r="K208" s="124" t="s">
        <v>25</v>
      </c>
      <c r="L208" s="353">
        <f>L171</f>
        <v>0</v>
      </c>
    </row>
    <row r="209" spans="1:12">
      <c r="A209" s="32" t="s">
        <v>102</v>
      </c>
      <c r="B209" s="361">
        <v>1.43</v>
      </c>
      <c r="C209" s="22">
        <f>B209-B209*$C$208</f>
        <v>1.43</v>
      </c>
      <c r="D209" s="32" t="s">
        <v>132</v>
      </c>
      <c r="E209" s="361">
        <v>3.75</v>
      </c>
      <c r="F209" s="23">
        <f>E209-E209*$C$208</f>
        <v>3.75</v>
      </c>
      <c r="G209" s="32" t="s">
        <v>72</v>
      </c>
      <c r="H209" s="398">
        <v>0.45</v>
      </c>
      <c r="I209" s="22">
        <f>H209-H209*$I$208</f>
        <v>0.45</v>
      </c>
      <c r="J209" s="122" t="s">
        <v>74</v>
      </c>
      <c r="K209" s="361">
        <v>1.33</v>
      </c>
      <c r="L209" s="22">
        <f t="shared" ref="L209:L216" si="30">K209-K209*$L$208</f>
        <v>1.33</v>
      </c>
    </row>
    <row r="210" spans="1:12">
      <c r="A210" s="32" t="s">
        <v>107</v>
      </c>
      <c r="B210" s="361">
        <v>1.96</v>
      </c>
      <c r="C210" s="22">
        <f t="shared" ref="C210:C219" si="31">B210-B210*$C$208</f>
        <v>1.96</v>
      </c>
      <c r="D210" s="32" t="s">
        <v>133</v>
      </c>
      <c r="E210" s="361">
        <v>1.81</v>
      </c>
      <c r="F210" s="23">
        <f t="shared" ref="F210:F219" si="32">E210-E210*$C$208</f>
        <v>1.81</v>
      </c>
      <c r="G210" s="32" t="s">
        <v>74</v>
      </c>
      <c r="H210" s="398">
        <v>0.27</v>
      </c>
      <c r="I210" s="22">
        <f>H210-H210*$I$208</f>
        <v>0.27</v>
      </c>
      <c r="J210" s="122" t="s">
        <v>75</v>
      </c>
      <c r="K210" s="361">
        <v>0.7</v>
      </c>
      <c r="L210" s="22">
        <f t="shared" si="30"/>
        <v>0.7</v>
      </c>
    </row>
    <row r="211" spans="1:12">
      <c r="A211" s="32" t="s">
        <v>111</v>
      </c>
      <c r="B211" s="361">
        <v>0.78</v>
      </c>
      <c r="C211" s="22">
        <f t="shared" si="31"/>
        <v>0.78</v>
      </c>
      <c r="D211" s="32" t="s">
        <v>135</v>
      </c>
      <c r="E211" s="361">
        <v>11.53</v>
      </c>
      <c r="F211" s="23">
        <f t="shared" si="32"/>
        <v>11.53</v>
      </c>
      <c r="G211" s="32" t="s">
        <v>75</v>
      </c>
      <c r="H211" s="398">
        <v>0.32</v>
      </c>
      <c r="I211" s="22">
        <f t="shared" ref="I211:I217" si="33">H211-H211*$I$208</f>
        <v>0.32</v>
      </c>
      <c r="J211" s="122" t="s">
        <v>76</v>
      </c>
      <c r="K211" s="361">
        <v>0.81</v>
      </c>
      <c r="L211" s="22">
        <f t="shared" si="30"/>
        <v>0.81</v>
      </c>
    </row>
    <row r="212" spans="1:12">
      <c r="A212" s="32" t="s">
        <v>115</v>
      </c>
      <c r="B212" s="361">
        <v>2.95</v>
      </c>
      <c r="C212" s="22">
        <f t="shared" si="31"/>
        <v>2.95</v>
      </c>
      <c r="D212" s="32" t="s">
        <v>136</v>
      </c>
      <c r="E212" s="361">
        <v>7.36</v>
      </c>
      <c r="F212" s="23">
        <f t="shared" si="32"/>
        <v>7.36</v>
      </c>
      <c r="G212" s="32" t="s">
        <v>76</v>
      </c>
      <c r="H212" s="398">
        <v>0.49</v>
      </c>
      <c r="I212" s="22">
        <f t="shared" si="33"/>
        <v>0.49</v>
      </c>
      <c r="J212" s="122" t="s">
        <v>77</v>
      </c>
      <c r="K212" s="361">
        <v>1.43</v>
      </c>
      <c r="L212" s="22">
        <f t="shared" si="30"/>
        <v>1.43</v>
      </c>
    </row>
    <row r="213" spans="1:12">
      <c r="A213" s="32" t="s">
        <v>118</v>
      </c>
      <c r="B213" s="361">
        <v>1.85</v>
      </c>
      <c r="C213" s="22">
        <f t="shared" si="31"/>
        <v>1.85</v>
      </c>
      <c r="D213" s="39" t="s">
        <v>137</v>
      </c>
      <c r="E213" s="361">
        <v>6.02</v>
      </c>
      <c r="F213" s="23">
        <f t="shared" si="32"/>
        <v>6.02</v>
      </c>
      <c r="G213" s="32" t="s">
        <v>77</v>
      </c>
      <c r="H213" s="398">
        <v>0.71</v>
      </c>
      <c r="I213" s="22">
        <f t="shared" si="33"/>
        <v>0.71</v>
      </c>
      <c r="J213" s="122" t="s">
        <v>78</v>
      </c>
      <c r="K213" s="361">
        <v>2.64</v>
      </c>
      <c r="L213" s="22">
        <f t="shared" si="30"/>
        <v>2.64</v>
      </c>
    </row>
    <row r="214" spans="1:12">
      <c r="A214" s="32" t="s">
        <v>123</v>
      </c>
      <c r="B214" s="361">
        <v>0.68</v>
      </c>
      <c r="C214" s="22">
        <f t="shared" si="31"/>
        <v>0.68</v>
      </c>
      <c r="D214" s="39" t="s">
        <v>140</v>
      </c>
      <c r="E214" s="361">
        <v>15.3</v>
      </c>
      <c r="F214" s="23">
        <f t="shared" si="32"/>
        <v>15.3</v>
      </c>
      <c r="G214" s="32" t="s">
        <v>78</v>
      </c>
      <c r="H214" s="398">
        <v>1.06</v>
      </c>
      <c r="I214" s="22">
        <f t="shared" si="33"/>
        <v>1.06</v>
      </c>
      <c r="J214" s="122" t="s">
        <v>79</v>
      </c>
      <c r="K214" s="361">
        <v>7.12</v>
      </c>
      <c r="L214" s="22">
        <f t="shared" si="30"/>
        <v>7.12</v>
      </c>
    </row>
    <row r="215" spans="1:12">
      <c r="A215" s="32" t="s">
        <v>126</v>
      </c>
      <c r="B215" s="361">
        <v>3.99</v>
      </c>
      <c r="C215" s="22">
        <f t="shared" si="31"/>
        <v>3.99</v>
      </c>
      <c r="D215" s="39" t="s">
        <v>141</v>
      </c>
      <c r="E215" s="361">
        <v>12.96</v>
      </c>
      <c r="F215" s="23">
        <f t="shared" si="32"/>
        <v>12.96</v>
      </c>
      <c r="G215" s="32" t="s">
        <v>79</v>
      </c>
      <c r="H215" s="398">
        <v>2.71</v>
      </c>
      <c r="I215" s="22">
        <f t="shared" si="33"/>
        <v>2.71</v>
      </c>
      <c r="J215" s="122" t="s">
        <v>80</v>
      </c>
      <c r="K215" s="361">
        <v>12.06</v>
      </c>
      <c r="L215" s="22">
        <f t="shared" si="30"/>
        <v>12.06</v>
      </c>
    </row>
    <row r="216" spans="1:12">
      <c r="A216" s="32" t="s">
        <v>129</v>
      </c>
      <c r="B216" s="361">
        <v>1.77</v>
      </c>
      <c r="C216" s="22">
        <f t="shared" si="31"/>
        <v>1.77</v>
      </c>
      <c r="D216" s="39" t="s">
        <v>142</v>
      </c>
      <c r="E216" s="388">
        <v>10.14</v>
      </c>
      <c r="F216" s="23">
        <f t="shared" si="32"/>
        <v>10.14</v>
      </c>
      <c r="G216" s="32" t="s">
        <v>80</v>
      </c>
      <c r="H216" s="398">
        <v>4.9800000000000004</v>
      </c>
      <c r="I216" s="22">
        <f t="shared" si="33"/>
        <v>4.9800000000000004</v>
      </c>
      <c r="J216" s="122" t="s">
        <v>81</v>
      </c>
      <c r="K216" s="361">
        <v>17.68</v>
      </c>
      <c r="L216" s="22">
        <f t="shared" si="30"/>
        <v>17.68</v>
      </c>
    </row>
    <row r="217" spans="1:12">
      <c r="A217" s="32" t="s">
        <v>130</v>
      </c>
      <c r="B217" s="361">
        <v>1.1399999999999999</v>
      </c>
      <c r="C217" s="22">
        <f t="shared" si="31"/>
        <v>1.1399999999999999</v>
      </c>
      <c r="D217" s="39" t="s">
        <v>144</v>
      </c>
      <c r="E217" s="361">
        <v>26.12</v>
      </c>
      <c r="F217" s="23">
        <f t="shared" si="32"/>
        <v>26.12</v>
      </c>
      <c r="G217" s="331" t="s">
        <v>81</v>
      </c>
      <c r="H217" s="404">
        <v>9.15</v>
      </c>
      <c r="I217" s="255">
        <f t="shared" si="33"/>
        <v>9.15</v>
      </c>
      <c r="J217" s="332"/>
      <c r="K217" s="30"/>
      <c r="L217" s="31"/>
    </row>
    <row r="218" spans="1:12">
      <c r="A218" s="32" t="s">
        <v>775</v>
      </c>
      <c r="B218" s="361">
        <v>6.81</v>
      </c>
      <c r="C218" s="22">
        <f t="shared" si="31"/>
        <v>6.81</v>
      </c>
      <c r="D218" s="39" t="s">
        <v>145</v>
      </c>
      <c r="E218" s="361">
        <v>22.51</v>
      </c>
      <c r="F218" s="23">
        <f t="shared" si="32"/>
        <v>22.51</v>
      </c>
      <c r="G218" s="33"/>
      <c r="H218" s="30"/>
      <c r="I218" s="31"/>
      <c r="J218" s="332"/>
      <c r="K218" s="30"/>
      <c r="L218" s="31"/>
    </row>
    <row r="219" spans="1:12" ht="15" thickBot="1">
      <c r="A219" s="37" t="s">
        <v>131</v>
      </c>
      <c r="B219" s="389">
        <v>3.82</v>
      </c>
      <c r="C219" s="38">
        <f t="shared" si="31"/>
        <v>3.82</v>
      </c>
      <c r="D219" s="40" t="s">
        <v>146</v>
      </c>
      <c r="E219" s="389">
        <v>19.36</v>
      </c>
      <c r="F219" s="220">
        <f t="shared" si="32"/>
        <v>19.36</v>
      </c>
      <c r="G219" s="34"/>
      <c r="H219" s="35"/>
      <c r="I219" s="36"/>
      <c r="J219" s="137"/>
      <c r="K219" s="35"/>
      <c r="L219" s="36"/>
    </row>
    <row r="220" spans="1:12" ht="15" thickBot="1">
      <c r="A220" s="1272" t="s">
        <v>1360</v>
      </c>
      <c r="B220" s="1273"/>
      <c r="C220" s="1274"/>
      <c r="D220" s="1272" t="s">
        <v>554</v>
      </c>
      <c r="E220" s="1273"/>
      <c r="F220" s="1273"/>
      <c r="G220" s="1273"/>
      <c r="H220" s="1273"/>
      <c r="I220" s="1274"/>
      <c r="J220" s="1272" t="s">
        <v>526</v>
      </c>
      <c r="K220" s="1273"/>
      <c r="L220" s="1274"/>
    </row>
    <row r="221" spans="1:12" ht="14.4" customHeight="1">
      <c r="A221" s="1168"/>
      <c r="B221" s="1169"/>
      <c r="C221" s="1213"/>
      <c r="D221" s="1168"/>
      <c r="E221" s="1169"/>
      <c r="F221" s="1169"/>
      <c r="G221" s="1169"/>
      <c r="H221" s="1169"/>
      <c r="I221" s="1213"/>
      <c r="J221" s="1275"/>
      <c r="K221" s="1276"/>
      <c r="L221" s="1277"/>
    </row>
    <row r="222" spans="1:12" ht="14.4" customHeight="1">
      <c r="A222" s="1214"/>
      <c r="B222" s="1215"/>
      <c r="C222" s="1216"/>
      <c r="D222" s="1214"/>
      <c r="E222" s="1215"/>
      <c r="F222" s="1215"/>
      <c r="G222" s="1215"/>
      <c r="H222" s="1215"/>
      <c r="I222" s="1216"/>
      <c r="J222" s="1278"/>
      <c r="K222" s="1279"/>
      <c r="L222" s="1280"/>
    </row>
    <row r="223" spans="1:12" ht="14.4" customHeight="1">
      <c r="A223" s="1214"/>
      <c r="B223" s="1215"/>
      <c r="C223" s="1216"/>
      <c r="D223" s="1214"/>
      <c r="E223" s="1215"/>
      <c r="F223" s="1215"/>
      <c r="G223" s="1215"/>
      <c r="H223" s="1215"/>
      <c r="I223" s="1216"/>
      <c r="J223" s="1278"/>
      <c r="K223" s="1279"/>
      <c r="L223" s="1280"/>
    </row>
    <row r="224" spans="1:12" ht="14.4" customHeight="1" thickBot="1">
      <c r="A224" s="1170"/>
      <c r="B224" s="1171"/>
      <c r="C224" s="1217"/>
      <c r="D224" s="1170"/>
      <c r="E224" s="1171"/>
      <c r="F224" s="1171"/>
      <c r="G224" s="1171"/>
      <c r="H224" s="1171"/>
      <c r="I224" s="1217"/>
      <c r="J224" s="1281"/>
      <c r="K224" s="1282"/>
      <c r="L224" s="1283"/>
    </row>
    <row r="225" spans="1:12" ht="15" thickBot="1">
      <c r="A225" s="1272">
        <v>5243</v>
      </c>
      <c r="B225" s="1273"/>
      <c r="C225" s="1274"/>
      <c r="D225" s="1272">
        <v>5130</v>
      </c>
      <c r="E225" s="1273"/>
      <c r="F225" s="1273"/>
      <c r="G225" s="1273"/>
      <c r="H225" s="1273"/>
      <c r="I225" s="1274"/>
      <c r="J225" s="1272" t="s">
        <v>1361</v>
      </c>
      <c r="K225" s="1273"/>
      <c r="L225" s="1274"/>
    </row>
    <row r="226" spans="1:12" ht="15" thickBot="1">
      <c r="A226" s="267" t="s">
        <v>520</v>
      </c>
      <c r="B226" s="262" t="s">
        <v>25</v>
      </c>
      <c r="C226" s="355">
        <f>L171</f>
        <v>0</v>
      </c>
      <c r="D226" s="267" t="s">
        <v>520</v>
      </c>
      <c r="E226" s="262" t="s">
        <v>25</v>
      </c>
      <c r="F226" s="355">
        <f>L171</f>
        <v>0</v>
      </c>
      <c r="G226" s="269" t="s">
        <v>520</v>
      </c>
      <c r="H226" s="270" t="s">
        <v>25</v>
      </c>
      <c r="I226" s="356">
        <f>L171</f>
        <v>0</v>
      </c>
      <c r="J226" s="267" t="s">
        <v>520</v>
      </c>
      <c r="K226" s="262" t="s">
        <v>25</v>
      </c>
      <c r="L226" s="355">
        <f>L171</f>
        <v>0</v>
      </c>
    </row>
    <row r="227" spans="1:12">
      <c r="A227" s="42" t="s">
        <v>107</v>
      </c>
      <c r="B227" s="387">
        <v>1.33</v>
      </c>
      <c r="C227" s="134">
        <f t="shared" ref="C227:C232" si="34">B227-B227*$C$226</f>
        <v>1.33</v>
      </c>
      <c r="D227" s="152" t="s">
        <v>776</v>
      </c>
      <c r="E227" s="387">
        <v>2</v>
      </c>
      <c r="F227" s="134">
        <f t="shared" ref="F227:F232" si="35">E227-E227*$F$226</f>
        <v>2</v>
      </c>
      <c r="G227" s="152" t="s">
        <v>77</v>
      </c>
      <c r="H227" s="387">
        <v>2.0299999999999998</v>
      </c>
      <c r="I227" s="134">
        <f>H227-H227*$F$226</f>
        <v>2.0299999999999998</v>
      </c>
      <c r="J227" s="273" t="s">
        <v>777</v>
      </c>
      <c r="K227" s="386">
        <v>3.85</v>
      </c>
      <c r="L227" s="48">
        <f t="shared" ref="L227:L232" si="36">K227-K227*$L$226</f>
        <v>3.85</v>
      </c>
    </row>
    <row r="228" spans="1:12">
      <c r="A228" s="32" t="s">
        <v>111</v>
      </c>
      <c r="B228" s="361">
        <v>0.62</v>
      </c>
      <c r="C228" s="22">
        <f t="shared" si="34"/>
        <v>0.62</v>
      </c>
      <c r="D228" s="33" t="s">
        <v>73</v>
      </c>
      <c r="E228" s="361">
        <v>2.38</v>
      </c>
      <c r="F228" s="22">
        <f t="shared" si="35"/>
        <v>2.38</v>
      </c>
      <c r="G228" s="33" t="s">
        <v>78</v>
      </c>
      <c r="H228" s="361">
        <v>3.33</v>
      </c>
      <c r="I228" s="22">
        <f>H228-H228*$F$226</f>
        <v>3.33</v>
      </c>
      <c r="J228" s="39" t="s">
        <v>778</v>
      </c>
      <c r="K228" s="361">
        <v>5.66</v>
      </c>
      <c r="L228" s="22">
        <f t="shared" si="36"/>
        <v>5.66</v>
      </c>
    </row>
    <row r="229" spans="1:12">
      <c r="A229" s="32" t="s">
        <v>118</v>
      </c>
      <c r="B229" s="361">
        <v>1.38</v>
      </c>
      <c r="C229" s="22">
        <f t="shared" si="34"/>
        <v>1.38</v>
      </c>
      <c r="D229" s="33" t="s">
        <v>72</v>
      </c>
      <c r="E229" s="361">
        <v>1.84</v>
      </c>
      <c r="F229" s="22">
        <f t="shared" si="35"/>
        <v>1.84</v>
      </c>
      <c r="G229" s="33" t="s">
        <v>79</v>
      </c>
      <c r="H229" s="361">
        <v>9.94</v>
      </c>
      <c r="I229" s="22">
        <f>H229-H229*$F$226</f>
        <v>9.94</v>
      </c>
      <c r="J229" s="39" t="s">
        <v>779</v>
      </c>
      <c r="K229" s="361">
        <v>2.41</v>
      </c>
      <c r="L229" s="22">
        <f t="shared" si="36"/>
        <v>2.41</v>
      </c>
    </row>
    <row r="230" spans="1:12">
      <c r="A230" s="32" t="s">
        <v>123</v>
      </c>
      <c r="B230" s="361">
        <v>0.53</v>
      </c>
      <c r="C230" s="22">
        <f t="shared" si="34"/>
        <v>0.53</v>
      </c>
      <c r="D230" s="33" t="s">
        <v>74</v>
      </c>
      <c r="E230" s="361">
        <v>0.86</v>
      </c>
      <c r="F230" s="22">
        <f t="shared" si="35"/>
        <v>0.86</v>
      </c>
      <c r="G230" s="33" t="s">
        <v>80</v>
      </c>
      <c r="H230" s="361">
        <v>18.989999999999998</v>
      </c>
      <c r="I230" s="22">
        <f>H230-H230*$F$226</f>
        <v>18.989999999999998</v>
      </c>
      <c r="J230" s="39" t="s">
        <v>780</v>
      </c>
      <c r="K230" s="361">
        <v>7.9</v>
      </c>
      <c r="L230" s="22">
        <f t="shared" si="36"/>
        <v>7.9</v>
      </c>
    </row>
    <row r="231" spans="1:12">
      <c r="A231" s="32" t="s">
        <v>130</v>
      </c>
      <c r="B231" s="361">
        <v>0.76</v>
      </c>
      <c r="C231" s="22">
        <f t="shared" si="34"/>
        <v>0.76</v>
      </c>
      <c r="D231" s="33" t="s">
        <v>75</v>
      </c>
      <c r="E231" s="361">
        <v>0.86</v>
      </c>
      <c r="F231" s="22">
        <f t="shared" si="35"/>
        <v>0.86</v>
      </c>
      <c r="G231" s="33" t="s">
        <v>81</v>
      </c>
      <c r="H231" s="361">
        <v>31.39</v>
      </c>
      <c r="I231" s="22">
        <f>H231-H231*$F$226</f>
        <v>31.39</v>
      </c>
      <c r="J231" s="39" t="s">
        <v>781</v>
      </c>
      <c r="K231" s="361">
        <v>2.0299999999999998</v>
      </c>
      <c r="L231" s="22">
        <f t="shared" si="36"/>
        <v>2.0299999999999998</v>
      </c>
    </row>
    <row r="232" spans="1:12" ht="15" thickBot="1">
      <c r="A232" s="40" t="s">
        <v>146</v>
      </c>
      <c r="B232" s="389">
        <v>16.39</v>
      </c>
      <c r="C232" s="38">
        <f t="shared" si="34"/>
        <v>16.39</v>
      </c>
      <c r="D232" s="34" t="s">
        <v>76</v>
      </c>
      <c r="E232" s="389">
        <v>1.61</v>
      </c>
      <c r="F232" s="38">
        <f t="shared" si="35"/>
        <v>1.61</v>
      </c>
      <c r="G232" s="34"/>
      <c r="H232" s="35"/>
      <c r="I232" s="36"/>
      <c r="J232" s="40" t="s">
        <v>782</v>
      </c>
      <c r="K232" s="389">
        <v>2.73</v>
      </c>
      <c r="L232" s="38">
        <f t="shared" si="36"/>
        <v>2.73</v>
      </c>
    </row>
    <row r="233" spans="1:12" ht="20.100000000000001" customHeight="1" thickBot="1">
      <c r="A233" s="1306" t="s">
        <v>1239</v>
      </c>
      <c r="B233" s="1307"/>
      <c r="C233" s="1307"/>
      <c r="D233" s="1307"/>
      <c r="E233" s="1307"/>
      <c r="F233" s="1307"/>
      <c r="G233" s="1307"/>
      <c r="H233" s="1307"/>
      <c r="I233" s="1307"/>
      <c r="J233" s="1307"/>
      <c r="K233" s="1310"/>
      <c r="L233" s="384">
        <f>Зміст!L13</f>
        <v>0</v>
      </c>
    </row>
    <row r="234" spans="1:12" ht="15" thickBot="1">
      <c r="A234" s="1272" t="s">
        <v>805</v>
      </c>
      <c r="B234" s="1273"/>
      <c r="C234" s="1274"/>
      <c r="D234" s="1272" t="s">
        <v>804</v>
      </c>
      <c r="E234" s="1273"/>
      <c r="F234" s="1274"/>
      <c r="G234" s="1272" t="s">
        <v>806</v>
      </c>
      <c r="H234" s="1273"/>
      <c r="I234" s="1274"/>
      <c r="J234" s="1272" t="s">
        <v>24</v>
      </c>
      <c r="K234" s="1273"/>
      <c r="L234" s="1274"/>
    </row>
    <row r="235" spans="1:12" ht="14.4" customHeight="1">
      <c r="A235" s="1168"/>
      <c r="B235" s="1169"/>
      <c r="C235" s="1213"/>
      <c r="D235" s="1168"/>
      <c r="E235" s="1169"/>
      <c r="F235" s="1213"/>
      <c r="G235" s="1168"/>
      <c r="H235" s="1169"/>
      <c r="I235" s="1213"/>
      <c r="J235" s="1168"/>
      <c r="K235" s="1169"/>
      <c r="L235" s="1213"/>
    </row>
    <row r="236" spans="1:12" ht="14.4" customHeight="1">
      <c r="A236" s="1214"/>
      <c r="B236" s="1215"/>
      <c r="C236" s="1216"/>
      <c r="D236" s="1214"/>
      <c r="E236" s="1215"/>
      <c r="F236" s="1216"/>
      <c r="G236" s="1214"/>
      <c r="H236" s="1215"/>
      <c r="I236" s="1216"/>
      <c r="J236" s="1214"/>
      <c r="K236" s="1215"/>
      <c r="L236" s="1216"/>
    </row>
    <row r="237" spans="1:12" ht="14.4" customHeight="1" thickBot="1">
      <c r="A237" s="1170"/>
      <c r="B237" s="1171"/>
      <c r="C237" s="1217"/>
      <c r="D237" s="1170"/>
      <c r="E237" s="1171"/>
      <c r="F237" s="1217"/>
      <c r="G237" s="1170"/>
      <c r="H237" s="1171"/>
      <c r="I237" s="1217"/>
      <c r="J237" s="1170"/>
      <c r="K237" s="1171"/>
      <c r="L237" s="1217"/>
    </row>
    <row r="238" spans="1:12" ht="15" thickBot="1">
      <c r="A238" s="1272" t="s">
        <v>71</v>
      </c>
      <c r="B238" s="1273"/>
      <c r="C238" s="1274"/>
      <c r="D238" s="1272" t="s">
        <v>70</v>
      </c>
      <c r="E238" s="1273"/>
      <c r="F238" s="1274"/>
      <c r="G238" s="1272">
        <v>5090</v>
      </c>
      <c r="H238" s="1273"/>
      <c r="I238" s="1274"/>
      <c r="J238" s="1272">
        <v>5301</v>
      </c>
      <c r="K238" s="1273"/>
      <c r="L238" s="1274"/>
    </row>
    <row r="239" spans="1:12" ht="15" thickBot="1">
      <c r="A239" s="267" t="s">
        <v>520</v>
      </c>
      <c r="B239" s="262" t="s">
        <v>25</v>
      </c>
      <c r="C239" s="355">
        <f>L233</f>
        <v>0</v>
      </c>
      <c r="D239" s="267" t="s">
        <v>520</v>
      </c>
      <c r="E239" s="262" t="s">
        <v>25</v>
      </c>
      <c r="F239" s="355">
        <f>L233</f>
        <v>0</v>
      </c>
      <c r="G239" s="267" t="s">
        <v>520</v>
      </c>
      <c r="H239" s="262" t="s">
        <v>25</v>
      </c>
      <c r="I239" s="355">
        <f>L233</f>
        <v>0</v>
      </c>
      <c r="J239" s="267" t="s">
        <v>520</v>
      </c>
      <c r="K239" s="262" t="s">
        <v>25</v>
      </c>
      <c r="L239" s="355">
        <f>L233</f>
        <v>0</v>
      </c>
    </row>
    <row r="240" spans="1:12">
      <c r="A240" s="274" t="s">
        <v>72</v>
      </c>
      <c r="B240" s="397">
        <v>0.98</v>
      </c>
      <c r="C240" s="134">
        <f t="shared" ref="C240:C253" si="37">B240-B240*$C$239</f>
        <v>0.98</v>
      </c>
      <c r="D240" s="274" t="s">
        <v>72</v>
      </c>
      <c r="E240" s="397">
        <v>2.0299999999999998</v>
      </c>
      <c r="F240" s="134">
        <f t="shared" ref="F240:F252" si="38">E240-E240*$F$239</f>
        <v>2.0299999999999998</v>
      </c>
      <c r="G240" s="274" t="s">
        <v>72</v>
      </c>
      <c r="H240" s="397">
        <v>1.26</v>
      </c>
      <c r="I240" s="134">
        <f t="shared" ref="I240:I252" si="39">H240-H240*$I$239</f>
        <v>1.26</v>
      </c>
      <c r="J240" s="274" t="s">
        <v>73</v>
      </c>
      <c r="K240" s="397">
        <v>2.31</v>
      </c>
      <c r="L240" s="134">
        <f t="shared" ref="L240:L253" si="40">K240-K240*$L$239</f>
        <v>2.31</v>
      </c>
    </row>
    <row r="241" spans="1:12">
      <c r="A241" s="29" t="s">
        <v>74</v>
      </c>
      <c r="B241" s="398">
        <v>0.48</v>
      </c>
      <c r="C241" s="22">
        <f t="shared" si="37"/>
        <v>0.48</v>
      </c>
      <c r="D241" s="29" t="s">
        <v>74</v>
      </c>
      <c r="E241" s="398">
        <v>0.9</v>
      </c>
      <c r="F241" s="22">
        <f t="shared" si="38"/>
        <v>0.9</v>
      </c>
      <c r="G241" s="29" t="s">
        <v>74</v>
      </c>
      <c r="H241" s="398">
        <v>0.53</v>
      </c>
      <c r="I241" s="22">
        <f t="shared" si="39"/>
        <v>0.53</v>
      </c>
      <c r="J241" s="29" t="s">
        <v>72</v>
      </c>
      <c r="K241" s="398">
        <v>1.86</v>
      </c>
      <c r="L241" s="22">
        <f t="shared" si="40"/>
        <v>1.86</v>
      </c>
    </row>
    <row r="242" spans="1:12">
      <c r="A242" s="29" t="s">
        <v>75</v>
      </c>
      <c r="B242" s="398">
        <v>0.54</v>
      </c>
      <c r="C242" s="22">
        <f t="shared" si="37"/>
        <v>0.54</v>
      </c>
      <c r="D242" s="29" t="s">
        <v>75</v>
      </c>
      <c r="E242" s="398">
        <v>0.48</v>
      </c>
      <c r="F242" s="22">
        <f t="shared" si="38"/>
        <v>0.48</v>
      </c>
      <c r="G242" s="29" t="s">
        <v>75</v>
      </c>
      <c r="H242" s="398">
        <v>0.4</v>
      </c>
      <c r="I242" s="22">
        <f t="shared" si="39"/>
        <v>0.4</v>
      </c>
      <c r="J242" s="29" t="s">
        <v>74</v>
      </c>
      <c r="K242" s="398">
        <v>1.06</v>
      </c>
      <c r="L242" s="22">
        <f t="shared" si="40"/>
        <v>1.06</v>
      </c>
    </row>
    <row r="243" spans="1:12">
      <c r="A243" s="29" t="s">
        <v>76</v>
      </c>
      <c r="B243" s="398">
        <v>0.8</v>
      </c>
      <c r="C243" s="22">
        <f t="shared" si="37"/>
        <v>0.8</v>
      </c>
      <c r="D243" s="29" t="s">
        <v>76</v>
      </c>
      <c r="E243" s="398">
        <v>1.1299999999999999</v>
      </c>
      <c r="F243" s="22">
        <f t="shared" si="38"/>
        <v>1.1299999999999999</v>
      </c>
      <c r="G243" s="29" t="s">
        <v>76</v>
      </c>
      <c r="H243" s="398">
        <v>0.48</v>
      </c>
      <c r="I243" s="22">
        <f t="shared" si="39"/>
        <v>0.48</v>
      </c>
      <c r="J243" s="29" t="s">
        <v>75</v>
      </c>
      <c r="K243" s="398">
        <v>0.53</v>
      </c>
      <c r="L243" s="22">
        <f t="shared" si="40"/>
        <v>0.53</v>
      </c>
    </row>
    <row r="244" spans="1:12">
      <c r="A244" s="29" t="s">
        <v>77</v>
      </c>
      <c r="B244" s="398">
        <v>1.1299999999999999</v>
      </c>
      <c r="C244" s="22">
        <f t="shared" si="37"/>
        <v>1.1299999999999999</v>
      </c>
      <c r="D244" s="29" t="s">
        <v>77</v>
      </c>
      <c r="E244" s="398">
        <v>1.43</v>
      </c>
      <c r="F244" s="22">
        <f t="shared" si="38"/>
        <v>1.43</v>
      </c>
      <c r="G244" s="29" t="s">
        <v>77</v>
      </c>
      <c r="H244" s="398">
        <v>0.85</v>
      </c>
      <c r="I244" s="22">
        <f t="shared" si="39"/>
        <v>0.85</v>
      </c>
      <c r="J244" s="29" t="s">
        <v>76</v>
      </c>
      <c r="K244" s="398">
        <v>1.06</v>
      </c>
      <c r="L244" s="22">
        <f t="shared" si="40"/>
        <v>1.06</v>
      </c>
    </row>
    <row r="245" spans="1:12">
      <c r="A245" s="29" t="s">
        <v>78</v>
      </c>
      <c r="B245" s="398">
        <v>1.92</v>
      </c>
      <c r="C245" s="22">
        <f t="shared" si="37"/>
        <v>1.92</v>
      </c>
      <c r="D245" s="29" t="s">
        <v>78</v>
      </c>
      <c r="E245" s="398">
        <v>4.38</v>
      </c>
      <c r="F245" s="22">
        <f t="shared" si="38"/>
        <v>4.38</v>
      </c>
      <c r="G245" s="29" t="s">
        <v>78</v>
      </c>
      <c r="H245" s="398">
        <v>1.79</v>
      </c>
      <c r="I245" s="22">
        <f t="shared" si="39"/>
        <v>1.79</v>
      </c>
      <c r="J245" s="29" t="s">
        <v>77</v>
      </c>
      <c r="K245" s="398">
        <v>1.58</v>
      </c>
      <c r="L245" s="22">
        <f t="shared" si="40"/>
        <v>1.58</v>
      </c>
    </row>
    <row r="246" spans="1:12">
      <c r="A246" s="29" t="s">
        <v>79</v>
      </c>
      <c r="B246" s="398">
        <v>6.07</v>
      </c>
      <c r="C246" s="22">
        <f t="shared" si="37"/>
        <v>6.07</v>
      </c>
      <c r="D246" s="29" t="s">
        <v>79</v>
      </c>
      <c r="E246" s="398">
        <v>13.31</v>
      </c>
      <c r="F246" s="22">
        <f t="shared" si="38"/>
        <v>13.31</v>
      </c>
      <c r="G246" s="29" t="s">
        <v>79</v>
      </c>
      <c r="H246" s="398">
        <v>6.96</v>
      </c>
      <c r="I246" s="22">
        <f t="shared" si="39"/>
        <v>6.96</v>
      </c>
      <c r="J246" s="29" t="s">
        <v>78</v>
      </c>
      <c r="K246" s="398">
        <v>2.56</v>
      </c>
      <c r="L246" s="22">
        <f t="shared" si="40"/>
        <v>2.56</v>
      </c>
    </row>
    <row r="247" spans="1:12">
      <c r="A247" s="29" t="s">
        <v>80</v>
      </c>
      <c r="B247" s="398">
        <v>9.5</v>
      </c>
      <c r="C247" s="22">
        <f t="shared" si="37"/>
        <v>9.5</v>
      </c>
      <c r="D247" s="29" t="s">
        <v>80</v>
      </c>
      <c r="E247" s="398">
        <v>16.59</v>
      </c>
      <c r="F247" s="22">
        <f t="shared" si="38"/>
        <v>16.59</v>
      </c>
      <c r="G247" s="29" t="s">
        <v>80</v>
      </c>
      <c r="H247" s="398">
        <v>10.55</v>
      </c>
      <c r="I247" s="22">
        <f t="shared" si="39"/>
        <v>10.55</v>
      </c>
      <c r="J247" s="29" t="s">
        <v>79</v>
      </c>
      <c r="K247" s="398">
        <v>4.28</v>
      </c>
      <c r="L247" s="22">
        <f t="shared" si="40"/>
        <v>4.28</v>
      </c>
    </row>
    <row r="248" spans="1:12">
      <c r="A248" s="29" t="s">
        <v>81</v>
      </c>
      <c r="B248" s="398">
        <v>23.33</v>
      </c>
      <c r="C248" s="22">
        <f t="shared" si="37"/>
        <v>23.33</v>
      </c>
      <c r="D248" s="29" t="s">
        <v>81</v>
      </c>
      <c r="E248" s="398">
        <v>29.16</v>
      </c>
      <c r="F248" s="22">
        <f t="shared" si="38"/>
        <v>29.16</v>
      </c>
      <c r="G248" s="29" t="s">
        <v>81</v>
      </c>
      <c r="H248" s="398">
        <v>19.52</v>
      </c>
      <c r="I248" s="22">
        <f t="shared" si="39"/>
        <v>19.52</v>
      </c>
      <c r="J248" s="29" t="s">
        <v>80</v>
      </c>
      <c r="K248" s="398">
        <v>6.68</v>
      </c>
      <c r="L248" s="22">
        <f t="shared" si="40"/>
        <v>6.68</v>
      </c>
    </row>
    <row r="249" spans="1:12">
      <c r="A249" s="29" t="s">
        <v>82</v>
      </c>
      <c r="B249" s="398">
        <v>59.29</v>
      </c>
      <c r="C249" s="22">
        <f t="shared" si="37"/>
        <v>59.29</v>
      </c>
      <c r="D249" s="29" t="s">
        <v>82</v>
      </c>
      <c r="E249" s="398">
        <v>70.61</v>
      </c>
      <c r="F249" s="22">
        <f t="shared" si="38"/>
        <v>70.61</v>
      </c>
      <c r="G249" s="29" t="s">
        <v>82</v>
      </c>
      <c r="H249" s="398">
        <v>47.77</v>
      </c>
      <c r="I249" s="22">
        <f t="shared" si="39"/>
        <v>47.77</v>
      </c>
      <c r="J249" s="29" t="s">
        <v>81</v>
      </c>
      <c r="K249" s="398">
        <v>14.59</v>
      </c>
      <c r="L249" s="22">
        <f t="shared" si="40"/>
        <v>14.59</v>
      </c>
    </row>
    <row r="250" spans="1:12">
      <c r="A250" s="29" t="s">
        <v>83</v>
      </c>
      <c r="B250" s="398">
        <v>112.14</v>
      </c>
      <c r="C250" s="22">
        <f t="shared" si="37"/>
        <v>112.14</v>
      </c>
      <c r="D250" s="29" t="s">
        <v>83</v>
      </c>
      <c r="E250" s="398">
        <v>128.76</v>
      </c>
      <c r="F250" s="22">
        <f t="shared" si="38"/>
        <v>128.76</v>
      </c>
      <c r="G250" s="29" t="s">
        <v>83</v>
      </c>
      <c r="H250" s="398">
        <v>78.92</v>
      </c>
      <c r="I250" s="22">
        <f t="shared" si="39"/>
        <v>78.92</v>
      </c>
      <c r="J250" s="29" t="s">
        <v>82</v>
      </c>
      <c r="K250" s="398">
        <v>36.94</v>
      </c>
      <c r="L250" s="22">
        <f t="shared" si="40"/>
        <v>36.94</v>
      </c>
    </row>
    <row r="251" spans="1:12">
      <c r="A251" s="29" t="s">
        <v>84</v>
      </c>
      <c r="B251" s="398">
        <v>145.37</v>
      </c>
      <c r="C251" s="22">
        <f t="shared" si="37"/>
        <v>145.37</v>
      </c>
      <c r="D251" s="29" t="s">
        <v>84</v>
      </c>
      <c r="E251" s="398">
        <v>174.44</v>
      </c>
      <c r="F251" s="22">
        <f t="shared" si="38"/>
        <v>174.44</v>
      </c>
      <c r="G251" s="29" t="s">
        <v>84</v>
      </c>
      <c r="H251" s="398">
        <v>139.13999999999999</v>
      </c>
      <c r="I251" s="22">
        <f t="shared" si="39"/>
        <v>139.13999999999999</v>
      </c>
      <c r="J251" s="29" t="s">
        <v>83</v>
      </c>
      <c r="K251" s="398">
        <v>49.39</v>
      </c>
      <c r="L251" s="22">
        <f t="shared" si="40"/>
        <v>49.39</v>
      </c>
    </row>
    <row r="252" spans="1:12">
      <c r="A252" s="29" t="s">
        <v>85</v>
      </c>
      <c r="B252" s="398">
        <v>205.52</v>
      </c>
      <c r="C252" s="22">
        <f t="shared" si="37"/>
        <v>205.52</v>
      </c>
      <c r="D252" s="29" t="s">
        <v>85</v>
      </c>
      <c r="E252" s="398">
        <v>228.44</v>
      </c>
      <c r="F252" s="22">
        <f t="shared" si="38"/>
        <v>228.44</v>
      </c>
      <c r="G252" s="29" t="s">
        <v>85</v>
      </c>
      <c r="H252" s="398">
        <v>185.2</v>
      </c>
      <c r="I252" s="22">
        <f t="shared" si="39"/>
        <v>185.2</v>
      </c>
      <c r="J252" s="29" t="s">
        <v>84</v>
      </c>
      <c r="K252" s="398">
        <v>45.68</v>
      </c>
      <c r="L252" s="22">
        <f t="shared" si="40"/>
        <v>45.68</v>
      </c>
    </row>
    <row r="253" spans="1:12" ht="15" thickBot="1">
      <c r="A253" s="405" t="s">
        <v>86</v>
      </c>
      <c r="B253" s="406">
        <v>440.37</v>
      </c>
      <c r="C253" s="38">
        <f t="shared" si="37"/>
        <v>440.37</v>
      </c>
      <c r="D253" s="34"/>
      <c r="E253" s="35"/>
      <c r="F253" s="36"/>
      <c r="G253" s="34"/>
      <c r="H253" s="35"/>
      <c r="I253" s="36"/>
      <c r="J253" s="405" t="s">
        <v>87</v>
      </c>
      <c r="K253" s="406">
        <v>103.84</v>
      </c>
      <c r="L253" s="38">
        <f t="shared" si="40"/>
        <v>103.84</v>
      </c>
    </row>
    <row r="254" spans="1:12" ht="15" thickBot="1">
      <c r="A254" s="1272" t="s">
        <v>523</v>
      </c>
      <c r="B254" s="1273"/>
      <c r="C254" s="1274"/>
      <c r="D254" s="1284" t="s">
        <v>524</v>
      </c>
      <c r="E254" s="1285"/>
      <c r="F254" s="1286"/>
      <c r="G254" s="1284" t="s">
        <v>807</v>
      </c>
      <c r="H254" s="1285"/>
      <c r="I254" s="1286"/>
      <c r="J254" s="1272" t="s">
        <v>528</v>
      </c>
      <c r="K254" s="1273"/>
      <c r="L254" s="1274"/>
    </row>
    <row r="255" spans="1:12" ht="14.4" customHeight="1">
      <c r="A255" s="1218"/>
      <c r="B255" s="1219"/>
      <c r="C255" s="1220"/>
      <c r="D255" s="1168"/>
      <c r="E255" s="1169"/>
      <c r="F255" s="1213"/>
      <c r="G255" s="1168"/>
      <c r="H255" s="1169"/>
      <c r="I255" s="1213"/>
      <c r="J255" s="1168"/>
      <c r="K255" s="1169"/>
      <c r="L255" s="1213"/>
    </row>
    <row r="256" spans="1:12" ht="14.4" customHeight="1">
      <c r="A256" s="1221"/>
      <c r="B256" s="1222"/>
      <c r="C256" s="1223"/>
      <c r="D256" s="1214"/>
      <c r="E256" s="1215"/>
      <c r="F256" s="1216"/>
      <c r="G256" s="1214"/>
      <c r="H256" s="1215"/>
      <c r="I256" s="1216"/>
      <c r="J256" s="1214"/>
      <c r="K256" s="1215"/>
      <c r="L256" s="1216"/>
    </row>
    <row r="257" spans="1:12" ht="14.4" customHeight="1" thickBot="1">
      <c r="A257" s="1221"/>
      <c r="B257" s="1222"/>
      <c r="C257" s="1223"/>
      <c r="D257" s="1170"/>
      <c r="E257" s="1171"/>
      <c r="F257" s="1217"/>
      <c r="G257" s="1170"/>
      <c r="H257" s="1171"/>
      <c r="I257" s="1217"/>
      <c r="J257" s="1170"/>
      <c r="K257" s="1171"/>
      <c r="L257" s="1217"/>
    </row>
    <row r="258" spans="1:12" ht="15" thickBot="1">
      <c r="A258" s="1272">
        <v>5041</v>
      </c>
      <c r="B258" s="1273"/>
      <c r="C258" s="1274"/>
      <c r="D258" s="1272">
        <v>5092</v>
      </c>
      <c r="E258" s="1273"/>
      <c r="F258" s="1274"/>
      <c r="G258" s="1272">
        <v>5040</v>
      </c>
      <c r="H258" s="1273"/>
      <c r="I258" s="1274"/>
      <c r="J258" s="1272">
        <v>5130</v>
      </c>
      <c r="K258" s="1273"/>
      <c r="L258" s="1274"/>
    </row>
    <row r="259" spans="1:12" ht="15" thickBot="1">
      <c r="A259" s="267" t="s">
        <v>520</v>
      </c>
      <c r="B259" s="262" t="s">
        <v>25</v>
      </c>
      <c r="C259" s="263">
        <f>L233</f>
        <v>0</v>
      </c>
      <c r="D259" s="267" t="s">
        <v>520</v>
      </c>
      <c r="E259" s="262" t="s">
        <v>25</v>
      </c>
      <c r="F259" s="263">
        <f>L233</f>
        <v>0</v>
      </c>
      <c r="G259" s="267" t="s">
        <v>520</v>
      </c>
      <c r="H259" s="262" t="s">
        <v>25</v>
      </c>
      <c r="I259" s="263">
        <f>L233</f>
        <v>0</v>
      </c>
      <c r="J259" s="267" t="s">
        <v>520</v>
      </c>
      <c r="K259" s="262" t="s">
        <v>25</v>
      </c>
      <c r="L259" s="263">
        <f>L233</f>
        <v>0</v>
      </c>
    </row>
    <row r="260" spans="1:12">
      <c r="A260" s="274" t="s">
        <v>72</v>
      </c>
      <c r="B260" s="397">
        <v>2.0099999999999998</v>
      </c>
      <c r="C260" s="134">
        <f t="shared" ref="C260:C273" si="41">B260-B260*$C$259</f>
        <v>2.0099999999999998</v>
      </c>
      <c r="D260" s="274" t="s">
        <v>776</v>
      </c>
      <c r="E260" s="397">
        <v>2.4500000000000002</v>
      </c>
      <c r="F260" s="134">
        <f t="shared" ref="F260:F270" si="42">E260-E260*$F$259</f>
        <v>2.4500000000000002</v>
      </c>
      <c r="G260" s="274" t="s">
        <v>72</v>
      </c>
      <c r="H260" s="397">
        <v>2.67</v>
      </c>
      <c r="I260" s="134">
        <f t="shared" ref="I260:I272" si="43">H260-H260*$I$259</f>
        <v>2.67</v>
      </c>
      <c r="J260" s="274" t="s">
        <v>210</v>
      </c>
      <c r="K260" s="397">
        <v>2.0299999999999998</v>
      </c>
      <c r="L260" s="134">
        <f t="shared" ref="L260:L274" si="44">K260-K260*$L$259</f>
        <v>2.0299999999999998</v>
      </c>
    </row>
    <row r="261" spans="1:12">
      <c r="A261" s="29" t="s">
        <v>74</v>
      </c>
      <c r="B261" s="398">
        <v>1.58</v>
      </c>
      <c r="C261" s="22">
        <f t="shared" si="41"/>
        <v>1.58</v>
      </c>
      <c r="D261" s="29" t="s">
        <v>73</v>
      </c>
      <c r="E261" s="398">
        <v>2.4500000000000002</v>
      </c>
      <c r="F261" s="22">
        <f t="shared" si="42"/>
        <v>2.4500000000000002</v>
      </c>
      <c r="G261" s="29" t="s">
        <v>74</v>
      </c>
      <c r="H261" s="398">
        <v>1.03</v>
      </c>
      <c r="I261" s="22">
        <f t="shared" si="43"/>
        <v>1.03</v>
      </c>
      <c r="J261" s="29" t="s">
        <v>211</v>
      </c>
      <c r="K261" s="398">
        <v>2.4700000000000002</v>
      </c>
      <c r="L261" s="22">
        <f t="shared" si="44"/>
        <v>2.4700000000000002</v>
      </c>
    </row>
    <row r="262" spans="1:12">
      <c r="A262" s="29" t="s">
        <v>75</v>
      </c>
      <c r="B262" s="398">
        <v>0.62</v>
      </c>
      <c r="C262" s="22">
        <f t="shared" si="41"/>
        <v>0.62</v>
      </c>
      <c r="D262" s="29" t="s">
        <v>72</v>
      </c>
      <c r="E262" s="398">
        <v>2.0099999999999998</v>
      </c>
      <c r="F262" s="22">
        <f t="shared" si="42"/>
        <v>2.0099999999999998</v>
      </c>
      <c r="G262" s="29" t="s">
        <v>75</v>
      </c>
      <c r="H262" s="398">
        <v>0.62</v>
      </c>
      <c r="I262" s="22">
        <f t="shared" si="43"/>
        <v>0.62</v>
      </c>
      <c r="J262" s="29" t="s">
        <v>72</v>
      </c>
      <c r="K262" s="398">
        <v>1.67</v>
      </c>
      <c r="L262" s="22">
        <f t="shared" si="44"/>
        <v>1.67</v>
      </c>
    </row>
    <row r="263" spans="1:12">
      <c r="A263" s="29" t="s">
        <v>76</v>
      </c>
      <c r="B263" s="398">
        <v>1.21</v>
      </c>
      <c r="C263" s="22">
        <f t="shared" si="41"/>
        <v>1.21</v>
      </c>
      <c r="D263" s="29" t="s">
        <v>74</v>
      </c>
      <c r="E263" s="398">
        <v>0.98</v>
      </c>
      <c r="F263" s="22">
        <f t="shared" si="42"/>
        <v>0.98</v>
      </c>
      <c r="G263" s="29" t="s">
        <v>76</v>
      </c>
      <c r="H263" s="398">
        <v>1.3</v>
      </c>
      <c r="I263" s="22">
        <f t="shared" si="43"/>
        <v>1.3</v>
      </c>
      <c r="J263" s="29" t="s">
        <v>74</v>
      </c>
      <c r="K263" s="398">
        <v>1.01</v>
      </c>
      <c r="L263" s="22">
        <f t="shared" si="44"/>
        <v>1.01</v>
      </c>
    </row>
    <row r="264" spans="1:12">
      <c r="A264" s="29" t="s">
        <v>77</v>
      </c>
      <c r="B264" s="398">
        <v>1.51</v>
      </c>
      <c r="C264" s="22">
        <f t="shared" si="41"/>
        <v>1.51</v>
      </c>
      <c r="D264" s="29" t="s">
        <v>75</v>
      </c>
      <c r="E264" s="398">
        <v>0.53</v>
      </c>
      <c r="F264" s="22">
        <f t="shared" si="42"/>
        <v>0.53</v>
      </c>
      <c r="G264" s="29" t="s">
        <v>77</v>
      </c>
      <c r="H264" s="398">
        <v>1.39</v>
      </c>
      <c r="I264" s="22">
        <f t="shared" si="43"/>
        <v>1.39</v>
      </c>
      <c r="J264" s="29" t="s">
        <v>75</v>
      </c>
      <c r="K264" s="398">
        <v>0.57999999999999996</v>
      </c>
      <c r="L264" s="22">
        <f t="shared" si="44"/>
        <v>0.57999999999999996</v>
      </c>
    </row>
    <row r="265" spans="1:12">
      <c r="A265" s="29" t="s">
        <v>78</v>
      </c>
      <c r="B265" s="398">
        <v>2.78</v>
      </c>
      <c r="C265" s="22">
        <f t="shared" si="41"/>
        <v>2.78</v>
      </c>
      <c r="D265" s="29" t="s">
        <v>76</v>
      </c>
      <c r="E265" s="398">
        <v>1.1200000000000001</v>
      </c>
      <c r="F265" s="22">
        <f t="shared" si="42"/>
        <v>1.1200000000000001</v>
      </c>
      <c r="G265" s="29" t="s">
        <v>78</v>
      </c>
      <c r="H265" s="398">
        <v>2.9</v>
      </c>
      <c r="I265" s="22">
        <f t="shared" si="43"/>
        <v>2.9</v>
      </c>
      <c r="J265" s="29" t="s">
        <v>76</v>
      </c>
      <c r="K265" s="398">
        <v>1.44</v>
      </c>
      <c r="L265" s="22">
        <f t="shared" si="44"/>
        <v>1.44</v>
      </c>
    </row>
    <row r="266" spans="1:12">
      <c r="A266" s="29" t="s">
        <v>79</v>
      </c>
      <c r="B266" s="398">
        <v>7.09</v>
      </c>
      <c r="C266" s="22">
        <f t="shared" si="41"/>
        <v>7.09</v>
      </c>
      <c r="D266" s="29" t="s">
        <v>77</v>
      </c>
      <c r="E266" s="398">
        <v>1.58</v>
      </c>
      <c r="F266" s="22">
        <f t="shared" si="42"/>
        <v>1.58</v>
      </c>
      <c r="G266" s="29" t="s">
        <v>79</v>
      </c>
      <c r="H266" s="398">
        <v>8.76</v>
      </c>
      <c r="I266" s="22">
        <f t="shared" si="43"/>
        <v>8.76</v>
      </c>
      <c r="J266" s="29" t="s">
        <v>77</v>
      </c>
      <c r="K266" s="398">
        <v>2.08</v>
      </c>
      <c r="L266" s="22">
        <f t="shared" si="44"/>
        <v>2.08</v>
      </c>
    </row>
    <row r="267" spans="1:12">
      <c r="A267" s="29" t="s">
        <v>80</v>
      </c>
      <c r="B267" s="398">
        <v>14.35</v>
      </c>
      <c r="C267" s="22">
        <f t="shared" si="41"/>
        <v>14.35</v>
      </c>
      <c r="D267" s="29" t="s">
        <v>78</v>
      </c>
      <c r="E267" s="398">
        <v>2.82</v>
      </c>
      <c r="F267" s="22">
        <f t="shared" si="42"/>
        <v>2.82</v>
      </c>
      <c r="G267" s="29" t="s">
        <v>80</v>
      </c>
      <c r="H267" s="398">
        <v>13.91</v>
      </c>
      <c r="I267" s="22">
        <f t="shared" si="43"/>
        <v>13.91</v>
      </c>
      <c r="J267" s="29" t="s">
        <v>78</v>
      </c>
      <c r="K267" s="398">
        <v>4.28</v>
      </c>
      <c r="L267" s="22">
        <f t="shared" si="44"/>
        <v>4.28</v>
      </c>
    </row>
    <row r="268" spans="1:12">
      <c r="A268" s="29" t="s">
        <v>81</v>
      </c>
      <c r="B268" s="398">
        <v>22.21</v>
      </c>
      <c r="C268" s="22">
        <f t="shared" si="41"/>
        <v>22.21</v>
      </c>
      <c r="D268" s="29" t="s">
        <v>79</v>
      </c>
      <c r="E268" s="398">
        <v>9.4700000000000006</v>
      </c>
      <c r="F268" s="22">
        <f t="shared" si="42"/>
        <v>9.4700000000000006</v>
      </c>
      <c r="G268" s="29" t="s">
        <v>81</v>
      </c>
      <c r="H268" s="398">
        <v>22.88</v>
      </c>
      <c r="I268" s="22">
        <f t="shared" si="43"/>
        <v>22.88</v>
      </c>
      <c r="J268" s="29" t="s">
        <v>79</v>
      </c>
      <c r="K268" s="398">
        <v>12.67</v>
      </c>
      <c r="L268" s="22">
        <f t="shared" si="44"/>
        <v>12.67</v>
      </c>
    </row>
    <row r="269" spans="1:12">
      <c r="A269" s="29" t="s">
        <v>82</v>
      </c>
      <c r="B269" s="398">
        <v>70.61</v>
      </c>
      <c r="C269" s="22">
        <f t="shared" si="41"/>
        <v>70.61</v>
      </c>
      <c r="D269" s="29" t="s">
        <v>80</v>
      </c>
      <c r="E269" s="398">
        <v>15.69</v>
      </c>
      <c r="F269" s="22">
        <f t="shared" si="42"/>
        <v>15.69</v>
      </c>
      <c r="G269" s="29" t="s">
        <v>82</v>
      </c>
      <c r="H269" s="398">
        <v>63.96</v>
      </c>
      <c r="I269" s="22">
        <f t="shared" si="43"/>
        <v>63.96</v>
      </c>
      <c r="J269" s="274" t="s">
        <v>80</v>
      </c>
      <c r="K269" s="397">
        <v>21.09</v>
      </c>
      <c r="L269" s="22">
        <f t="shared" si="44"/>
        <v>21.09</v>
      </c>
    </row>
    <row r="270" spans="1:12">
      <c r="A270" s="29" t="s">
        <v>83</v>
      </c>
      <c r="B270" s="398">
        <v>86.43</v>
      </c>
      <c r="C270" s="22">
        <f t="shared" si="41"/>
        <v>86.43</v>
      </c>
      <c r="D270" s="29" t="s">
        <v>81</v>
      </c>
      <c r="E270" s="398">
        <v>26.25</v>
      </c>
      <c r="F270" s="22">
        <f t="shared" si="42"/>
        <v>26.25</v>
      </c>
      <c r="G270" s="29" t="s">
        <v>83</v>
      </c>
      <c r="H270" s="398">
        <v>88.49</v>
      </c>
      <c r="I270" s="22">
        <f t="shared" si="43"/>
        <v>88.49</v>
      </c>
      <c r="J270" s="29" t="s">
        <v>81</v>
      </c>
      <c r="K270" s="398">
        <v>33.43</v>
      </c>
      <c r="L270" s="22">
        <f t="shared" si="44"/>
        <v>33.43</v>
      </c>
    </row>
    <row r="271" spans="1:12">
      <c r="A271" s="29" t="s">
        <v>84</v>
      </c>
      <c r="B271" s="398">
        <v>107.01</v>
      </c>
      <c r="C271" s="22">
        <f t="shared" si="41"/>
        <v>107.01</v>
      </c>
      <c r="D271" s="33"/>
      <c r="E271" s="30"/>
      <c r="F271" s="31"/>
      <c r="G271" s="29" t="s">
        <v>84</v>
      </c>
      <c r="H271" s="398">
        <v>116.88</v>
      </c>
      <c r="I271" s="22">
        <f t="shared" si="43"/>
        <v>116.88</v>
      </c>
      <c r="J271" s="29" t="s">
        <v>82</v>
      </c>
      <c r="K271" s="398">
        <v>76.84</v>
      </c>
      <c r="L271" s="22">
        <f t="shared" si="44"/>
        <v>76.84</v>
      </c>
    </row>
    <row r="272" spans="1:12">
      <c r="A272" s="29" t="s">
        <v>85</v>
      </c>
      <c r="B272" s="398">
        <v>172.86</v>
      </c>
      <c r="C272" s="22">
        <f t="shared" si="41"/>
        <v>172.86</v>
      </c>
      <c r="D272" s="33"/>
      <c r="E272" s="30"/>
      <c r="F272" s="22"/>
      <c r="G272" s="29" t="s">
        <v>85</v>
      </c>
      <c r="H272" s="398">
        <v>205.78</v>
      </c>
      <c r="I272" s="22">
        <f t="shared" si="43"/>
        <v>205.78</v>
      </c>
      <c r="J272" s="29" t="s">
        <v>83</v>
      </c>
      <c r="K272" s="398">
        <v>108</v>
      </c>
      <c r="L272" s="22">
        <f t="shared" si="44"/>
        <v>108</v>
      </c>
    </row>
    <row r="273" spans="1:12">
      <c r="A273" s="29" t="s">
        <v>86</v>
      </c>
      <c r="B273" s="398">
        <v>493.87</v>
      </c>
      <c r="C273" s="22">
        <f t="shared" si="41"/>
        <v>493.87</v>
      </c>
      <c r="D273" s="33"/>
      <c r="E273" s="30"/>
      <c r="F273" s="22"/>
      <c r="G273" s="33"/>
      <c r="H273" s="30"/>
      <c r="I273" s="31"/>
      <c r="J273" s="29" t="s">
        <v>84</v>
      </c>
      <c r="K273" s="398">
        <v>170.3</v>
      </c>
      <c r="L273" s="22">
        <f t="shared" si="44"/>
        <v>170.3</v>
      </c>
    </row>
    <row r="274" spans="1:12" ht="15" thickBot="1">
      <c r="A274" s="34"/>
      <c r="B274" s="35"/>
      <c r="C274" s="36"/>
      <c r="D274" s="34"/>
      <c r="E274" s="35"/>
      <c r="F274" s="38"/>
      <c r="G274" s="34"/>
      <c r="H274" s="35"/>
      <c r="I274" s="38"/>
      <c r="J274" s="405" t="s">
        <v>85</v>
      </c>
      <c r="K274" s="406">
        <v>228.44</v>
      </c>
      <c r="L274" s="38">
        <f t="shared" si="44"/>
        <v>228.44</v>
      </c>
    </row>
    <row r="275" spans="1:12" ht="15" thickBot="1">
      <c r="A275" s="1272" t="s">
        <v>526</v>
      </c>
      <c r="B275" s="1273"/>
      <c r="C275" s="1273"/>
      <c r="D275" s="1273"/>
      <c r="E275" s="1273"/>
      <c r="F275" s="1273"/>
      <c r="G275" s="1273"/>
      <c r="H275" s="1273"/>
      <c r="I275" s="1273"/>
      <c r="J275" s="1273"/>
      <c r="K275" s="1273"/>
      <c r="L275" s="1274"/>
    </row>
    <row r="276" spans="1:12" ht="14.4" customHeight="1">
      <c r="A276" s="1297"/>
      <c r="B276" s="1298"/>
      <c r="C276" s="1298"/>
      <c r="D276" s="1298"/>
      <c r="E276" s="1298"/>
      <c r="F276" s="1298"/>
      <c r="G276" s="1298"/>
      <c r="H276" s="1298"/>
      <c r="I276" s="1298"/>
      <c r="J276" s="1298"/>
      <c r="K276" s="1298"/>
      <c r="L276" s="1299"/>
    </row>
    <row r="277" spans="1:12" ht="14.4" customHeight="1">
      <c r="A277" s="1300"/>
      <c r="B277" s="1301"/>
      <c r="C277" s="1301"/>
      <c r="D277" s="1301"/>
      <c r="E277" s="1301"/>
      <c r="F277" s="1301"/>
      <c r="G277" s="1301"/>
      <c r="H277" s="1301"/>
      <c r="I277" s="1301"/>
      <c r="J277" s="1301"/>
      <c r="K277" s="1301"/>
      <c r="L277" s="1302"/>
    </row>
    <row r="278" spans="1:12" ht="14.4" customHeight="1" thickBot="1">
      <c r="A278" s="1303"/>
      <c r="B278" s="1304"/>
      <c r="C278" s="1304"/>
      <c r="D278" s="1304"/>
      <c r="E278" s="1304"/>
      <c r="F278" s="1304"/>
      <c r="G278" s="1304"/>
      <c r="H278" s="1304"/>
      <c r="I278" s="1304"/>
      <c r="J278" s="1304"/>
      <c r="K278" s="1304"/>
      <c r="L278" s="1305"/>
    </row>
    <row r="279" spans="1:12" ht="15" thickBot="1">
      <c r="A279" s="1272" t="s">
        <v>1361</v>
      </c>
      <c r="B279" s="1273"/>
      <c r="C279" s="1273"/>
      <c r="D279" s="1273"/>
      <c r="E279" s="1273"/>
      <c r="F279" s="1273"/>
      <c r="G279" s="1273"/>
      <c r="H279" s="1273"/>
      <c r="I279" s="1273"/>
      <c r="J279" s="1273"/>
      <c r="K279" s="1273"/>
      <c r="L279" s="1274"/>
    </row>
    <row r="280" spans="1:12" ht="15" thickBot="1">
      <c r="A280" s="267" t="s">
        <v>520</v>
      </c>
      <c r="B280" s="262" t="s">
        <v>25</v>
      </c>
      <c r="C280" s="263">
        <f>L233</f>
        <v>0</v>
      </c>
      <c r="D280" s="267" t="s">
        <v>520</v>
      </c>
      <c r="E280" s="262" t="s">
        <v>25</v>
      </c>
      <c r="F280" s="263">
        <f>L233</f>
        <v>0</v>
      </c>
      <c r="G280" s="267" t="s">
        <v>520</v>
      </c>
      <c r="H280" s="262" t="s">
        <v>25</v>
      </c>
      <c r="I280" s="263">
        <f>L233</f>
        <v>0</v>
      </c>
      <c r="J280" s="267" t="s">
        <v>520</v>
      </c>
      <c r="K280" s="262" t="s">
        <v>25</v>
      </c>
      <c r="L280" s="355">
        <f>L233</f>
        <v>0</v>
      </c>
    </row>
    <row r="281" spans="1:12">
      <c r="A281" s="274" t="s">
        <v>92</v>
      </c>
      <c r="B281" s="397">
        <v>4.4800000000000004</v>
      </c>
      <c r="C281" s="134">
        <f t="shared" ref="C281:C299" si="45">B281-B281*$C$280</f>
        <v>4.4800000000000004</v>
      </c>
      <c r="D281" s="274" t="s">
        <v>179</v>
      </c>
      <c r="E281" s="397">
        <v>4.08</v>
      </c>
      <c r="F281" s="134">
        <f t="shared" ref="F281:F299" si="46">E281-E281*$C$280</f>
        <v>4.08</v>
      </c>
      <c r="G281" s="274" t="s">
        <v>106</v>
      </c>
      <c r="H281" s="397">
        <v>8.9700000000000006</v>
      </c>
      <c r="I281" s="134">
        <f t="shared" ref="I281:I299" si="47">H281-H281*$C$280</f>
        <v>8.9700000000000006</v>
      </c>
      <c r="J281" s="274" t="s">
        <v>188</v>
      </c>
      <c r="K281" s="397">
        <v>44.86</v>
      </c>
      <c r="L281" s="134">
        <f t="shared" ref="L281:L299" si="48">K281-K281*$C$280</f>
        <v>44.86</v>
      </c>
    </row>
    <row r="282" spans="1:12">
      <c r="A282" s="29" t="s">
        <v>96</v>
      </c>
      <c r="B282" s="398">
        <v>7.79</v>
      </c>
      <c r="C282" s="22">
        <f t="shared" si="45"/>
        <v>7.79</v>
      </c>
      <c r="D282" s="29" t="s">
        <v>181</v>
      </c>
      <c r="E282" s="398">
        <v>5.17</v>
      </c>
      <c r="F282" s="22">
        <f t="shared" si="46"/>
        <v>5.17</v>
      </c>
      <c r="G282" s="29" t="s">
        <v>110</v>
      </c>
      <c r="H282" s="398">
        <v>8.9700000000000006</v>
      </c>
      <c r="I282" s="22">
        <f t="shared" si="47"/>
        <v>8.9700000000000006</v>
      </c>
      <c r="J282" s="29" t="s">
        <v>190</v>
      </c>
      <c r="K282" s="398">
        <v>20.18</v>
      </c>
      <c r="L282" s="22">
        <f t="shared" si="48"/>
        <v>20.18</v>
      </c>
    </row>
    <row r="283" spans="1:12">
      <c r="A283" s="29" t="s">
        <v>100</v>
      </c>
      <c r="B283" s="398">
        <v>4.4800000000000004</v>
      </c>
      <c r="C283" s="22">
        <f t="shared" si="45"/>
        <v>4.4800000000000004</v>
      </c>
      <c r="D283" s="29" t="s">
        <v>183</v>
      </c>
      <c r="E283" s="398">
        <v>3.5</v>
      </c>
      <c r="F283" s="22">
        <f t="shared" si="46"/>
        <v>3.5</v>
      </c>
      <c r="G283" s="29" t="s">
        <v>114</v>
      </c>
      <c r="H283" s="398">
        <v>8.9700000000000006</v>
      </c>
      <c r="I283" s="22">
        <f t="shared" si="47"/>
        <v>8.9700000000000006</v>
      </c>
      <c r="J283" s="29" t="s">
        <v>192</v>
      </c>
      <c r="K283" s="398">
        <v>49.35</v>
      </c>
      <c r="L283" s="22">
        <f t="shared" si="48"/>
        <v>49.35</v>
      </c>
    </row>
    <row r="284" spans="1:12">
      <c r="A284" s="29" t="s">
        <v>105</v>
      </c>
      <c r="B284" s="398">
        <v>3.38</v>
      </c>
      <c r="C284" s="22">
        <f t="shared" si="45"/>
        <v>3.38</v>
      </c>
      <c r="D284" s="29" t="s">
        <v>185</v>
      </c>
      <c r="E284" s="398">
        <v>3.59</v>
      </c>
      <c r="F284" s="22">
        <f t="shared" si="46"/>
        <v>3.59</v>
      </c>
      <c r="G284" s="29" t="s">
        <v>117</v>
      </c>
      <c r="H284" s="398">
        <v>17.940000000000001</v>
      </c>
      <c r="I284" s="22">
        <f t="shared" si="47"/>
        <v>17.940000000000001</v>
      </c>
      <c r="J284" s="29" t="s">
        <v>194</v>
      </c>
      <c r="K284" s="398">
        <v>57.87</v>
      </c>
      <c r="L284" s="22">
        <f t="shared" si="48"/>
        <v>57.87</v>
      </c>
    </row>
    <row r="285" spans="1:12">
      <c r="A285" s="29" t="s">
        <v>109</v>
      </c>
      <c r="B285" s="398">
        <v>3.59</v>
      </c>
      <c r="C285" s="22">
        <f t="shared" si="45"/>
        <v>3.59</v>
      </c>
      <c r="D285" s="29" t="s">
        <v>187</v>
      </c>
      <c r="E285" s="398">
        <v>2.33</v>
      </c>
      <c r="F285" s="22">
        <f t="shared" si="46"/>
        <v>2.33</v>
      </c>
      <c r="G285" s="29" t="s">
        <v>122</v>
      </c>
      <c r="H285" s="398">
        <v>11.44</v>
      </c>
      <c r="I285" s="22">
        <f t="shared" si="47"/>
        <v>11.44</v>
      </c>
      <c r="J285" s="29" t="s">
        <v>197</v>
      </c>
      <c r="K285" s="398">
        <v>49.35</v>
      </c>
      <c r="L285" s="22">
        <f t="shared" si="48"/>
        <v>49.35</v>
      </c>
    </row>
    <row r="286" spans="1:12">
      <c r="A286" s="29" t="s">
        <v>113</v>
      </c>
      <c r="B286" s="398">
        <v>2.4700000000000002</v>
      </c>
      <c r="C286" s="22">
        <f t="shared" si="45"/>
        <v>2.4700000000000002</v>
      </c>
      <c r="D286" s="29" t="s">
        <v>189</v>
      </c>
      <c r="E286" s="398">
        <v>5.21</v>
      </c>
      <c r="F286" s="22">
        <f t="shared" si="46"/>
        <v>5.21</v>
      </c>
      <c r="G286" s="29" t="s">
        <v>128</v>
      </c>
      <c r="H286" s="398">
        <v>12.8</v>
      </c>
      <c r="I286" s="22">
        <f t="shared" si="47"/>
        <v>12.8</v>
      </c>
      <c r="J286" s="29" t="s">
        <v>199</v>
      </c>
      <c r="K286" s="398">
        <v>44.86</v>
      </c>
      <c r="L286" s="22">
        <f t="shared" si="48"/>
        <v>44.86</v>
      </c>
    </row>
    <row r="287" spans="1:12">
      <c r="A287" s="29" t="s">
        <v>116</v>
      </c>
      <c r="B287" s="398">
        <v>6.52</v>
      </c>
      <c r="C287" s="22">
        <f t="shared" si="45"/>
        <v>6.52</v>
      </c>
      <c r="D287" s="29" t="s">
        <v>191</v>
      </c>
      <c r="E287" s="398">
        <v>4.04</v>
      </c>
      <c r="F287" s="22">
        <f t="shared" si="46"/>
        <v>4.04</v>
      </c>
      <c r="G287" s="29" t="s">
        <v>162</v>
      </c>
      <c r="H287" s="398">
        <v>14.22</v>
      </c>
      <c r="I287" s="22">
        <f t="shared" si="47"/>
        <v>14.22</v>
      </c>
      <c r="J287" s="29" t="s">
        <v>201</v>
      </c>
      <c r="K287" s="398">
        <v>62.8</v>
      </c>
      <c r="L287" s="22">
        <f t="shared" si="48"/>
        <v>62.8</v>
      </c>
    </row>
    <row r="288" spans="1:12">
      <c r="A288" s="29" t="s">
        <v>121</v>
      </c>
      <c r="B288" s="398">
        <v>3.38</v>
      </c>
      <c r="C288" s="22">
        <f t="shared" si="45"/>
        <v>3.38</v>
      </c>
      <c r="D288" s="29" t="s">
        <v>193</v>
      </c>
      <c r="E288" s="398">
        <v>2.6</v>
      </c>
      <c r="F288" s="22">
        <f t="shared" si="46"/>
        <v>2.6</v>
      </c>
      <c r="G288" s="29" t="s">
        <v>164</v>
      </c>
      <c r="H288" s="398">
        <v>9.43</v>
      </c>
      <c r="I288" s="22">
        <f t="shared" si="47"/>
        <v>9.43</v>
      </c>
      <c r="J288" s="29" t="s">
        <v>203</v>
      </c>
      <c r="K288" s="398">
        <v>38.14</v>
      </c>
      <c r="L288" s="22">
        <f t="shared" si="48"/>
        <v>38.14</v>
      </c>
    </row>
    <row r="289" spans="1:12">
      <c r="A289" s="29" t="s">
        <v>125</v>
      </c>
      <c r="B289" s="398">
        <v>2.2400000000000002</v>
      </c>
      <c r="C289" s="22">
        <f t="shared" si="45"/>
        <v>2.2400000000000002</v>
      </c>
      <c r="D289" s="29" t="s">
        <v>195</v>
      </c>
      <c r="E289" s="398">
        <v>4.4000000000000004</v>
      </c>
      <c r="F289" s="22">
        <f t="shared" si="46"/>
        <v>4.4000000000000004</v>
      </c>
      <c r="G289" s="29" t="s">
        <v>166</v>
      </c>
      <c r="H289" s="398">
        <v>17.940000000000001</v>
      </c>
      <c r="I289" s="22">
        <f t="shared" si="47"/>
        <v>17.940000000000001</v>
      </c>
      <c r="J289" s="29" t="s">
        <v>205</v>
      </c>
      <c r="K289" s="398">
        <v>128.30000000000001</v>
      </c>
      <c r="L289" s="22">
        <f t="shared" si="48"/>
        <v>128.30000000000001</v>
      </c>
    </row>
    <row r="290" spans="1:12">
      <c r="A290" s="29" t="s">
        <v>127</v>
      </c>
      <c r="B290" s="398">
        <v>1.51</v>
      </c>
      <c r="C290" s="22">
        <f t="shared" si="45"/>
        <v>1.51</v>
      </c>
      <c r="D290" s="29" t="s">
        <v>196</v>
      </c>
      <c r="E290" s="398">
        <v>4.68</v>
      </c>
      <c r="F290" s="22">
        <f t="shared" si="46"/>
        <v>4.68</v>
      </c>
      <c r="G290" s="29" t="s">
        <v>168</v>
      </c>
      <c r="H290" s="398">
        <v>14.35</v>
      </c>
      <c r="I290" s="22">
        <f t="shared" si="47"/>
        <v>14.35</v>
      </c>
      <c r="J290" s="29" t="s">
        <v>207</v>
      </c>
      <c r="K290" s="398">
        <v>82.31</v>
      </c>
      <c r="L290" s="22">
        <f t="shared" si="48"/>
        <v>82.31</v>
      </c>
    </row>
    <row r="291" spans="1:12">
      <c r="A291" s="29" t="s">
        <v>161</v>
      </c>
      <c r="B291" s="398">
        <v>3.38</v>
      </c>
      <c r="C291" s="22">
        <f t="shared" si="45"/>
        <v>3.38</v>
      </c>
      <c r="D291" s="29" t="s">
        <v>198</v>
      </c>
      <c r="E291" s="398">
        <v>8.9700000000000006</v>
      </c>
      <c r="F291" s="22">
        <f t="shared" si="46"/>
        <v>8.9700000000000006</v>
      </c>
      <c r="G291" s="29" t="s">
        <v>170</v>
      </c>
      <c r="H291" s="398">
        <v>24.67</v>
      </c>
      <c r="I291" s="22">
        <f t="shared" si="47"/>
        <v>24.67</v>
      </c>
      <c r="J291" s="29" t="s">
        <v>209</v>
      </c>
      <c r="K291" s="398">
        <v>70.61</v>
      </c>
      <c r="L291" s="22">
        <f t="shared" si="48"/>
        <v>70.61</v>
      </c>
    </row>
    <row r="292" spans="1:12">
      <c r="A292" s="29" t="s">
        <v>163</v>
      </c>
      <c r="B292" s="398">
        <v>3.5</v>
      </c>
      <c r="C292" s="22">
        <f t="shared" si="45"/>
        <v>3.5</v>
      </c>
      <c r="D292" s="29" t="s">
        <v>200</v>
      </c>
      <c r="E292" s="398">
        <v>6.73</v>
      </c>
      <c r="F292" s="22">
        <f t="shared" si="46"/>
        <v>6.73</v>
      </c>
      <c r="G292" s="29" t="s">
        <v>172</v>
      </c>
      <c r="H292" s="398">
        <v>24.67</v>
      </c>
      <c r="I292" s="22">
        <f t="shared" si="47"/>
        <v>24.67</v>
      </c>
      <c r="J292" s="29" t="s">
        <v>712</v>
      </c>
      <c r="K292" s="398">
        <v>115.24</v>
      </c>
      <c r="L292" s="22">
        <f t="shared" si="48"/>
        <v>115.24</v>
      </c>
    </row>
    <row r="293" spans="1:12">
      <c r="A293" s="29" t="s">
        <v>165</v>
      </c>
      <c r="B293" s="398">
        <v>5.57</v>
      </c>
      <c r="C293" s="22">
        <f t="shared" si="45"/>
        <v>5.57</v>
      </c>
      <c r="D293" s="29" t="s">
        <v>202</v>
      </c>
      <c r="E293" s="398">
        <v>3.91</v>
      </c>
      <c r="F293" s="22">
        <f t="shared" si="46"/>
        <v>3.91</v>
      </c>
      <c r="G293" s="29" t="s">
        <v>174</v>
      </c>
      <c r="H293" s="398">
        <v>27.81</v>
      </c>
      <c r="I293" s="22">
        <f t="shared" si="47"/>
        <v>27.81</v>
      </c>
      <c r="J293" s="29" t="s">
        <v>713</v>
      </c>
      <c r="K293" s="398">
        <v>127.58</v>
      </c>
      <c r="L293" s="22">
        <f t="shared" si="48"/>
        <v>127.58</v>
      </c>
    </row>
    <row r="294" spans="1:12">
      <c r="A294" s="29" t="s">
        <v>167</v>
      </c>
      <c r="B294" s="398">
        <v>7.86</v>
      </c>
      <c r="C294" s="22">
        <f t="shared" si="45"/>
        <v>7.86</v>
      </c>
      <c r="D294" s="29" t="s">
        <v>204</v>
      </c>
      <c r="E294" s="398">
        <v>6.73</v>
      </c>
      <c r="F294" s="22">
        <f t="shared" si="46"/>
        <v>6.73</v>
      </c>
      <c r="G294" s="29" t="s">
        <v>176</v>
      </c>
      <c r="H294" s="398">
        <v>20.18</v>
      </c>
      <c r="I294" s="22">
        <f t="shared" si="47"/>
        <v>20.18</v>
      </c>
      <c r="J294" s="29" t="s">
        <v>714</v>
      </c>
      <c r="K294" s="398">
        <v>145.37</v>
      </c>
      <c r="L294" s="22">
        <f t="shared" si="48"/>
        <v>145.37</v>
      </c>
    </row>
    <row r="295" spans="1:12">
      <c r="A295" s="29" t="s">
        <v>169</v>
      </c>
      <c r="B295" s="398">
        <v>2.4700000000000002</v>
      </c>
      <c r="C295" s="22">
        <f t="shared" si="45"/>
        <v>2.4700000000000002</v>
      </c>
      <c r="D295" s="29" t="s">
        <v>206</v>
      </c>
      <c r="E295" s="398">
        <v>6.73</v>
      </c>
      <c r="F295" s="22">
        <f t="shared" si="46"/>
        <v>6.73</v>
      </c>
      <c r="G295" s="29" t="s">
        <v>178</v>
      </c>
      <c r="H295" s="398">
        <v>24.67</v>
      </c>
      <c r="I295" s="22">
        <f t="shared" si="47"/>
        <v>24.67</v>
      </c>
      <c r="J295" s="29" t="s">
        <v>715</v>
      </c>
      <c r="K295" s="398">
        <v>132.91</v>
      </c>
      <c r="L295" s="22">
        <f t="shared" si="48"/>
        <v>132.91</v>
      </c>
    </row>
    <row r="296" spans="1:12">
      <c r="A296" s="29" t="s">
        <v>171</v>
      </c>
      <c r="B296" s="398">
        <v>2.11</v>
      </c>
      <c r="C296" s="22">
        <f t="shared" si="45"/>
        <v>2.11</v>
      </c>
      <c r="D296" s="29" t="s">
        <v>208</v>
      </c>
      <c r="E296" s="398">
        <v>5.62</v>
      </c>
      <c r="F296" s="22">
        <f t="shared" si="46"/>
        <v>5.62</v>
      </c>
      <c r="G296" s="29" t="s">
        <v>180</v>
      </c>
      <c r="H296" s="398">
        <v>24.45</v>
      </c>
      <c r="I296" s="22">
        <f t="shared" si="47"/>
        <v>24.45</v>
      </c>
      <c r="J296" s="29" t="s">
        <v>716</v>
      </c>
      <c r="K296" s="398">
        <v>164.62</v>
      </c>
      <c r="L296" s="22">
        <f t="shared" si="48"/>
        <v>164.62</v>
      </c>
    </row>
    <row r="297" spans="1:12">
      <c r="A297" s="29" t="s">
        <v>173</v>
      </c>
      <c r="B297" s="398">
        <v>1.35</v>
      </c>
      <c r="C297" s="22">
        <f t="shared" si="45"/>
        <v>1.35</v>
      </c>
      <c r="D297" s="29" t="s">
        <v>93</v>
      </c>
      <c r="E297" s="398">
        <v>8.89</v>
      </c>
      <c r="F297" s="22">
        <f t="shared" si="46"/>
        <v>8.89</v>
      </c>
      <c r="G297" s="29" t="s">
        <v>182</v>
      </c>
      <c r="H297" s="398">
        <v>31.11</v>
      </c>
      <c r="I297" s="22">
        <f t="shared" si="47"/>
        <v>31.11</v>
      </c>
      <c r="J297" s="29" t="s">
        <v>717</v>
      </c>
      <c r="K297" s="398">
        <v>205.78</v>
      </c>
      <c r="L297" s="22">
        <f t="shared" si="48"/>
        <v>205.78</v>
      </c>
    </row>
    <row r="298" spans="1:12">
      <c r="A298" s="29" t="s">
        <v>175</v>
      </c>
      <c r="B298" s="398">
        <v>2.31</v>
      </c>
      <c r="C298" s="22">
        <f t="shared" si="45"/>
        <v>2.31</v>
      </c>
      <c r="D298" s="29" t="s">
        <v>97</v>
      </c>
      <c r="E298" s="398">
        <v>7.79</v>
      </c>
      <c r="F298" s="22">
        <f t="shared" si="46"/>
        <v>7.79</v>
      </c>
      <c r="G298" s="29" t="s">
        <v>184</v>
      </c>
      <c r="H298" s="398">
        <v>20.18</v>
      </c>
      <c r="I298" s="22">
        <f t="shared" si="47"/>
        <v>20.18</v>
      </c>
      <c r="J298" s="29" t="s">
        <v>718</v>
      </c>
      <c r="K298" s="398">
        <v>226.36</v>
      </c>
      <c r="L298" s="22">
        <f t="shared" si="48"/>
        <v>226.36</v>
      </c>
    </row>
    <row r="299" spans="1:12" ht="15" thickBot="1">
      <c r="A299" s="405" t="s">
        <v>177</v>
      </c>
      <c r="B299" s="406">
        <v>5.61</v>
      </c>
      <c r="C299" s="38">
        <f t="shared" si="45"/>
        <v>5.61</v>
      </c>
      <c r="D299" s="405" t="s">
        <v>101</v>
      </c>
      <c r="E299" s="406">
        <v>4.57</v>
      </c>
      <c r="F299" s="38">
        <f t="shared" si="46"/>
        <v>4.57</v>
      </c>
      <c r="G299" s="405" t="s">
        <v>186</v>
      </c>
      <c r="H299" s="406">
        <v>20.43</v>
      </c>
      <c r="I299" s="38">
        <f t="shared" si="47"/>
        <v>20.43</v>
      </c>
      <c r="J299" s="405" t="s">
        <v>719</v>
      </c>
      <c r="K299" s="406">
        <v>238.71</v>
      </c>
      <c r="L299" s="38">
        <f t="shared" si="48"/>
        <v>238.71</v>
      </c>
    </row>
    <row r="300" spans="1:12" ht="15" thickBot="1">
      <c r="A300" s="1294" t="s">
        <v>88</v>
      </c>
      <c r="B300" s="1295"/>
      <c r="C300" s="1295"/>
      <c r="D300" s="1295"/>
      <c r="E300" s="1295"/>
      <c r="F300" s="1295"/>
      <c r="G300" s="1295"/>
      <c r="H300" s="1295"/>
      <c r="I300" s="1295"/>
      <c r="J300" s="1295"/>
      <c r="K300" s="1295"/>
      <c r="L300" s="1296"/>
    </row>
    <row r="301" spans="1:12" ht="14.4" customHeight="1">
      <c r="A301" s="1168"/>
      <c r="B301" s="1169"/>
      <c r="C301" s="1169"/>
      <c r="D301" s="1169"/>
      <c r="E301" s="1169"/>
      <c r="F301" s="1169"/>
      <c r="G301" s="1169"/>
      <c r="H301" s="1169"/>
      <c r="I301" s="1169"/>
      <c r="J301" s="1169"/>
      <c r="K301" s="1169"/>
      <c r="L301" s="1213"/>
    </row>
    <row r="302" spans="1:12" ht="14.4" customHeight="1">
      <c r="A302" s="1214"/>
      <c r="B302" s="1215"/>
      <c r="C302" s="1215"/>
      <c r="D302" s="1215"/>
      <c r="E302" s="1215"/>
      <c r="F302" s="1215"/>
      <c r="G302" s="1215"/>
      <c r="H302" s="1215"/>
      <c r="I302" s="1215"/>
      <c r="J302" s="1215"/>
      <c r="K302" s="1215"/>
      <c r="L302" s="1216"/>
    </row>
    <row r="303" spans="1:12" ht="14.4" customHeight="1" thickBot="1">
      <c r="A303" s="1214"/>
      <c r="B303" s="1215"/>
      <c r="C303" s="1215"/>
      <c r="D303" s="1215"/>
      <c r="E303" s="1215"/>
      <c r="F303" s="1215"/>
      <c r="G303" s="1215"/>
      <c r="H303" s="1215"/>
      <c r="I303" s="1215"/>
      <c r="J303" s="1215"/>
      <c r="K303" s="1215"/>
      <c r="L303" s="1216"/>
    </row>
    <row r="304" spans="1:12" ht="15" thickBot="1">
      <c r="A304" s="1272">
        <v>5243</v>
      </c>
      <c r="B304" s="1273"/>
      <c r="C304" s="1273"/>
      <c r="D304" s="1273"/>
      <c r="E304" s="1273"/>
      <c r="F304" s="1273"/>
      <c r="G304" s="1273"/>
      <c r="H304" s="1273"/>
      <c r="I304" s="1273"/>
      <c r="J304" s="1273"/>
      <c r="K304" s="1273"/>
      <c r="L304" s="1274"/>
    </row>
    <row r="305" spans="1:12" ht="15" thickBot="1">
      <c r="A305" s="267" t="s">
        <v>520</v>
      </c>
      <c r="B305" s="262" t="s">
        <v>25</v>
      </c>
      <c r="C305" s="275">
        <f>L233</f>
        <v>0</v>
      </c>
      <c r="D305" s="267" t="s">
        <v>520</v>
      </c>
      <c r="E305" s="262" t="s">
        <v>25</v>
      </c>
      <c r="F305" s="275">
        <f>L233</f>
        <v>0</v>
      </c>
      <c r="G305" s="267" t="s">
        <v>520</v>
      </c>
      <c r="H305" s="262" t="s">
        <v>25</v>
      </c>
      <c r="I305" s="275">
        <f>L233</f>
        <v>0</v>
      </c>
      <c r="J305" s="267" t="s">
        <v>520</v>
      </c>
      <c r="K305" s="262" t="s">
        <v>25</v>
      </c>
      <c r="L305" s="263">
        <f>L233</f>
        <v>0</v>
      </c>
    </row>
    <row r="306" spans="1:12">
      <c r="A306" s="274" t="s">
        <v>90</v>
      </c>
      <c r="B306" s="397">
        <v>2.69</v>
      </c>
      <c r="C306" s="266">
        <f t="shared" ref="C306:C316" si="49">B306-B306*$C$305</f>
        <v>2.69</v>
      </c>
      <c r="D306" s="274" t="s">
        <v>130</v>
      </c>
      <c r="E306" s="397">
        <v>1.07</v>
      </c>
      <c r="F306" s="266">
        <f t="shared" ref="F306:F316" si="50">E306-E306*$C$305</f>
        <v>1.07</v>
      </c>
      <c r="G306" s="274" t="s">
        <v>141</v>
      </c>
      <c r="H306" s="397">
        <v>8.9700000000000006</v>
      </c>
      <c r="I306" s="266">
        <f t="shared" ref="I306:I316" si="51">H306-H306*$C$305</f>
        <v>8.9700000000000006</v>
      </c>
      <c r="J306" s="274" t="s">
        <v>152</v>
      </c>
      <c r="K306" s="397">
        <v>37.380000000000003</v>
      </c>
      <c r="L306" s="134">
        <f t="shared" ref="L306:L314" si="52">K306-K306*$C$305</f>
        <v>37.380000000000003</v>
      </c>
    </row>
    <row r="307" spans="1:12">
      <c r="A307" s="29" t="s">
        <v>94</v>
      </c>
      <c r="B307" s="398">
        <v>1.79</v>
      </c>
      <c r="C307" s="23">
        <f t="shared" si="49"/>
        <v>1.79</v>
      </c>
      <c r="D307" s="29" t="s">
        <v>131</v>
      </c>
      <c r="E307" s="398">
        <v>3.23</v>
      </c>
      <c r="F307" s="23">
        <f t="shared" si="50"/>
        <v>3.23</v>
      </c>
      <c r="G307" s="29" t="s">
        <v>142</v>
      </c>
      <c r="H307" s="398">
        <v>8.07</v>
      </c>
      <c r="I307" s="23">
        <f t="shared" si="51"/>
        <v>8.07</v>
      </c>
      <c r="J307" s="29" t="s">
        <v>153</v>
      </c>
      <c r="K307" s="398">
        <v>41.54</v>
      </c>
      <c r="L307" s="22">
        <f t="shared" si="52"/>
        <v>41.54</v>
      </c>
    </row>
    <row r="308" spans="1:12">
      <c r="A308" s="29" t="s">
        <v>98</v>
      </c>
      <c r="B308" s="398">
        <v>2.69</v>
      </c>
      <c r="C308" s="23">
        <f t="shared" si="49"/>
        <v>2.69</v>
      </c>
      <c r="D308" s="29" t="s">
        <v>132</v>
      </c>
      <c r="E308" s="398">
        <v>3.46</v>
      </c>
      <c r="F308" s="23">
        <f t="shared" si="50"/>
        <v>3.46</v>
      </c>
      <c r="G308" s="29" t="s">
        <v>143</v>
      </c>
      <c r="H308" s="398">
        <v>24.67</v>
      </c>
      <c r="I308" s="23">
        <f t="shared" si="51"/>
        <v>24.67</v>
      </c>
      <c r="J308" s="29" t="s">
        <v>155</v>
      </c>
      <c r="K308" s="398">
        <v>62.3</v>
      </c>
      <c r="L308" s="22">
        <f t="shared" si="52"/>
        <v>62.3</v>
      </c>
    </row>
    <row r="309" spans="1:12">
      <c r="A309" s="29" t="s">
        <v>102</v>
      </c>
      <c r="B309" s="398">
        <v>1.1299999999999999</v>
      </c>
      <c r="C309" s="23">
        <f t="shared" si="49"/>
        <v>1.1299999999999999</v>
      </c>
      <c r="D309" s="29" t="s">
        <v>133</v>
      </c>
      <c r="E309" s="398">
        <v>1.72</v>
      </c>
      <c r="F309" s="23">
        <f t="shared" si="50"/>
        <v>1.72</v>
      </c>
      <c r="G309" s="29" t="s">
        <v>144</v>
      </c>
      <c r="H309" s="398">
        <v>20.18</v>
      </c>
      <c r="I309" s="23">
        <f t="shared" si="51"/>
        <v>20.18</v>
      </c>
      <c r="J309" s="29" t="s">
        <v>157</v>
      </c>
      <c r="K309" s="398">
        <v>62.3</v>
      </c>
      <c r="L309" s="22">
        <f t="shared" si="52"/>
        <v>62.3</v>
      </c>
    </row>
    <row r="310" spans="1:12">
      <c r="A310" s="29" t="s">
        <v>107</v>
      </c>
      <c r="B310" s="398">
        <v>1.1299999999999999</v>
      </c>
      <c r="C310" s="23">
        <f t="shared" si="49"/>
        <v>1.1299999999999999</v>
      </c>
      <c r="D310" s="29" t="s">
        <v>134</v>
      </c>
      <c r="E310" s="398">
        <v>6.46</v>
      </c>
      <c r="F310" s="23">
        <f t="shared" si="50"/>
        <v>6.46</v>
      </c>
      <c r="G310" s="29" t="s">
        <v>145</v>
      </c>
      <c r="H310" s="398">
        <v>17.940000000000001</v>
      </c>
      <c r="I310" s="23">
        <f t="shared" si="51"/>
        <v>17.940000000000001</v>
      </c>
      <c r="J310" s="29" t="s">
        <v>154</v>
      </c>
      <c r="K310" s="398">
        <v>49.85</v>
      </c>
      <c r="L310" s="22">
        <f t="shared" si="52"/>
        <v>49.85</v>
      </c>
    </row>
    <row r="311" spans="1:12">
      <c r="A311" s="29" t="s">
        <v>111</v>
      </c>
      <c r="B311" s="398">
        <v>0.62</v>
      </c>
      <c r="C311" s="23">
        <f t="shared" si="49"/>
        <v>0.62</v>
      </c>
      <c r="D311" s="29" t="s">
        <v>135</v>
      </c>
      <c r="E311" s="398">
        <v>8.07</v>
      </c>
      <c r="F311" s="23">
        <f t="shared" si="50"/>
        <v>8.07</v>
      </c>
      <c r="G311" s="29" t="s">
        <v>146</v>
      </c>
      <c r="H311" s="398">
        <v>15.69</v>
      </c>
      <c r="I311" s="23">
        <f t="shared" si="51"/>
        <v>15.69</v>
      </c>
      <c r="J311" s="29" t="s">
        <v>158</v>
      </c>
      <c r="K311" s="398">
        <v>112.14</v>
      </c>
      <c r="L311" s="22">
        <f t="shared" si="52"/>
        <v>112.14</v>
      </c>
    </row>
    <row r="312" spans="1:12">
      <c r="A312" s="29" t="s">
        <v>115</v>
      </c>
      <c r="B312" s="398">
        <v>2.0299999999999998</v>
      </c>
      <c r="C312" s="23">
        <f t="shared" si="49"/>
        <v>2.0299999999999998</v>
      </c>
      <c r="D312" s="29" t="s">
        <v>136</v>
      </c>
      <c r="E312" s="398">
        <v>6.52</v>
      </c>
      <c r="F312" s="23">
        <f t="shared" si="50"/>
        <v>6.52</v>
      </c>
      <c r="G312" s="29" t="s">
        <v>147</v>
      </c>
      <c r="H312" s="398">
        <v>31.14</v>
      </c>
      <c r="I312" s="23">
        <f t="shared" si="51"/>
        <v>31.14</v>
      </c>
      <c r="J312" s="29" t="s">
        <v>159</v>
      </c>
      <c r="K312" s="398">
        <v>107.01</v>
      </c>
      <c r="L312" s="22">
        <f t="shared" si="52"/>
        <v>107.01</v>
      </c>
    </row>
    <row r="313" spans="1:12">
      <c r="A313" s="29" t="s">
        <v>118</v>
      </c>
      <c r="B313" s="398">
        <v>1.26</v>
      </c>
      <c r="C313" s="23">
        <f t="shared" si="49"/>
        <v>1.26</v>
      </c>
      <c r="D313" s="29" t="s">
        <v>137</v>
      </c>
      <c r="E313" s="398">
        <v>4.9400000000000004</v>
      </c>
      <c r="F313" s="23">
        <f t="shared" si="50"/>
        <v>4.9400000000000004</v>
      </c>
      <c r="G313" s="29" t="s">
        <v>148</v>
      </c>
      <c r="H313" s="398">
        <v>29.08</v>
      </c>
      <c r="I313" s="23">
        <f t="shared" si="51"/>
        <v>29.08</v>
      </c>
      <c r="J313" s="29" t="s">
        <v>160</v>
      </c>
      <c r="K313" s="398">
        <v>82.31</v>
      </c>
      <c r="L313" s="22">
        <f t="shared" si="52"/>
        <v>82.31</v>
      </c>
    </row>
    <row r="314" spans="1:12">
      <c r="A314" s="29" t="s">
        <v>123</v>
      </c>
      <c r="B314" s="398">
        <v>0.48</v>
      </c>
      <c r="C314" s="23">
        <f t="shared" si="49"/>
        <v>0.48</v>
      </c>
      <c r="D314" s="29" t="s">
        <v>138</v>
      </c>
      <c r="E314" s="398">
        <v>17.78</v>
      </c>
      <c r="F314" s="23">
        <f t="shared" si="50"/>
        <v>17.78</v>
      </c>
      <c r="G314" s="29" t="s">
        <v>149</v>
      </c>
      <c r="H314" s="398">
        <v>32.92</v>
      </c>
      <c r="I314" s="23">
        <f t="shared" si="51"/>
        <v>32.92</v>
      </c>
      <c r="J314" s="29" t="s">
        <v>156</v>
      </c>
      <c r="K314" s="398">
        <v>74.760000000000005</v>
      </c>
      <c r="L314" s="22">
        <f t="shared" si="52"/>
        <v>74.760000000000005</v>
      </c>
    </row>
    <row r="315" spans="1:12" ht="15" customHeight="1">
      <c r="A315" s="29" t="s">
        <v>126</v>
      </c>
      <c r="B315" s="398">
        <v>3.14</v>
      </c>
      <c r="C315" s="23">
        <f t="shared" si="49"/>
        <v>3.14</v>
      </c>
      <c r="D315" s="29" t="s">
        <v>139</v>
      </c>
      <c r="E315" s="398">
        <v>17.940000000000001</v>
      </c>
      <c r="F315" s="23">
        <f t="shared" si="50"/>
        <v>17.940000000000001</v>
      </c>
      <c r="G315" s="29" t="s">
        <v>150</v>
      </c>
      <c r="H315" s="398">
        <v>49.39</v>
      </c>
      <c r="I315" s="23">
        <f t="shared" si="51"/>
        <v>49.39</v>
      </c>
      <c r="J315" s="33"/>
      <c r="K315" s="30"/>
      <c r="L315" s="31"/>
    </row>
    <row r="316" spans="1:12" ht="15" customHeight="1" thickBot="1">
      <c r="A316" s="405" t="s">
        <v>129</v>
      </c>
      <c r="B316" s="406">
        <v>1.07</v>
      </c>
      <c r="C316" s="220">
        <f t="shared" si="49"/>
        <v>1.07</v>
      </c>
      <c r="D316" s="405" t="s">
        <v>140</v>
      </c>
      <c r="E316" s="406">
        <v>12.56</v>
      </c>
      <c r="F316" s="220">
        <f t="shared" si="50"/>
        <v>12.56</v>
      </c>
      <c r="G316" s="405" t="s">
        <v>151</v>
      </c>
      <c r="H316" s="406">
        <v>45.27</v>
      </c>
      <c r="I316" s="220">
        <f t="shared" si="51"/>
        <v>45.27</v>
      </c>
      <c r="J316" s="34"/>
      <c r="K316" s="35"/>
      <c r="L316" s="36"/>
    </row>
    <row r="317" spans="1:12" ht="15" customHeight="1" thickBot="1">
      <c r="A317" s="1230" t="s">
        <v>525</v>
      </c>
      <c r="B317" s="1231"/>
      <c r="C317" s="1231"/>
      <c r="D317" s="1231"/>
      <c r="E317" s="1231"/>
      <c r="F317" s="1231"/>
      <c r="G317" s="1231"/>
      <c r="H317" s="1231"/>
      <c r="I317" s="1231"/>
      <c r="J317" s="1231"/>
      <c r="K317" s="1231"/>
      <c r="L317" s="1232"/>
    </row>
    <row r="318" spans="1:12" ht="14.4" customHeight="1">
      <c r="A318" s="1168"/>
      <c r="B318" s="1169"/>
      <c r="C318" s="1169"/>
      <c r="D318" s="1169"/>
      <c r="E318" s="1169"/>
      <c r="F318" s="1169"/>
      <c r="G318" s="1169"/>
      <c r="H318" s="1169"/>
      <c r="I318" s="1169"/>
      <c r="J318" s="1169"/>
      <c r="K318" s="1169"/>
      <c r="L318" s="1213"/>
    </row>
    <row r="319" spans="1:12" ht="14.4" customHeight="1">
      <c r="A319" s="1214"/>
      <c r="B319" s="1215"/>
      <c r="C319" s="1215"/>
      <c r="D319" s="1215"/>
      <c r="E319" s="1215"/>
      <c r="F319" s="1215"/>
      <c r="G319" s="1215"/>
      <c r="H319" s="1215"/>
      <c r="I319" s="1215"/>
      <c r="J319" s="1215"/>
      <c r="K319" s="1215"/>
      <c r="L319" s="1216"/>
    </row>
    <row r="320" spans="1:12" ht="14.4" customHeight="1">
      <c r="A320" s="1214"/>
      <c r="B320" s="1215"/>
      <c r="C320" s="1215"/>
      <c r="D320" s="1215"/>
      <c r="E320" s="1215"/>
      <c r="F320" s="1215"/>
      <c r="G320" s="1215"/>
      <c r="H320" s="1215"/>
      <c r="I320" s="1215"/>
      <c r="J320" s="1215"/>
      <c r="K320" s="1215"/>
      <c r="L320" s="1216"/>
    </row>
    <row r="321" spans="1:12" ht="15" thickBot="1">
      <c r="A321" s="1291">
        <v>5240</v>
      </c>
      <c r="B321" s="1292"/>
      <c r="C321" s="1292"/>
      <c r="D321" s="1292"/>
      <c r="E321" s="1292"/>
      <c r="F321" s="1292"/>
      <c r="G321" s="1292"/>
      <c r="H321" s="1292"/>
      <c r="I321" s="1292"/>
      <c r="J321" s="1292"/>
      <c r="K321" s="1292"/>
      <c r="L321" s="1293"/>
    </row>
    <row r="322" spans="1:12">
      <c r="A322" s="123" t="s">
        <v>520</v>
      </c>
      <c r="B322" s="124" t="s">
        <v>25</v>
      </c>
      <c r="C322" s="353">
        <f>L233</f>
        <v>0</v>
      </c>
      <c r="D322" s="127" t="s">
        <v>520</v>
      </c>
      <c r="E322" s="124" t="s">
        <v>25</v>
      </c>
      <c r="F322" s="353">
        <f>L233</f>
        <v>0</v>
      </c>
      <c r="G322" s="127" t="s">
        <v>520</v>
      </c>
      <c r="H322" s="124" t="s">
        <v>25</v>
      </c>
      <c r="I322" s="353">
        <f>L233</f>
        <v>0</v>
      </c>
      <c r="J322" s="127" t="s">
        <v>520</v>
      </c>
      <c r="K322" s="124" t="s">
        <v>25</v>
      </c>
      <c r="L322" s="353">
        <f>L233</f>
        <v>0</v>
      </c>
    </row>
    <row r="323" spans="1:12">
      <c r="A323" s="29" t="s">
        <v>90</v>
      </c>
      <c r="B323" s="398">
        <v>2.69</v>
      </c>
      <c r="C323" s="22">
        <f t="shared" ref="C323:C331" si="53">B323-B323*$C$322</f>
        <v>2.69</v>
      </c>
      <c r="D323" s="407" t="s">
        <v>118</v>
      </c>
      <c r="E323" s="398">
        <v>1.58</v>
      </c>
      <c r="F323" s="22">
        <f t="shared" ref="F323:F331" si="54">E323-E323*$C$322</f>
        <v>1.58</v>
      </c>
      <c r="G323" s="408" t="s">
        <v>135</v>
      </c>
      <c r="H323" s="398">
        <v>7.79</v>
      </c>
      <c r="I323" s="22">
        <f t="shared" ref="I323:I331" si="55">H323-H323*$C$322</f>
        <v>7.79</v>
      </c>
      <c r="J323" s="408" t="s">
        <v>145</v>
      </c>
      <c r="K323" s="398">
        <v>18.829999999999998</v>
      </c>
      <c r="L323" s="22">
        <f t="shared" ref="L323:L331" si="56">K323-K323*$C$322</f>
        <v>18.829999999999998</v>
      </c>
    </row>
    <row r="324" spans="1:12">
      <c r="A324" s="29" t="s">
        <v>94</v>
      </c>
      <c r="B324" s="398">
        <v>3.97</v>
      </c>
      <c r="C324" s="22">
        <f t="shared" si="53"/>
        <v>3.97</v>
      </c>
      <c r="D324" s="407" t="s">
        <v>123</v>
      </c>
      <c r="E324" s="398">
        <v>0.78</v>
      </c>
      <c r="F324" s="22">
        <f t="shared" si="54"/>
        <v>0.78</v>
      </c>
      <c r="G324" s="408" t="s">
        <v>136</v>
      </c>
      <c r="H324" s="398">
        <v>7.62</v>
      </c>
      <c r="I324" s="22">
        <f t="shared" si="55"/>
        <v>7.62</v>
      </c>
      <c r="J324" s="408" t="s">
        <v>146</v>
      </c>
      <c r="K324" s="398">
        <v>17.73</v>
      </c>
      <c r="L324" s="22">
        <f t="shared" si="56"/>
        <v>17.73</v>
      </c>
    </row>
    <row r="325" spans="1:12">
      <c r="A325" s="29" t="s">
        <v>98</v>
      </c>
      <c r="B325" s="398">
        <v>3.04</v>
      </c>
      <c r="C325" s="22">
        <f t="shared" si="53"/>
        <v>3.04</v>
      </c>
      <c r="D325" s="407" t="s">
        <v>126</v>
      </c>
      <c r="E325" s="398">
        <v>3.14</v>
      </c>
      <c r="F325" s="22">
        <f t="shared" si="54"/>
        <v>3.14</v>
      </c>
      <c r="G325" s="408" t="s">
        <v>137</v>
      </c>
      <c r="H325" s="398">
        <v>6.73</v>
      </c>
      <c r="I325" s="22">
        <f t="shared" si="55"/>
        <v>6.73</v>
      </c>
      <c r="J325" s="408" t="s">
        <v>147</v>
      </c>
      <c r="K325" s="398">
        <v>21.18</v>
      </c>
      <c r="L325" s="22">
        <f t="shared" si="56"/>
        <v>21.18</v>
      </c>
    </row>
    <row r="326" spans="1:12">
      <c r="A326" s="29" t="s">
        <v>103</v>
      </c>
      <c r="B326" s="398">
        <v>2.0299999999999998</v>
      </c>
      <c r="C326" s="22">
        <f t="shared" si="53"/>
        <v>2.0299999999999998</v>
      </c>
      <c r="D326" s="407" t="s">
        <v>129</v>
      </c>
      <c r="E326" s="398">
        <v>1.88</v>
      </c>
      <c r="F326" s="22">
        <f t="shared" si="54"/>
        <v>1.88</v>
      </c>
      <c r="G326" s="408" t="s">
        <v>139</v>
      </c>
      <c r="H326" s="398">
        <v>13.33</v>
      </c>
      <c r="I326" s="22">
        <f t="shared" si="55"/>
        <v>13.33</v>
      </c>
      <c r="J326" s="408" t="s">
        <v>148</v>
      </c>
      <c r="K326" s="398">
        <v>21.6</v>
      </c>
      <c r="L326" s="22">
        <f t="shared" si="56"/>
        <v>21.6</v>
      </c>
    </row>
    <row r="327" spans="1:12">
      <c r="A327" s="29" t="s">
        <v>102</v>
      </c>
      <c r="B327" s="398">
        <v>1.43</v>
      </c>
      <c r="C327" s="22">
        <f t="shared" si="53"/>
        <v>1.43</v>
      </c>
      <c r="D327" s="407" t="s">
        <v>130</v>
      </c>
      <c r="E327" s="398">
        <v>1.3</v>
      </c>
      <c r="F327" s="22">
        <f t="shared" si="54"/>
        <v>1.3</v>
      </c>
      <c r="G327" s="408" t="s">
        <v>140</v>
      </c>
      <c r="H327" s="398">
        <v>12.8</v>
      </c>
      <c r="I327" s="22">
        <f t="shared" si="55"/>
        <v>12.8</v>
      </c>
      <c r="J327" s="408" t="s">
        <v>149</v>
      </c>
      <c r="K327" s="398">
        <v>27</v>
      </c>
      <c r="L327" s="22">
        <f t="shared" si="56"/>
        <v>27</v>
      </c>
    </row>
    <row r="328" spans="1:12">
      <c r="A328" s="29" t="s">
        <v>107</v>
      </c>
      <c r="B328" s="398">
        <v>1.43</v>
      </c>
      <c r="C328" s="22">
        <f t="shared" si="53"/>
        <v>1.43</v>
      </c>
      <c r="D328" s="407" t="s">
        <v>131</v>
      </c>
      <c r="E328" s="398">
        <v>4.04</v>
      </c>
      <c r="F328" s="22">
        <f t="shared" si="54"/>
        <v>4.04</v>
      </c>
      <c r="G328" s="408" t="s">
        <v>141</v>
      </c>
      <c r="H328" s="398">
        <v>10.77</v>
      </c>
      <c r="I328" s="22">
        <f t="shared" si="55"/>
        <v>10.77</v>
      </c>
      <c r="J328" s="398" t="s">
        <v>152</v>
      </c>
      <c r="K328" s="398">
        <v>41.54</v>
      </c>
      <c r="L328" s="22">
        <f t="shared" si="56"/>
        <v>41.54</v>
      </c>
    </row>
    <row r="329" spans="1:12">
      <c r="A329" s="29" t="s">
        <v>111</v>
      </c>
      <c r="B329" s="398">
        <v>0.85</v>
      </c>
      <c r="C329" s="22">
        <f t="shared" si="53"/>
        <v>0.85</v>
      </c>
      <c r="D329" s="407" t="s">
        <v>132</v>
      </c>
      <c r="E329" s="398">
        <v>3.82</v>
      </c>
      <c r="F329" s="22">
        <f t="shared" si="54"/>
        <v>3.82</v>
      </c>
      <c r="G329" s="408" t="s">
        <v>142</v>
      </c>
      <c r="H329" s="398">
        <v>9.43</v>
      </c>
      <c r="I329" s="22">
        <f t="shared" si="55"/>
        <v>9.43</v>
      </c>
      <c r="J329" s="398" t="s">
        <v>153</v>
      </c>
      <c r="K329" s="398">
        <v>45.69</v>
      </c>
      <c r="L329" s="22">
        <f t="shared" si="56"/>
        <v>45.69</v>
      </c>
    </row>
    <row r="330" spans="1:12">
      <c r="A330" s="29" t="s">
        <v>119</v>
      </c>
      <c r="B330" s="398">
        <v>0.97</v>
      </c>
      <c r="C330" s="22">
        <f t="shared" si="53"/>
        <v>0.97</v>
      </c>
      <c r="D330" s="407" t="s">
        <v>133</v>
      </c>
      <c r="E330" s="398">
        <v>2.2000000000000002</v>
      </c>
      <c r="F330" s="22">
        <f t="shared" si="54"/>
        <v>2.2000000000000002</v>
      </c>
      <c r="G330" s="408" t="s">
        <v>143</v>
      </c>
      <c r="H330" s="398">
        <v>22.42</v>
      </c>
      <c r="I330" s="22">
        <f t="shared" si="55"/>
        <v>22.42</v>
      </c>
      <c r="J330" s="398" t="s">
        <v>154</v>
      </c>
      <c r="K330" s="398">
        <v>49.85</v>
      </c>
      <c r="L330" s="22">
        <f t="shared" si="56"/>
        <v>49.85</v>
      </c>
    </row>
    <row r="331" spans="1:12" ht="15" thickBot="1">
      <c r="A331" s="405" t="s">
        <v>115</v>
      </c>
      <c r="B331" s="406">
        <v>2.69</v>
      </c>
      <c r="C331" s="38">
        <f t="shared" si="53"/>
        <v>2.69</v>
      </c>
      <c r="D331" s="409" t="s">
        <v>134</v>
      </c>
      <c r="E331" s="406">
        <v>11.21</v>
      </c>
      <c r="F331" s="38">
        <f t="shared" si="54"/>
        <v>11.21</v>
      </c>
      <c r="G331" s="410" t="s">
        <v>144</v>
      </c>
      <c r="H331" s="406">
        <v>17.940000000000001</v>
      </c>
      <c r="I331" s="38">
        <f t="shared" si="55"/>
        <v>17.940000000000001</v>
      </c>
      <c r="J331" s="406" t="s">
        <v>156</v>
      </c>
      <c r="K331" s="406">
        <v>78.92</v>
      </c>
      <c r="L331" s="38">
        <f t="shared" si="56"/>
        <v>78.92</v>
      </c>
    </row>
    <row r="332" spans="1:12" ht="15" thickBot="1">
      <c r="A332" s="1272" t="s">
        <v>295</v>
      </c>
      <c r="B332" s="1273"/>
      <c r="C332" s="1274"/>
      <c r="D332" s="1272" t="s">
        <v>527</v>
      </c>
      <c r="E332" s="1273"/>
      <c r="F332" s="1274"/>
      <c r="G332" s="1272" t="s">
        <v>809</v>
      </c>
      <c r="H332" s="1273"/>
      <c r="I332" s="1274"/>
      <c r="J332" s="1273" t="s">
        <v>808</v>
      </c>
      <c r="K332" s="1273"/>
      <c r="L332" s="1274"/>
    </row>
    <row r="333" spans="1:12" ht="14.4" customHeight="1">
      <c r="A333" s="1168"/>
      <c r="B333" s="1169"/>
      <c r="C333" s="1213"/>
      <c r="D333" s="1168"/>
      <c r="E333" s="1169"/>
      <c r="F333" s="1213"/>
      <c r="G333" s="1168"/>
      <c r="H333" s="1169"/>
      <c r="I333" s="1213"/>
      <c r="J333" s="1290"/>
      <c r="K333" s="1290"/>
      <c r="L333" s="1216"/>
    </row>
    <row r="334" spans="1:12" ht="14.4" customHeight="1">
      <c r="A334" s="1214"/>
      <c r="B334" s="1215"/>
      <c r="C334" s="1216"/>
      <c r="D334" s="1214"/>
      <c r="E334" s="1215"/>
      <c r="F334" s="1216"/>
      <c r="G334" s="1214"/>
      <c r="H334" s="1215"/>
      <c r="I334" s="1216"/>
      <c r="J334" s="1290"/>
      <c r="K334" s="1290"/>
      <c r="L334" s="1216"/>
    </row>
    <row r="335" spans="1:12" ht="14.4" customHeight="1" thickBot="1">
      <c r="A335" s="1170"/>
      <c r="B335" s="1171"/>
      <c r="C335" s="1217"/>
      <c r="D335" s="1170"/>
      <c r="E335" s="1171"/>
      <c r="F335" s="1217"/>
      <c r="G335" s="1170"/>
      <c r="H335" s="1171"/>
      <c r="I335" s="1217"/>
      <c r="J335" s="1290"/>
      <c r="K335" s="1290"/>
      <c r="L335" s="1216"/>
    </row>
    <row r="336" spans="1:12" ht="15" thickBot="1">
      <c r="A336" s="1272">
        <v>5270</v>
      </c>
      <c r="B336" s="1273"/>
      <c r="C336" s="1274"/>
      <c r="D336" s="1272" t="s">
        <v>89</v>
      </c>
      <c r="E336" s="1273"/>
      <c r="F336" s="1274"/>
      <c r="G336" s="1272" t="s">
        <v>213</v>
      </c>
      <c r="H336" s="1273"/>
      <c r="I336" s="1274"/>
      <c r="J336" s="1273">
        <v>5060</v>
      </c>
      <c r="K336" s="1273"/>
      <c r="L336" s="1274"/>
    </row>
    <row r="337" spans="1:12" ht="15" thickBot="1">
      <c r="A337" s="267" t="s">
        <v>520</v>
      </c>
      <c r="B337" s="262" t="s">
        <v>25</v>
      </c>
      <c r="C337" s="263">
        <f>L233</f>
        <v>0</v>
      </c>
      <c r="D337" s="267" t="s">
        <v>520</v>
      </c>
      <c r="E337" s="262" t="s">
        <v>25</v>
      </c>
      <c r="F337" s="263">
        <f>L233</f>
        <v>0</v>
      </c>
      <c r="G337" s="267" t="s">
        <v>520</v>
      </c>
      <c r="H337" s="262" t="s">
        <v>25</v>
      </c>
      <c r="I337" s="263">
        <f>L233</f>
        <v>0</v>
      </c>
      <c r="J337" s="267" t="s">
        <v>520</v>
      </c>
      <c r="K337" s="262" t="s">
        <v>25</v>
      </c>
      <c r="L337" s="263">
        <f>L233</f>
        <v>0</v>
      </c>
    </row>
    <row r="338" spans="1:12">
      <c r="A338" s="274" t="s">
        <v>210</v>
      </c>
      <c r="B338" s="397">
        <v>0.9</v>
      </c>
      <c r="C338" s="134">
        <f t="shared" ref="C338:C354" si="57">B338-B338*$C$337</f>
        <v>0.9</v>
      </c>
      <c r="D338" s="412" t="s">
        <v>91</v>
      </c>
      <c r="E338" s="413">
        <v>1.92</v>
      </c>
      <c r="F338" s="48">
        <f>E338-E338*$F$337</f>
        <v>1.92</v>
      </c>
      <c r="G338" s="274" t="s">
        <v>91</v>
      </c>
      <c r="H338" s="397"/>
      <c r="I338" s="134">
        <f>H338-H338*$I$337</f>
        <v>0</v>
      </c>
      <c r="J338" s="414" t="s">
        <v>75</v>
      </c>
      <c r="K338" s="397">
        <v>4.04</v>
      </c>
      <c r="L338" s="134">
        <f>K338-K338*$L$337</f>
        <v>4.04</v>
      </c>
    </row>
    <row r="339" spans="1:12">
      <c r="A339" s="29" t="s">
        <v>211</v>
      </c>
      <c r="B339" s="398">
        <v>0.9</v>
      </c>
      <c r="C339" s="22">
        <f t="shared" si="57"/>
        <v>0.9</v>
      </c>
      <c r="D339" s="29" t="s">
        <v>95</v>
      </c>
      <c r="E339" s="398">
        <v>2.9</v>
      </c>
      <c r="F339" s="22">
        <f>E339-E339*$F$337</f>
        <v>2.9</v>
      </c>
      <c r="G339" s="29" t="s">
        <v>99</v>
      </c>
      <c r="H339" s="398">
        <v>2.9</v>
      </c>
      <c r="I339" s="22">
        <f>H339-H339*$I$337</f>
        <v>2.9</v>
      </c>
      <c r="J339" s="407" t="s">
        <v>76</v>
      </c>
      <c r="K339" s="398">
        <v>8.07</v>
      </c>
      <c r="L339" s="134">
        <f t="shared" ref="L339:L344" si="58">K339-K339*$L$337</f>
        <v>8.07</v>
      </c>
    </row>
    <row r="340" spans="1:12">
      <c r="A340" s="29" t="s">
        <v>72</v>
      </c>
      <c r="B340" s="398">
        <v>0.4</v>
      </c>
      <c r="C340" s="22">
        <f t="shared" si="57"/>
        <v>0.4</v>
      </c>
      <c r="D340" s="29" t="s">
        <v>99</v>
      </c>
      <c r="E340" s="398">
        <v>2.93</v>
      </c>
      <c r="F340" s="22">
        <f t="shared" ref="F340:F345" si="59">E340-E340*$F$337</f>
        <v>2.93</v>
      </c>
      <c r="G340" s="29" t="s">
        <v>104</v>
      </c>
      <c r="H340" s="398">
        <v>3.56</v>
      </c>
      <c r="I340" s="22">
        <f>H340-H340*$I$337</f>
        <v>3.56</v>
      </c>
      <c r="J340" s="407" t="s">
        <v>77</v>
      </c>
      <c r="K340" s="398">
        <v>8.9700000000000006</v>
      </c>
      <c r="L340" s="134">
        <f t="shared" si="58"/>
        <v>8.9700000000000006</v>
      </c>
    </row>
    <row r="341" spans="1:12">
      <c r="A341" s="29" t="s">
        <v>74</v>
      </c>
      <c r="B341" s="398">
        <v>0.32</v>
      </c>
      <c r="C341" s="22">
        <f t="shared" si="57"/>
        <v>0.32</v>
      </c>
      <c r="D341" s="29" t="s">
        <v>104</v>
      </c>
      <c r="E341" s="398">
        <v>3.38</v>
      </c>
      <c r="F341" s="22">
        <f t="shared" si="59"/>
        <v>3.38</v>
      </c>
      <c r="G341" s="29" t="s">
        <v>112</v>
      </c>
      <c r="H341" s="398">
        <v>3.92</v>
      </c>
      <c r="I341" s="22">
        <f>H341-H341*$I$337</f>
        <v>3.92</v>
      </c>
      <c r="J341" s="407" t="s">
        <v>78</v>
      </c>
      <c r="K341" s="398">
        <v>16.829999999999998</v>
      </c>
      <c r="L341" s="134">
        <f t="shared" si="58"/>
        <v>16.829999999999998</v>
      </c>
    </row>
    <row r="342" spans="1:12">
      <c r="A342" s="29" t="s">
        <v>212</v>
      </c>
      <c r="B342" s="398">
        <v>0.36</v>
      </c>
      <c r="C342" s="22">
        <f t="shared" si="57"/>
        <v>0.36</v>
      </c>
      <c r="D342" s="29" t="s">
        <v>108</v>
      </c>
      <c r="E342" s="398">
        <v>4.74</v>
      </c>
      <c r="F342" s="22">
        <f t="shared" si="59"/>
        <v>4.74</v>
      </c>
      <c r="G342" s="29" t="s">
        <v>120</v>
      </c>
      <c r="H342" s="398">
        <v>4.99</v>
      </c>
      <c r="I342" s="22">
        <f>H342-H342*$I$337</f>
        <v>4.99</v>
      </c>
      <c r="J342" s="407" t="s">
        <v>79</v>
      </c>
      <c r="K342" s="398">
        <v>33.65</v>
      </c>
      <c r="L342" s="134">
        <f t="shared" si="58"/>
        <v>33.65</v>
      </c>
    </row>
    <row r="343" spans="1:12">
      <c r="A343" s="29" t="s">
        <v>75</v>
      </c>
      <c r="B343" s="398">
        <v>0.23</v>
      </c>
      <c r="C343" s="22">
        <f t="shared" si="57"/>
        <v>0.23</v>
      </c>
      <c r="D343" s="29" t="s">
        <v>112</v>
      </c>
      <c r="E343" s="398">
        <v>3.2</v>
      </c>
      <c r="F343" s="22">
        <f t="shared" si="59"/>
        <v>3.2</v>
      </c>
      <c r="G343" s="33"/>
      <c r="H343" s="30"/>
      <c r="I343" s="31"/>
      <c r="J343" s="407" t="s">
        <v>80</v>
      </c>
      <c r="K343" s="398">
        <v>62.8</v>
      </c>
      <c r="L343" s="134">
        <f t="shared" si="58"/>
        <v>62.8</v>
      </c>
    </row>
    <row r="344" spans="1:12">
      <c r="A344" s="29" t="s">
        <v>76</v>
      </c>
      <c r="B344" s="398">
        <v>0.32</v>
      </c>
      <c r="C344" s="22">
        <f t="shared" si="57"/>
        <v>0.32</v>
      </c>
      <c r="D344" s="29" t="s">
        <v>120</v>
      </c>
      <c r="E344" s="398">
        <v>3.29</v>
      </c>
      <c r="F344" s="22">
        <f t="shared" si="59"/>
        <v>3.29</v>
      </c>
      <c r="G344" s="33"/>
      <c r="H344" s="30"/>
      <c r="I344" s="31"/>
      <c r="J344" s="407" t="s">
        <v>81</v>
      </c>
      <c r="K344" s="398">
        <v>98.68</v>
      </c>
      <c r="L344" s="134">
        <f t="shared" si="58"/>
        <v>98.68</v>
      </c>
    </row>
    <row r="345" spans="1:12" ht="15" thickBot="1">
      <c r="A345" s="29" t="s">
        <v>77</v>
      </c>
      <c r="B345" s="398">
        <v>0.53</v>
      </c>
      <c r="C345" s="22">
        <f t="shared" si="57"/>
        <v>0.53</v>
      </c>
      <c r="D345" s="405" t="s">
        <v>124</v>
      </c>
      <c r="E345" s="406">
        <v>5.17</v>
      </c>
      <c r="F345" s="38">
        <f t="shared" si="59"/>
        <v>5.17</v>
      </c>
      <c r="G345" s="34"/>
      <c r="H345" s="35"/>
      <c r="I345" s="36"/>
      <c r="J345" s="137"/>
      <c r="K345" s="35"/>
      <c r="L345" s="36"/>
    </row>
    <row r="346" spans="1:12">
      <c r="A346" s="29" t="s">
        <v>78</v>
      </c>
      <c r="B346" s="398">
        <v>1.39</v>
      </c>
      <c r="C346" s="22">
        <f t="shared" si="57"/>
        <v>1.39</v>
      </c>
      <c r="D346" s="1168"/>
      <c r="E346" s="1169"/>
      <c r="F346" s="1169"/>
      <c r="G346" s="1169"/>
      <c r="H346" s="1169"/>
      <c r="I346" s="1169"/>
      <c r="J346" s="1169"/>
      <c r="K346" s="1169"/>
      <c r="L346" s="1213"/>
    </row>
    <row r="347" spans="1:12">
      <c r="A347" s="29" t="s">
        <v>79</v>
      </c>
      <c r="B347" s="398">
        <v>3.06</v>
      </c>
      <c r="C347" s="22">
        <f t="shared" si="57"/>
        <v>3.06</v>
      </c>
      <c r="D347" s="1214"/>
      <c r="E347" s="1290"/>
      <c r="F347" s="1290"/>
      <c r="G347" s="1290"/>
      <c r="H347" s="1290"/>
      <c r="I347" s="1290"/>
      <c r="J347" s="1290"/>
      <c r="K347" s="1290"/>
      <c r="L347" s="1216"/>
    </row>
    <row r="348" spans="1:12">
      <c r="A348" s="274" t="s">
        <v>80</v>
      </c>
      <c r="B348" s="397">
        <v>5.62</v>
      </c>
      <c r="C348" s="22">
        <f t="shared" si="57"/>
        <v>5.62</v>
      </c>
      <c r="D348" s="1214"/>
      <c r="E348" s="1290"/>
      <c r="F348" s="1290"/>
      <c r="G348" s="1290"/>
      <c r="H348" s="1290"/>
      <c r="I348" s="1290"/>
      <c r="J348" s="1290"/>
      <c r="K348" s="1290"/>
      <c r="L348" s="1216"/>
    </row>
    <row r="349" spans="1:12">
      <c r="A349" s="29" t="s">
        <v>81</v>
      </c>
      <c r="B349" s="398">
        <v>9.9499999999999993</v>
      </c>
      <c r="C349" s="22">
        <f t="shared" si="57"/>
        <v>9.9499999999999993</v>
      </c>
      <c r="D349" s="1214"/>
      <c r="E349" s="1290"/>
      <c r="F349" s="1290"/>
      <c r="G349" s="1290"/>
      <c r="H349" s="1290"/>
      <c r="I349" s="1290"/>
      <c r="J349" s="1290"/>
      <c r="K349" s="1290"/>
      <c r="L349" s="1216"/>
    </row>
    <row r="350" spans="1:12">
      <c r="A350" s="29" t="s">
        <v>82</v>
      </c>
      <c r="B350" s="398">
        <v>20.75</v>
      </c>
      <c r="C350" s="22">
        <f t="shared" si="57"/>
        <v>20.75</v>
      </c>
      <c r="D350" s="1214"/>
      <c r="E350" s="1290"/>
      <c r="F350" s="1290"/>
      <c r="G350" s="1290"/>
      <c r="H350" s="1290"/>
      <c r="I350" s="1290"/>
      <c r="J350" s="1290"/>
      <c r="K350" s="1290"/>
      <c r="L350" s="1216"/>
    </row>
    <row r="351" spans="1:12">
      <c r="A351" s="29" t="s">
        <v>83</v>
      </c>
      <c r="B351" s="398">
        <v>29.08</v>
      </c>
      <c r="C351" s="22">
        <f t="shared" si="57"/>
        <v>29.08</v>
      </c>
      <c r="D351" s="1214"/>
      <c r="E351" s="1290"/>
      <c r="F351" s="1290"/>
      <c r="G351" s="1290"/>
      <c r="H351" s="1290"/>
      <c r="I351" s="1290"/>
      <c r="J351" s="1290"/>
      <c r="K351" s="1290"/>
      <c r="L351" s="1216"/>
    </row>
    <row r="352" spans="1:12">
      <c r="A352" s="29" t="s">
        <v>84</v>
      </c>
      <c r="B352" s="398">
        <v>31.98</v>
      </c>
      <c r="C352" s="22">
        <f t="shared" si="57"/>
        <v>31.98</v>
      </c>
      <c r="D352" s="1214"/>
      <c r="E352" s="1290"/>
      <c r="F352" s="1290"/>
      <c r="G352" s="1290"/>
      <c r="H352" s="1290"/>
      <c r="I352" s="1290"/>
      <c r="J352" s="1290"/>
      <c r="K352" s="1290"/>
      <c r="L352" s="1216"/>
    </row>
    <row r="353" spans="1:12">
      <c r="A353" s="29" t="s">
        <v>85</v>
      </c>
      <c r="B353" s="398">
        <v>67.19</v>
      </c>
      <c r="C353" s="22">
        <f t="shared" si="57"/>
        <v>67.19</v>
      </c>
      <c r="D353" s="1214"/>
      <c r="E353" s="1290"/>
      <c r="F353" s="1290"/>
      <c r="G353" s="1290"/>
      <c r="H353" s="1290"/>
      <c r="I353" s="1290"/>
      <c r="J353" s="1290"/>
      <c r="K353" s="1290"/>
      <c r="L353" s="1216"/>
    </row>
    <row r="354" spans="1:12" ht="15" thickBot="1">
      <c r="A354" s="411" t="s">
        <v>86</v>
      </c>
      <c r="B354" s="406">
        <v>82.31</v>
      </c>
      <c r="C354" s="38">
        <f t="shared" si="57"/>
        <v>82.31</v>
      </c>
      <c r="D354" s="1170"/>
      <c r="E354" s="1171"/>
      <c r="F354" s="1171"/>
      <c r="G354" s="1171"/>
      <c r="H354" s="1171"/>
      <c r="I354" s="1171"/>
      <c r="J354" s="1171"/>
      <c r="K354" s="1171"/>
      <c r="L354" s="1217"/>
    </row>
    <row r="355" spans="1:12" ht="16.5" customHeight="1" thickBot="1">
      <c r="A355" s="1306" t="s">
        <v>1732</v>
      </c>
      <c r="B355" s="1307"/>
      <c r="C355" s="1307"/>
      <c r="D355" s="1307"/>
      <c r="E355" s="1307"/>
      <c r="F355" s="1307"/>
      <c r="G355" s="1307"/>
      <c r="H355" s="1307"/>
      <c r="I355" s="1307"/>
      <c r="J355" s="1307"/>
      <c r="K355" s="1310"/>
      <c r="L355" s="384">
        <f>Зміст!L14</f>
        <v>0</v>
      </c>
    </row>
    <row r="356" spans="1:12" ht="15" thickBot="1">
      <c r="A356" s="1168"/>
      <c r="B356" s="1169"/>
      <c r="C356" s="1169"/>
      <c r="D356" s="1169"/>
      <c r="E356" s="1213"/>
      <c r="F356" s="1267" t="s">
        <v>1723</v>
      </c>
      <c r="G356" s="1268"/>
      <c r="H356" s="1268"/>
      <c r="I356" s="1268"/>
      <c r="J356" s="1268"/>
      <c r="K356" s="1268"/>
      <c r="L356" s="1269"/>
    </row>
    <row r="357" spans="1:12" ht="15" customHeight="1">
      <c r="A357" s="1214"/>
      <c r="B357" s="1215"/>
      <c r="C357" s="1215"/>
      <c r="D357" s="1215"/>
      <c r="E357" s="1216"/>
      <c r="F357" s="1311" t="s">
        <v>214</v>
      </c>
      <c r="G357" s="1312"/>
      <c r="H357" s="1312"/>
      <c r="I357" s="1313"/>
      <c r="J357" s="637" t="s">
        <v>215</v>
      </c>
      <c r="K357" s="480">
        <v>0.44</v>
      </c>
      <c r="L357" s="228">
        <f>K357-K357*$L$355</f>
        <v>0.44</v>
      </c>
    </row>
    <row r="358" spans="1:12" ht="15" customHeight="1">
      <c r="A358" s="1214"/>
      <c r="B358" s="1215"/>
      <c r="C358" s="1215"/>
      <c r="D358" s="1215"/>
      <c r="E358" s="1216"/>
      <c r="F358" s="229" t="s">
        <v>216</v>
      </c>
      <c r="G358" s="226"/>
      <c r="H358" s="226"/>
      <c r="I358" s="227"/>
      <c r="J358" s="638" t="s">
        <v>215</v>
      </c>
      <c r="K358" s="481">
        <v>0.88</v>
      </c>
      <c r="L358" s="138">
        <f>K358-K358*$L$355</f>
        <v>0.88</v>
      </c>
    </row>
    <row r="359" spans="1:12" ht="15" customHeight="1">
      <c r="A359" s="1214"/>
      <c r="B359" s="1215"/>
      <c r="C359" s="1215"/>
      <c r="D359" s="1215"/>
      <c r="E359" s="1216"/>
      <c r="F359" s="1314" t="s">
        <v>217</v>
      </c>
      <c r="G359" s="1315"/>
      <c r="H359" s="1315"/>
      <c r="I359" s="1316"/>
      <c r="J359" s="638" t="s">
        <v>215</v>
      </c>
      <c r="K359" s="481">
        <v>1.43</v>
      </c>
      <c r="L359" s="138">
        <f>K359-K359*$L$355</f>
        <v>1.43</v>
      </c>
    </row>
    <row r="360" spans="1:12" ht="15.75" customHeight="1">
      <c r="A360" s="1214"/>
      <c r="B360" s="1215"/>
      <c r="C360" s="1215"/>
      <c r="D360" s="1215"/>
      <c r="E360" s="1216"/>
      <c r="F360" s="229" t="s">
        <v>1535</v>
      </c>
      <c r="G360" s="325"/>
      <c r="H360" s="325"/>
      <c r="I360" s="326"/>
      <c r="J360" s="638" t="s">
        <v>215</v>
      </c>
      <c r="K360" s="481">
        <v>1.86</v>
      </c>
      <c r="L360" s="138">
        <f>K360-K360*$L$355</f>
        <v>1.86</v>
      </c>
    </row>
    <row r="361" spans="1:12" ht="15.75" customHeight="1" thickBot="1">
      <c r="A361" s="1170"/>
      <c r="B361" s="1171"/>
      <c r="C361" s="1171"/>
      <c r="D361" s="1171"/>
      <c r="E361" s="1217"/>
      <c r="F361" s="315" t="s">
        <v>1534</v>
      </c>
      <c r="G361" s="316"/>
      <c r="H361" s="316"/>
      <c r="I361" s="317"/>
      <c r="J361" s="639" t="s">
        <v>215</v>
      </c>
      <c r="K361" s="482">
        <v>4.05</v>
      </c>
      <c r="L361" s="139">
        <f>K361-K361*$L$355</f>
        <v>4.05</v>
      </c>
    </row>
    <row r="362" spans="1:12" ht="15" thickBot="1">
      <c r="A362" s="1168"/>
      <c r="B362" s="1169"/>
      <c r="C362" s="1169"/>
      <c r="D362" s="1169"/>
      <c r="E362" s="1213"/>
      <c r="F362" s="1191" t="s">
        <v>1726</v>
      </c>
      <c r="G362" s="1192"/>
      <c r="H362" s="1192"/>
      <c r="I362" s="1192"/>
      <c r="J362" s="1192"/>
      <c r="K362" s="1192"/>
      <c r="L362" s="1193"/>
    </row>
    <row r="363" spans="1:12" ht="15.75" customHeight="1">
      <c r="A363" s="1214"/>
      <c r="B363" s="1215"/>
      <c r="C363" s="1215"/>
      <c r="D363" s="1215"/>
      <c r="E363" s="1216"/>
      <c r="F363" s="1317" t="s">
        <v>1727</v>
      </c>
      <c r="G363" s="1318"/>
      <c r="H363" s="1318"/>
      <c r="I363" s="1319"/>
      <c r="J363" s="637" t="s">
        <v>215</v>
      </c>
      <c r="K363" s="480">
        <v>0.56000000000000005</v>
      </c>
      <c r="L363" s="228">
        <f>K363-K363*$L$355</f>
        <v>0.56000000000000005</v>
      </c>
    </row>
    <row r="364" spans="1:12" ht="15.75" customHeight="1">
      <c r="A364" s="1214"/>
      <c r="B364" s="1215"/>
      <c r="C364" s="1215"/>
      <c r="D364" s="1215"/>
      <c r="E364" s="1216"/>
      <c r="F364" s="1287" t="s">
        <v>1728</v>
      </c>
      <c r="G364" s="1288"/>
      <c r="H364" s="1288"/>
      <c r="I364" s="1289"/>
      <c r="J364" s="638" t="s">
        <v>215</v>
      </c>
      <c r="K364" s="481">
        <v>0.68</v>
      </c>
      <c r="L364" s="138">
        <f>K364-K364*$L$355</f>
        <v>0.68</v>
      </c>
    </row>
    <row r="365" spans="1:12" ht="15.75" customHeight="1">
      <c r="A365" s="1214"/>
      <c r="B365" s="1215"/>
      <c r="C365" s="1215"/>
      <c r="D365" s="1215"/>
      <c r="E365" s="1216"/>
      <c r="F365" s="1287" t="s">
        <v>2050</v>
      </c>
      <c r="G365" s="1288"/>
      <c r="H365" s="1288"/>
      <c r="I365" s="1289"/>
      <c r="J365" s="638" t="s">
        <v>215</v>
      </c>
      <c r="K365" s="481">
        <v>1</v>
      </c>
      <c r="L365" s="138">
        <f>K365-K365*$L$355</f>
        <v>1</v>
      </c>
    </row>
    <row r="366" spans="1:12" ht="15.75" customHeight="1">
      <c r="A366" s="1214"/>
      <c r="B366" s="1215"/>
      <c r="C366" s="1215"/>
      <c r="D366" s="1215"/>
      <c r="E366" s="1216"/>
      <c r="F366" s="1287" t="s">
        <v>1729</v>
      </c>
      <c r="G366" s="1288"/>
      <c r="H366" s="1288"/>
      <c r="I366" s="1289"/>
      <c r="J366" s="638" t="s">
        <v>215</v>
      </c>
      <c r="K366" s="481">
        <v>1.99</v>
      </c>
      <c r="L366" s="138">
        <f>K366-K366*$L$355</f>
        <v>1.99</v>
      </c>
    </row>
    <row r="367" spans="1:12" ht="15.75" customHeight="1" thickBot="1">
      <c r="A367" s="1170"/>
      <c r="B367" s="1171"/>
      <c r="C367" s="1171"/>
      <c r="D367" s="1171"/>
      <c r="E367" s="1217"/>
      <c r="F367" s="1320" t="s">
        <v>1730</v>
      </c>
      <c r="G367" s="1321"/>
      <c r="H367" s="1321"/>
      <c r="I367" s="1322"/>
      <c r="J367" s="639" t="s">
        <v>215</v>
      </c>
      <c r="K367" s="482">
        <v>2.36</v>
      </c>
      <c r="L367" s="139">
        <f>K367-K367*$L$355</f>
        <v>2.36</v>
      </c>
    </row>
    <row r="368" spans="1:12" ht="15" thickBot="1">
      <c r="A368" s="1168"/>
      <c r="B368" s="1169"/>
      <c r="C368" s="1169"/>
      <c r="D368" s="1169"/>
      <c r="E368" s="1213"/>
      <c r="F368" s="1191" t="s">
        <v>1724</v>
      </c>
      <c r="G368" s="1192"/>
      <c r="H368" s="1192"/>
      <c r="I368" s="1192"/>
      <c r="J368" s="1192"/>
      <c r="K368" s="1192"/>
      <c r="L368" s="1193"/>
    </row>
    <row r="369" spans="1:12" ht="15" customHeight="1">
      <c r="A369" s="1214"/>
      <c r="B369" s="1215"/>
      <c r="C369" s="1215"/>
      <c r="D369" s="1215"/>
      <c r="E369" s="1216"/>
      <c r="F369" s="232" t="s">
        <v>530</v>
      </c>
      <c r="G369" s="233"/>
      <c r="H369" s="233"/>
      <c r="I369" s="234"/>
      <c r="J369" s="640" t="s">
        <v>215</v>
      </c>
      <c r="K369" s="480">
        <v>0.77</v>
      </c>
      <c r="L369" s="228">
        <f>K369-K369*$L$355</f>
        <v>0.77</v>
      </c>
    </row>
    <row r="370" spans="1:12" ht="15" customHeight="1">
      <c r="A370" s="1214"/>
      <c r="B370" s="1215"/>
      <c r="C370" s="1215"/>
      <c r="D370" s="1215"/>
      <c r="E370" s="1216"/>
      <c r="F370" s="235" t="s">
        <v>810</v>
      </c>
      <c r="G370" s="230"/>
      <c r="H370" s="230"/>
      <c r="I370" s="231"/>
      <c r="J370" s="641" t="s">
        <v>215</v>
      </c>
      <c r="K370" s="481">
        <v>1.43</v>
      </c>
      <c r="L370" s="138">
        <f>K370-K370*$L$355</f>
        <v>1.43</v>
      </c>
    </row>
    <row r="371" spans="1:12" ht="15" customHeight="1">
      <c r="A371" s="1214"/>
      <c r="B371" s="1215"/>
      <c r="C371" s="1215"/>
      <c r="D371" s="1215"/>
      <c r="E371" s="1216"/>
      <c r="F371" s="235" t="s">
        <v>531</v>
      </c>
      <c r="G371" s="230"/>
      <c r="H371" s="230"/>
      <c r="I371" s="231"/>
      <c r="J371" s="638" t="s">
        <v>215</v>
      </c>
      <c r="K371" s="481">
        <v>2.08</v>
      </c>
      <c r="L371" s="138">
        <f>K371-K371*$L$355</f>
        <v>2.08</v>
      </c>
    </row>
    <row r="372" spans="1:12" ht="15" customHeight="1">
      <c r="A372" s="1214"/>
      <c r="B372" s="1215"/>
      <c r="C372" s="1215"/>
      <c r="D372" s="1215"/>
      <c r="E372" s="1216"/>
      <c r="F372" s="235" t="s">
        <v>532</v>
      </c>
      <c r="G372" s="230"/>
      <c r="H372" s="230"/>
      <c r="I372" s="231"/>
      <c r="J372" s="638" t="s">
        <v>215</v>
      </c>
      <c r="K372" s="481">
        <v>2.74</v>
      </c>
      <c r="L372" s="138">
        <f>K372-K372*$L$355</f>
        <v>2.74</v>
      </c>
    </row>
    <row r="373" spans="1:12" ht="15" customHeight="1" thickBot="1">
      <c r="A373" s="1170"/>
      <c r="B373" s="1171"/>
      <c r="C373" s="1171"/>
      <c r="D373" s="1171"/>
      <c r="E373" s="1217"/>
      <c r="F373" s="235" t="s">
        <v>1533</v>
      </c>
      <c r="G373" s="230"/>
      <c r="H373" s="230"/>
      <c r="I373" s="231"/>
      <c r="J373" s="638" t="s">
        <v>215</v>
      </c>
      <c r="K373" s="481">
        <v>5.7</v>
      </c>
      <c r="L373" s="138">
        <f>K373-K373*$L$355</f>
        <v>5.7</v>
      </c>
    </row>
    <row r="374" spans="1:12" ht="15" thickBot="1">
      <c r="A374" s="1168"/>
      <c r="B374" s="1169"/>
      <c r="C374" s="1169"/>
      <c r="D374" s="1169"/>
      <c r="E374" s="1213"/>
      <c r="F374" s="1191" t="s">
        <v>1725</v>
      </c>
      <c r="G374" s="1192"/>
      <c r="H374" s="1192"/>
      <c r="I374" s="1192"/>
      <c r="J374" s="1192"/>
      <c r="K374" s="1192"/>
      <c r="L374" s="1193"/>
    </row>
    <row r="375" spans="1:12">
      <c r="A375" s="1214"/>
      <c r="B375" s="1215"/>
      <c r="C375" s="1215"/>
      <c r="D375" s="1215"/>
      <c r="E375" s="1216"/>
      <c r="F375" s="232" t="s">
        <v>1354</v>
      </c>
      <c r="G375" s="233"/>
      <c r="H375" s="233"/>
      <c r="I375" s="234"/>
      <c r="J375" s="640" t="s">
        <v>215</v>
      </c>
      <c r="K375" s="480">
        <v>1.43</v>
      </c>
      <c r="L375" s="228">
        <f t="shared" ref="L375:L381" si="60">K375-K375*$L$355</f>
        <v>1.43</v>
      </c>
    </row>
    <row r="376" spans="1:12">
      <c r="A376" s="1214"/>
      <c r="B376" s="1215"/>
      <c r="C376" s="1215"/>
      <c r="D376" s="1215"/>
      <c r="E376" s="1216"/>
      <c r="F376" s="140" t="s">
        <v>1355</v>
      </c>
      <c r="G376" s="109"/>
      <c r="H376" s="109"/>
      <c r="I376" s="141"/>
      <c r="J376" s="641" t="s">
        <v>215</v>
      </c>
      <c r="K376" s="481">
        <v>2.08</v>
      </c>
      <c r="L376" s="138">
        <f t="shared" si="60"/>
        <v>2.08</v>
      </c>
    </row>
    <row r="377" spans="1:12">
      <c r="A377" s="1214"/>
      <c r="B377" s="1215"/>
      <c r="C377" s="1215"/>
      <c r="D377" s="1215"/>
      <c r="E377" s="1216"/>
      <c r="F377" s="235" t="s">
        <v>1356</v>
      </c>
      <c r="G377" s="230"/>
      <c r="H377" s="230"/>
      <c r="I377" s="231"/>
      <c r="J377" s="638" t="s">
        <v>215</v>
      </c>
      <c r="K377" s="481">
        <v>1.97</v>
      </c>
      <c r="L377" s="138">
        <f t="shared" si="60"/>
        <v>1.97</v>
      </c>
    </row>
    <row r="378" spans="1:12">
      <c r="A378" s="1214"/>
      <c r="B378" s="1215"/>
      <c r="C378" s="1215"/>
      <c r="D378" s="1215"/>
      <c r="E378" s="1216"/>
      <c r="F378" s="140" t="s">
        <v>1357</v>
      </c>
      <c r="G378" s="109"/>
      <c r="H378" s="109"/>
      <c r="I378" s="141"/>
      <c r="J378" s="641" t="s">
        <v>215</v>
      </c>
      <c r="K378" s="481">
        <v>2.96</v>
      </c>
      <c r="L378" s="138">
        <f t="shared" si="60"/>
        <v>2.96</v>
      </c>
    </row>
    <row r="379" spans="1:12">
      <c r="A379" s="1214"/>
      <c r="B379" s="1215"/>
      <c r="C379" s="1215"/>
      <c r="D379" s="1215"/>
      <c r="E379" s="1216"/>
      <c r="F379" s="235" t="s">
        <v>1358</v>
      </c>
      <c r="G379" s="230"/>
      <c r="H379" s="230"/>
      <c r="I379" s="231"/>
      <c r="J379" s="638" t="s">
        <v>215</v>
      </c>
      <c r="K379" s="481">
        <v>2.74</v>
      </c>
      <c r="L379" s="138">
        <f t="shared" si="60"/>
        <v>2.74</v>
      </c>
    </row>
    <row r="380" spans="1:12">
      <c r="A380" s="1214"/>
      <c r="B380" s="1215"/>
      <c r="C380" s="1215"/>
      <c r="D380" s="1215"/>
      <c r="E380" s="1216"/>
      <c r="F380" s="643" t="s">
        <v>1737</v>
      </c>
      <c r="G380" s="644"/>
      <c r="H380" s="644"/>
      <c r="I380" s="645"/>
      <c r="J380" s="638" t="s">
        <v>215</v>
      </c>
      <c r="K380" s="646">
        <v>3.02</v>
      </c>
      <c r="L380" s="647">
        <f t="shared" si="60"/>
        <v>3.02</v>
      </c>
    </row>
    <row r="381" spans="1:12" ht="15" thickBot="1">
      <c r="A381" s="1170"/>
      <c r="B381" s="1171"/>
      <c r="C381" s="1171"/>
      <c r="D381" s="1171"/>
      <c r="E381" s="1217"/>
      <c r="F381" s="236" t="s">
        <v>1359</v>
      </c>
      <c r="G381" s="237"/>
      <c r="H381" s="237"/>
      <c r="I381" s="238"/>
      <c r="J381" s="642" t="s">
        <v>215</v>
      </c>
      <c r="K381" s="482">
        <v>5.15</v>
      </c>
      <c r="L381" s="139">
        <f t="shared" si="60"/>
        <v>5.15</v>
      </c>
    </row>
    <row r="382" spans="1:12" ht="18" customHeight="1" thickBot="1">
      <c r="A382" s="1306" t="s">
        <v>1452</v>
      </c>
      <c r="B382" s="1307"/>
      <c r="C382" s="1307"/>
      <c r="D382" s="1307"/>
      <c r="E382" s="1307"/>
      <c r="F382" s="1308"/>
      <c r="G382" s="1308"/>
      <c r="H382" s="1308"/>
      <c r="I382" s="1308"/>
      <c r="J382" s="1308"/>
      <c r="K382" s="1309"/>
      <c r="L382" s="357">
        <f>Зміст!L15</f>
        <v>0</v>
      </c>
    </row>
    <row r="383" spans="1:12">
      <c r="A383" s="1168"/>
      <c r="B383" s="1169"/>
      <c r="C383" s="1169"/>
      <c r="D383" s="1169"/>
      <c r="E383" s="1213"/>
      <c r="F383" s="185" t="s">
        <v>1461</v>
      </c>
      <c r="G383" s="186"/>
      <c r="H383" s="186"/>
      <c r="I383" s="242"/>
      <c r="J383" s="637" t="s">
        <v>215</v>
      </c>
      <c r="K383" s="480">
        <v>10.45</v>
      </c>
      <c r="L383" s="228">
        <f>K383-K383*$L$382</f>
        <v>10.45</v>
      </c>
    </row>
    <row r="384" spans="1:12">
      <c r="A384" s="1214"/>
      <c r="B384" s="1215"/>
      <c r="C384" s="1215"/>
      <c r="D384" s="1215"/>
      <c r="E384" s="1216"/>
      <c r="F384" s="140" t="s">
        <v>1462</v>
      </c>
      <c r="G384" s="109"/>
      <c r="H384" s="109"/>
      <c r="I384" s="141"/>
      <c r="J384" s="638" t="s">
        <v>215</v>
      </c>
      <c r="K384" s="481">
        <v>29.09</v>
      </c>
      <c r="L384" s="138">
        <f>K384-K384*$L$382</f>
        <v>29.09</v>
      </c>
    </row>
    <row r="385" spans="1:12">
      <c r="A385" s="1214"/>
      <c r="B385" s="1215"/>
      <c r="C385" s="1215"/>
      <c r="D385" s="1215"/>
      <c r="E385" s="1216"/>
      <c r="F385" s="140" t="s">
        <v>1463</v>
      </c>
      <c r="G385" s="109"/>
      <c r="H385" s="109"/>
      <c r="I385" s="141"/>
      <c r="J385" s="638" t="s">
        <v>215</v>
      </c>
      <c r="K385" s="481">
        <v>8.83</v>
      </c>
      <c r="L385" s="138">
        <f>K385-K385*$L$382</f>
        <v>8.83</v>
      </c>
    </row>
    <row r="386" spans="1:12" ht="15" thickBot="1">
      <c r="A386" s="1170"/>
      <c r="B386" s="1171"/>
      <c r="C386" s="1171"/>
      <c r="D386" s="1171"/>
      <c r="E386" s="1217"/>
      <c r="F386" s="221" t="s">
        <v>628</v>
      </c>
      <c r="G386" s="248"/>
      <c r="H386" s="248"/>
      <c r="I386" s="222"/>
      <c r="J386" s="639" t="s">
        <v>215</v>
      </c>
      <c r="K386" s="482">
        <v>14.2</v>
      </c>
      <c r="L386" s="139">
        <f>K386-K386*$L$382</f>
        <v>14.2</v>
      </c>
    </row>
  </sheetData>
  <mergeCells count="241">
    <mergeCell ref="A149:K149"/>
    <mergeCell ref="F152:I152"/>
    <mergeCell ref="A188:C188"/>
    <mergeCell ref="A172:C172"/>
    <mergeCell ref="F166:L166"/>
    <mergeCell ref="F157:L157"/>
    <mergeCell ref="F164:I164"/>
    <mergeCell ref="A158:K158"/>
    <mergeCell ref="F170:I170"/>
    <mergeCell ref="F161:I161"/>
    <mergeCell ref="J188:L188"/>
    <mergeCell ref="F163:I163"/>
    <mergeCell ref="F160:I160"/>
    <mergeCell ref="F165:I165"/>
    <mergeCell ref="F162:I162"/>
    <mergeCell ref="J172:L187"/>
    <mergeCell ref="F168:I168"/>
    <mergeCell ref="D172:F172"/>
    <mergeCell ref="D193:F193"/>
    <mergeCell ref="D177:F177"/>
    <mergeCell ref="G177:I177"/>
    <mergeCell ref="F169:I169"/>
    <mergeCell ref="G188:I188"/>
    <mergeCell ref="A171:K171"/>
    <mergeCell ref="D188:F188"/>
    <mergeCell ref="A159:E170"/>
    <mergeCell ref="G193:I193"/>
    <mergeCell ref="F127:I127"/>
    <mergeCell ref="F128:I128"/>
    <mergeCell ref="A118:E128"/>
    <mergeCell ref="G202:I202"/>
    <mergeCell ref="A207:F207"/>
    <mergeCell ref="A234:C234"/>
    <mergeCell ref="D234:F234"/>
    <mergeCell ref="A202:F202"/>
    <mergeCell ref="A203:F206"/>
    <mergeCell ref="G203:I206"/>
    <mergeCell ref="A221:C224"/>
    <mergeCell ref="D221:I224"/>
    <mergeCell ref="G172:I172"/>
    <mergeCell ref="A173:C176"/>
    <mergeCell ref="A193:C193"/>
    <mergeCell ref="F156:I156"/>
    <mergeCell ref="D189:F192"/>
    <mergeCell ref="F167:I167"/>
    <mergeCell ref="F134:I134"/>
    <mergeCell ref="F135:I135"/>
    <mergeCell ref="F136:I136"/>
    <mergeCell ref="F137:I137"/>
    <mergeCell ref="D173:F176"/>
    <mergeCell ref="G173:I176"/>
    <mergeCell ref="A374:E381"/>
    <mergeCell ref="A383:E386"/>
    <mergeCell ref="A382:K382"/>
    <mergeCell ref="J336:L336"/>
    <mergeCell ref="F374:L374"/>
    <mergeCell ref="A355:K355"/>
    <mergeCell ref="F357:I357"/>
    <mergeCell ref="F359:I359"/>
    <mergeCell ref="A336:C336"/>
    <mergeCell ref="F368:L368"/>
    <mergeCell ref="F362:L362"/>
    <mergeCell ref="F363:I363"/>
    <mergeCell ref="A368:E373"/>
    <mergeCell ref="F366:I366"/>
    <mergeCell ref="F367:I367"/>
    <mergeCell ref="F365:I365"/>
    <mergeCell ref="F356:L356"/>
    <mergeCell ref="G336:I336"/>
    <mergeCell ref="D336:F336"/>
    <mergeCell ref="D346:L354"/>
    <mergeCell ref="A356:E361"/>
    <mergeCell ref="A362:E367"/>
    <mergeCell ref="F364:I364"/>
    <mergeCell ref="J238:L238"/>
    <mergeCell ref="J333:L335"/>
    <mergeCell ref="A317:L317"/>
    <mergeCell ref="A321:L321"/>
    <mergeCell ref="D333:F335"/>
    <mergeCell ref="G333:I335"/>
    <mergeCell ref="J254:L254"/>
    <mergeCell ref="A300:L300"/>
    <mergeCell ref="A304:L304"/>
    <mergeCell ref="D255:F257"/>
    <mergeCell ref="G255:I257"/>
    <mergeCell ref="J255:L257"/>
    <mergeCell ref="J258:L258"/>
    <mergeCell ref="G332:I332"/>
    <mergeCell ref="A279:L279"/>
    <mergeCell ref="A276:L278"/>
    <mergeCell ref="A301:L303"/>
    <mergeCell ref="A318:L320"/>
    <mergeCell ref="D258:F258"/>
    <mergeCell ref="D238:F238"/>
    <mergeCell ref="G238:I238"/>
    <mergeCell ref="A238:C238"/>
    <mergeCell ref="A254:C254"/>
    <mergeCell ref="G254:I254"/>
    <mergeCell ref="A189:C192"/>
    <mergeCell ref="G189:I192"/>
    <mergeCell ref="J189:L192"/>
    <mergeCell ref="J193:L193"/>
    <mergeCell ref="D332:F332"/>
    <mergeCell ref="A333:C335"/>
    <mergeCell ref="A332:C332"/>
    <mergeCell ref="J332:L332"/>
    <mergeCell ref="J225:L225"/>
    <mergeCell ref="A233:K233"/>
    <mergeCell ref="G234:I234"/>
    <mergeCell ref="J202:L202"/>
    <mergeCell ref="J207:L207"/>
    <mergeCell ref="J203:L206"/>
    <mergeCell ref="G207:I207"/>
    <mergeCell ref="F124:I124"/>
    <mergeCell ref="F125:I125"/>
    <mergeCell ref="F126:I126"/>
    <mergeCell ref="F131:L131"/>
    <mergeCell ref="A117:K117"/>
    <mergeCell ref="F118:K118"/>
    <mergeCell ref="F121:I121"/>
    <mergeCell ref="A131:E148"/>
    <mergeCell ref="A275:L275"/>
    <mergeCell ref="G258:I258"/>
    <mergeCell ref="J221:L224"/>
    <mergeCell ref="A235:C237"/>
    <mergeCell ref="D235:F237"/>
    <mergeCell ref="G235:I237"/>
    <mergeCell ref="J235:L237"/>
    <mergeCell ref="J220:L220"/>
    <mergeCell ref="A225:C225"/>
    <mergeCell ref="A220:C220"/>
    <mergeCell ref="J234:L234"/>
    <mergeCell ref="D220:I220"/>
    <mergeCell ref="D225:I225"/>
    <mergeCell ref="D254:F254"/>
    <mergeCell ref="A258:C258"/>
    <mergeCell ref="A255:C257"/>
    <mergeCell ref="F159:L159"/>
    <mergeCell ref="F132:I132"/>
    <mergeCell ref="F133:I133"/>
    <mergeCell ref="A150:E157"/>
    <mergeCell ref="A35:E44"/>
    <mergeCell ref="F46:I46"/>
    <mergeCell ref="F35:K35"/>
    <mergeCell ref="F45:K45"/>
    <mergeCell ref="F153:I153"/>
    <mergeCell ref="A74:B74"/>
    <mergeCell ref="J103:L103"/>
    <mergeCell ref="A130:K130"/>
    <mergeCell ref="I74:J74"/>
    <mergeCell ref="E74:F74"/>
    <mergeCell ref="A88:C88"/>
    <mergeCell ref="J88:L88"/>
    <mergeCell ref="F36:I36"/>
    <mergeCell ref="A53:K53"/>
    <mergeCell ref="A71:D73"/>
    <mergeCell ref="E71:H73"/>
    <mergeCell ref="I71:L73"/>
    <mergeCell ref="A89:C91"/>
    <mergeCell ref="A104:I106"/>
    <mergeCell ref="F122:I122"/>
    <mergeCell ref="F151:I151"/>
    <mergeCell ref="F155:I155"/>
    <mergeCell ref="F138:L138"/>
    <mergeCell ref="A103:I103"/>
    <mergeCell ref="K1:L1"/>
    <mergeCell ref="H1:J1"/>
    <mergeCell ref="F18:I18"/>
    <mergeCell ref="F16:I16"/>
    <mergeCell ref="F11:I11"/>
    <mergeCell ref="F15:I15"/>
    <mergeCell ref="F14:I14"/>
    <mergeCell ref="F17:I17"/>
    <mergeCell ref="A1:G2"/>
    <mergeCell ref="A3:K3"/>
    <mergeCell ref="F6:I6"/>
    <mergeCell ref="F7:I7"/>
    <mergeCell ref="F5:K5"/>
    <mergeCell ref="F9:I9"/>
    <mergeCell ref="F8:I8"/>
    <mergeCell ref="H2:I2"/>
    <mergeCell ref="A4:L4"/>
    <mergeCell ref="F154:I154"/>
    <mergeCell ref="F150:L150"/>
    <mergeCell ref="F123:I123"/>
    <mergeCell ref="F12:I12"/>
    <mergeCell ref="A5:E33"/>
    <mergeCell ref="F10:I10"/>
    <mergeCell ref="A45:E52"/>
    <mergeCell ref="F30:I30"/>
    <mergeCell ref="F13:I13"/>
    <mergeCell ref="F19:I19"/>
    <mergeCell ref="A177:C177"/>
    <mergeCell ref="J104:L106"/>
    <mergeCell ref="A34:L34"/>
    <mergeCell ref="F29:K29"/>
    <mergeCell ref="F24:I24"/>
    <mergeCell ref="F28:I28"/>
    <mergeCell ref="F22:I22"/>
    <mergeCell ref="F60:K60"/>
    <mergeCell ref="A55:E68"/>
    <mergeCell ref="A129:L129"/>
    <mergeCell ref="F25:I25"/>
    <mergeCell ref="F20:I20"/>
    <mergeCell ref="F23:I23"/>
    <mergeCell ref="F21:I21"/>
    <mergeCell ref="F38:I38"/>
    <mergeCell ref="F43:I43"/>
    <mergeCell ref="F44:I44"/>
    <mergeCell ref="F120:I120"/>
    <mergeCell ref="F27:I27"/>
    <mergeCell ref="A69:K69"/>
    <mergeCell ref="E70:H70"/>
    <mergeCell ref="F39:I39"/>
    <mergeCell ref="F40:I40"/>
    <mergeCell ref="F37:I37"/>
    <mergeCell ref="F42:I42"/>
    <mergeCell ref="F49:I49"/>
    <mergeCell ref="F52:I52"/>
    <mergeCell ref="F51:I51"/>
    <mergeCell ref="A70:D70"/>
    <mergeCell ref="I70:L70"/>
    <mergeCell ref="F31:I31"/>
    <mergeCell ref="F32:I32"/>
    <mergeCell ref="F33:I33"/>
    <mergeCell ref="F68:L68"/>
    <mergeCell ref="F56:I56"/>
    <mergeCell ref="F57:I57"/>
    <mergeCell ref="A54:L54"/>
    <mergeCell ref="D89:I91"/>
    <mergeCell ref="J89:L91"/>
    <mergeCell ref="D88:I88"/>
    <mergeCell ref="F41:I41"/>
    <mergeCell ref="F58:I58"/>
    <mergeCell ref="F59:I59"/>
    <mergeCell ref="F55:K55"/>
    <mergeCell ref="F50:I50"/>
    <mergeCell ref="F48:I48"/>
    <mergeCell ref="F47:I47"/>
    <mergeCell ref="F26:I26"/>
    <mergeCell ref="F119:I119"/>
  </mergeCells>
  <phoneticPr fontId="78" type="noConversion"/>
  <hyperlinks>
    <hyperlink ref="K2" r:id="rId1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portrait" r:id="rId2"/>
  <headerFooter>
    <oddFooter>&amp;R&amp;D</oddFooter>
  </headerFooter>
  <rowBreaks count="4" manualBreakCount="4">
    <brk id="116" max="11" man="1"/>
    <brk id="219" max="11" man="1"/>
    <brk id="274" max="11" man="1"/>
    <brk id="331" max="11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4"/>
  <sheetViews>
    <sheetView zoomScaleNormal="100" zoomScaleSheetLayoutView="100" workbookViewId="0">
      <selection activeCell="A3" sqref="A3:K3"/>
    </sheetView>
  </sheetViews>
  <sheetFormatPr defaultColWidth="8.88671875" defaultRowHeight="14.4"/>
  <cols>
    <col min="1" max="1" width="12.33203125" style="15" customWidth="1"/>
    <col min="2" max="2" width="0.44140625" style="15" hidden="1" customWidth="1"/>
    <col min="3" max="3" width="19.88671875" customWidth="1"/>
    <col min="4" max="4" width="5" customWidth="1"/>
    <col min="5" max="5" width="11.33203125" customWidth="1"/>
    <col min="6" max="6" width="12.6640625" customWidth="1"/>
    <col min="7" max="7" width="10.6640625" customWidth="1"/>
    <col min="9" max="9" width="16.109375" customWidth="1"/>
    <col min="10" max="10" width="4.44140625" customWidth="1"/>
    <col min="11" max="11" width="13.88671875" style="58" customWidth="1"/>
    <col min="12" max="12" width="14.5546875" style="378" customWidth="1"/>
    <col min="14" max="14" width="10.88671875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59" t="s">
        <v>1351</v>
      </c>
      <c r="H1" s="1159"/>
      <c r="I1" s="1159"/>
      <c r="J1" s="1159"/>
      <c r="K1" s="1160" t="s">
        <v>1353</v>
      </c>
      <c r="L1" s="1161"/>
    </row>
    <row r="2" spans="1:12" ht="27.75" customHeight="1" thickBot="1">
      <c r="A2" s="1170"/>
      <c r="B2" s="1171"/>
      <c r="C2" s="1171"/>
      <c r="D2" s="1171"/>
      <c r="E2" s="1171"/>
      <c r="F2" s="1171"/>
      <c r="G2" s="1167" t="s">
        <v>1352</v>
      </c>
      <c r="H2" s="1167"/>
      <c r="I2" s="1167"/>
      <c r="J2" s="1167"/>
      <c r="K2" s="1165" t="s">
        <v>1460</v>
      </c>
      <c r="L2" s="1166"/>
    </row>
    <row r="3" spans="1:12" ht="18" customHeight="1" thickBot="1">
      <c r="A3" s="1327" t="s">
        <v>1470</v>
      </c>
      <c r="B3" s="1328"/>
      <c r="C3" s="1328"/>
      <c r="D3" s="1328"/>
      <c r="E3" s="1328"/>
      <c r="F3" s="1328"/>
      <c r="G3" s="1328"/>
      <c r="H3" s="1328"/>
      <c r="I3" s="1328"/>
      <c r="J3" s="1328"/>
      <c r="K3" s="1329"/>
      <c r="L3" s="379">
        <f>Зміст!L17</f>
        <v>0</v>
      </c>
    </row>
    <row r="4" spans="1:12" ht="15.75" customHeight="1" thickBot="1">
      <c r="A4" s="1342"/>
      <c r="B4" s="1343"/>
      <c r="C4" s="1343"/>
      <c r="D4" s="1343"/>
      <c r="E4" s="1343"/>
      <c r="F4" s="1344"/>
      <c r="G4" s="1371" t="s">
        <v>1362</v>
      </c>
      <c r="H4" s="1372"/>
      <c r="I4" s="1372"/>
      <c r="J4" s="1372"/>
      <c r="K4" s="1372"/>
      <c r="L4" s="1373"/>
    </row>
    <row r="5" spans="1:12" ht="15" customHeight="1">
      <c r="A5" s="1345"/>
      <c r="B5" s="1346"/>
      <c r="C5" s="1346"/>
      <c r="D5" s="1346"/>
      <c r="E5" s="1346"/>
      <c r="F5" s="1347"/>
      <c r="G5" s="1330" t="s">
        <v>1051</v>
      </c>
      <c r="H5" s="1331"/>
      <c r="I5" s="1331"/>
      <c r="J5" s="18" t="s">
        <v>218</v>
      </c>
      <c r="K5" s="415">
        <v>148.44</v>
      </c>
      <c r="L5" s="363">
        <f>K5-K5*$L$3</f>
        <v>148.44</v>
      </c>
    </row>
    <row r="6" spans="1:12" ht="15" customHeight="1">
      <c r="A6" s="1345"/>
      <c r="B6" s="1346"/>
      <c r="C6" s="1346"/>
      <c r="D6" s="1346"/>
      <c r="E6" s="1346"/>
      <c r="F6" s="1347"/>
      <c r="G6" s="1330" t="s">
        <v>1052</v>
      </c>
      <c r="H6" s="1331"/>
      <c r="I6" s="1331"/>
      <c r="J6" s="18" t="s">
        <v>218</v>
      </c>
      <c r="K6" s="415">
        <v>173.3</v>
      </c>
      <c r="L6" s="363">
        <f>K6-K6*$L$3</f>
        <v>173.3</v>
      </c>
    </row>
    <row r="7" spans="1:12" ht="15" customHeight="1" thickBot="1">
      <c r="A7" s="1345"/>
      <c r="B7" s="1346"/>
      <c r="C7" s="1346"/>
      <c r="D7" s="1346"/>
      <c r="E7" s="1346"/>
      <c r="F7" s="1347"/>
      <c r="G7" s="1330" t="s">
        <v>1053</v>
      </c>
      <c r="H7" s="1331"/>
      <c r="I7" s="1331"/>
      <c r="J7" s="18" t="s">
        <v>218</v>
      </c>
      <c r="K7" s="415">
        <v>184.67</v>
      </c>
      <c r="L7" s="363">
        <f>K7-K7*$L$3</f>
        <v>184.67</v>
      </c>
    </row>
    <row r="8" spans="1:12" ht="14.25" customHeight="1" thickBot="1">
      <c r="A8" s="1345"/>
      <c r="B8" s="1346"/>
      <c r="C8" s="1346"/>
      <c r="D8" s="1346"/>
      <c r="E8" s="1346"/>
      <c r="F8" s="1347"/>
      <c r="G8" s="1371" t="s">
        <v>2307</v>
      </c>
      <c r="H8" s="1372"/>
      <c r="I8" s="1372"/>
      <c r="J8" s="1372"/>
      <c r="K8" s="1372"/>
      <c r="L8" s="1373"/>
    </row>
    <row r="9" spans="1:12" ht="15" customHeight="1">
      <c r="A9" s="1345"/>
      <c r="B9" s="1346"/>
      <c r="C9" s="1346"/>
      <c r="D9" s="1346"/>
      <c r="E9" s="1346"/>
      <c r="F9" s="1347"/>
      <c r="G9" s="1330" t="s">
        <v>1363</v>
      </c>
      <c r="H9" s="1331"/>
      <c r="I9" s="1331"/>
      <c r="J9" s="18" t="s">
        <v>218</v>
      </c>
      <c r="K9" s="415">
        <v>142.5</v>
      </c>
      <c r="L9" s="363">
        <f>K9-K9*$L$3</f>
        <v>142.5</v>
      </c>
    </row>
    <row r="10" spans="1:12" ht="15" customHeight="1" thickBot="1">
      <c r="A10" s="1348"/>
      <c r="B10" s="1349"/>
      <c r="C10" s="1349"/>
      <c r="D10" s="1349"/>
      <c r="E10" s="1349"/>
      <c r="F10" s="1350"/>
      <c r="G10" s="1332" t="s">
        <v>1364</v>
      </c>
      <c r="H10" s="1333"/>
      <c r="I10" s="1333"/>
      <c r="J10" s="10" t="s">
        <v>218</v>
      </c>
      <c r="K10" s="416">
        <v>160.16999999999999</v>
      </c>
      <c r="L10" s="363">
        <f>K10-K10*$L$3</f>
        <v>160.16999999999999</v>
      </c>
    </row>
    <row r="11" spans="1:12" ht="15" customHeight="1" thickBot="1">
      <c r="A11" s="1419" t="s">
        <v>481</v>
      </c>
      <c r="B11" s="1334"/>
      <c r="C11" s="1334"/>
      <c r="D11" s="1334"/>
      <c r="E11" s="1334"/>
      <c r="F11" s="1334"/>
      <c r="G11" s="1420"/>
      <c r="H11" s="1420"/>
      <c r="I11" s="1420"/>
      <c r="J11" s="1420"/>
      <c r="K11" s="1421"/>
      <c r="L11" s="380">
        <f>Зміст!L18</f>
        <v>0</v>
      </c>
    </row>
    <row r="12" spans="1:12" ht="15" customHeight="1">
      <c r="A12" s="1351"/>
      <c r="B12" s="1352"/>
      <c r="C12" s="1352"/>
      <c r="D12" s="1352"/>
      <c r="E12" s="1352"/>
      <c r="F12" s="1353"/>
      <c r="G12" s="1336" t="s">
        <v>219</v>
      </c>
      <c r="H12" s="1337"/>
      <c r="I12" s="1337"/>
      <c r="J12" s="9" t="s">
        <v>2</v>
      </c>
      <c r="K12" s="417">
        <v>0.79</v>
      </c>
      <c r="L12" s="364">
        <f>K12-K12*$L$11</f>
        <v>0.79</v>
      </c>
    </row>
    <row r="13" spans="1:12" ht="15" customHeight="1">
      <c r="A13" s="1354"/>
      <c r="B13" s="1355"/>
      <c r="C13" s="1355"/>
      <c r="D13" s="1355"/>
      <c r="E13" s="1355"/>
      <c r="F13" s="1356"/>
      <c r="G13" s="1330" t="s">
        <v>220</v>
      </c>
      <c r="H13" s="1331"/>
      <c r="I13" s="1331"/>
      <c r="J13" s="18" t="s">
        <v>2</v>
      </c>
      <c r="K13" s="418">
        <v>0.95</v>
      </c>
      <c r="L13" s="365">
        <f>K13-K13*$L$11</f>
        <v>0.95</v>
      </c>
    </row>
    <row r="14" spans="1:12" ht="15" customHeight="1">
      <c r="A14" s="1354"/>
      <c r="B14" s="1355"/>
      <c r="C14" s="1355"/>
      <c r="D14" s="1355"/>
      <c r="E14" s="1355"/>
      <c r="F14" s="1356"/>
      <c r="G14" s="1330" t="s">
        <v>221</v>
      </c>
      <c r="H14" s="1331"/>
      <c r="I14" s="1331"/>
      <c r="J14" s="18" t="s">
        <v>2</v>
      </c>
      <c r="K14" s="418">
        <v>1.06</v>
      </c>
      <c r="L14" s="365">
        <f>K14-K14*$L$11</f>
        <v>1.06</v>
      </c>
    </row>
    <row r="15" spans="1:12" ht="15" customHeight="1">
      <c r="A15" s="1354"/>
      <c r="B15" s="1355"/>
      <c r="C15" s="1355"/>
      <c r="D15" s="1355"/>
      <c r="E15" s="1355"/>
      <c r="F15" s="1356"/>
      <c r="G15" s="1330" t="s">
        <v>720</v>
      </c>
      <c r="H15" s="1331"/>
      <c r="I15" s="1331"/>
      <c r="J15" s="18" t="s">
        <v>2</v>
      </c>
      <c r="K15" s="418">
        <v>1.26</v>
      </c>
      <c r="L15" s="365">
        <f>K15-K15*$L$11</f>
        <v>1.26</v>
      </c>
    </row>
    <row r="16" spans="1:12" ht="15" customHeight="1" thickBot="1">
      <c r="A16" s="1357"/>
      <c r="B16" s="1358"/>
      <c r="C16" s="1358"/>
      <c r="D16" s="1358"/>
      <c r="E16" s="1358"/>
      <c r="F16" s="1359"/>
      <c r="G16" s="1330" t="s">
        <v>222</v>
      </c>
      <c r="H16" s="1331"/>
      <c r="I16" s="1331"/>
      <c r="J16" s="18" t="s">
        <v>2</v>
      </c>
      <c r="K16" s="418">
        <v>1.52</v>
      </c>
      <c r="L16" s="365">
        <f>K16-K16*$L$11</f>
        <v>1.52</v>
      </c>
    </row>
    <row r="17" spans="1:12" ht="15" customHeight="1" thickBot="1">
      <c r="A17" s="1327" t="s">
        <v>1636</v>
      </c>
      <c r="B17" s="1328"/>
      <c r="C17" s="1328"/>
      <c r="D17" s="1328"/>
      <c r="E17" s="1328"/>
      <c r="F17" s="1328"/>
      <c r="G17" s="1328"/>
      <c r="H17" s="1328"/>
      <c r="I17" s="1328"/>
      <c r="J17" s="1328"/>
      <c r="K17" s="1329"/>
      <c r="L17" s="381">
        <f>Зміст!L19</f>
        <v>0</v>
      </c>
    </row>
    <row r="18" spans="1:12" ht="15" customHeight="1">
      <c r="A18" s="1351"/>
      <c r="B18" s="1352"/>
      <c r="C18" s="1352"/>
      <c r="D18" s="1352"/>
      <c r="E18" s="1352"/>
      <c r="F18" s="1353"/>
      <c r="G18" s="1330" t="s">
        <v>2678</v>
      </c>
      <c r="H18" s="1331"/>
      <c r="I18" s="1331"/>
      <c r="J18" s="18" t="s">
        <v>218</v>
      </c>
      <c r="K18" s="415">
        <v>232.95849999999999</v>
      </c>
      <c r="L18" s="363">
        <f>K18-K18*$L$17</f>
        <v>232.95849999999999</v>
      </c>
    </row>
    <row r="19" spans="1:12" ht="15" customHeight="1">
      <c r="A19" s="1354"/>
      <c r="B19" s="1355"/>
      <c r="C19" s="1355"/>
      <c r="D19" s="1355"/>
      <c r="E19" s="1355"/>
      <c r="F19" s="1356"/>
      <c r="G19" s="1330" t="s">
        <v>2679</v>
      </c>
      <c r="H19" s="1331"/>
      <c r="I19" s="1331"/>
      <c r="J19" s="18" t="s">
        <v>218</v>
      </c>
      <c r="K19" s="415">
        <v>253.28</v>
      </c>
      <c r="L19" s="363">
        <f>K19-K19*$L$17</f>
        <v>253.28</v>
      </c>
    </row>
    <row r="20" spans="1:12" ht="15" customHeight="1">
      <c r="A20" s="1354"/>
      <c r="B20" s="1355"/>
      <c r="C20" s="1355"/>
      <c r="D20" s="1355"/>
      <c r="E20" s="1355"/>
      <c r="F20" s="1356"/>
      <c r="G20" s="1330" t="s">
        <v>2680</v>
      </c>
      <c r="H20" s="1331"/>
      <c r="I20" s="1331"/>
      <c r="J20" s="18" t="s">
        <v>218</v>
      </c>
      <c r="K20" s="415">
        <v>361.23</v>
      </c>
      <c r="L20" s="363">
        <f>K20-K20*$L$17</f>
        <v>361.23</v>
      </c>
    </row>
    <row r="21" spans="1:12" ht="15" customHeight="1" thickBot="1">
      <c r="A21" s="1357"/>
      <c r="B21" s="1358"/>
      <c r="C21" s="1358"/>
      <c r="D21" s="1358"/>
      <c r="E21" s="1358"/>
      <c r="F21" s="1359"/>
      <c r="G21" s="1330" t="s">
        <v>2681</v>
      </c>
      <c r="H21" s="1331"/>
      <c r="I21" s="1331"/>
      <c r="J21" s="18" t="s">
        <v>218</v>
      </c>
      <c r="K21" s="415">
        <v>642.47</v>
      </c>
      <c r="L21" s="363">
        <f>K21-K21*$L$17</f>
        <v>642.47</v>
      </c>
    </row>
    <row r="22" spans="1:12" ht="18" customHeight="1" thickBot="1">
      <c r="A22" s="1327" t="s">
        <v>1275</v>
      </c>
      <c r="B22" s="1328"/>
      <c r="C22" s="1328"/>
      <c r="D22" s="1328"/>
      <c r="E22" s="1328"/>
      <c r="F22" s="1328"/>
      <c r="G22" s="1328"/>
      <c r="H22" s="1328"/>
      <c r="I22" s="1328"/>
      <c r="J22" s="1328"/>
      <c r="K22" s="1329"/>
      <c r="L22" s="381">
        <f>Зміст!L20</f>
        <v>0</v>
      </c>
    </row>
    <row r="23" spans="1:12" ht="18" customHeight="1">
      <c r="A23" s="1351"/>
      <c r="B23" s="1352"/>
      <c r="C23" s="1352"/>
      <c r="D23" s="1352"/>
      <c r="E23" s="1352"/>
      <c r="F23" s="1353"/>
      <c r="G23" s="1336" t="s">
        <v>1272</v>
      </c>
      <c r="H23" s="1337"/>
      <c r="I23" s="1337"/>
      <c r="J23" s="9" t="s">
        <v>218</v>
      </c>
      <c r="K23" s="419">
        <v>441.6</v>
      </c>
      <c r="L23" s="366">
        <f>K23-K23*$L$22</f>
        <v>441.6</v>
      </c>
    </row>
    <row r="24" spans="1:12" ht="18" customHeight="1">
      <c r="A24" s="1354"/>
      <c r="B24" s="1355"/>
      <c r="C24" s="1355"/>
      <c r="D24" s="1355"/>
      <c r="E24" s="1355"/>
      <c r="F24" s="1356"/>
      <c r="G24" s="1330" t="s">
        <v>1273</v>
      </c>
      <c r="H24" s="1331"/>
      <c r="I24" s="1331"/>
      <c r="J24" s="18" t="s">
        <v>218</v>
      </c>
      <c r="K24" s="415">
        <v>542.79999999999995</v>
      </c>
      <c r="L24" s="363">
        <f>K24-K24*$L$22</f>
        <v>542.79999999999995</v>
      </c>
    </row>
    <row r="25" spans="1:12" ht="18" customHeight="1" thickBot="1">
      <c r="A25" s="1357"/>
      <c r="B25" s="1358"/>
      <c r="C25" s="1358"/>
      <c r="D25" s="1358"/>
      <c r="E25" s="1358"/>
      <c r="F25" s="1359"/>
      <c r="G25" s="1332" t="s">
        <v>1274</v>
      </c>
      <c r="H25" s="1333"/>
      <c r="I25" s="1333"/>
      <c r="J25" s="10" t="s">
        <v>218</v>
      </c>
      <c r="K25" s="416">
        <v>1435.2</v>
      </c>
      <c r="L25" s="367">
        <f>K25-K25*$L$22</f>
        <v>1435.2</v>
      </c>
    </row>
    <row r="26" spans="1:12" ht="15" customHeight="1" thickBot="1">
      <c r="A26" s="1327" t="s">
        <v>1710</v>
      </c>
      <c r="B26" s="1328"/>
      <c r="C26" s="1328"/>
      <c r="D26" s="1328"/>
      <c r="E26" s="1328"/>
      <c r="F26" s="1328"/>
      <c r="G26" s="1392"/>
      <c r="H26" s="1392"/>
      <c r="I26" s="1392"/>
      <c r="J26" s="1392"/>
      <c r="K26" s="1393"/>
      <c r="L26" s="634">
        <f>Зміст!L21</f>
        <v>0</v>
      </c>
    </row>
    <row r="27" spans="1:12" ht="18.899999999999999" customHeight="1">
      <c r="A27" s="1351"/>
      <c r="B27" s="1352"/>
      <c r="C27" s="1352"/>
      <c r="D27" s="1352"/>
      <c r="E27" s="1352"/>
      <c r="F27" s="1352"/>
      <c r="G27" s="1394" t="s">
        <v>1711</v>
      </c>
      <c r="H27" s="1395"/>
      <c r="I27" s="1396"/>
      <c r="J27" s="608" t="s">
        <v>2</v>
      </c>
      <c r="K27" s="419">
        <v>53.36</v>
      </c>
      <c r="L27" s="366">
        <f>K27-K27*$L$26</f>
        <v>53.36</v>
      </c>
    </row>
    <row r="28" spans="1:12" ht="18.899999999999999" customHeight="1" thickBot="1">
      <c r="A28" s="1357"/>
      <c r="B28" s="1358"/>
      <c r="C28" s="1358"/>
      <c r="D28" s="1358"/>
      <c r="E28" s="1358"/>
      <c r="F28" s="1358"/>
      <c r="G28" s="1380" t="s">
        <v>1712</v>
      </c>
      <c r="H28" s="1381"/>
      <c r="I28" s="1382"/>
      <c r="J28" s="610" t="s">
        <v>2</v>
      </c>
      <c r="K28" s="416">
        <v>61.64</v>
      </c>
      <c r="L28" s="635">
        <f>K28-K28*$L$26</f>
        <v>61.64</v>
      </c>
    </row>
    <row r="29" spans="1:12" ht="15" customHeight="1" thickBot="1">
      <c r="A29" s="1327" t="s">
        <v>1365</v>
      </c>
      <c r="B29" s="1328"/>
      <c r="C29" s="1328"/>
      <c r="D29" s="1328"/>
      <c r="E29" s="1328"/>
      <c r="F29" s="1328"/>
      <c r="G29" s="1334"/>
      <c r="H29" s="1334"/>
      <c r="I29" s="1334"/>
      <c r="J29" s="1334"/>
      <c r="K29" s="1335"/>
      <c r="L29" s="380">
        <f>Зміст!L22</f>
        <v>0</v>
      </c>
    </row>
    <row r="30" spans="1:12" ht="24" customHeight="1">
      <c r="A30" s="1351"/>
      <c r="B30" s="1352"/>
      <c r="C30" s="1352"/>
      <c r="D30" s="1352"/>
      <c r="E30" s="1352"/>
      <c r="F30" s="1353"/>
      <c r="G30" s="1389" t="s">
        <v>1366</v>
      </c>
      <c r="H30" s="1390"/>
      <c r="I30" s="1391"/>
      <c r="J30" s="18" t="s">
        <v>218</v>
      </c>
      <c r="K30" s="417">
        <v>2.31</v>
      </c>
      <c r="L30" s="365">
        <f>K30-K30*$L$29</f>
        <v>2.31</v>
      </c>
    </row>
    <row r="31" spans="1:12" ht="24" customHeight="1" thickBot="1">
      <c r="A31" s="1357"/>
      <c r="B31" s="1358"/>
      <c r="C31" s="1358"/>
      <c r="D31" s="1358"/>
      <c r="E31" s="1358"/>
      <c r="F31" s="1359"/>
      <c r="G31" s="1386" t="s">
        <v>1367</v>
      </c>
      <c r="H31" s="1387"/>
      <c r="I31" s="1388"/>
      <c r="J31" s="18" t="s">
        <v>218</v>
      </c>
      <c r="K31" s="418">
        <v>4.0999999999999996</v>
      </c>
      <c r="L31" s="365">
        <f>K31-K31*$L$29</f>
        <v>4.0999999999999996</v>
      </c>
    </row>
    <row r="32" spans="1:12" ht="15" customHeight="1" thickBot="1">
      <c r="A32" s="1327" t="s">
        <v>482</v>
      </c>
      <c r="B32" s="1328"/>
      <c r="C32" s="1328"/>
      <c r="D32" s="1328"/>
      <c r="E32" s="1328"/>
      <c r="F32" s="1328"/>
      <c r="G32" s="1328"/>
      <c r="H32" s="1328"/>
      <c r="I32" s="1328"/>
      <c r="J32" s="1328"/>
      <c r="K32" s="1329"/>
      <c r="L32" s="382">
        <f>Зміст!L23</f>
        <v>0</v>
      </c>
    </row>
    <row r="33" spans="1:12" ht="15" customHeight="1">
      <c r="A33" s="1351"/>
      <c r="B33" s="1352"/>
      <c r="C33" s="1352"/>
      <c r="D33" s="1352"/>
      <c r="E33" s="1352"/>
      <c r="F33" s="1352"/>
      <c r="G33" s="1397" t="s">
        <v>533</v>
      </c>
      <c r="H33" s="1398"/>
      <c r="I33" s="1398"/>
      <c r="J33" s="608" t="s">
        <v>215</v>
      </c>
      <c r="K33" s="417">
        <v>15.86</v>
      </c>
      <c r="L33" s="142">
        <f>K33-K33*$L$32</f>
        <v>15.86</v>
      </c>
    </row>
    <row r="34" spans="1:12" ht="15" customHeight="1">
      <c r="A34" s="1354"/>
      <c r="B34" s="1355"/>
      <c r="C34" s="1355"/>
      <c r="D34" s="1355"/>
      <c r="E34" s="1355"/>
      <c r="F34" s="1355"/>
      <c r="G34" s="1362" t="s">
        <v>534</v>
      </c>
      <c r="H34" s="1363"/>
      <c r="I34" s="1363"/>
      <c r="J34" s="18" t="s">
        <v>215</v>
      </c>
      <c r="K34" s="418">
        <v>16.7</v>
      </c>
      <c r="L34" s="52">
        <f>K34-K34*$L$32</f>
        <v>16.7</v>
      </c>
    </row>
    <row r="35" spans="1:12" ht="15" customHeight="1">
      <c r="A35" s="1354"/>
      <c r="B35" s="1355"/>
      <c r="C35" s="1355"/>
      <c r="D35" s="1355"/>
      <c r="E35" s="1355"/>
      <c r="F35" s="1355"/>
      <c r="G35" s="1360" t="s">
        <v>817</v>
      </c>
      <c r="H35" s="1361"/>
      <c r="I35" s="1361"/>
      <c r="J35" s="18" t="s">
        <v>2</v>
      </c>
      <c r="K35" s="418">
        <v>7.66</v>
      </c>
      <c r="L35" s="52">
        <f>K35-K35*$L$32</f>
        <v>7.66</v>
      </c>
    </row>
    <row r="36" spans="1:12" ht="15" customHeight="1">
      <c r="A36" s="1354"/>
      <c r="B36" s="1355"/>
      <c r="C36" s="1355"/>
      <c r="D36" s="1355"/>
      <c r="E36" s="1355"/>
      <c r="F36" s="1355"/>
      <c r="G36" s="1362" t="s">
        <v>535</v>
      </c>
      <c r="H36" s="1363"/>
      <c r="I36" s="1363"/>
      <c r="J36" s="18" t="s">
        <v>215</v>
      </c>
      <c r="K36" s="418">
        <v>13.43</v>
      </c>
      <c r="L36" s="374">
        <f>K36-K36*$L$32</f>
        <v>13.43</v>
      </c>
    </row>
    <row r="37" spans="1:12" ht="15" customHeight="1" thickBot="1">
      <c r="A37" s="1357"/>
      <c r="B37" s="1358"/>
      <c r="C37" s="1358"/>
      <c r="D37" s="1358"/>
      <c r="E37" s="1358"/>
      <c r="F37" s="1358"/>
      <c r="G37" s="1364" t="s">
        <v>536</v>
      </c>
      <c r="H37" s="1365"/>
      <c r="I37" s="1365"/>
      <c r="J37" s="610" t="s">
        <v>215</v>
      </c>
      <c r="K37" s="423">
        <v>22.43</v>
      </c>
      <c r="L37" s="375">
        <f>K37-K37*$L$32</f>
        <v>22.43</v>
      </c>
    </row>
    <row r="38" spans="1:12" ht="15.75" customHeight="1" thickBot="1">
      <c r="A38" s="1338" t="s">
        <v>610</v>
      </c>
      <c r="B38" s="1339"/>
      <c r="C38" s="1339"/>
      <c r="D38" s="1339"/>
      <c r="E38" s="1339"/>
      <c r="F38" s="1339"/>
      <c r="G38" s="1340"/>
      <c r="H38" s="1340"/>
      <c r="I38" s="1340"/>
      <c r="J38" s="1340"/>
      <c r="K38" s="1341"/>
      <c r="L38" s="747">
        <f>Зміст!L135</f>
        <v>0</v>
      </c>
    </row>
    <row r="39" spans="1:12" s="67" customFormat="1" ht="15" customHeight="1">
      <c r="A39" s="1399"/>
      <c r="B39" s="1400"/>
      <c r="C39" s="1400"/>
      <c r="D39" s="1400"/>
      <c r="E39" s="1400"/>
      <c r="F39" s="1400"/>
      <c r="G39" s="1403" t="s">
        <v>417</v>
      </c>
      <c r="H39" s="1404"/>
      <c r="I39" s="1404"/>
      <c r="J39" s="335" t="s">
        <v>215</v>
      </c>
      <c r="K39" s="420">
        <v>0.09</v>
      </c>
      <c r="L39" s="369">
        <f>K39-K39*$L$38</f>
        <v>0.09</v>
      </c>
    </row>
    <row r="40" spans="1:12" s="67" customFormat="1" ht="15" customHeight="1">
      <c r="A40" s="1399"/>
      <c r="B40" s="1400"/>
      <c r="C40" s="1400"/>
      <c r="D40" s="1400"/>
      <c r="E40" s="1400"/>
      <c r="F40" s="1400"/>
      <c r="G40" s="1405" t="s">
        <v>418</v>
      </c>
      <c r="H40" s="1406"/>
      <c r="I40" s="1406"/>
      <c r="J40" s="341" t="s">
        <v>215</v>
      </c>
      <c r="K40" s="421">
        <v>0.1</v>
      </c>
      <c r="L40" s="370">
        <f>K40-K40*$L$38</f>
        <v>0.1</v>
      </c>
    </row>
    <row r="41" spans="1:12" s="67" customFormat="1" ht="15" customHeight="1">
      <c r="A41" s="1399"/>
      <c r="B41" s="1400"/>
      <c r="C41" s="1400"/>
      <c r="D41" s="1400"/>
      <c r="E41" s="1400"/>
      <c r="F41" s="1400"/>
      <c r="G41" s="1405" t="s">
        <v>419</v>
      </c>
      <c r="H41" s="1406"/>
      <c r="I41" s="1406"/>
      <c r="J41" s="341" t="s">
        <v>215</v>
      </c>
      <c r="K41" s="421">
        <v>0.11</v>
      </c>
      <c r="L41" s="370">
        <f>K41-K41*$L$38</f>
        <v>0.11</v>
      </c>
    </row>
    <row r="42" spans="1:12" s="67" customFormat="1" ht="15" customHeight="1">
      <c r="A42" s="1399"/>
      <c r="B42" s="1400"/>
      <c r="C42" s="1400"/>
      <c r="D42" s="1400"/>
      <c r="E42" s="1400"/>
      <c r="F42" s="1400"/>
      <c r="G42" s="1405" t="s">
        <v>420</v>
      </c>
      <c r="H42" s="1406"/>
      <c r="I42" s="1406"/>
      <c r="J42" s="341" t="s">
        <v>215</v>
      </c>
      <c r="K42" s="421">
        <v>0.12</v>
      </c>
      <c r="L42" s="370">
        <f>K42-K42*$L$38</f>
        <v>0.12</v>
      </c>
    </row>
    <row r="43" spans="1:12" s="67" customFormat="1" ht="15" customHeight="1" thickBot="1">
      <c r="A43" s="1401"/>
      <c r="B43" s="1402"/>
      <c r="C43" s="1402"/>
      <c r="D43" s="1402"/>
      <c r="E43" s="1402"/>
      <c r="F43" s="1402"/>
      <c r="G43" s="1414" t="s">
        <v>421</v>
      </c>
      <c r="H43" s="1415"/>
      <c r="I43" s="1415"/>
      <c r="J43" s="342" t="s">
        <v>215</v>
      </c>
      <c r="K43" s="422">
        <v>0.13</v>
      </c>
      <c r="L43" s="371">
        <f>K43-K43*$L$38</f>
        <v>0.13</v>
      </c>
    </row>
    <row r="44" spans="1:12" ht="17.25" customHeight="1" thickBot="1">
      <c r="A44" s="1327" t="s">
        <v>1233</v>
      </c>
      <c r="B44" s="1328"/>
      <c r="C44" s="1328"/>
      <c r="D44" s="1328"/>
      <c r="E44" s="1328"/>
      <c r="F44" s="1328"/>
      <c r="G44" s="1328"/>
      <c r="H44" s="1328"/>
      <c r="I44" s="1328"/>
      <c r="J44" s="1328"/>
      <c r="K44" s="1329"/>
      <c r="L44" s="382">
        <f>Зміст!L24</f>
        <v>0</v>
      </c>
    </row>
    <row r="45" spans="1:12" s="120" customFormat="1" ht="15" customHeight="1" thickBot="1">
      <c r="A45" s="1218"/>
      <c r="B45" s="1219"/>
      <c r="C45" s="1219"/>
      <c r="D45" s="1219"/>
      <c r="E45" s="1219"/>
      <c r="F45" s="1219"/>
      <c r="G45" s="1416" t="s">
        <v>1234</v>
      </c>
      <c r="H45" s="1417"/>
      <c r="I45" s="1417"/>
      <c r="J45" s="1417"/>
      <c r="K45" s="1418"/>
      <c r="L45" s="362">
        <f>L44</f>
        <v>0</v>
      </c>
    </row>
    <row r="46" spans="1:12" ht="15" customHeight="1">
      <c r="A46" s="1221"/>
      <c r="B46" s="1222"/>
      <c r="C46" s="1222"/>
      <c r="D46" s="1222"/>
      <c r="E46" s="1222"/>
      <c r="F46" s="1222"/>
      <c r="G46" s="1389" t="s">
        <v>1044</v>
      </c>
      <c r="H46" s="1390"/>
      <c r="I46" s="1391"/>
      <c r="J46" s="9" t="s">
        <v>218</v>
      </c>
      <c r="K46" s="417">
        <v>6.94</v>
      </c>
      <c r="L46" s="365">
        <f t="shared" ref="L46:L52" si="0">K46-K46*$L$45</f>
        <v>6.94</v>
      </c>
    </row>
    <row r="47" spans="1:12" ht="15" customHeight="1">
      <c r="A47" s="1221"/>
      <c r="B47" s="1222"/>
      <c r="C47" s="1222"/>
      <c r="D47" s="1222"/>
      <c r="E47" s="1222"/>
      <c r="F47" s="1222"/>
      <c r="G47" s="1383" t="s">
        <v>1045</v>
      </c>
      <c r="H47" s="1384"/>
      <c r="I47" s="1385"/>
      <c r="J47" s="18" t="s">
        <v>218</v>
      </c>
      <c r="K47" s="418">
        <v>9.65</v>
      </c>
      <c r="L47" s="365">
        <f t="shared" si="0"/>
        <v>9.65</v>
      </c>
    </row>
    <row r="48" spans="1:12" ht="15" customHeight="1">
      <c r="A48" s="1221"/>
      <c r="B48" s="1222"/>
      <c r="C48" s="1222"/>
      <c r="D48" s="1222"/>
      <c r="E48" s="1222"/>
      <c r="F48" s="1222"/>
      <c r="G48" s="1383" t="s">
        <v>1046</v>
      </c>
      <c r="H48" s="1384"/>
      <c r="I48" s="1385"/>
      <c r="J48" s="18" t="s">
        <v>218</v>
      </c>
      <c r="K48" s="418">
        <v>11.83</v>
      </c>
      <c r="L48" s="365">
        <f t="shared" si="0"/>
        <v>11.83</v>
      </c>
    </row>
    <row r="49" spans="1:12" ht="15" customHeight="1">
      <c r="A49" s="1221"/>
      <c r="B49" s="1222"/>
      <c r="C49" s="1222"/>
      <c r="D49" s="1222"/>
      <c r="E49" s="1222"/>
      <c r="F49" s="1222"/>
      <c r="G49" s="1383" t="s">
        <v>1047</v>
      </c>
      <c r="H49" s="1384"/>
      <c r="I49" s="1385"/>
      <c r="J49" s="18" t="s">
        <v>218</v>
      </c>
      <c r="K49" s="418">
        <v>13.07</v>
      </c>
      <c r="L49" s="365">
        <f t="shared" si="0"/>
        <v>13.07</v>
      </c>
    </row>
    <row r="50" spans="1:12" ht="15" customHeight="1">
      <c r="A50" s="1221"/>
      <c r="B50" s="1222"/>
      <c r="C50" s="1222"/>
      <c r="D50" s="1222"/>
      <c r="E50" s="1222"/>
      <c r="F50" s="1222"/>
      <c r="G50" s="1383" t="s">
        <v>1048</v>
      </c>
      <c r="H50" s="1384"/>
      <c r="I50" s="1385"/>
      <c r="J50" s="18" t="s">
        <v>218</v>
      </c>
      <c r="K50" s="418">
        <v>16.77</v>
      </c>
      <c r="L50" s="365">
        <f t="shared" si="0"/>
        <v>16.77</v>
      </c>
    </row>
    <row r="51" spans="1:12" ht="15" customHeight="1">
      <c r="A51" s="1221"/>
      <c r="B51" s="1222"/>
      <c r="C51" s="1222"/>
      <c r="D51" s="1222"/>
      <c r="E51" s="1222"/>
      <c r="F51" s="1222"/>
      <c r="G51" s="1383" t="s">
        <v>1049</v>
      </c>
      <c r="H51" s="1384"/>
      <c r="I51" s="1385"/>
      <c r="J51" s="18" t="s">
        <v>218</v>
      </c>
      <c r="K51" s="418">
        <v>21.73</v>
      </c>
      <c r="L51" s="365">
        <f t="shared" si="0"/>
        <v>21.73</v>
      </c>
    </row>
    <row r="52" spans="1:12" ht="15" customHeight="1" thickBot="1">
      <c r="A52" s="1224"/>
      <c r="B52" s="1225"/>
      <c r="C52" s="1225"/>
      <c r="D52" s="1225"/>
      <c r="E52" s="1225"/>
      <c r="F52" s="1225"/>
      <c r="G52" s="1386" t="s">
        <v>1050</v>
      </c>
      <c r="H52" s="1387"/>
      <c r="I52" s="1388"/>
      <c r="J52" s="10" t="s">
        <v>218</v>
      </c>
      <c r="K52" s="423">
        <v>27.4</v>
      </c>
      <c r="L52" s="372">
        <f t="shared" si="0"/>
        <v>27.4</v>
      </c>
    </row>
    <row r="53" spans="1:12" ht="15" customHeight="1" thickBot="1">
      <c r="A53" s="1218"/>
      <c r="B53" s="1219"/>
      <c r="C53" s="1219"/>
      <c r="D53" s="1219"/>
      <c r="E53" s="1219"/>
      <c r="F53" s="1219"/>
      <c r="G53" s="1416" t="s">
        <v>1235</v>
      </c>
      <c r="H53" s="1417"/>
      <c r="I53" s="1417"/>
      <c r="J53" s="1417"/>
      <c r="K53" s="1418"/>
      <c r="L53" s="373">
        <f>L44</f>
        <v>0</v>
      </c>
    </row>
    <row r="54" spans="1:12" ht="15" customHeight="1">
      <c r="A54" s="1221"/>
      <c r="B54" s="1222"/>
      <c r="C54" s="1222"/>
      <c r="D54" s="1222"/>
      <c r="E54" s="1222"/>
      <c r="F54" s="1222"/>
      <c r="G54" s="1389" t="s">
        <v>537</v>
      </c>
      <c r="H54" s="1390"/>
      <c r="I54" s="1391"/>
      <c r="J54" s="9" t="s">
        <v>218</v>
      </c>
      <c r="K54" s="417">
        <v>7.23</v>
      </c>
      <c r="L54" s="365">
        <f t="shared" ref="L54:L59" si="1">K54-K54*$L$53</f>
        <v>7.23</v>
      </c>
    </row>
    <row r="55" spans="1:12" ht="15" customHeight="1">
      <c r="A55" s="1221"/>
      <c r="B55" s="1222"/>
      <c r="C55" s="1222"/>
      <c r="D55" s="1222"/>
      <c r="E55" s="1222"/>
      <c r="F55" s="1222"/>
      <c r="G55" s="1383" t="s">
        <v>539</v>
      </c>
      <c r="H55" s="1384"/>
      <c r="I55" s="1385"/>
      <c r="J55" s="18" t="s">
        <v>218</v>
      </c>
      <c r="K55" s="418">
        <v>8.92</v>
      </c>
      <c r="L55" s="365">
        <f t="shared" si="1"/>
        <v>8.92</v>
      </c>
    </row>
    <row r="56" spans="1:12" ht="15" customHeight="1">
      <c r="A56" s="1221"/>
      <c r="B56" s="1222"/>
      <c r="C56" s="1222"/>
      <c r="D56" s="1222"/>
      <c r="E56" s="1222"/>
      <c r="F56" s="1222"/>
      <c r="G56" s="1383" t="s">
        <v>538</v>
      </c>
      <c r="H56" s="1384"/>
      <c r="I56" s="1385"/>
      <c r="J56" s="18" t="s">
        <v>218</v>
      </c>
      <c r="K56" s="418">
        <v>10.68</v>
      </c>
      <c r="L56" s="365">
        <f t="shared" si="1"/>
        <v>10.68</v>
      </c>
    </row>
    <row r="57" spans="1:12" ht="15" customHeight="1">
      <c r="A57" s="1221"/>
      <c r="B57" s="1222"/>
      <c r="C57" s="1222"/>
      <c r="D57" s="1222"/>
      <c r="E57" s="1222"/>
      <c r="F57" s="1222"/>
      <c r="G57" s="1383" t="s">
        <v>650</v>
      </c>
      <c r="H57" s="1384"/>
      <c r="I57" s="1385"/>
      <c r="J57" s="18" t="s">
        <v>218</v>
      </c>
      <c r="K57" s="418">
        <v>12.47</v>
      </c>
      <c r="L57" s="365">
        <f t="shared" si="1"/>
        <v>12.47</v>
      </c>
    </row>
    <row r="58" spans="1:12" ht="15" customHeight="1">
      <c r="A58" s="1221"/>
      <c r="B58" s="1222"/>
      <c r="C58" s="1222"/>
      <c r="D58" s="1222"/>
      <c r="E58" s="1222"/>
      <c r="F58" s="1222"/>
      <c r="G58" s="1383" t="s">
        <v>540</v>
      </c>
      <c r="H58" s="1384"/>
      <c r="I58" s="1385"/>
      <c r="J58" s="18" t="s">
        <v>218</v>
      </c>
      <c r="K58" s="418">
        <v>14.76</v>
      </c>
      <c r="L58" s="365">
        <f t="shared" si="1"/>
        <v>14.76</v>
      </c>
    </row>
    <row r="59" spans="1:12" ht="15" customHeight="1" thickBot="1">
      <c r="A59" s="1224"/>
      <c r="B59" s="1225"/>
      <c r="C59" s="1225"/>
      <c r="D59" s="1225"/>
      <c r="E59" s="1225"/>
      <c r="F59" s="1225"/>
      <c r="G59" s="1386" t="s">
        <v>541</v>
      </c>
      <c r="H59" s="1387"/>
      <c r="I59" s="1388"/>
      <c r="J59" s="10" t="s">
        <v>218</v>
      </c>
      <c r="K59" s="423">
        <v>16.8</v>
      </c>
      <c r="L59" s="372">
        <f t="shared" si="1"/>
        <v>16.8</v>
      </c>
    </row>
    <row r="60" spans="1:12" ht="18" thickBot="1">
      <c r="A60" s="1218"/>
      <c r="B60" s="1219"/>
      <c r="C60" s="1219"/>
      <c r="D60" s="1219"/>
      <c r="E60" s="1219"/>
      <c r="F60" s="1220"/>
      <c r="G60" s="1416" t="s">
        <v>1236</v>
      </c>
      <c r="H60" s="1417"/>
      <c r="I60" s="1417"/>
      <c r="J60" s="1417"/>
      <c r="K60" s="1418"/>
      <c r="L60" s="373">
        <f>L44</f>
        <v>0</v>
      </c>
    </row>
    <row r="61" spans="1:12">
      <c r="A61" s="1221"/>
      <c r="B61" s="1222"/>
      <c r="C61" s="1222"/>
      <c r="D61" s="1222"/>
      <c r="E61" s="1222"/>
      <c r="F61" s="1223"/>
      <c r="G61" s="1389" t="s">
        <v>1054</v>
      </c>
      <c r="H61" s="1390"/>
      <c r="I61" s="1391"/>
      <c r="J61" s="9" t="s">
        <v>218</v>
      </c>
      <c r="K61" s="417">
        <v>8.9600000000000009</v>
      </c>
      <c r="L61" s="365">
        <f t="shared" ref="L61:L66" si="2">K61-K61*$L$60</f>
        <v>8.9600000000000009</v>
      </c>
    </row>
    <row r="62" spans="1:12">
      <c r="A62" s="1221"/>
      <c r="B62" s="1222"/>
      <c r="C62" s="1222"/>
      <c r="D62" s="1222"/>
      <c r="E62" s="1222"/>
      <c r="F62" s="1223"/>
      <c r="G62" s="1383" t="s">
        <v>1055</v>
      </c>
      <c r="H62" s="1384"/>
      <c r="I62" s="1385"/>
      <c r="J62" s="18" t="s">
        <v>218</v>
      </c>
      <c r="K62" s="418">
        <v>10.83</v>
      </c>
      <c r="L62" s="365">
        <f t="shared" si="2"/>
        <v>10.83</v>
      </c>
    </row>
    <row r="63" spans="1:12">
      <c r="A63" s="1221"/>
      <c r="B63" s="1222"/>
      <c r="C63" s="1222"/>
      <c r="D63" s="1222"/>
      <c r="E63" s="1222"/>
      <c r="F63" s="1223"/>
      <c r="G63" s="1383" t="s">
        <v>1056</v>
      </c>
      <c r="H63" s="1384"/>
      <c r="I63" s="1385"/>
      <c r="J63" s="18" t="s">
        <v>218</v>
      </c>
      <c r="K63" s="418">
        <v>12.93</v>
      </c>
      <c r="L63" s="365">
        <f t="shared" si="2"/>
        <v>12.93</v>
      </c>
    </row>
    <row r="64" spans="1:12">
      <c r="A64" s="1221"/>
      <c r="B64" s="1222"/>
      <c r="C64" s="1222"/>
      <c r="D64" s="1222"/>
      <c r="E64" s="1222"/>
      <c r="F64" s="1223"/>
      <c r="G64" s="1383" t="s">
        <v>1057</v>
      </c>
      <c r="H64" s="1384"/>
      <c r="I64" s="1385"/>
      <c r="J64" s="18" t="s">
        <v>218</v>
      </c>
      <c r="K64" s="418">
        <v>14.61</v>
      </c>
      <c r="L64" s="365">
        <f t="shared" si="2"/>
        <v>14.61</v>
      </c>
    </row>
    <row r="65" spans="1:12">
      <c r="A65" s="1221"/>
      <c r="B65" s="1222"/>
      <c r="C65" s="1222"/>
      <c r="D65" s="1222"/>
      <c r="E65" s="1222"/>
      <c r="F65" s="1223"/>
      <c r="G65" s="1383" t="s">
        <v>1058</v>
      </c>
      <c r="H65" s="1384"/>
      <c r="I65" s="1385"/>
      <c r="J65" s="18" t="s">
        <v>218</v>
      </c>
      <c r="K65" s="418">
        <v>19.09</v>
      </c>
      <c r="L65" s="365">
        <f t="shared" si="2"/>
        <v>19.09</v>
      </c>
    </row>
    <row r="66" spans="1:12" ht="15" thickBot="1">
      <c r="A66" s="1224"/>
      <c r="B66" s="1225"/>
      <c r="C66" s="1225"/>
      <c r="D66" s="1225"/>
      <c r="E66" s="1225"/>
      <c r="F66" s="1226"/>
      <c r="G66" s="1386" t="s">
        <v>1059</v>
      </c>
      <c r="H66" s="1387"/>
      <c r="I66" s="1388"/>
      <c r="J66" s="10" t="s">
        <v>218</v>
      </c>
      <c r="K66" s="423">
        <v>22.13</v>
      </c>
      <c r="L66" s="372">
        <f t="shared" si="2"/>
        <v>22.13</v>
      </c>
    </row>
    <row r="67" spans="1:12" ht="31.5" customHeight="1" thickBot="1">
      <c r="A67" s="1218"/>
      <c r="B67" s="1219"/>
      <c r="C67" s="1219"/>
      <c r="D67" s="1219"/>
      <c r="E67" s="1219"/>
      <c r="F67" s="1219"/>
      <c r="G67" s="1422" t="s">
        <v>1293</v>
      </c>
      <c r="H67" s="1423"/>
      <c r="I67" s="1423"/>
      <c r="J67" s="1423"/>
      <c r="K67" s="1424"/>
      <c r="L67" s="373">
        <f>L44</f>
        <v>0</v>
      </c>
    </row>
    <row r="68" spans="1:12" ht="15" customHeight="1">
      <c r="A68" s="1221"/>
      <c r="B68" s="1222"/>
      <c r="C68" s="1222"/>
      <c r="D68" s="1222"/>
      <c r="E68" s="1222"/>
      <c r="F68" s="1222"/>
      <c r="G68" s="1389" t="s">
        <v>1044</v>
      </c>
      <c r="H68" s="1390"/>
      <c r="I68" s="1391"/>
      <c r="J68" s="9" t="s">
        <v>218</v>
      </c>
      <c r="K68" s="417">
        <v>26.52</v>
      </c>
      <c r="L68" s="364">
        <f>K68-K68*$L$67</f>
        <v>26.52</v>
      </c>
    </row>
    <row r="69" spans="1:12" ht="15" customHeight="1">
      <c r="A69" s="1221"/>
      <c r="B69" s="1222"/>
      <c r="C69" s="1222"/>
      <c r="D69" s="1222"/>
      <c r="E69" s="1222"/>
      <c r="F69" s="1222"/>
      <c r="G69" s="1383" t="s">
        <v>2753</v>
      </c>
      <c r="H69" s="1384"/>
      <c r="I69" s="1385"/>
      <c r="J69" s="18" t="s">
        <v>218</v>
      </c>
      <c r="K69" s="418">
        <v>29.84</v>
      </c>
      <c r="L69" s="374">
        <f>K69-K69*$L$67</f>
        <v>29.84</v>
      </c>
    </row>
    <row r="70" spans="1:12" ht="15" customHeight="1">
      <c r="A70" s="1221"/>
      <c r="B70" s="1222"/>
      <c r="C70" s="1222"/>
      <c r="D70" s="1222"/>
      <c r="E70" s="1222"/>
      <c r="F70" s="1222"/>
      <c r="G70" s="1383" t="s">
        <v>2754</v>
      </c>
      <c r="H70" s="1384"/>
      <c r="I70" s="1385"/>
      <c r="J70" s="18" t="s">
        <v>218</v>
      </c>
      <c r="K70" s="418">
        <v>31.35</v>
      </c>
      <c r="L70" s="374">
        <f>K70-K70*$L$67</f>
        <v>31.35</v>
      </c>
    </row>
    <row r="71" spans="1:12" ht="15" customHeight="1">
      <c r="A71" s="1221"/>
      <c r="B71" s="1222"/>
      <c r="C71" s="1222"/>
      <c r="D71" s="1222"/>
      <c r="E71" s="1222"/>
      <c r="F71" s="1222"/>
      <c r="G71" s="1383" t="s">
        <v>2755</v>
      </c>
      <c r="H71" s="1384"/>
      <c r="I71" s="1385"/>
      <c r="J71" s="18" t="s">
        <v>218</v>
      </c>
      <c r="K71" s="418">
        <v>29.84</v>
      </c>
      <c r="L71" s="374">
        <f>K71-K71*$L$67</f>
        <v>29.84</v>
      </c>
    </row>
    <row r="72" spans="1:12" ht="15" customHeight="1" thickBot="1">
      <c r="A72" s="1224"/>
      <c r="B72" s="1225"/>
      <c r="C72" s="1225"/>
      <c r="D72" s="1225"/>
      <c r="E72" s="1225"/>
      <c r="F72" s="1225"/>
      <c r="G72" s="1386" t="s">
        <v>2756</v>
      </c>
      <c r="H72" s="1387"/>
      <c r="I72" s="1388"/>
      <c r="J72" s="10" t="s">
        <v>218</v>
      </c>
      <c r="K72" s="423">
        <v>37.49</v>
      </c>
      <c r="L72" s="375">
        <f>K72-K72*$L$67</f>
        <v>37.49</v>
      </c>
    </row>
    <row r="73" spans="1:12" ht="18.600000000000001" thickBot="1">
      <c r="A73" s="1327" t="s">
        <v>1066</v>
      </c>
      <c r="B73" s="1328"/>
      <c r="C73" s="1328"/>
      <c r="D73" s="1328"/>
      <c r="E73" s="1328"/>
      <c r="F73" s="1328"/>
      <c r="G73" s="1328"/>
      <c r="H73" s="1328"/>
      <c r="I73" s="1328"/>
      <c r="J73" s="1328"/>
      <c r="K73" s="1329"/>
      <c r="L73" s="368">
        <f>Зміст!L25</f>
        <v>0</v>
      </c>
    </row>
    <row r="74" spans="1:12" ht="18.600000000000001" thickBot="1">
      <c r="A74" s="1354"/>
      <c r="B74" s="1425"/>
      <c r="C74" s="1425"/>
      <c r="D74" s="1425"/>
      <c r="E74" s="1425"/>
      <c r="F74" s="1425"/>
      <c r="G74" s="1371" t="s">
        <v>1332</v>
      </c>
      <c r="H74" s="1372"/>
      <c r="I74" s="1372"/>
      <c r="J74" s="1372"/>
      <c r="K74" s="1373"/>
      <c r="L74" s="376">
        <f>L73</f>
        <v>0</v>
      </c>
    </row>
    <row r="75" spans="1:12">
      <c r="A75" s="1354"/>
      <c r="B75" s="1425"/>
      <c r="C75" s="1425"/>
      <c r="D75" s="1425"/>
      <c r="E75" s="1425"/>
      <c r="F75" s="1425"/>
      <c r="G75" s="1377" t="s">
        <v>1063</v>
      </c>
      <c r="H75" s="1378"/>
      <c r="I75" s="1379"/>
      <c r="J75" s="131" t="s">
        <v>218</v>
      </c>
      <c r="K75" s="424">
        <v>6.49</v>
      </c>
      <c r="L75" s="374">
        <f t="shared" ref="L75:L80" si="3">K75-K75*$L$74</f>
        <v>6.49</v>
      </c>
    </row>
    <row r="76" spans="1:12">
      <c r="A76" s="1354"/>
      <c r="B76" s="1425"/>
      <c r="C76" s="1425"/>
      <c r="D76" s="1425"/>
      <c r="E76" s="1425"/>
      <c r="F76" s="1425"/>
      <c r="G76" s="1374" t="s">
        <v>1064</v>
      </c>
      <c r="H76" s="1375"/>
      <c r="I76" s="1376"/>
      <c r="J76" s="18" t="s">
        <v>218</v>
      </c>
      <c r="K76" s="418">
        <v>6.85</v>
      </c>
      <c r="L76" s="374">
        <f t="shared" si="3"/>
        <v>6.85</v>
      </c>
    </row>
    <row r="77" spans="1:12">
      <c r="A77" s="1354"/>
      <c r="B77" s="1425"/>
      <c r="C77" s="1425"/>
      <c r="D77" s="1425"/>
      <c r="E77" s="1425"/>
      <c r="F77" s="1425"/>
      <c r="G77" s="1374" t="s">
        <v>1065</v>
      </c>
      <c r="H77" s="1375"/>
      <c r="I77" s="1376"/>
      <c r="J77" s="18" t="s">
        <v>218</v>
      </c>
      <c r="K77" s="418">
        <v>8.1300000000000008</v>
      </c>
      <c r="L77" s="374">
        <f t="shared" si="3"/>
        <v>8.1300000000000008</v>
      </c>
    </row>
    <row r="78" spans="1:12">
      <c r="A78" s="1354"/>
      <c r="B78" s="1425"/>
      <c r="C78" s="1425"/>
      <c r="D78" s="1425"/>
      <c r="E78" s="1425"/>
      <c r="F78" s="1425"/>
      <c r="G78" s="1374" t="s">
        <v>1060</v>
      </c>
      <c r="H78" s="1375"/>
      <c r="I78" s="1376"/>
      <c r="J78" s="18" t="s">
        <v>218</v>
      </c>
      <c r="K78" s="418">
        <v>8.9</v>
      </c>
      <c r="L78" s="374">
        <f t="shared" si="3"/>
        <v>8.9</v>
      </c>
    </row>
    <row r="79" spans="1:12">
      <c r="A79" s="1354"/>
      <c r="B79" s="1425"/>
      <c r="C79" s="1425"/>
      <c r="D79" s="1425"/>
      <c r="E79" s="1425"/>
      <c r="F79" s="1425"/>
      <c r="G79" s="1374" t="s">
        <v>1067</v>
      </c>
      <c r="H79" s="1375"/>
      <c r="I79" s="1376"/>
      <c r="J79" s="18" t="s">
        <v>218</v>
      </c>
      <c r="K79" s="418">
        <v>11.56</v>
      </c>
      <c r="L79" s="374">
        <f t="shared" si="3"/>
        <v>11.56</v>
      </c>
    </row>
    <row r="80" spans="1:12" ht="15" thickBot="1">
      <c r="A80" s="1354"/>
      <c r="B80" s="1425"/>
      <c r="C80" s="1425"/>
      <c r="D80" s="1425"/>
      <c r="E80" s="1425"/>
      <c r="F80" s="1425"/>
      <c r="G80" s="1380" t="s">
        <v>1062</v>
      </c>
      <c r="H80" s="1381"/>
      <c r="I80" s="1382"/>
      <c r="J80" s="10" t="s">
        <v>218</v>
      </c>
      <c r="K80" s="423">
        <v>14.8</v>
      </c>
      <c r="L80" s="375">
        <f t="shared" si="3"/>
        <v>14.8</v>
      </c>
    </row>
    <row r="81" spans="1:12" ht="18">
      <c r="A81" s="1354"/>
      <c r="B81" s="1425"/>
      <c r="C81" s="1425"/>
      <c r="D81" s="1425"/>
      <c r="E81" s="1425"/>
      <c r="F81" s="1425"/>
      <c r="G81" s="1368" t="s">
        <v>1333</v>
      </c>
      <c r="H81" s="1369"/>
      <c r="I81" s="1369"/>
      <c r="J81" s="1369"/>
      <c r="K81" s="1370"/>
      <c r="L81" s="368">
        <f>L73</f>
        <v>0</v>
      </c>
    </row>
    <row r="82" spans="1:12">
      <c r="A82" s="1354"/>
      <c r="B82" s="1425"/>
      <c r="C82" s="1425"/>
      <c r="D82" s="1425"/>
      <c r="E82" s="1425"/>
      <c r="F82" s="1425"/>
      <c r="G82" s="1330" t="s">
        <v>1328</v>
      </c>
      <c r="H82" s="1331"/>
      <c r="I82" s="1331"/>
      <c r="J82" s="18" t="s">
        <v>218</v>
      </c>
      <c r="K82" s="418">
        <v>7.77</v>
      </c>
      <c r="L82" s="374">
        <f t="shared" ref="L82:L87" si="4">K82-K82*$L$81</f>
        <v>7.77</v>
      </c>
    </row>
    <row r="83" spans="1:12">
      <c r="A83" s="1354"/>
      <c r="B83" s="1425"/>
      <c r="C83" s="1425"/>
      <c r="D83" s="1425"/>
      <c r="E83" s="1425"/>
      <c r="F83" s="1425"/>
      <c r="G83" s="1330" t="s">
        <v>1064</v>
      </c>
      <c r="H83" s="1331"/>
      <c r="I83" s="1331"/>
      <c r="J83" s="18" t="s">
        <v>218</v>
      </c>
      <c r="K83" s="418">
        <v>8.11</v>
      </c>
      <c r="L83" s="374">
        <f t="shared" si="4"/>
        <v>8.11</v>
      </c>
    </row>
    <row r="84" spans="1:12">
      <c r="A84" s="1354"/>
      <c r="B84" s="1425"/>
      <c r="C84" s="1425"/>
      <c r="D84" s="1425"/>
      <c r="E84" s="1425"/>
      <c r="F84" s="1425"/>
      <c r="G84" s="1330" t="s">
        <v>1065</v>
      </c>
      <c r="H84" s="1331"/>
      <c r="I84" s="1331"/>
      <c r="J84" s="18" t="s">
        <v>218</v>
      </c>
      <c r="K84" s="418">
        <v>9.48</v>
      </c>
      <c r="L84" s="374">
        <f t="shared" si="4"/>
        <v>9.48</v>
      </c>
    </row>
    <row r="85" spans="1:12">
      <c r="A85" s="1354"/>
      <c r="B85" s="1425"/>
      <c r="C85" s="1425"/>
      <c r="D85" s="1425"/>
      <c r="E85" s="1425"/>
      <c r="F85" s="1425"/>
      <c r="G85" s="1330" t="s">
        <v>1060</v>
      </c>
      <c r="H85" s="1331"/>
      <c r="I85" s="1331"/>
      <c r="J85" s="18" t="s">
        <v>218</v>
      </c>
      <c r="K85" s="418">
        <v>10.28</v>
      </c>
      <c r="L85" s="374">
        <f t="shared" si="4"/>
        <v>10.28</v>
      </c>
    </row>
    <row r="86" spans="1:12">
      <c r="A86" s="1354"/>
      <c r="B86" s="1425"/>
      <c r="C86" s="1425"/>
      <c r="D86" s="1425"/>
      <c r="E86" s="1425"/>
      <c r="F86" s="1425"/>
      <c r="G86" s="1383" t="s">
        <v>1061</v>
      </c>
      <c r="H86" s="1384"/>
      <c r="I86" s="1385"/>
      <c r="J86" s="18" t="s">
        <v>218</v>
      </c>
      <c r="K86" s="418">
        <v>12.99</v>
      </c>
      <c r="L86" s="374">
        <f t="shared" si="4"/>
        <v>12.99</v>
      </c>
    </row>
    <row r="87" spans="1:12" ht="15" thickBot="1">
      <c r="A87" s="1354"/>
      <c r="B87" s="1425"/>
      <c r="C87" s="1425"/>
      <c r="D87" s="1425"/>
      <c r="E87" s="1425"/>
      <c r="F87" s="1425"/>
      <c r="G87" s="1366" t="s">
        <v>1068</v>
      </c>
      <c r="H87" s="1367"/>
      <c r="I87" s="1367"/>
      <c r="J87" s="64" t="s">
        <v>218</v>
      </c>
      <c r="K87" s="425">
        <v>16.41</v>
      </c>
      <c r="L87" s="377">
        <f t="shared" si="4"/>
        <v>16.41</v>
      </c>
    </row>
    <row r="88" spans="1:12" ht="18.600000000000001" thickBot="1">
      <c r="A88" s="1327" t="s">
        <v>484</v>
      </c>
      <c r="B88" s="1328"/>
      <c r="C88" s="1328"/>
      <c r="D88" s="1328"/>
      <c r="E88" s="1328"/>
      <c r="F88" s="1328"/>
      <c r="G88" s="1328"/>
      <c r="H88" s="1328"/>
      <c r="I88" s="1328"/>
      <c r="J88" s="1328"/>
      <c r="K88" s="1328"/>
      <c r="L88" s="1329"/>
    </row>
    <row r="89" spans="1:12" ht="18.600000000000001" thickBot="1">
      <c r="A89" s="1327" t="s">
        <v>2314</v>
      </c>
      <c r="B89" s="1328"/>
      <c r="C89" s="1328"/>
      <c r="D89" s="1328"/>
      <c r="E89" s="1328"/>
      <c r="F89" s="1328"/>
      <c r="G89" s="1328"/>
      <c r="H89" s="1328"/>
      <c r="I89" s="1328"/>
      <c r="J89" s="1328"/>
      <c r="K89" s="1329"/>
      <c r="L89" s="368"/>
    </row>
    <row r="90" spans="1:12" ht="15.75" customHeight="1" thickBot="1">
      <c r="A90" s="1442"/>
      <c r="B90" s="1443"/>
      <c r="C90" s="1443"/>
      <c r="D90" s="1443"/>
      <c r="E90" s="1443"/>
      <c r="F90" s="1444"/>
      <c r="G90" s="1426" t="s">
        <v>544</v>
      </c>
      <c r="H90" s="1427"/>
      <c r="I90" s="1427"/>
      <c r="J90" s="1427"/>
      <c r="K90" s="1428"/>
      <c r="L90" s="146">
        <f>F104</f>
        <v>0</v>
      </c>
    </row>
    <row r="91" spans="1:12" ht="15" customHeight="1">
      <c r="A91" s="1445"/>
      <c r="B91" s="1446"/>
      <c r="C91" s="1446"/>
      <c r="D91" s="1446"/>
      <c r="E91" s="1446"/>
      <c r="F91" s="1447"/>
      <c r="G91" s="1437" t="s">
        <v>1633</v>
      </c>
      <c r="H91" s="1438"/>
      <c r="I91" s="1438"/>
      <c r="J91" s="793" t="s">
        <v>2</v>
      </c>
      <c r="K91" s="428">
        <v>0.86</v>
      </c>
      <c r="L91" s="763">
        <f t="shared" ref="L91:L112" si="5">K91-K91*$L$90</f>
        <v>0.86</v>
      </c>
    </row>
    <row r="92" spans="1:12" ht="15" customHeight="1">
      <c r="A92" s="1445"/>
      <c r="B92" s="1446"/>
      <c r="C92" s="1446"/>
      <c r="D92" s="1446"/>
      <c r="E92" s="1446"/>
      <c r="F92" s="1447"/>
      <c r="G92" s="1411" t="s">
        <v>252</v>
      </c>
      <c r="H92" s="1410"/>
      <c r="I92" s="1410"/>
      <c r="J92" s="791" t="s">
        <v>2</v>
      </c>
      <c r="K92" s="427">
        <v>0.95</v>
      </c>
      <c r="L92" s="145">
        <f t="shared" si="5"/>
        <v>0.95</v>
      </c>
    </row>
    <row r="93" spans="1:12" ht="15" customHeight="1">
      <c r="A93" s="1445"/>
      <c r="B93" s="1446"/>
      <c r="C93" s="1446"/>
      <c r="D93" s="1446"/>
      <c r="E93" s="1446"/>
      <c r="F93" s="1447"/>
      <c r="G93" s="1411" t="s">
        <v>253</v>
      </c>
      <c r="H93" s="1410"/>
      <c r="I93" s="1410"/>
      <c r="J93" s="791" t="s">
        <v>2</v>
      </c>
      <c r="K93" s="427">
        <v>1.03</v>
      </c>
      <c r="L93" s="145">
        <f t="shared" si="5"/>
        <v>1.03</v>
      </c>
    </row>
    <row r="94" spans="1:12" ht="15" customHeight="1">
      <c r="A94" s="1445"/>
      <c r="B94" s="1446"/>
      <c r="C94" s="1446"/>
      <c r="D94" s="1446"/>
      <c r="E94" s="1446"/>
      <c r="F94" s="1447"/>
      <c r="G94" s="1411" t="s">
        <v>254</v>
      </c>
      <c r="H94" s="1410"/>
      <c r="I94" s="1410"/>
      <c r="J94" s="791" t="s">
        <v>2</v>
      </c>
      <c r="K94" s="427">
        <v>1.1399999999999999</v>
      </c>
      <c r="L94" s="145">
        <f t="shared" si="5"/>
        <v>1.1399999999999999</v>
      </c>
    </row>
    <row r="95" spans="1:12" ht="15" customHeight="1">
      <c r="A95" s="1445"/>
      <c r="B95" s="1446"/>
      <c r="C95" s="1446"/>
      <c r="D95" s="1446"/>
      <c r="E95" s="1446"/>
      <c r="F95" s="1447"/>
      <c r="G95" s="1411" t="s">
        <v>255</v>
      </c>
      <c r="H95" s="1410"/>
      <c r="I95" s="1410"/>
      <c r="J95" s="791" t="s">
        <v>2</v>
      </c>
      <c r="K95" s="427">
        <v>1.19</v>
      </c>
      <c r="L95" s="145">
        <f t="shared" si="5"/>
        <v>1.19</v>
      </c>
    </row>
    <row r="96" spans="1:12" ht="15" customHeight="1">
      <c r="A96" s="1445"/>
      <c r="B96" s="1446"/>
      <c r="C96" s="1446"/>
      <c r="D96" s="1446"/>
      <c r="E96" s="1446"/>
      <c r="F96" s="1447"/>
      <c r="G96" s="1411" t="s">
        <v>256</v>
      </c>
      <c r="H96" s="1410"/>
      <c r="I96" s="1410"/>
      <c r="J96" s="791" t="s">
        <v>2</v>
      </c>
      <c r="K96" s="427">
        <v>1.2</v>
      </c>
      <c r="L96" s="145">
        <f t="shared" si="5"/>
        <v>1.2</v>
      </c>
    </row>
    <row r="97" spans="1:12" ht="15" customHeight="1">
      <c r="A97" s="1445"/>
      <c r="B97" s="1446"/>
      <c r="C97" s="1446"/>
      <c r="D97" s="1446"/>
      <c r="E97" s="1446"/>
      <c r="F97" s="1447"/>
      <c r="G97" s="1411" t="s">
        <v>257</v>
      </c>
      <c r="H97" s="1410"/>
      <c r="I97" s="1410"/>
      <c r="J97" s="791" t="s">
        <v>2</v>
      </c>
      <c r="K97" s="427">
        <v>1.45</v>
      </c>
      <c r="L97" s="145">
        <f t="shared" si="5"/>
        <v>1.45</v>
      </c>
    </row>
    <row r="98" spans="1:12" ht="15" customHeight="1">
      <c r="A98" s="1445"/>
      <c r="B98" s="1446"/>
      <c r="C98" s="1446"/>
      <c r="D98" s="1446"/>
      <c r="E98" s="1446"/>
      <c r="F98" s="1447"/>
      <c r="G98" s="1411" t="s">
        <v>258</v>
      </c>
      <c r="H98" s="1410"/>
      <c r="I98" s="1410"/>
      <c r="J98" s="791" t="s">
        <v>2</v>
      </c>
      <c r="K98" s="427">
        <v>1.78</v>
      </c>
      <c r="L98" s="145">
        <f t="shared" si="5"/>
        <v>1.78</v>
      </c>
    </row>
    <row r="99" spans="1:12" ht="15" customHeight="1">
      <c r="A99" s="1445"/>
      <c r="B99" s="1446"/>
      <c r="C99" s="1446"/>
      <c r="D99" s="1446"/>
      <c r="E99" s="1446"/>
      <c r="F99" s="1447"/>
      <c r="G99" s="1411" t="s">
        <v>259</v>
      </c>
      <c r="H99" s="1410"/>
      <c r="I99" s="1410"/>
      <c r="J99" s="791" t="s">
        <v>2</v>
      </c>
      <c r="K99" s="427">
        <v>2</v>
      </c>
      <c r="L99" s="145">
        <f t="shared" si="5"/>
        <v>2</v>
      </c>
    </row>
    <row r="100" spans="1:12" ht="15" customHeight="1">
      <c r="A100" s="1445"/>
      <c r="B100" s="1446"/>
      <c r="C100" s="1446"/>
      <c r="D100" s="1446"/>
      <c r="E100" s="1446"/>
      <c r="F100" s="1447"/>
      <c r="G100" s="1411" t="s">
        <v>260</v>
      </c>
      <c r="H100" s="1410"/>
      <c r="I100" s="1410"/>
      <c r="J100" s="791" t="s">
        <v>2</v>
      </c>
      <c r="K100" s="427">
        <v>2.2799999999999998</v>
      </c>
      <c r="L100" s="145">
        <f t="shared" si="5"/>
        <v>2.2799999999999998</v>
      </c>
    </row>
    <row r="101" spans="1:12" ht="15" customHeight="1">
      <c r="A101" s="1445"/>
      <c r="B101" s="1446"/>
      <c r="C101" s="1446"/>
      <c r="D101" s="1446"/>
      <c r="E101" s="1446"/>
      <c r="F101" s="1447"/>
      <c r="G101" s="1411" t="s">
        <v>261</v>
      </c>
      <c r="H101" s="1410"/>
      <c r="I101" s="1410"/>
      <c r="J101" s="791" t="s">
        <v>2</v>
      </c>
      <c r="K101" s="427">
        <v>2.87</v>
      </c>
      <c r="L101" s="145">
        <f t="shared" si="5"/>
        <v>2.87</v>
      </c>
    </row>
    <row r="102" spans="1:12" ht="15" customHeight="1">
      <c r="A102" s="1445"/>
      <c r="B102" s="1446"/>
      <c r="C102" s="1446"/>
      <c r="D102" s="1446"/>
      <c r="E102" s="1446"/>
      <c r="F102" s="1447"/>
      <c r="G102" s="1411" t="s">
        <v>262</v>
      </c>
      <c r="H102" s="1410"/>
      <c r="I102" s="1410"/>
      <c r="J102" s="791" t="s">
        <v>2</v>
      </c>
      <c r="K102" s="427">
        <v>3.04</v>
      </c>
      <c r="L102" s="145">
        <f t="shared" si="5"/>
        <v>3.04</v>
      </c>
    </row>
    <row r="103" spans="1:12" ht="15" customHeight="1" thickBot="1">
      <c r="A103" s="1448"/>
      <c r="B103" s="1449"/>
      <c r="C103" s="1449"/>
      <c r="D103" s="1449"/>
      <c r="E103" s="1449"/>
      <c r="F103" s="1450"/>
      <c r="G103" s="1411" t="s">
        <v>263</v>
      </c>
      <c r="H103" s="1410"/>
      <c r="I103" s="1410"/>
      <c r="J103" s="791" t="s">
        <v>2</v>
      </c>
      <c r="K103" s="427">
        <v>3.07</v>
      </c>
      <c r="L103" s="145">
        <f t="shared" si="5"/>
        <v>3.07</v>
      </c>
    </row>
    <row r="104" spans="1:12" ht="15" customHeight="1" thickBot="1">
      <c r="A104" s="1451" t="s">
        <v>542</v>
      </c>
      <c r="B104" s="1452"/>
      <c r="C104" s="1452"/>
      <c r="D104" s="1452"/>
      <c r="E104" s="1453"/>
      <c r="F104" s="146">
        <f>Зміст!L26</f>
        <v>0</v>
      </c>
      <c r="G104" s="1411" t="s">
        <v>264</v>
      </c>
      <c r="H104" s="1410"/>
      <c r="I104" s="1410"/>
      <c r="J104" s="791" t="s">
        <v>2</v>
      </c>
      <c r="K104" s="427">
        <v>3.5</v>
      </c>
      <c r="L104" s="145">
        <f t="shared" si="5"/>
        <v>3.5</v>
      </c>
    </row>
    <row r="105" spans="1:12" ht="15" customHeight="1">
      <c r="A105" s="1434" t="s">
        <v>224</v>
      </c>
      <c r="B105" s="1435"/>
      <c r="C105" s="1436"/>
      <c r="D105" s="131" t="s">
        <v>2</v>
      </c>
      <c r="E105" s="426">
        <v>0.26</v>
      </c>
      <c r="F105" s="144">
        <f t="shared" ref="F105:F112" si="6">E105-E105*$F$104</f>
        <v>0.26</v>
      </c>
      <c r="G105" s="1411" t="s">
        <v>265</v>
      </c>
      <c r="H105" s="1410"/>
      <c r="I105" s="1410"/>
      <c r="J105" s="791" t="s">
        <v>2</v>
      </c>
      <c r="K105" s="427">
        <v>3.86</v>
      </c>
      <c r="L105" s="145">
        <f t="shared" si="5"/>
        <v>3.86</v>
      </c>
    </row>
    <row r="106" spans="1:12" ht="15" customHeight="1">
      <c r="A106" s="1412" t="s">
        <v>225</v>
      </c>
      <c r="B106" s="1413"/>
      <c r="C106" s="1409"/>
      <c r="D106" s="791" t="s">
        <v>2</v>
      </c>
      <c r="E106" s="427">
        <v>0.27</v>
      </c>
      <c r="F106" s="145">
        <f t="shared" si="6"/>
        <v>0.27</v>
      </c>
      <c r="G106" s="1411" t="s">
        <v>266</v>
      </c>
      <c r="H106" s="1410"/>
      <c r="I106" s="1410"/>
      <c r="J106" s="791" t="s">
        <v>2</v>
      </c>
      <c r="K106" s="427">
        <v>4.82</v>
      </c>
      <c r="L106" s="145">
        <f t="shared" si="5"/>
        <v>4.82</v>
      </c>
    </row>
    <row r="107" spans="1:12" ht="15" customHeight="1">
      <c r="A107" s="1412" t="s">
        <v>226</v>
      </c>
      <c r="B107" s="1413"/>
      <c r="C107" s="1409"/>
      <c r="D107" s="791" t="s">
        <v>2</v>
      </c>
      <c r="E107" s="427">
        <v>0.3</v>
      </c>
      <c r="F107" s="145">
        <f t="shared" si="6"/>
        <v>0.3</v>
      </c>
      <c r="G107" s="1411" t="s">
        <v>267</v>
      </c>
      <c r="H107" s="1410"/>
      <c r="I107" s="1410"/>
      <c r="J107" s="791" t="s">
        <v>2</v>
      </c>
      <c r="K107" s="427">
        <v>6.96</v>
      </c>
      <c r="L107" s="145">
        <f t="shared" si="5"/>
        <v>6.96</v>
      </c>
    </row>
    <row r="108" spans="1:12" ht="15" customHeight="1">
      <c r="A108" s="1412" t="s">
        <v>227</v>
      </c>
      <c r="B108" s="1413"/>
      <c r="C108" s="1409"/>
      <c r="D108" s="791" t="s">
        <v>2</v>
      </c>
      <c r="E108" s="427">
        <v>0.33</v>
      </c>
      <c r="F108" s="145">
        <f t="shared" si="6"/>
        <v>0.33</v>
      </c>
      <c r="G108" s="1411" t="s">
        <v>268</v>
      </c>
      <c r="H108" s="1410"/>
      <c r="I108" s="1410"/>
      <c r="J108" s="791" t="s">
        <v>2</v>
      </c>
      <c r="K108" s="427">
        <v>7.28</v>
      </c>
      <c r="L108" s="145">
        <f t="shared" si="5"/>
        <v>7.28</v>
      </c>
    </row>
    <row r="109" spans="1:12" ht="15" customHeight="1">
      <c r="A109" s="1412" t="s">
        <v>228</v>
      </c>
      <c r="B109" s="1413"/>
      <c r="C109" s="1409"/>
      <c r="D109" s="791" t="s">
        <v>2</v>
      </c>
      <c r="E109" s="427">
        <v>0.38</v>
      </c>
      <c r="F109" s="145">
        <f t="shared" si="6"/>
        <v>0.38</v>
      </c>
      <c r="G109" s="1411" t="s">
        <v>269</v>
      </c>
      <c r="H109" s="1410"/>
      <c r="I109" s="1410"/>
      <c r="J109" s="791" t="s">
        <v>2</v>
      </c>
      <c r="K109" s="427">
        <v>7.6</v>
      </c>
      <c r="L109" s="145">
        <f t="shared" si="5"/>
        <v>7.6</v>
      </c>
    </row>
    <row r="110" spans="1:12" ht="15" customHeight="1">
      <c r="A110" s="1412" t="s">
        <v>229</v>
      </c>
      <c r="B110" s="1413"/>
      <c r="C110" s="1409"/>
      <c r="D110" s="791" t="s">
        <v>2</v>
      </c>
      <c r="E110" s="427">
        <v>0.42</v>
      </c>
      <c r="F110" s="145">
        <f t="shared" si="6"/>
        <v>0.42</v>
      </c>
      <c r="G110" s="1411" t="s">
        <v>270</v>
      </c>
      <c r="H110" s="1410"/>
      <c r="I110" s="1410"/>
      <c r="J110" s="791" t="s">
        <v>2</v>
      </c>
      <c r="K110" s="427">
        <v>10.71</v>
      </c>
      <c r="L110" s="145">
        <f t="shared" si="5"/>
        <v>10.71</v>
      </c>
    </row>
    <row r="111" spans="1:12" ht="15" customHeight="1">
      <c r="A111" s="1412" t="s">
        <v>230</v>
      </c>
      <c r="B111" s="1413"/>
      <c r="C111" s="1409"/>
      <c r="D111" s="791" t="s">
        <v>2</v>
      </c>
      <c r="E111" s="427">
        <v>0.55000000000000004</v>
      </c>
      <c r="F111" s="145">
        <f t="shared" si="6"/>
        <v>0.55000000000000004</v>
      </c>
      <c r="G111" s="1411" t="s">
        <v>271</v>
      </c>
      <c r="H111" s="1410"/>
      <c r="I111" s="1410"/>
      <c r="J111" s="791" t="s">
        <v>2</v>
      </c>
      <c r="K111" s="427">
        <v>10.83</v>
      </c>
      <c r="L111" s="145">
        <f t="shared" si="5"/>
        <v>10.83</v>
      </c>
    </row>
    <row r="112" spans="1:12" ht="15" customHeight="1" thickBot="1">
      <c r="A112" s="1432" t="s">
        <v>231</v>
      </c>
      <c r="B112" s="1433"/>
      <c r="C112" s="1407"/>
      <c r="D112" s="792" t="s">
        <v>2</v>
      </c>
      <c r="E112" s="432">
        <v>0.68</v>
      </c>
      <c r="F112" s="590">
        <f t="shared" si="6"/>
        <v>0.68</v>
      </c>
      <c r="G112" s="1429" t="s">
        <v>272</v>
      </c>
      <c r="H112" s="1408"/>
      <c r="I112" s="1408"/>
      <c r="J112" s="792" t="s">
        <v>2</v>
      </c>
      <c r="K112" s="432">
        <v>12.13</v>
      </c>
      <c r="L112" s="590">
        <f t="shared" si="5"/>
        <v>12.13</v>
      </c>
    </row>
    <row r="113" spans="1:12" ht="15" thickBot="1">
      <c r="A113" s="1451" t="s">
        <v>543</v>
      </c>
      <c r="B113" s="1452"/>
      <c r="C113" s="1452"/>
      <c r="D113" s="1452"/>
      <c r="E113" s="1453"/>
      <c r="F113" s="794">
        <f>F104</f>
        <v>0</v>
      </c>
      <c r="G113" s="1426" t="s">
        <v>545</v>
      </c>
      <c r="H113" s="1427"/>
      <c r="I113" s="1427"/>
      <c r="J113" s="1427"/>
      <c r="K113" s="1428"/>
      <c r="L113" s="146">
        <f>F104</f>
        <v>0</v>
      </c>
    </row>
    <row r="114" spans="1:12">
      <c r="A114" s="1434" t="s">
        <v>232</v>
      </c>
      <c r="B114" s="1435"/>
      <c r="C114" s="1436"/>
      <c r="D114" s="793" t="s">
        <v>2</v>
      </c>
      <c r="E114" s="428">
        <v>0.6</v>
      </c>
      <c r="F114" s="763">
        <f t="shared" ref="F114:F133" si="7">E114-E114*$F$113</f>
        <v>0.6</v>
      </c>
      <c r="G114" s="1430" t="s">
        <v>273</v>
      </c>
      <c r="H114" s="1431"/>
      <c r="I114" s="1431"/>
      <c r="J114" s="131" t="s">
        <v>2</v>
      </c>
      <c r="K114" s="764">
        <v>1.67</v>
      </c>
      <c r="L114" s="151">
        <f t="shared" ref="L114:L134" si="8">K114-K114*$L$113</f>
        <v>1.67</v>
      </c>
    </row>
    <row r="115" spans="1:12">
      <c r="A115" s="1412" t="s">
        <v>233</v>
      </c>
      <c r="B115" s="1413"/>
      <c r="C115" s="1409"/>
      <c r="D115" s="791" t="s">
        <v>2</v>
      </c>
      <c r="E115" s="427">
        <v>0.64</v>
      </c>
      <c r="F115" s="145">
        <f t="shared" si="7"/>
        <v>0.64</v>
      </c>
      <c r="G115" s="1409" t="s">
        <v>274</v>
      </c>
      <c r="H115" s="1410"/>
      <c r="I115" s="1410"/>
      <c r="J115" s="791" t="s">
        <v>2</v>
      </c>
      <c r="K115" s="434">
        <v>1.74</v>
      </c>
      <c r="L115" s="147">
        <f t="shared" si="8"/>
        <v>1.74</v>
      </c>
    </row>
    <row r="116" spans="1:12">
      <c r="A116" s="1412" t="s">
        <v>234</v>
      </c>
      <c r="B116" s="1413"/>
      <c r="C116" s="1409"/>
      <c r="D116" s="791" t="s">
        <v>2</v>
      </c>
      <c r="E116" s="427">
        <v>0.69</v>
      </c>
      <c r="F116" s="145">
        <f t="shared" si="7"/>
        <v>0.69</v>
      </c>
      <c r="G116" s="1409" t="s">
        <v>275</v>
      </c>
      <c r="H116" s="1410"/>
      <c r="I116" s="1410"/>
      <c r="J116" s="791" t="s">
        <v>2</v>
      </c>
      <c r="K116" s="434">
        <v>2.09</v>
      </c>
      <c r="L116" s="147">
        <f t="shared" si="8"/>
        <v>2.09</v>
      </c>
    </row>
    <row r="117" spans="1:12">
      <c r="A117" s="1412" t="s">
        <v>235</v>
      </c>
      <c r="B117" s="1413"/>
      <c r="C117" s="1409"/>
      <c r="D117" s="791" t="s">
        <v>2</v>
      </c>
      <c r="E117" s="427">
        <v>0.82</v>
      </c>
      <c r="F117" s="145">
        <f t="shared" si="7"/>
        <v>0.82</v>
      </c>
      <c r="G117" s="1409" t="s">
        <v>276</v>
      </c>
      <c r="H117" s="1410"/>
      <c r="I117" s="1410"/>
      <c r="J117" s="791" t="s">
        <v>2</v>
      </c>
      <c r="K117" s="434">
        <v>2.4500000000000002</v>
      </c>
      <c r="L117" s="147">
        <f t="shared" si="8"/>
        <v>2.4500000000000002</v>
      </c>
    </row>
    <row r="118" spans="1:12">
      <c r="A118" s="1412" t="s">
        <v>236</v>
      </c>
      <c r="B118" s="1413"/>
      <c r="C118" s="1409"/>
      <c r="D118" s="791" t="s">
        <v>2</v>
      </c>
      <c r="E118" s="427">
        <v>0.87</v>
      </c>
      <c r="F118" s="145">
        <f t="shared" si="7"/>
        <v>0.87</v>
      </c>
      <c r="G118" s="1409" t="s">
        <v>277</v>
      </c>
      <c r="H118" s="1410"/>
      <c r="I118" s="1410"/>
      <c r="J118" s="791" t="s">
        <v>2</v>
      </c>
      <c r="K118" s="434">
        <v>2.57</v>
      </c>
      <c r="L118" s="147">
        <f t="shared" si="8"/>
        <v>2.57</v>
      </c>
    </row>
    <row r="119" spans="1:12">
      <c r="A119" s="1412" t="s">
        <v>237</v>
      </c>
      <c r="B119" s="1413"/>
      <c r="C119" s="1409"/>
      <c r="D119" s="791" t="s">
        <v>2</v>
      </c>
      <c r="E119" s="427">
        <v>0.9</v>
      </c>
      <c r="F119" s="145">
        <f t="shared" si="7"/>
        <v>0.9</v>
      </c>
      <c r="G119" s="1409" t="s">
        <v>278</v>
      </c>
      <c r="H119" s="1410"/>
      <c r="I119" s="1410"/>
      <c r="J119" s="791" t="s">
        <v>2</v>
      </c>
      <c r="K119" s="434">
        <v>2.85</v>
      </c>
      <c r="L119" s="147">
        <f t="shared" si="8"/>
        <v>2.85</v>
      </c>
    </row>
    <row r="120" spans="1:12">
      <c r="A120" s="1412" t="s">
        <v>238</v>
      </c>
      <c r="B120" s="1413"/>
      <c r="C120" s="1409"/>
      <c r="D120" s="791" t="s">
        <v>2</v>
      </c>
      <c r="E120" s="427">
        <v>1.1499999999999999</v>
      </c>
      <c r="F120" s="145">
        <f t="shared" si="7"/>
        <v>1.1499999999999999</v>
      </c>
      <c r="G120" s="1409" t="s">
        <v>279</v>
      </c>
      <c r="H120" s="1410"/>
      <c r="I120" s="1410"/>
      <c r="J120" s="791" t="s">
        <v>2</v>
      </c>
      <c r="K120" s="434">
        <v>3.03</v>
      </c>
      <c r="L120" s="147">
        <f t="shared" si="8"/>
        <v>3.03</v>
      </c>
    </row>
    <row r="121" spans="1:12">
      <c r="A121" s="1412" t="s">
        <v>239</v>
      </c>
      <c r="B121" s="1413"/>
      <c r="C121" s="1409"/>
      <c r="D121" s="791" t="s">
        <v>2</v>
      </c>
      <c r="E121" s="427">
        <v>1.35</v>
      </c>
      <c r="F121" s="145">
        <f t="shared" si="7"/>
        <v>1.35</v>
      </c>
      <c r="G121" s="1409" t="s">
        <v>280</v>
      </c>
      <c r="H121" s="1410"/>
      <c r="I121" s="1410"/>
      <c r="J121" s="791" t="s">
        <v>2</v>
      </c>
      <c r="K121" s="434">
        <v>4.22</v>
      </c>
      <c r="L121" s="147">
        <f t="shared" si="8"/>
        <v>4.22</v>
      </c>
    </row>
    <row r="122" spans="1:12">
      <c r="A122" s="1412" t="s">
        <v>240</v>
      </c>
      <c r="B122" s="1413"/>
      <c r="C122" s="1409"/>
      <c r="D122" s="791" t="s">
        <v>2</v>
      </c>
      <c r="E122" s="427">
        <v>1.49</v>
      </c>
      <c r="F122" s="145">
        <f t="shared" si="7"/>
        <v>1.49</v>
      </c>
      <c r="G122" s="1409" t="s">
        <v>281</v>
      </c>
      <c r="H122" s="1410"/>
      <c r="I122" s="1410"/>
      <c r="J122" s="791" t="s">
        <v>2</v>
      </c>
      <c r="K122" s="434">
        <v>4.9000000000000004</v>
      </c>
      <c r="L122" s="147">
        <f t="shared" si="8"/>
        <v>4.9000000000000004</v>
      </c>
    </row>
    <row r="123" spans="1:12">
      <c r="A123" s="1412" t="s">
        <v>241</v>
      </c>
      <c r="B123" s="1413"/>
      <c r="C123" s="1409"/>
      <c r="D123" s="791" t="s">
        <v>2</v>
      </c>
      <c r="E123" s="427">
        <v>1.66</v>
      </c>
      <c r="F123" s="145">
        <f t="shared" si="7"/>
        <v>1.66</v>
      </c>
      <c r="G123" s="1409" t="s">
        <v>282</v>
      </c>
      <c r="H123" s="1410"/>
      <c r="I123" s="1410"/>
      <c r="J123" s="791" t="s">
        <v>2</v>
      </c>
      <c r="K123" s="434">
        <v>5.51</v>
      </c>
      <c r="L123" s="147">
        <f t="shared" si="8"/>
        <v>5.51</v>
      </c>
    </row>
    <row r="124" spans="1:12">
      <c r="A124" s="1412" t="s">
        <v>242</v>
      </c>
      <c r="B124" s="1413"/>
      <c r="C124" s="1409"/>
      <c r="D124" s="791" t="s">
        <v>2</v>
      </c>
      <c r="E124" s="427">
        <v>2.14</v>
      </c>
      <c r="F124" s="145">
        <f t="shared" si="7"/>
        <v>2.14</v>
      </c>
      <c r="G124" s="1409" t="s">
        <v>283</v>
      </c>
      <c r="H124" s="1410"/>
      <c r="I124" s="1410"/>
      <c r="J124" s="791" t="s">
        <v>2</v>
      </c>
      <c r="K124" s="434">
        <v>5.96</v>
      </c>
      <c r="L124" s="147">
        <f t="shared" si="8"/>
        <v>5.96</v>
      </c>
    </row>
    <row r="125" spans="1:12">
      <c r="A125" s="1412" t="s">
        <v>243</v>
      </c>
      <c r="B125" s="1413"/>
      <c r="C125" s="1409"/>
      <c r="D125" s="791" t="s">
        <v>2</v>
      </c>
      <c r="E125" s="427">
        <v>2.27</v>
      </c>
      <c r="F125" s="145">
        <f t="shared" si="7"/>
        <v>2.27</v>
      </c>
      <c r="G125" s="1409" t="s">
        <v>284</v>
      </c>
      <c r="H125" s="1410"/>
      <c r="I125" s="1410"/>
      <c r="J125" s="791" t="s">
        <v>2</v>
      </c>
      <c r="K125" s="434">
        <v>6</v>
      </c>
      <c r="L125" s="147">
        <f t="shared" si="8"/>
        <v>6</v>
      </c>
    </row>
    <row r="126" spans="1:12">
      <c r="A126" s="1412" t="s">
        <v>244</v>
      </c>
      <c r="B126" s="1413"/>
      <c r="C126" s="1409"/>
      <c r="D126" s="791" t="s">
        <v>2</v>
      </c>
      <c r="E126" s="427">
        <v>2.29</v>
      </c>
      <c r="F126" s="145">
        <f t="shared" si="7"/>
        <v>2.29</v>
      </c>
      <c r="G126" s="1409" t="s">
        <v>285</v>
      </c>
      <c r="H126" s="1410"/>
      <c r="I126" s="1410"/>
      <c r="J126" s="791" t="s">
        <v>2</v>
      </c>
      <c r="K126" s="434">
        <v>6.66</v>
      </c>
      <c r="L126" s="147">
        <f t="shared" si="8"/>
        <v>6.66</v>
      </c>
    </row>
    <row r="127" spans="1:12">
      <c r="A127" s="1412" t="s">
        <v>245</v>
      </c>
      <c r="B127" s="1413"/>
      <c r="C127" s="1409"/>
      <c r="D127" s="791" t="s">
        <v>2</v>
      </c>
      <c r="E127" s="427">
        <v>2.56</v>
      </c>
      <c r="F127" s="145">
        <f t="shared" si="7"/>
        <v>2.56</v>
      </c>
      <c r="G127" s="1409" t="s">
        <v>286</v>
      </c>
      <c r="H127" s="1410"/>
      <c r="I127" s="1410"/>
      <c r="J127" s="791" t="s">
        <v>2</v>
      </c>
      <c r="K127" s="434">
        <v>7.72</v>
      </c>
      <c r="L127" s="147">
        <f t="shared" si="8"/>
        <v>7.72</v>
      </c>
    </row>
    <row r="128" spans="1:12">
      <c r="A128" s="1412" t="s">
        <v>246</v>
      </c>
      <c r="B128" s="1413"/>
      <c r="C128" s="1409"/>
      <c r="D128" s="791" t="s">
        <v>2</v>
      </c>
      <c r="E128" s="427">
        <v>3.06</v>
      </c>
      <c r="F128" s="145">
        <f t="shared" si="7"/>
        <v>3.06</v>
      </c>
      <c r="G128" s="1409" t="s">
        <v>287</v>
      </c>
      <c r="H128" s="1410"/>
      <c r="I128" s="1410"/>
      <c r="J128" s="791" t="s">
        <v>2</v>
      </c>
      <c r="K128" s="434">
        <v>8.27</v>
      </c>
      <c r="L128" s="147">
        <f t="shared" si="8"/>
        <v>8.27</v>
      </c>
    </row>
    <row r="129" spans="1:12">
      <c r="A129" s="1412" t="s">
        <v>247</v>
      </c>
      <c r="B129" s="1413"/>
      <c r="C129" s="1409"/>
      <c r="D129" s="791" t="s">
        <v>2</v>
      </c>
      <c r="E129" s="427">
        <v>3.78</v>
      </c>
      <c r="F129" s="145">
        <f t="shared" si="7"/>
        <v>3.78</v>
      </c>
      <c r="G129" s="1409" t="s">
        <v>288</v>
      </c>
      <c r="H129" s="1410"/>
      <c r="I129" s="1410"/>
      <c r="J129" s="791" t="s">
        <v>2</v>
      </c>
      <c r="K129" s="434">
        <v>8.44</v>
      </c>
      <c r="L129" s="147">
        <f t="shared" si="8"/>
        <v>8.44</v>
      </c>
    </row>
    <row r="130" spans="1:12">
      <c r="A130" s="1412" t="s">
        <v>248</v>
      </c>
      <c r="B130" s="1413"/>
      <c r="C130" s="1409"/>
      <c r="D130" s="791" t="s">
        <v>2</v>
      </c>
      <c r="E130" s="427">
        <v>5.84</v>
      </c>
      <c r="F130" s="145">
        <f t="shared" si="7"/>
        <v>5.84</v>
      </c>
      <c r="G130" s="1409" t="s">
        <v>289</v>
      </c>
      <c r="H130" s="1410"/>
      <c r="I130" s="1410"/>
      <c r="J130" s="791" t="s">
        <v>2</v>
      </c>
      <c r="K130" s="434">
        <v>12.02</v>
      </c>
      <c r="L130" s="147">
        <f t="shared" si="8"/>
        <v>12.02</v>
      </c>
    </row>
    <row r="131" spans="1:12">
      <c r="A131" s="1412" t="s">
        <v>249</v>
      </c>
      <c r="B131" s="1413"/>
      <c r="C131" s="1409"/>
      <c r="D131" s="791" t="s">
        <v>2</v>
      </c>
      <c r="E131" s="427">
        <v>6.15</v>
      </c>
      <c r="F131" s="145">
        <f t="shared" si="7"/>
        <v>6.15</v>
      </c>
      <c r="G131" s="1409" t="s">
        <v>290</v>
      </c>
      <c r="H131" s="1410"/>
      <c r="I131" s="1410"/>
      <c r="J131" s="791" t="s">
        <v>2</v>
      </c>
      <c r="K131" s="434">
        <v>12.09</v>
      </c>
      <c r="L131" s="147">
        <f t="shared" si="8"/>
        <v>12.09</v>
      </c>
    </row>
    <row r="132" spans="1:12">
      <c r="A132" s="1412" t="s">
        <v>250</v>
      </c>
      <c r="B132" s="1413"/>
      <c r="C132" s="1409"/>
      <c r="D132" s="791" t="s">
        <v>2</v>
      </c>
      <c r="E132" s="427">
        <v>8.17</v>
      </c>
      <c r="F132" s="145">
        <f t="shared" si="7"/>
        <v>8.17</v>
      </c>
      <c r="G132" s="1409" t="s">
        <v>291</v>
      </c>
      <c r="H132" s="1410"/>
      <c r="I132" s="1410"/>
      <c r="J132" s="791" t="s">
        <v>2</v>
      </c>
      <c r="K132" s="434">
        <v>12.38</v>
      </c>
      <c r="L132" s="147">
        <f t="shared" si="8"/>
        <v>12.38</v>
      </c>
    </row>
    <row r="133" spans="1:12">
      <c r="A133" s="1412" t="s">
        <v>251</v>
      </c>
      <c r="B133" s="1413"/>
      <c r="C133" s="1409"/>
      <c r="D133" s="791" t="s">
        <v>2</v>
      </c>
      <c r="E133" s="427">
        <v>10.67</v>
      </c>
      <c r="F133" s="145">
        <f t="shared" si="7"/>
        <v>10.67</v>
      </c>
      <c r="G133" s="1409" t="s">
        <v>292</v>
      </c>
      <c r="H133" s="1410"/>
      <c r="I133" s="1410"/>
      <c r="J133" s="791" t="s">
        <v>2</v>
      </c>
      <c r="K133" s="434">
        <v>14.46</v>
      </c>
      <c r="L133" s="147">
        <f t="shared" si="8"/>
        <v>14.46</v>
      </c>
    </row>
    <row r="134" spans="1:12" ht="15" thickBot="1">
      <c r="A134" s="1439"/>
      <c r="B134" s="1440"/>
      <c r="C134" s="1440"/>
      <c r="D134" s="1440"/>
      <c r="E134" s="1440"/>
      <c r="F134" s="1441"/>
      <c r="G134" s="1407" t="s">
        <v>293</v>
      </c>
      <c r="H134" s="1408"/>
      <c r="I134" s="1408"/>
      <c r="J134" s="792" t="s">
        <v>2</v>
      </c>
      <c r="K134" s="148">
        <v>15.82</v>
      </c>
      <c r="L134" s="149">
        <f t="shared" si="8"/>
        <v>15.82</v>
      </c>
    </row>
  </sheetData>
  <mergeCells count="182">
    <mergeCell ref="G91:I91"/>
    <mergeCell ref="G92:I92"/>
    <mergeCell ref="G93:I93"/>
    <mergeCell ref="A106:C106"/>
    <mergeCell ref="A107:C107"/>
    <mergeCell ref="A108:C108"/>
    <mergeCell ref="A89:K89"/>
    <mergeCell ref="A134:F134"/>
    <mergeCell ref="A90:F103"/>
    <mergeCell ref="A104:E104"/>
    <mergeCell ref="A113:E11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G95:I95"/>
    <mergeCell ref="G96:I96"/>
    <mergeCell ref="G97:I97"/>
    <mergeCell ref="A118:C118"/>
    <mergeCell ref="G98:I98"/>
    <mergeCell ref="G99:I99"/>
    <mergeCell ref="A123:C123"/>
    <mergeCell ref="G110:I110"/>
    <mergeCell ref="G111:I111"/>
    <mergeCell ref="G112:I112"/>
    <mergeCell ref="G114:I114"/>
    <mergeCell ref="G115:I115"/>
    <mergeCell ref="G113:K113"/>
    <mergeCell ref="A109:C109"/>
    <mergeCell ref="A110:C110"/>
    <mergeCell ref="A111:C111"/>
    <mergeCell ref="A112:C112"/>
    <mergeCell ref="A105:C105"/>
    <mergeCell ref="A114:C114"/>
    <mergeCell ref="A115:C115"/>
    <mergeCell ref="A116:C116"/>
    <mergeCell ref="A117:C117"/>
    <mergeCell ref="G106:I106"/>
    <mergeCell ref="G107:I107"/>
    <mergeCell ref="G108:I108"/>
    <mergeCell ref="G109:I109"/>
    <mergeCell ref="G100:I100"/>
    <mergeCell ref="G101:I101"/>
    <mergeCell ref="G102:I102"/>
    <mergeCell ref="G103:I103"/>
    <mergeCell ref="G104:I104"/>
    <mergeCell ref="A121:C121"/>
    <mergeCell ref="A122:C122"/>
    <mergeCell ref="G66:I66"/>
    <mergeCell ref="G68:I68"/>
    <mergeCell ref="G57:I57"/>
    <mergeCell ref="G58:I58"/>
    <mergeCell ref="G59:I59"/>
    <mergeCell ref="G61:I61"/>
    <mergeCell ref="G62:I62"/>
    <mergeCell ref="G67:K67"/>
    <mergeCell ref="G60:K60"/>
    <mergeCell ref="A74:F87"/>
    <mergeCell ref="G84:I84"/>
    <mergeCell ref="A88:L88"/>
    <mergeCell ref="G90:K90"/>
    <mergeCell ref="G71:I71"/>
    <mergeCell ref="G86:I86"/>
    <mergeCell ref="G78:I78"/>
    <mergeCell ref="G79:I79"/>
    <mergeCell ref="G85:I85"/>
    <mergeCell ref="G94:I94"/>
    <mergeCell ref="A119:C119"/>
    <mergeCell ref="A120:C120"/>
    <mergeCell ref="G105:I105"/>
    <mergeCell ref="G2:J2"/>
    <mergeCell ref="K2:L2"/>
    <mergeCell ref="G1:J1"/>
    <mergeCell ref="A23:F25"/>
    <mergeCell ref="G72:I72"/>
    <mergeCell ref="G16:I16"/>
    <mergeCell ref="G42:I42"/>
    <mergeCell ref="G43:I43"/>
    <mergeCell ref="A30:F31"/>
    <mergeCell ref="G30:I30"/>
    <mergeCell ref="G31:I31"/>
    <mergeCell ref="G53:K53"/>
    <mergeCell ref="G45:K45"/>
    <mergeCell ref="A3:K3"/>
    <mergeCell ref="A22:K22"/>
    <mergeCell ref="A11:K11"/>
    <mergeCell ref="A17:K17"/>
    <mergeCell ref="G5:I5"/>
    <mergeCell ref="G63:I63"/>
    <mergeCell ref="G64:I64"/>
    <mergeCell ref="G134:I134"/>
    <mergeCell ref="G116:I116"/>
    <mergeCell ref="G117:I117"/>
    <mergeCell ref="G118:I118"/>
    <mergeCell ref="G119:I119"/>
    <mergeCell ref="G120:I120"/>
    <mergeCell ref="G121:I121"/>
    <mergeCell ref="G122:I122"/>
    <mergeCell ref="G123:I123"/>
    <mergeCell ref="G124:I124"/>
    <mergeCell ref="G130:I130"/>
    <mergeCell ref="G131:I131"/>
    <mergeCell ref="G132:I132"/>
    <mergeCell ref="G133:I133"/>
    <mergeCell ref="G129:I129"/>
    <mergeCell ref="G125:I125"/>
    <mergeCell ref="G126:I126"/>
    <mergeCell ref="G127:I127"/>
    <mergeCell ref="G128:I128"/>
    <mergeCell ref="G70:I70"/>
    <mergeCell ref="G34:I34"/>
    <mergeCell ref="A26:K26"/>
    <mergeCell ref="A27:F28"/>
    <mergeCell ref="G27:I27"/>
    <mergeCell ref="G28:I28"/>
    <mergeCell ref="G33:I33"/>
    <mergeCell ref="A39:F43"/>
    <mergeCell ref="G39:I39"/>
    <mergeCell ref="G40:I40"/>
    <mergeCell ref="G41:I41"/>
    <mergeCell ref="G65:I65"/>
    <mergeCell ref="A60:F66"/>
    <mergeCell ref="A67:F72"/>
    <mergeCell ref="G69:I69"/>
    <mergeCell ref="G6:I6"/>
    <mergeCell ref="G7:I7"/>
    <mergeCell ref="G4:L4"/>
    <mergeCell ref="A45:F52"/>
    <mergeCell ref="A53:F59"/>
    <mergeCell ref="G51:I51"/>
    <mergeCell ref="G52:I52"/>
    <mergeCell ref="G54:I54"/>
    <mergeCell ref="G18:I18"/>
    <mergeCell ref="G19:I19"/>
    <mergeCell ref="G15:I15"/>
    <mergeCell ref="G55:I55"/>
    <mergeCell ref="G56:I56"/>
    <mergeCell ref="G46:I46"/>
    <mergeCell ref="G47:I47"/>
    <mergeCell ref="G48:I48"/>
    <mergeCell ref="G49:I49"/>
    <mergeCell ref="G50:I50"/>
    <mergeCell ref="G8:L8"/>
    <mergeCell ref="G87:I87"/>
    <mergeCell ref="G81:K81"/>
    <mergeCell ref="G74:K74"/>
    <mergeCell ref="G76:I76"/>
    <mergeCell ref="G77:I77"/>
    <mergeCell ref="G75:I75"/>
    <mergeCell ref="G80:I80"/>
    <mergeCell ref="G82:I82"/>
    <mergeCell ref="G83:I83"/>
    <mergeCell ref="A73:K73"/>
    <mergeCell ref="G13:I13"/>
    <mergeCell ref="G25:I25"/>
    <mergeCell ref="A1:F2"/>
    <mergeCell ref="A44:K44"/>
    <mergeCell ref="K1:L1"/>
    <mergeCell ref="G9:I9"/>
    <mergeCell ref="G10:I10"/>
    <mergeCell ref="A29:K29"/>
    <mergeCell ref="G23:I23"/>
    <mergeCell ref="G24:I24"/>
    <mergeCell ref="A32:K32"/>
    <mergeCell ref="G21:I21"/>
    <mergeCell ref="A38:K38"/>
    <mergeCell ref="A4:F10"/>
    <mergeCell ref="A18:F21"/>
    <mergeCell ref="G35:I35"/>
    <mergeCell ref="G36:I36"/>
    <mergeCell ref="G37:I37"/>
    <mergeCell ref="A33:F37"/>
    <mergeCell ref="A12:F16"/>
    <mergeCell ref="G20:I20"/>
    <mergeCell ref="G12:I12"/>
    <mergeCell ref="G14:I14"/>
  </mergeCells>
  <phoneticPr fontId="78" type="noConversion"/>
  <hyperlinks>
    <hyperlink ref="K2" r:id="rId1" xr:uid="{00000000-0004-0000-0200-000000000000}"/>
  </hyperlinks>
  <pageMargins left="0.25" right="0.25" top="0.75" bottom="0.75" header="0.3" footer="0.3"/>
  <pageSetup paperSize="9" scale="76" fitToHeight="0" orientation="portrait" r:id="rId2"/>
  <headerFooter>
    <oddFooter>&amp;R&amp;D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26"/>
  <sheetViews>
    <sheetView zoomScaleNormal="100" zoomScaleSheetLayoutView="85" workbookViewId="0">
      <selection activeCell="A3" sqref="A3:L3"/>
    </sheetView>
  </sheetViews>
  <sheetFormatPr defaultColWidth="8.88671875" defaultRowHeight="14.4"/>
  <cols>
    <col min="1" max="1" width="14.33203125" customWidth="1"/>
    <col min="2" max="2" width="0.33203125" customWidth="1"/>
    <col min="3" max="3" width="23" customWidth="1"/>
    <col min="4" max="4" width="6.44140625" customWidth="1"/>
    <col min="5" max="6" width="12" style="15" bestFit="1" customWidth="1"/>
    <col min="7" max="7" width="12.44140625" style="15" customWidth="1"/>
    <col min="8" max="8" width="0.33203125" style="15" customWidth="1"/>
    <col min="9" max="9" width="26.33203125" style="15" customWidth="1"/>
    <col min="10" max="10" width="7.6640625" style="19" customWidth="1"/>
    <col min="11" max="11" width="11" style="58" customWidth="1"/>
    <col min="12" max="12" width="11.109375" style="58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7.75" customHeight="1" thickBot="1">
      <c r="A2" s="1170"/>
      <c r="B2" s="1171"/>
      <c r="C2" s="1171"/>
      <c r="D2" s="1171"/>
      <c r="E2" s="1171"/>
      <c r="F2" s="1171"/>
      <c r="G2" s="1171"/>
      <c r="H2" s="1167" t="s">
        <v>1352</v>
      </c>
      <c r="I2" s="1167"/>
      <c r="J2" s="591"/>
      <c r="K2" s="1617" t="s">
        <v>1460</v>
      </c>
      <c r="L2" s="1618"/>
    </row>
    <row r="3" spans="1:12" ht="18.600000000000001" thickBot="1">
      <c r="A3" s="1622" t="s">
        <v>739</v>
      </c>
      <c r="B3" s="1623"/>
      <c r="C3" s="1623"/>
      <c r="D3" s="1623"/>
      <c r="E3" s="1623"/>
      <c r="F3" s="1623"/>
      <c r="G3" s="1623"/>
      <c r="H3" s="1623"/>
      <c r="I3" s="1623"/>
      <c r="J3" s="1623"/>
      <c r="K3" s="1623"/>
      <c r="L3" s="1624"/>
    </row>
    <row r="4" spans="1:12" ht="18.600000000000001" thickBot="1">
      <c r="A4" s="1619" t="s">
        <v>2204</v>
      </c>
      <c r="B4" s="1620"/>
      <c r="C4" s="1620"/>
      <c r="D4" s="1620"/>
      <c r="E4" s="1620"/>
      <c r="F4" s="1620"/>
      <c r="G4" s="1620"/>
      <c r="H4" s="1620"/>
      <c r="I4" s="1620"/>
      <c r="J4" s="1620"/>
      <c r="K4" s="1621"/>
      <c r="L4" s="765">
        <f>Зміст!L28</f>
        <v>0</v>
      </c>
    </row>
    <row r="5" spans="1:12" ht="30" customHeight="1">
      <c r="A5" s="1594"/>
      <c r="B5" s="1595"/>
      <c r="C5" s="1138" t="s">
        <v>2825</v>
      </c>
      <c r="D5" s="1039" t="s">
        <v>215</v>
      </c>
      <c r="E5" s="1040">
        <v>137.46</v>
      </c>
      <c r="F5" s="1041">
        <f>E5-E5*$L$4</f>
        <v>137.46</v>
      </c>
      <c r="G5" s="1496"/>
      <c r="H5" s="1497"/>
      <c r="I5" s="1038" t="s">
        <v>1693</v>
      </c>
      <c r="J5" s="1039" t="s">
        <v>215</v>
      </c>
      <c r="K5" s="1040">
        <v>159.41</v>
      </c>
      <c r="L5" s="1041">
        <f>K5-K5*$L$4</f>
        <v>159.41</v>
      </c>
    </row>
    <row r="6" spans="1:12" ht="30" customHeight="1">
      <c r="A6" s="1494"/>
      <c r="B6" s="1495"/>
      <c r="C6" s="1042" t="s">
        <v>319</v>
      </c>
      <c r="D6" s="1043" t="s">
        <v>215</v>
      </c>
      <c r="E6" s="1044">
        <v>173.73</v>
      </c>
      <c r="F6" s="1046">
        <f>E6-E6*$L$4</f>
        <v>173.73</v>
      </c>
      <c r="G6" s="1494"/>
      <c r="H6" s="1495"/>
      <c r="I6" s="1045" t="s">
        <v>320</v>
      </c>
      <c r="J6" s="1043" t="s">
        <v>215</v>
      </c>
      <c r="K6" s="1044">
        <v>163.22999999999999</v>
      </c>
      <c r="L6" s="1046">
        <f>K6-K6*$L$4</f>
        <v>163.22999999999999</v>
      </c>
    </row>
    <row r="7" spans="1:12" ht="30" customHeight="1">
      <c r="A7" s="1494"/>
      <c r="B7" s="1495"/>
      <c r="C7" s="1141" t="s">
        <v>2842</v>
      </c>
      <c r="D7" s="1043" t="s">
        <v>215</v>
      </c>
      <c r="E7" s="1044">
        <v>145.09</v>
      </c>
      <c r="F7" s="1046">
        <f>E7-E7*$L$4</f>
        <v>145.09</v>
      </c>
      <c r="G7" s="1494"/>
      <c r="H7" s="1495"/>
      <c r="I7" s="1047" t="s">
        <v>321</v>
      </c>
      <c r="J7" s="1043" t="s">
        <v>215</v>
      </c>
      <c r="K7" s="1044">
        <v>123.13</v>
      </c>
      <c r="L7" s="1046">
        <f>K7-K7*$L$4</f>
        <v>123.13</v>
      </c>
    </row>
    <row r="8" spans="1:12" ht="30" customHeight="1">
      <c r="A8" s="1631"/>
      <c r="B8" s="1632"/>
      <c r="C8" s="1048" t="s">
        <v>2793</v>
      </c>
      <c r="D8" s="1043" t="s">
        <v>215</v>
      </c>
      <c r="E8" s="1044">
        <v>217.64</v>
      </c>
      <c r="F8" s="1046">
        <f>E8-E8*$L$4</f>
        <v>217.64</v>
      </c>
      <c r="G8" s="1494"/>
      <c r="H8" s="1495"/>
      <c r="I8" s="1045" t="s">
        <v>322</v>
      </c>
      <c r="J8" s="1043" t="s">
        <v>215</v>
      </c>
      <c r="K8" s="1044">
        <v>142.22999999999999</v>
      </c>
      <c r="L8" s="1046">
        <f>K8-K8*$L$4</f>
        <v>142.22999999999999</v>
      </c>
    </row>
    <row r="9" spans="1:12" ht="30" customHeight="1" thickBot="1">
      <c r="A9" s="1505"/>
      <c r="B9" s="1506"/>
      <c r="C9" s="1049" t="s">
        <v>2053</v>
      </c>
      <c r="D9" s="1050" t="s">
        <v>215</v>
      </c>
      <c r="E9" s="1051">
        <v>190.91</v>
      </c>
      <c r="F9" s="1052">
        <f>E9-E9*$L$4</f>
        <v>190.91</v>
      </c>
      <c r="G9" s="1634"/>
      <c r="H9" s="1635"/>
      <c r="I9" s="1055" t="s">
        <v>2794</v>
      </c>
      <c r="J9" s="1050" t="s">
        <v>215</v>
      </c>
      <c r="K9" s="1051">
        <v>283.5</v>
      </c>
      <c r="L9" s="1052">
        <f>K9-K9*$L$4</f>
        <v>283.5</v>
      </c>
    </row>
    <row r="10" spans="1:12" ht="18.600000000000001" thickBot="1">
      <c r="A10" s="1636" t="s">
        <v>883</v>
      </c>
      <c r="B10" s="1637"/>
      <c r="C10" s="1637"/>
      <c r="D10" s="1637"/>
      <c r="E10" s="1637"/>
      <c r="F10" s="1637"/>
      <c r="G10" s="1637"/>
      <c r="H10" s="1637"/>
      <c r="I10" s="1637"/>
      <c r="J10" s="1637"/>
      <c r="K10" s="1638"/>
      <c r="L10" s="1068">
        <f>Зміст!L29</f>
        <v>0</v>
      </c>
    </row>
    <row r="11" spans="1:12" ht="30" customHeight="1">
      <c r="A11" s="1642"/>
      <c r="B11" s="1643"/>
      <c r="C11" s="1065" t="s">
        <v>744</v>
      </c>
      <c r="D11" s="1039" t="s">
        <v>215</v>
      </c>
      <c r="E11" s="1066">
        <v>84.01</v>
      </c>
      <c r="F11" s="1041">
        <f>E11-E11*$L$10</f>
        <v>84.01</v>
      </c>
      <c r="G11" s="1507"/>
      <c r="H11" s="1508"/>
      <c r="I11" s="1067" t="s">
        <v>2798</v>
      </c>
      <c r="J11" s="1030" t="s">
        <v>215</v>
      </c>
      <c r="K11" s="1040">
        <v>116.01</v>
      </c>
      <c r="L11" s="1041">
        <f>K11-K11*$L$10</f>
        <v>116.01</v>
      </c>
    </row>
    <row r="12" spans="1:12" ht="30" customHeight="1">
      <c r="A12" s="1644"/>
      <c r="B12" s="1645"/>
      <c r="C12" s="1037" t="s">
        <v>2797</v>
      </c>
      <c r="D12" s="1036" t="s">
        <v>215</v>
      </c>
      <c r="E12" s="553">
        <v>114.96</v>
      </c>
      <c r="F12" s="53">
        <f>E12-E12*$L$10</f>
        <v>114.96</v>
      </c>
      <c r="G12" s="1529"/>
      <c r="H12" s="1530"/>
      <c r="I12" s="1053" t="s">
        <v>2799</v>
      </c>
      <c r="J12" s="1043" t="s">
        <v>215</v>
      </c>
      <c r="K12" s="1044">
        <v>141.09</v>
      </c>
      <c r="L12" s="1046">
        <f>K12-K12*$L$10</f>
        <v>141.09</v>
      </c>
    </row>
    <row r="13" spans="1:12" ht="30" customHeight="1" thickBot="1">
      <c r="A13" s="1505"/>
      <c r="B13" s="1506"/>
      <c r="C13" s="588" t="s">
        <v>745</v>
      </c>
      <c r="D13" s="1035" t="s">
        <v>215</v>
      </c>
      <c r="E13" s="554">
        <v>99.09</v>
      </c>
      <c r="F13" s="65">
        <f>E13-E13*$L$10</f>
        <v>99.09</v>
      </c>
      <c r="G13" s="1522"/>
      <c r="H13" s="1523"/>
      <c r="I13" s="1055" t="s">
        <v>2800</v>
      </c>
      <c r="J13" s="1050" t="s">
        <v>215</v>
      </c>
      <c r="K13" s="1051">
        <v>111.9</v>
      </c>
      <c r="L13" s="1052">
        <f>K13-K13*$L$10</f>
        <v>111.9</v>
      </c>
    </row>
    <row r="14" spans="1:12" ht="18.600000000000001" thickBot="1">
      <c r="A14" s="1371" t="s">
        <v>1464</v>
      </c>
      <c r="B14" s="1372"/>
      <c r="C14" s="1372"/>
      <c r="D14" s="1372"/>
      <c r="E14" s="1372"/>
      <c r="F14" s="1372"/>
      <c r="G14" s="1372"/>
      <c r="H14" s="1372"/>
      <c r="I14" s="1372"/>
      <c r="J14" s="1372"/>
      <c r="K14" s="1373"/>
      <c r="L14" s="1071">
        <f>Зміст!L31</f>
        <v>0</v>
      </c>
    </row>
    <row r="15" spans="1:12" ht="30" customHeight="1">
      <c r="A15" s="1524"/>
      <c r="B15" s="1525"/>
      <c r="C15" s="1069" t="s">
        <v>2795</v>
      </c>
      <c r="D15" s="1039" t="s">
        <v>215</v>
      </c>
      <c r="E15" s="1059">
        <v>153.33000000000001</v>
      </c>
      <c r="F15" s="1041">
        <f>E15-E15*$L$14</f>
        <v>153.33000000000001</v>
      </c>
      <c r="G15" s="1526"/>
      <c r="H15" s="1527"/>
      <c r="I15" s="1033" t="s">
        <v>1568</v>
      </c>
      <c r="J15" s="338" t="s">
        <v>215</v>
      </c>
      <c r="K15" s="437">
        <v>136.41</v>
      </c>
      <c r="L15" s="157">
        <f>K15-K15*L14</f>
        <v>136.41</v>
      </c>
    </row>
    <row r="16" spans="1:12" ht="30" customHeight="1">
      <c r="A16" s="1494"/>
      <c r="B16" s="1495"/>
      <c r="C16" s="1045" t="s">
        <v>1458</v>
      </c>
      <c r="D16" s="1043" t="s">
        <v>215</v>
      </c>
      <c r="E16" s="1060">
        <v>189.29</v>
      </c>
      <c r="F16" s="1046">
        <f>E16-E16*L14</f>
        <v>189.29</v>
      </c>
      <c r="G16" s="1629"/>
      <c r="H16" s="1630"/>
      <c r="I16" s="1034" t="s">
        <v>1569</v>
      </c>
      <c r="J16" s="11" t="s">
        <v>215</v>
      </c>
      <c r="K16" s="436">
        <v>185.06</v>
      </c>
      <c r="L16" s="53">
        <f>K16-K16*$L$14</f>
        <v>185.06</v>
      </c>
    </row>
    <row r="17" spans="1:12" ht="30" customHeight="1" thickBot="1">
      <c r="A17" s="1534"/>
      <c r="B17" s="1535"/>
      <c r="C17" s="1063" t="s">
        <v>1459</v>
      </c>
      <c r="D17" s="1050" t="s">
        <v>215</v>
      </c>
      <c r="E17" s="1064">
        <v>129.01</v>
      </c>
      <c r="F17" s="1052">
        <f>E17-E17*L14</f>
        <v>129.01</v>
      </c>
      <c r="G17" s="1439"/>
      <c r="H17" s="1536"/>
      <c r="I17" s="1028" t="s">
        <v>2796</v>
      </c>
      <c r="J17" s="1029" t="s">
        <v>215</v>
      </c>
      <c r="K17" s="1056">
        <v>99.4</v>
      </c>
      <c r="L17" s="1070">
        <f>K17-K17*$L$14</f>
        <v>99.4</v>
      </c>
    </row>
    <row r="18" spans="1:12" ht="19.5" customHeight="1" thickBot="1">
      <c r="A18" s="1371" t="s">
        <v>553</v>
      </c>
      <c r="B18" s="1372"/>
      <c r="C18" s="1372"/>
      <c r="D18" s="1372"/>
      <c r="E18" s="1373"/>
      <c r="F18" s="288">
        <f>Зміст!L30</f>
        <v>0</v>
      </c>
      <c r="G18" s="1371" t="s">
        <v>2772</v>
      </c>
      <c r="H18" s="1372"/>
      <c r="I18" s="1372"/>
      <c r="J18" s="1372"/>
      <c r="K18" s="1373"/>
      <c r="L18" s="288">
        <f>Зміст!R30</f>
        <v>0</v>
      </c>
    </row>
    <row r="19" spans="1:12" ht="30" customHeight="1" thickBot="1">
      <c r="A19" s="1627"/>
      <c r="B19" s="1628"/>
      <c r="C19" s="1057" t="s">
        <v>811</v>
      </c>
      <c r="D19" s="1058" t="s">
        <v>215</v>
      </c>
      <c r="E19" s="1059">
        <v>105.34</v>
      </c>
      <c r="F19" s="1041">
        <f>E19-E19*$F$18</f>
        <v>105.34</v>
      </c>
      <c r="G19" s="1224"/>
      <c r="H19" s="1531"/>
      <c r="I19" s="1072" t="s">
        <v>2801</v>
      </c>
      <c r="J19" s="1073" t="s">
        <v>215</v>
      </c>
      <c r="K19" s="1074">
        <v>81.510000000000005</v>
      </c>
      <c r="L19" s="339">
        <f>K19-K19*L18</f>
        <v>81.510000000000005</v>
      </c>
    </row>
    <row r="20" spans="1:12" ht="30" customHeight="1" thickBot="1">
      <c r="A20" s="1631"/>
      <c r="B20" s="1632"/>
      <c r="C20" s="1054" t="s">
        <v>812</v>
      </c>
      <c r="D20" s="1043" t="s">
        <v>215</v>
      </c>
      <c r="E20" s="1060">
        <v>109.96</v>
      </c>
      <c r="F20" s="1046">
        <f>E20-E20*$F$18</f>
        <v>109.96</v>
      </c>
      <c r="G20" s="1639" t="s">
        <v>2802</v>
      </c>
      <c r="H20" s="1640"/>
      <c r="I20" s="1640"/>
      <c r="J20" s="1640"/>
      <c r="K20" s="1641"/>
      <c r="L20" s="295">
        <f>Зміст!R32</f>
        <v>0</v>
      </c>
    </row>
    <row r="21" spans="1:12" ht="30" customHeight="1" thickBot="1">
      <c r="A21" s="1534"/>
      <c r="B21" s="1535"/>
      <c r="C21" s="1061" t="s">
        <v>813</v>
      </c>
      <c r="D21" s="1050" t="s">
        <v>215</v>
      </c>
      <c r="E21" s="1062">
        <v>81.31</v>
      </c>
      <c r="F21" s="1052">
        <f>E21-E21*$L$10</f>
        <v>81.31</v>
      </c>
      <c r="G21" s="1532"/>
      <c r="H21" s="1533"/>
      <c r="I21" s="1031" t="s">
        <v>2803</v>
      </c>
      <c r="J21" s="1032" t="s">
        <v>215</v>
      </c>
      <c r="K21" s="1075">
        <v>54.66</v>
      </c>
      <c r="L21" s="1076">
        <f>K21-K21*$L$20</f>
        <v>54.66</v>
      </c>
    </row>
    <row r="22" spans="1:12" ht="18.75" customHeight="1" thickBot="1">
      <c r="A22" s="1459" t="s">
        <v>492</v>
      </c>
      <c r="B22" s="1460"/>
      <c r="C22" s="1460"/>
      <c r="D22" s="1460"/>
      <c r="E22" s="1460"/>
      <c r="F22" s="1460"/>
      <c r="G22" s="1460"/>
      <c r="H22" s="1460"/>
      <c r="I22" s="1460"/>
      <c r="J22" s="1460"/>
      <c r="K22" s="1421"/>
      <c r="L22" s="289">
        <f>Зміст!L33</f>
        <v>0</v>
      </c>
    </row>
    <row r="23" spans="1:12" ht="14.25" customHeight="1">
      <c r="A23" s="1351"/>
      <c r="B23" s="1352"/>
      <c r="C23" s="1352"/>
      <c r="D23" s="1353"/>
      <c r="E23" s="1476" t="s">
        <v>2317</v>
      </c>
      <c r="F23" s="1477"/>
      <c r="G23" s="1477"/>
      <c r="H23" s="1477"/>
      <c r="I23" s="1478"/>
      <c r="J23" s="156" t="s">
        <v>2</v>
      </c>
      <c r="K23" s="429">
        <v>0.28999999999999998</v>
      </c>
      <c r="L23" s="157">
        <f>K23-K23*$L$22</f>
        <v>0.28999999999999998</v>
      </c>
    </row>
    <row r="24" spans="1:12" ht="14.25" customHeight="1">
      <c r="A24" s="1354"/>
      <c r="B24" s="1355"/>
      <c r="C24" s="1355"/>
      <c r="D24" s="1356"/>
      <c r="E24" s="1633" t="s">
        <v>2316</v>
      </c>
      <c r="F24" s="1483"/>
      <c r="G24" s="1483"/>
      <c r="H24" s="1483"/>
      <c r="I24" s="1484"/>
      <c r="J24" s="49" t="s">
        <v>2</v>
      </c>
      <c r="K24" s="430">
        <v>1.02</v>
      </c>
      <c r="L24" s="53">
        <f>K24-K24*$L$22</f>
        <v>1.02</v>
      </c>
    </row>
    <row r="25" spans="1:12" ht="14.25" customHeight="1">
      <c r="A25" s="1354"/>
      <c r="B25" s="1355"/>
      <c r="C25" s="1355"/>
      <c r="D25" s="1356"/>
      <c r="E25" s="1482" t="s">
        <v>2749</v>
      </c>
      <c r="F25" s="1483"/>
      <c r="G25" s="1483"/>
      <c r="H25" s="1483"/>
      <c r="I25" s="1484"/>
      <c r="J25" s="19" t="s">
        <v>2</v>
      </c>
      <c r="K25" s="430">
        <v>0.62</v>
      </c>
      <c r="L25" s="53">
        <f>K25-K25*$L$22</f>
        <v>0.62</v>
      </c>
    </row>
    <row r="26" spans="1:12" ht="14.25" customHeight="1" thickBot="1">
      <c r="A26" s="1357"/>
      <c r="B26" s="1358"/>
      <c r="C26" s="1358"/>
      <c r="D26" s="1359"/>
      <c r="E26" s="1502" t="s">
        <v>2315</v>
      </c>
      <c r="F26" s="1503"/>
      <c r="G26" s="1503"/>
      <c r="H26" s="1503"/>
      <c r="I26" s="1504"/>
      <c r="J26" s="50" t="s">
        <v>2</v>
      </c>
      <c r="K26" s="431">
        <v>1.52</v>
      </c>
      <c r="L26" s="65">
        <f>K26-K26*$L$22</f>
        <v>1.52</v>
      </c>
    </row>
    <row r="27" spans="1:12" ht="18.600000000000001" thickBot="1">
      <c r="A27" s="1471" t="s">
        <v>489</v>
      </c>
      <c r="B27" s="1472"/>
      <c r="C27" s="1473"/>
      <c r="D27" s="1473"/>
      <c r="E27" s="1473"/>
      <c r="F27" s="1473"/>
      <c r="G27" s="1473"/>
      <c r="H27" s="1473"/>
      <c r="I27" s="1473"/>
      <c r="J27" s="1473"/>
      <c r="K27" s="1474"/>
      <c r="L27" s="291">
        <f>Зміст!L34</f>
        <v>0</v>
      </c>
    </row>
    <row r="28" spans="1:12" ht="35.1" customHeight="1" thickBot="1">
      <c r="A28" s="1492"/>
      <c r="B28" s="1493"/>
      <c r="C28" s="614" t="s">
        <v>814</v>
      </c>
      <c r="D28" s="608" t="s">
        <v>215</v>
      </c>
      <c r="E28" s="429">
        <v>23.17</v>
      </c>
      <c r="F28" s="157">
        <f>E28-E28*$L$27</f>
        <v>23.17</v>
      </c>
      <c r="G28" s="1492"/>
      <c r="H28" s="1493"/>
      <c r="I28" s="614" t="s">
        <v>1467</v>
      </c>
      <c r="J28" s="608" t="s">
        <v>215</v>
      </c>
      <c r="K28" s="429">
        <v>19.84</v>
      </c>
      <c r="L28" s="157">
        <f>K28-K28*$L$27</f>
        <v>19.84</v>
      </c>
    </row>
    <row r="29" spans="1:12" ht="35.1" customHeight="1" thickBot="1">
      <c r="A29" s="1492"/>
      <c r="B29" s="1493"/>
      <c r="C29" s="614" t="s">
        <v>815</v>
      </c>
      <c r="D29" s="608" t="s">
        <v>215</v>
      </c>
      <c r="E29" s="429">
        <v>25.28</v>
      </c>
      <c r="F29" s="157">
        <f>E29-E29*$L$27</f>
        <v>25.28</v>
      </c>
      <c r="G29" s="1492"/>
      <c r="H29" s="1493"/>
      <c r="I29" s="614" t="s">
        <v>1468</v>
      </c>
      <c r="J29" s="608" t="s">
        <v>215</v>
      </c>
      <c r="K29" s="429">
        <v>36.619999999999997</v>
      </c>
      <c r="L29" s="157">
        <f>K29-K29*$L$27</f>
        <v>36.619999999999997</v>
      </c>
    </row>
    <row r="30" spans="1:12" ht="35.1" customHeight="1" thickBot="1">
      <c r="A30" s="1492"/>
      <c r="B30" s="1493"/>
      <c r="C30" s="614" t="s">
        <v>816</v>
      </c>
      <c r="D30" s="608" t="s">
        <v>215</v>
      </c>
      <c r="E30" s="429">
        <v>37.92</v>
      </c>
      <c r="F30" s="157">
        <f>E30-E30*$L$27</f>
        <v>37.92</v>
      </c>
      <c r="G30" s="1492"/>
      <c r="H30" s="1493"/>
      <c r="I30" s="614" t="s">
        <v>1616</v>
      </c>
      <c r="J30" s="608" t="s">
        <v>215</v>
      </c>
      <c r="K30" s="429">
        <v>37.72</v>
      </c>
      <c r="L30" s="157">
        <f>K30-K30*$L$27</f>
        <v>37.72</v>
      </c>
    </row>
    <row r="31" spans="1:12" ht="35.1" customHeight="1" thickBot="1">
      <c r="A31" s="1492"/>
      <c r="B31" s="1493"/>
      <c r="C31" s="614" t="s">
        <v>1469</v>
      </c>
      <c r="D31" s="608" t="s">
        <v>215</v>
      </c>
      <c r="E31" s="429">
        <v>13.36</v>
      </c>
      <c r="F31" s="157">
        <f>E31-E31*$L$27</f>
        <v>13.36</v>
      </c>
      <c r="G31" s="1492"/>
      <c r="H31" s="1493"/>
      <c r="I31" s="614" t="s">
        <v>1466</v>
      </c>
      <c r="J31" s="608" t="s">
        <v>215</v>
      </c>
      <c r="K31" s="552">
        <v>592.66999999999996</v>
      </c>
      <c r="L31" s="279">
        <f>K31-K31*$L$27</f>
        <v>592.66999999999996</v>
      </c>
    </row>
    <row r="32" spans="1:12" ht="35.1" customHeight="1" thickBot="1">
      <c r="A32" s="1492"/>
      <c r="B32" s="1493"/>
      <c r="C32" s="614" t="s">
        <v>2827</v>
      </c>
      <c r="D32" s="608" t="s">
        <v>215</v>
      </c>
      <c r="E32" s="429">
        <v>36.270000000000003</v>
      </c>
      <c r="F32" s="157">
        <f>E32-E32*$L$27</f>
        <v>36.270000000000003</v>
      </c>
      <c r="G32" s="1492"/>
      <c r="H32" s="1493"/>
      <c r="I32" s="614" t="s">
        <v>1632</v>
      </c>
      <c r="J32" s="608" t="s">
        <v>215</v>
      </c>
      <c r="K32" s="429">
        <v>15.09</v>
      </c>
      <c r="L32" s="157">
        <f>K32-K32*$L$27</f>
        <v>15.09</v>
      </c>
    </row>
    <row r="33" spans="1:12" ht="18.600000000000001" thickBot="1">
      <c r="A33" s="1471" t="s">
        <v>488</v>
      </c>
      <c r="B33" s="1472"/>
      <c r="C33" s="1473"/>
      <c r="D33" s="1473"/>
      <c r="E33" s="1473"/>
      <c r="F33" s="1473"/>
      <c r="G33" s="1473"/>
      <c r="H33" s="1473"/>
      <c r="I33" s="1473"/>
      <c r="J33" s="1473"/>
      <c r="K33" s="1474"/>
      <c r="L33" s="291">
        <f>Зміст!L35</f>
        <v>0</v>
      </c>
    </row>
    <row r="34" spans="1:12" ht="42.75" customHeight="1" thickBot="1">
      <c r="A34" s="1492"/>
      <c r="B34" s="1493"/>
      <c r="C34" s="276" t="s">
        <v>317</v>
      </c>
      <c r="D34" s="277" t="s">
        <v>2</v>
      </c>
      <c r="E34" s="438">
        <v>2.94</v>
      </c>
      <c r="F34" s="159">
        <f>E34-E34*$L$33</f>
        <v>2.94</v>
      </c>
      <c r="G34" s="1596"/>
      <c r="H34" s="1597"/>
      <c r="I34" s="284" t="s">
        <v>1385</v>
      </c>
      <c r="J34" s="283" t="s">
        <v>215</v>
      </c>
      <c r="K34" s="440">
        <v>15.13</v>
      </c>
      <c r="L34" s="159">
        <f>K34-K34*$L$33</f>
        <v>15.13</v>
      </c>
    </row>
    <row r="35" spans="1:12" ht="45" customHeight="1" thickBot="1">
      <c r="A35" s="1492"/>
      <c r="B35" s="1493"/>
      <c r="C35" s="589" t="s">
        <v>1629</v>
      </c>
      <c r="D35" s="278" t="s">
        <v>215</v>
      </c>
      <c r="E35" s="439">
        <v>199.33</v>
      </c>
      <c r="F35" s="279">
        <f>E35-E35*$L$33</f>
        <v>199.33</v>
      </c>
      <c r="G35" s="1596"/>
      <c r="H35" s="1597"/>
      <c r="I35" s="589" t="s">
        <v>1294</v>
      </c>
      <c r="J35" s="283" t="s">
        <v>215</v>
      </c>
      <c r="K35" s="440">
        <v>18.21</v>
      </c>
      <c r="L35" s="159">
        <f>K35-K35*$L$33</f>
        <v>18.21</v>
      </c>
    </row>
    <row r="36" spans="1:12" ht="45" customHeight="1" thickBot="1">
      <c r="A36" s="1492"/>
      <c r="B36" s="1493"/>
      <c r="C36" s="280" t="s">
        <v>1384</v>
      </c>
      <c r="D36" s="278" t="s">
        <v>215</v>
      </c>
      <c r="E36" s="438">
        <v>14.41</v>
      </c>
      <c r="F36" s="281">
        <f>E36-E36*$L$33</f>
        <v>14.41</v>
      </c>
      <c r="G36" s="1532"/>
      <c r="H36" s="1533"/>
      <c r="I36" s="285" t="s">
        <v>318</v>
      </c>
      <c r="J36" s="286" t="s">
        <v>215</v>
      </c>
      <c r="K36" s="438">
        <v>2.59</v>
      </c>
      <c r="L36" s="159">
        <f>K36-K36*$L$33</f>
        <v>2.59</v>
      </c>
    </row>
    <row r="37" spans="1:12" ht="18.600000000000001" thickBot="1">
      <c r="A37" s="1489" t="s">
        <v>1739</v>
      </c>
      <c r="B37" s="1490"/>
      <c r="C37" s="1491"/>
      <c r="D37" s="1491"/>
      <c r="E37" s="1491"/>
      <c r="F37" s="1491"/>
      <c r="G37" s="1491"/>
      <c r="H37" s="1491"/>
      <c r="I37" s="1491"/>
      <c r="J37" s="1491"/>
      <c r="K37" s="1528"/>
      <c r="L37" s="288">
        <f>Зміст!L36</f>
        <v>0</v>
      </c>
    </row>
    <row r="38" spans="1:12" ht="16.5" customHeight="1" thickBot="1">
      <c r="A38" s="1342"/>
      <c r="B38" s="1343"/>
      <c r="C38" s="1343"/>
      <c r="D38" s="1344"/>
      <c r="E38" s="1254" t="s">
        <v>1740</v>
      </c>
      <c r="F38" s="1255"/>
      <c r="G38" s="1255"/>
      <c r="H38" s="1255"/>
      <c r="I38" s="1255"/>
      <c r="J38" s="1255"/>
      <c r="K38" s="1255"/>
      <c r="L38" s="1481"/>
    </row>
    <row r="39" spans="1:12" ht="15.75" customHeight="1">
      <c r="A39" s="1345"/>
      <c r="B39" s="1346"/>
      <c r="C39" s="1346"/>
      <c r="D39" s="1347"/>
      <c r="E39" s="1509" t="s">
        <v>1741</v>
      </c>
      <c r="F39" s="1510"/>
      <c r="G39" s="1510"/>
      <c r="H39" s="1510"/>
      <c r="I39" s="1510"/>
      <c r="J39" s="649" t="s">
        <v>215</v>
      </c>
      <c r="K39" s="650">
        <v>6.63</v>
      </c>
      <c r="L39" s="143">
        <f>K39-K39*$L$37</f>
        <v>6.63</v>
      </c>
    </row>
    <row r="40" spans="1:12" ht="15.75" customHeight="1" thickBot="1">
      <c r="A40" s="1348"/>
      <c r="B40" s="1349"/>
      <c r="C40" s="1349"/>
      <c r="D40" s="1350"/>
      <c r="E40" s="1511" t="s">
        <v>1742</v>
      </c>
      <c r="F40" s="1512"/>
      <c r="G40" s="1512"/>
      <c r="H40" s="1512"/>
      <c r="I40" s="1512"/>
      <c r="J40" s="648" t="s">
        <v>215</v>
      </c>
      <c r="K40" s="625">
        <v>6.63</v>
      </c>
      <c r="L40" s="65">
        <f>K40-K40*$L$37</f>
        <v>6.63</v>
      </c>
    </row>
    <row r="41" spans="1:12" ht="16.5" customHeight="1" thickBot="1">
      <c r="A41" s="1513"/>
      <c r="B41" s="1514"/>
      <c r="C41" s="1514"/>
      <c r="D41" s="1515"/>
      <c r="E41" s="1254" t="s">
        <v>1738</v>
      </c>
      <c r="F41" s="1255"/>
      <c r="G41" s="1255"/>
      <c r="H41" s="1255"/>
      <c r="I41" s="1255"/>
      <c r="J41" s="1255"/>
      <c r="K41" s="1255"/>
      <c r="L41" s="1481"/>
    </row>
    <row r="42" spans="1:12" ht="22.5" customHeight="1">
      <c r="A42" s="1516"/>
      <c r="B42" s="1517"/>
      <c r="C42" s="1517"/>
      <c r="D42" s="1518"/>
      <c r="E42" s="1498" t="s">
        <v>1708</v>
      </c>
      <c r="F42" s="1499"/>
      <c r="G42" s="1499"/>
      <c r="H42" s="1499"/>
      <c r="I42" s="1499"/>
      <c r="J42" s="626" t="s">
        <v>215</v>
      </c>
      <c r="K42" s="627">
        <v>287.2</v>
      </c>
      <c r="L42" s="157">
        <f>K42-K42*$L$37</f>
        <v>287.2</v>
      </c>
    </row>
    <row r="43" spans="1:12" ht="21" customHeight="1" thickBot="1">
      <c r="A43" s="1519"/>
      <c r="B43" s="1520"/>
      <c r="C43" s="1520"/>
      <c r="D43" s="1521"/>
      <c r="E43" s="1500" t="s">
        <v>1707</v>
      </c>
      <c r="F43" s="1501"/>
      <c r="G43" s="1501"/>
      <c r="H43" s="1501"/>
      <c r="I43" s="1501"/>
      <c r="J43" s="624" t="s">
        <v>215</v>
      </c>
      <c r="K43" s="625">
        <v>300.3</v>
      </c>
      <c r="L43" s="339">
        <f>K43-K43*$L$37</f>
        <v>300.3</v>
      </c>
    </row>
    <row r="44" spans="1:12" ht="18.600000000000001" thickBot="1">
      <c r="A44" s="1461" t="s">
        <v>1237</v>
      </c>
      <c r="B44" s="1462"/>
      <c r="C44" s="1463"/>
      <c r="D44" s="1463"/>
      <c r="E44" s="1463"/>
      <c r="F44" s="1463"/>
      <c r="G44" s="1463"/>
      <c r="H44" s="1463"/>
      <c r="I44" s="1463"/>
      <c r="J44" s="1463"/>
      <c r="K44" s="1464"/>
      <c r="L44" s="290">
        <f>Зміст!L37</f>
        <v>0</v>
      </c>
    </row>
    <row r="45" spans="1:12" ht="75" customHeight="1" thickBot="1">
      <c r="A45" s="1467" t="s">
        <v>1465</v>
      </c>
      <c r="B45" s="1468"/>
      <c r="C45" s="1469"/>
      <c r="D45" s="1470"/>
      <c r="E45" s="1465" t="s">
        <v>1593</v>
      </c>
      <c r="F45" s="1466"/>
      <c r="G45" s="1466"/>
      <c r="H45" s="1466"/>
      <c r="I45" s="1466"/>
      <c r="J45" s="158" t="s">
        <v>215</v>
      </c>
      <c r="K45" s="440">
        <v>113.72</v>
      </c>
      <c r="L45" s="159">
        <f>K45-K45*$L$44</f>
        <v>113.72</v>
      </c>
    </row>
    <row r="46" spans="1:12" ht="18.600000000000001" thickBot="1">
      <c r="A46" s="1475" t="s">
        <v>738</v>
      </c>
      <c r="B46" s="1392"/>
      <c r="C46" s="1392"/>
      <c r="D46" s="1392"/>
      <c r="E46" s="1392"/>
      <c r="F46" s="1392"/>
      <c r="G46" s="1392"/>
      <c r="H46" s="1392"/>
      <c r="I46" s="1392"/>
      <c r="J46" s="1392"/>
      <c r="K46" s="1392"/>
      <c r="L46" s="1393"/>
    </row>
    <row r="47" spans="1:12" ht="18.600000000000001" thickBot="1">
      <c r="A47" s="1489" t="s">
        <v>909</v>
      </c>
      <c r="B47" s="1490"/>
      <c r="C47" s="1491"/>
      <c r="D47" s="1491"/>
      <c r="E47" s="1473"/>
      <c r="F47" s="1473"/>
      <c r="G47" s="1473"/>
      <c r="H47" s="1473"/>
      <c r="I47" s="1473"/>
      <c r="J47" s="1473"/>
      <c r="K47" s="1474"/>
      <c r="L47" s="295">
        <f>Зміст!L38</f>
        <v>0</v>
      </c>
    </row>
    <row r="48" spans="1:12" ht="20.100000000000001" customHeight="1">
      <c r="A48" s="1351"/>
      <c r="B48" s="1352"/>
      <c r="C48" s="1352"/>
      <c r="D48" s="1353"/>
      <c r="E48" s="1336" t="s">
        <v>910</v>
      </c>
      <c r="F48" s="1337"/>
      <c r="G48" s="1337"/>
      <c r="H48" s="1337"/>
      <c r="I48" s="1337"/>
      <c r="J48" s="608" t="s">
        <v>2</v>
      </c>
      <c r="K48" s="429">
        <v>0.86</v>
      </c>
      <c r="L48" s="157">
        <f>K48-K48*$L$47</f>
        <v>0.86</v>
      </c>
    </row>
    <row r="49" spans="1:12" ht="20.100000000000001" customHeight="1" thickBot="1">
      <c r="A49" s="1357"/>
      <c r="B49" s="1358"/>
      <c r="C49" s="1358"/>
      <c r="D49" s="1359"/>
      <c r="E49" s="1332" t="s">
        <v>911</v>
      </c>
      <c r="F49" s="1333"/>
      <c r="G49" s="1333"/>
      <c r="H49" s="1333"/>
      <c r="I49" s="1333"/>
      <c r="J49" s="610" t="s">
        <v>2</v>
      </c>
      <c r="K49" s="431">
        <v>1.24</v>
      </c>
      <c r="L49" s="65">
        <f>K49-K49*$L$47</f>
        <v>1.24</v>
      </c>
    </row>
    <row r="50" spans="1:12" ht="18.600000000000001" thickBot="1">
      <c r="A50" s="1461" t="s">
        <v>490</v>
      </c>
      <c r="B50" s="1462"/>
      <c r="C50" s="1463"/>
      <c r="D50" s="1463"/>
      <c r="E50" s="1463"/>
      <c r="F50" s="1463"/>
      <c r="G50" s="1463"/>
      <c r="H50" s="1463"/>
      <c r="I50" s="1463"/>
      <c r="J50" s="1463"/>
      <c r="K50" s="1464"/>
      <c r="L50" s="290">
        <f>Зміст!L39</f>
        <v>0</v>
      </c>
    </row>
    <row r="51" spans="1:12" ht="15" customHeight="1">
      <c r="A51" s="1351"/>
      <c r="B51" s="1352"/>
      <c r="C51" s="1352"/>
      <c r="D51" s="1353"/>
      <c r="E51" s="1625" t="s">
        <v>973</v>
      </c>
      <c r="F51" s="1626"/>
      <c r="G51" s="1626"/>
      <c r="H51" s="1626"/>
      <c r="I51" s="1626"/>
      <c r="J51" s="608" t="s">
        <v>2</v>
      </c>
      <c r="K51" s="429">
        <v>0.94</v>
      </c>
      <c r="L51" s="157">
        <f t="shared" ref="L51:L57" si="0">K51-K51*$L$50</f>
        <v>0.94</v>
      </c>
    </row>
    <row r="52" spans="1:12" ht="15" customHeight="1">
      <c r="A52" s="1354"/>
      <c r="B52" s="1355"/>
      <c r="C52" s="1355"/>
      <c r="D52" s="1356"/>
      <c r="E52" s="1383" t="s">
        <v>2682</v>
      </c>
      <c r="F52" s="1384"/>
      <c r="G52" s="1384"/>
      <c r="H52" s="1384"/>
      <c r="I52" s="1385"/>
      <c r="J52" s="131" t="s">
        <v>2</v>
      </c>
      <c r="K52" s="435">
        <v>0.56000000000000005</v>
      </c>
      <c r="L52" s="53">
        <f t="shared" si="0"/>
        <v>0.56000000000000005</v>
      </c>
    </row>
    <row r="53" spans="1:12" ht="15" customHeight="1">
      <c r="A53" s="1354"/>
      <c r="B53" s="1355"/>
      <c r="C53" s="1355"/>
      <c r="D53" s="1356"/>
      <c r="E53" s="1383" t="s">
        <v>977</v>
      </c>
      <c r="F53" s="1384"/>
      <c r="G53" s="1384"/>
      <c r="H53" s="1384"/>
      <c r="I53" s="1385"/>
      <c r="J53" s="18" t="s">
        <v>2</v>
      </c>
      <c r="K53" s="430">
        <v>0.66</v>
      </c>
      <c r="L53" s="53">
        <f t="shared" si="0"/>
        <v>0.66</v>
      </c>
    </row>
    <row r="54" spans="1:12" ht="15" customHeight="1">
      <c r="A54" s="1354"/>
      <c r="B54" s="1355"/>
      <c r="C54" s="1355"/>
      <c r="D54" s="1356"/>
      <c r="E54" s="1457" t="s">
        <v>974</v>
      </c>
      <c r="F54" s="1458"/>
      <c r="G54" s="1458"/>
      <c r="H54" s="1458"/>
      <c r="I54" s="1458"/>
      <c r="J54" s="609" t="s">
        <v>2</v>
      </c>
      <c r="K54" s="430">
        <v>1.22</v>
      </c>
      <c r="L54" s="53">
        <f t="shared" si="0"/>
        <v>1.22</v>
      </c>
    </row>
    <row r="55" spans="1:12" ht="15" customHeight="1">
      <c r="A55" s="1354"/>
      <c r="B55" s="1355"/>
      <c r="C55" s="1355"/>
      <c r="D55" s="1356"/>
      <c r="E55" s="1383" t="s">
        <v>2683</v>
      </c>
      <c r="F55" s="1384"/>
      <c r="G55" s="1384"/>
      <c r="H55" s="1384"/>
      <c r="I55" s="1385"/>
      <c r="J55" s="609" t="s">
        <v>2</v>
      </c>
      <c r="K55" s="430">
        <v>0.94</v>
      </c>
      <c r="L55" s="53">
        <f t="shared" si="0"/>
        <v>0.94</v>
      </c>
    </row>
    <row r="56" spans="1:12" ht="15" customHeight="1">
      <c r="A56" s="1354"/>
      <c r="B56" s="1355"/>
      <c r="C56" s="1355"/>
      <c r="D56" s="1356"/>
      <c r="E56" s="1330" t="s">
        <v>975</v>
      </c>
      <c r="F56" s="1331"/>
      <c r="G56" s="1331"/>
      <c r="H56" s="1331"/>
      <c r="I56" s="1331"/>
      <c r="J56" s="609" t="s">
        <v>2</v>
      </c>
      <c r="K56" s="430">
        <v>1.64</v>
      </c>
      <c r="L56" s="53">
        <f t="shared" si="0"/>
        <v>1.64</v>
      </c>
    </row>
    <row r="57" spans="1:12" ht="15" customHeight="1" thickBot="1">
      <c r="A57" s="1357"/>
      <c r="B57" s="1358"/>
      <c r="C57" s="1358"/>
      <c r="D57" s="1359"/>
      <c r="E57" s="1332" t="s">
        <v>976</v>
      </c>
      <c r="F57" s="1333"/>
      <c r="G57" s="1333"/>
      <c r="H57" s="1333"/>
      <c r="I57" s="1333"/>
      <c r="J57" s="610" t="s">
        <v>2</v>
      </c>
      <c r="K57" s="431">
        <v>2.4300000000000002</v>
      </c>
      <c r="L57" s="65">
        <f t="shared" si="0"/>
        <v>2.4300000000000002</v>
      </c>
    </row>
    <row r="58" spans="1:12" ht="18.600000000000001" thickBot="1">
      <c r="A58" s="1327" t="s">
        <v>912</v>
      </c>
      <c r="B58" s="1328"/>
      <c r="C58" s="1328"/>
      <c r="D58" s="1328"/>
      <c r="E58" s="1328"/>
      <c r="F58" s="1328"/>
      <c r="G58" s="1328"/>
      <c r="H58" s="1328"/>
      <c r="I58" s="1328"/>
      <c r="J58" s="1328"/>
      <c r="K58" s="1329"/>
      <c r="L58" s="287">
        <f>Зміст!L40</f>
        <v>0</v>
      </c>
    </row>
    <row r="59" spans="1:12">
      <c r="A59" s="1351"/>
      <c r="B59" s="1352"/>
      <c r="C59" s="1352"/>
      <c r="D59" s="1353"/>
      <c r="E59" s="1336" t="s">
        <v>908</v>
      </c>
      <c r="F59" s="1337"/>
      <c r="G59" s="1337"/>
      <c r="H59" s="1337"/>
      <c r="I59" s="1337"/>
      <c r="J59" s="160" t="s">
        <v>2</v>
      </c>
      <c r="K59" s="441">
        <v>0.79</v>
      </c>
      <c r="L59" s="97">
        <f>K59-K59*$L$58</f>
        <v>0.79</v>
      </c>
    </row>
    <row r="60" spans="1:12">
      <c r="A60" s="1354"/>
      <c r="B60" s="1355"/>
      <c r="C60" s="1355"/>
      <c r="D60" s="1356"/>
      <c r="E60" s="1330" t="s">
        <v>887</v>
      </c>
      <c r="F60" s="1331"/>
      <c r="G60" s="1331"/>
      <c r="H60" s="1331"/>
      <c r="I60" s="1331"/>
      <c r="J60" s="8" t="s">
        <v>2</v>
      </c>
      <c r="K60" s="442">
        <v>1.05</v>
      </c>
      <c r="L60" s="88">
        <f>K60-K60*$L$58</f>
        <v>1.05</v>
      </c>
    </row>
    <row r="61" spans="1:12">
      <c r="A61" s="1354"/>
      <c r="B61" s="1355"/>
      <c r="C61" s="1355"/>
      <c r="D61" s="1356"/>
      <c r="E61" s="1485" t="s">
        <v>888</v>
      </c>
      <c r="F61" s="1486"/>
      <c r="G61" s="1486"/>
      <c r="H61" s="1486"/>
      <c r="I61" s="1486"/>
      <c r="J61" s="8" t="s">
        <v>2</v>
      </c>
      <c r="K61" s="442">
        <v>1.51</v>
      </c>
      <c r="L61" s="88">
        <f>K61-K61*$L$58</f>
        <v>1.51</v>
      </c>
    </row>
    <row r="62" spans="1:12" ht="15" thickBot="1">
      <c r="A62" s="1357"/>
      <c r="B62" s="1358"/>
      <c r="C62" s="1358"/>
      <c r="D62" s="1359"/>
      <c r="E62" s="1487" t="s">
        <v>889</v>
      </c>
      <c r="F62" s="1488"/>
      <c r="G62" s="1488"/>
      <c r="H62" s="1488"/>
      <c r="I62" s="1488"/>
      <c r="J62" s="76" t="s">
        <v>2</v>
      </c>
      <c r="K62" s="443">
        <v>2.27</v>
      </c>
      <c r="L62" s="89">
        <f>K62-K62*$L$58</f>
        <v>2.27</v>
      </c>
    </row>
    <row r="63" spans="1:12" ht="18.600000000000001" thickBot="1">
      <c r="A63" s="1327" t="s">
        <v>740</v>
      </c>
      <c r="B63" s="1328"/>
      <c r="C63" s="1328"/>
      <c r="D63" s="1328"/>
      <c r="E63" s="1328"/>
      <c r="F63" s="1328"/>
      <c r="G63" s="1328"/>
      <c r="H63" s="1328"/>
      <c r="I63" s="1328"/>
      <c r="J63" s="1328"/>
      <c r="K63" s="1329"/>
      <c r="L63" s="292">
        <f>Зміст!L41</f>
        <v>0</v>
      </c>
    </row>
    <row r="64" spans="1:12" ht="16.2" thickBot="1">
      <c r="A64" s="1221"/>
      <c r="B64" s="1239"/>
      <c r="C64" s="1239"/>
      <c r="D64" s="1239"/>
      <c r="E64" s="1254" t="s">
        <v>895</v>
      </c>
      <c r="F64" s="1255"/>
      <c r="G64" s="1255"/>
      <c r="H64" s="1255"/>
      <c r="I64" s="1255"/>
      <c r="J64" s="1255"/>
      <c r="K64" s="1255"/>
      <c r="L64" s="1481"/>
    </row>
    <row r="65" spans="1:12">
      <c r="A65" s="1221"/>
      <c r="B65" s="1239"/>
      <c r="C65" s="1239"/>
      <c r="D65" s="1239"/>
      <c r="E65" s="1457" t="s">
        <v>908</v>
      </c>
      <c r="F65" s="1458"/>
      <c r="G65" s="1458"/>
      <c r="H65" s="1458"/>
      <c r="I65" s="1458"/>
      <c r="J65" s="131" t="s">
        <v>215</v>
      </c>
      <c r="K65" s="441">
        <v>0.19</v>
      </c>
      <c r="L65" s="88">
        <f>K65-K65*$L$63</f>
        <v>0.19</v>
      </c>
    </row>
    <row r="66" spans="1:12">
      <c r="A66" s="1221"/>
      <c r="B66" s="1239"/>
      <c r="C66" s="1239"/>
      <c r="D66" s="1239"/>
      <c r="E66" s="1330" t="s">
        <v>887</v>
      </c>
      <c r="F66" s="1331"/>
      <c r="G66" s="1331"/>
      <c r="H66" s="1331"/>
      <c r="I66" s="1331"/>
      <c r="J66" s="18" t="s">
        <v>215</v>
      </c>
      <c r="K66" s="442">
        <v>0.28000000000000003</v>
      </c>
      <c r="L66" s="88">
        <f t="shared" ref="L66:L88" si="1">K66-K66*$L$63</f>
        <v>0.28000000000000003</v>
      </c>
    </row>
    <row r="67" spans="1:12">
      <c r="A67" s="1221"/>
      <c r="B67" s="1239"/>
      <c r="C67" s="1239"/>
      <c r="D67" s="1239"/>
      <c r="E67" s="1330" t="s">
        <v>888</v>
      </c>
      <c r="F67" s="1331"/>
      <c r="G67" s="1331"/>
      <c r="H67" s="1331"/>
      <c r="I67" s="1331"/>
      <c r="J67" s="18" t="s">
        <v>215</v>
      </c>
      <c r="K67" s="442">
        <v>0.43</v>
      </c>
      <c r="L67" s="88">
        <f t="shared" si="1"/>
        <v>0.43</v>
      </c>
    </row>
    <row r="68" spans="1:12" ht="15" thickBot="1">
      <c r="A68" s="1224"/>
      <c r="B68" s="1225"/>
      <c r="C68" s="1225"/>
      <c r="D68" s="1225"/>
      <c r="E68" s="1332" t="s">
        <v>889</v>
      </c>
      <c r="F68" s="1333"/>
      <c r="G68" s="1333"/>
      <c r="H68" s="1333"/>
      <c r="I68" s="1333"/>
      <c r="J68" s="610" t="s">
        <v>215</v>
      </c>
      <c r="K68" s="443">
        <v>0.72</v>
      </c>
      <c r="L68" s="88">
        <f t="shared" si="1"/>
        <v>0.72</v>
      </c>
    </row>
    <row r="69" spans="1:12" ht="16.2" thickBot="1">
      <c r="A69" s="1218"/>
      <c r="B69" s="1219"/>
      <c r="C69" s="1219"/>
      <c r="D69" s="1219"/>
      <c r="E69" s="1254" t="s">
        <v>327</v>
      </c>
      <c r="F69" s="1255"/>
      <c r="G69" s="1255"/>
      <c r="H69" s="1255"/>
      <c r="I69" s="1255"/>
      <c r="J69" s="1255"/>
      <c r="K69" s="1255"/>
      <c r="L69" s="1481"/>
    </row>
    <row r="70" spans="1:12">
      <c r="A70" s="1221"/>
      <c r="B70" s="1239"/>
      <c r="C70" s="1239"/>
      <c r="D70" s="1239"/>
      <c r="E70" s="1479" t="s">
        <v>908</v>
      </c>
      <c r="F70" s="1480"/>
      <c r="G70" s="1480"/>
      <c r="H70" s="1480"/>
      <c r="I70" s="1480"/>
      <c r="J70" s="608" t="s">
        <v>215</v>
      </c>
      <c r="K70" s="441">
        <v>0.14000000000000001</v>
      </c>
      <c r="L70" s="88">
        <f t="shared" si="1"/>
        <v>0.14000000000000001</v>
      </c>
    </row>
    <row r="71" spans="1:12">
      <c r="A71" s="1221"/>
      <c r="B71" s="1239"/>
      <c r="C71" s="1239"/>
      <c r="D71" s="1239"/>
      <c r="E71" s="1330" t="s">
        <v>887</v>
      </c>
      <c r="F71" s="1331"/>
      <c r="G71" s="1331"/>
      <c r="H71" s="1331"/>
      <c r="I71" s="1331"/>
      <c r="J71" s="18" t="s">
        <v>215</v>
      </c>
      <c r="K71" s="442">
        <v>0.21</v>
      </c>
      <c r="L71" s="88">
        <f t="shared" si="1"/>
        <v>0.21</v>
      </c>
    </row>
    <row r="72" spans="1:12">
      <c r="A72" s="1221"/>
      <c r="B72" s="1239"/>
      <c r="C72" s="1239"/>
      <c r="D72" s="1239"/>
      <c r="E72" s="1330" t="s">
        <v>888</v>
      </c>
      <c r="F72" s="1331"/>
      <c r="G72" s="1331"/>
      <c r="H72" s="1331"/>
      <c r="I72" s="1331"/>
      <c r="J72" s="18" t="s">
        <v>215</v>
      </c>
      <c r="K72" s="442">
        <v>0.34</v>
      </c>
      <c r="L72" s="88">
        <f t="shared" si="1"/>
        <v>0.34</v>
      </c>
    </row>
    <row r="73" spans="1:12" ht="15" thickBot="1">
      <c r="A73" s="1224"/>
      <c r="B73" s="1225"/>
      <c r="C73" s="1225"/>
      <c r="D73" s="1225"/>
      <c r="E73" s="1332" t="s">
        <v>889</v>
      </c>
      <c r="F73" s="1333"/>
      <c r="G73" s="1333"/>
      <c r="H73" s="1333"/>
      <c r="I73" s="1333"/>
      <c r="J73" s="610" t="s">
        <v>215</v>
      </c>
      <c r="K73" s="443">
        <v>0.49</v>
      </c>
      <c r="L73" s="88">
        <f t="shared" si="1"/>
        <v>0.49</v>
      </c>
    </row>
    <row r="74" spans="1:12" ht="16.2" thickBot="1">
      <c r="A74" s="1218"/>
      <c r="B74" s="1219"/>
      <c r="C74" s="1219"/>
      <c r="D74" s="1219"/>
      <c r="E74" s="1254" t="s">
        <v>894</v>
      </c>
      <c r="F74" s="1255"/>
      <c r="G74" s="1255"/>
      <c r="H74" s="1255"/>
      <c r="I74" s="1255"/>
      <c r="J74" s="1255"/>
      <c r="K74" s="1255"/>
      <c r="L74" s="1481"/>
    </row>
    <row r="75" spans="1:12">
      <c r="A75" s="1221"/>
      <c r="B75" s="1239"/>
      <c r="C75" s="1239"/>
      <c r="D75" s="1239"/>
      <c r="E75" s="1457" t="s">
        <v>908</v>
      </c>
      <c r="F75" s="1458"/>
      <c r="G75" s="1458"/>
      <c r="H75" s="1458"/>
      <c r="I75" s="1458"/>
      <c r="J75" s="131" t="s">
        <v>215</v>
      </c>
      <c r="K75" s="435">
        <v>0.36</v>
      </c>
      <c r="L75" s="54">
        <f t="shared" si="1"/>
        <v>0.36</v>
      </c>
    </row>
    <row r="76" spans="1:12">
      <c r="A76" s="1221"/>
      <c r="B76" s="1239"/>
      <c r="C76" s="1239"/>
      <c r="D76" s="1239"/>
      <c r="E76" s="1330" t="s">
        <v>887</v>
      </c>
      <c r="F76" s="1331"/>
      <c r="G76" s="1331"/>
      <c r="H76" s="1331"/>
      <c r="I76" s="1331"/>
      <c r="J76" s="18" t="s">
        <v>215</v>
      </c>
      <c r="K76" s="430">
        <v>0.47</v>
      </c>
      <c r="L76" s="56">
        <f t="shared" si="1"/>
        <v>0.47</v>
      </c>
    </row>
    <row r="77" spans="1:12">
      <c r="A77" s="1221"/>
      <c r="B77" s="1239"/>
      <c r="C77" s="1239"/>
      <c r="D77" s="1239"/>
      <c r="E77" s="1330" t="s">
        <v>888</v>
      </c>
      <c r="F77" s="1331"/>
      <c r="G77" s="1331"/>
      <c r="H77" s="1331"/>
      <c r="I77" s="1331"/>
      <c r="J77" s="18" t="s">
        <v>215</v>
      </c>
      <c r="K77" s="430">
        <v>0.72</v>
      </c>
      <c r="L77" s="56">
        <f t="shared" si="1"/>
        <v>0.72</v>
      </c>
    </row>
    <row r="78" spans="1:12" ht="15" thickBot="1">
      <c r="A78" s="1224"/>
      <c r="B78" s="1225"/>
      <c r="C78" s="1225"/>
      <c r="D78" s="1225"/>
      <c r="E78" s="1332" t="s">
        <v>889</v>
      </c>
      <c r="F78" s="1333"/>
      <c r="G78" s="1333"/>
      <c r="H78" s="1333"/>
      <c r="I78" s="1333"/>
      <c r="J78" s="610" t="s">
        <v>215</v>
      </c>
      <c r="K78" s="431">
        <v>1.35</v>
      </c>
      <c r="L78" s="57">
        <f t="shared" si="1"/>
        <v>1.35</v>
      </c>
    </row>
    <row r="79" spans="1:12" ht="16.2" thickBot="1">
      <c r="A79" s="1218"/>
      <c r="B79" s="1219"/>
      <c r="C79" s="1219"/>
      <c r="D79" s="1219"/>
      <c r="E79" s="1254" t="s">
        <v>554</v>
      </c>
      <c r="F79" s="1255"/>
      <c r="G79" s="1255"/>
      <c r="H79" s="1255"/>
      <c r="I79" s="1255"/>
      <c r="J79" s="1255"/>
      <c r="K79" s="1255"/>
      <c r="L79" s="1481"/>
    </row>
    <row r="80" spans="1:12">
      <c r="A80" s="1221"/>
      <c r="B80" s="1239"/>
      <c r="C80" s="1239"/>
      <c r="D80" s="1239"/>
      <c r="E80" s="1457" t="s">
        <v>908</v>
      </c>
      <c r="F80" s="1458"/>
      <c r="G80" s="1458"/>
      <c r="H80" s="1458"/>
      <c r="I80" s="1458"/>
      <c r="J80" s="131" t="s">
        <v>215</v>
      </c>
      <c r="K80" s="442">
        <v>0.28000000000000003</v>
      </c>
      <c r="L80" s="88">
        <f t="shared" si="1"/>
        <v>0.28000000000000003</v>
      </c>
    </row>
    <row r="81" spans="1:12">
      <c r="A81" s="1221"/>
      <c r="B81" s="1239"/>
      <c r="C81" s="1239"/>
      <c r="D81" s="1239"/>
      <c r="E81" s="1330" t="s">
        <v>887</v>
      </c>
      <c r="F81" s="1331"/>
      <c r="G81" s="1331"/>
      <c r="H81" s="1331"/>
      <c r="I81" s="1331"/>
      <c r="J81" s="18" t="s">
        <v>215</v>
      </c>
      <c r="K81" s="442">
        <v>0.34</v>
      </c>
      <c r="L81" s="88">
        <f t="shared" si="1"/>
        <v>0.34</v>
      </c>
    </row>
    <row r="82" spans="1:12">
      <c r="A82" s="1221"/>
      <c r="B82" s="1239"/>
      <c r="C82" s="1239"/>
      <c r="D82" s="1239"/>
      <c r="E82" s="1330" t="s">
        <v>888</v>
      </c>
      <c r="F82" s="1331"/>
      <c r="G82" s="1331"/>
      <c r="H82" s="1331"/>
      <c r="I82" s="1331"/>
      <c r="J82" s="18" t="s">
        <v>215</v>
      </c>
      <c r="K82" s="972">
        <v>0.68</v>
      </c>
      <c r="L82" s="88">
        <f t="shared" si="1"/>
        <v>0.68</v>
      </c>
    </row>
    <row r="83" spans="1:12" ht="15" thickBot="1">
      <c r="A83" s="1224"/>
      <c r="B83" s="1225"/>
      <c r="C83" s="1225"/>
      <c r="D83" s="1225"/>
      <c r="E83" s="1332" t="s">
        <v>889</v>
      </c>
      <c r="F83" s="1333"/>
      <c r="G83" s="1333"/>
      <c r="H83" s="1333"/>
      <c r="I83" s="1333"/>
      <c r="J83" s="610" t="s">
        <v>215</v>
      </c>
      <c r="K83" s="994">
        <v>0.78</v>
      </c>
      <c r="L83" s="88">
        <f t="shared" si="1"/>
        <v>0.78</v>
      </c>
    </row>
    <row r="84" spans="1:12" ht="16.2" thickBot="1">
      <c r="A84" s="1218"/>
      <c r="B84" s="1219"/>
      <c r="C84" s="1219"/>
      <c r="D84" s="1219"/>
      <c r="E84" s="1254" t="s">
        <v>555</v>
      </c>
      <c r="F84" s="1255"/>
      <c r="G84" s="1255"/>
      <c r="H84" s="1255"/>
      <c r="I84" s="1255"/>
      <c r="J84" s="1255"/>
      <c r="K84" s="1255"/>
      <c r="L84" s="1481"/>
    </row>
    <row r="85" spans="1:12">
      <c r="A85" s="1221"/>
      <c r="B85" s="1239"/>
      <c r="C85" s="1239"/>
      <c r="D85" s="1239"/>
      <c r="E85" s="1336" t="s">
        <v>908</v>
      </c>
      <c r="F85" s="1337"/>
      <c r="G85" s="1337"/>
      <c r="H85" s="1337"/>
      <c r="I85" s="1337"/>
      <c r="J85" s="608" t="s">
        <v>215</v>
      </c>
      <c r="K85" s="442">
        <v>0.02</v>
      </c>
      <c r="L85" s="88">
        <f t="shared" si="1"/>
        <v>0.02</v>
      </c>
    </row>
    <row r="86" spans="1:12">
      <c r="A86" s="1221"/>
      <c r="B86" s="1239"/>
      <c r="C86" s="1239"/>
      <c r="D86" s="1239"/>
      <c r="E86" s="1330" t="s">
        <v>887</v>
      </c>
      <c r="F86" s="1331"/>
      <c r="G86" s="1331"/>
      <c r="H86" s="1331"/>
      <c r="I86" s="1331"/>
      <c r="J86" s="18" t="s">
        <v>215</v>
      </c>
      <c r="K86" s="442">
        <v>0.03</v>
      </c>
      <c r="L86" s="88">
        <f t="shared" si="1"/>
        <v>0.03</v>
      </c>
    </row>
    <row r="87" spans="1:12">
      <c r="A87" s="1221"/>
      <c r="B87" s="1239"/>
      <c r="C87" s="1239"/>
      <c r="D87" s="1239"/>
      <c r="E87" s="1330" t="s">
        <v>888</v>
      </c>
      <c r="F87" s="1331"/>
      <c r="G87" s="1331"/>
      <c r="H87" s="1331"/>
      <c r="I87" s="1331"/>
      <c r="J87" s="18" t="s">
        <v>215</v>
      </c>
      <c r="K87" s="442">
        <v>7.0000000000000007E-2</v>
      </c>
      <c r="L87" s="88">
        <f t="shared" si="1"/>
        <v>7.0000000000000007E-2</v>
      </c>
    </row>
    <row r="88" spans="1:12" ht="15" thickBot="1">
      <c r="A88" s="1224"/>
      <c r="B88" s="1225"/>
      <c r="C88" s="1225"/>
      <c r="D88" s="1225"/>
      <c r="E88" s="1332" t="s">
        <v>889</v>
      </c>
      <c r="F88" s="1333"/>
      <c r="G88" s="1333"/>
      <c r="H88" s="1333"/>
      <c r="I88" s="1333"/>
      <c r="J88" s="610" t="s">
        <v>215</v>
      </c>
      <c r="K88" s="442">
        <v>0.11</v>
      </c>
      <c r="L88" s="88">
        <f t="shared" si="1"/>
        <v>0.11</v>
      </c>
    </row>
    <row r="89" spans="1:12" ht="16.2" thickBot="1">
      <c r="A89" s="1218"/>
      <c r="B89" s="1219"/>
      <c r="C89" s="1219"/>
      <c r="D89" s="1220"/>
      <c r="E89" s="1233" t="s">
        <v>2198</v>
      </c>
      <c r="F89" s="1234"/>
      <c r="G89" s="1234"/>
      <c r="H89" s="1234"/>
      <c r="I89" s="1234"/>
      <c r="J89" s="1234"/>
      <c r="K89" s="1234"/>
      <c r="L89" s="1235"/>
    </row>
    <row r="90" spans="1:12">
      <c r="A90" s="1221"/>
      <c r="B90" s="1239"/>
      <c r="C90" s="1239"/>
      <c r="D90" s="1239"/>
      <c r="E90" s="1336" t="s">
        <v>2713</v>
      </c>
      <c r="F90" s="1337"/>
      <c r="G90" s="1337"/>
      <c r="H90" s="1337"/>
      <c r="I90" s="1337"/>
      <c r="J90" s="975" t="s">
        <v>215</v>
      </c>
      <c r="K90" s="441">
        <v>4.1399999999999997</v>
      </c>
      <c r="L90" s="97">
        <f>K90-K90*$L$63</f>
        <v>4.1399999999999997</v>
      </c>
    </row>
    <row r="91" spans="1:12">
      <c r="A91" s="1221"/>
      <c r="B91" s="1239"/>
      <c r="C91" s="1239"/>
      <c r="D91" s="1239"/>
      <c r="E91" s="1330" t="s">
        <v>2054</v>
      </c>
      <c r="F91" s="1331"/>
      <c r="G91" s="1331"/>
      <c r="H91" s="1331"/>
      <c r="I91" s="1331"/>
      <c r="J91" s="973" t="s">
        <v>215</v>
      </c>
      <c r="K91" s="442">
        <v>4.1399999999999997</v>
      </c>
      <c r="L91" s="88">
        <f>K91-K91*$L$63</f>
        <v>4.1399999999999997</v>
      </c>
    </row>
    <row r="92" spans="1:12">
      <c r="A92" s="1221"/>
      <c r="B92" s="1239"/>
      <c r="C92" s="1239"/>
      <c r="D92" s="1239"/>
      <c r="E92" s="1330" t="s">
        <v>2055</v>
      </c>
      <c r="F92" s="1331"/>
      <c r="G92" s="1331"/>
      <c r="H92" s="1331"/>
      <c r="I92" s="1331"/>
      <c r="J92" s="973" t="s">
        <v>215</v>
      </c>
      <c r="K92" s="442">
        <v>5.22</v>
      </c>
      <c r="L92" s="88">
        <f>K92-K92*$L$63</f>
        <v>5.22</v>
      </c>
    </row>
    <row r="93" spans="1:12" ht="15" thickBot="1">
      <c r="A93" s="1224"/>
      <c r="B93" s="1225"/>
      <c r="C93" s="1225"/>
      <c r="D93" s="1225"/>
      <c r="E93" s="1332" t="s">
        <v>2714</v>
      </c>
      <c r="F93" s="1333"/>
      <c r="G93" s="1333"/>
      <c r="H93" s="1333"/>
      <c r="I93" s="1333"/>
      <c r="J93" s="974" t="s">
        <v>215</v>
      </c>
      <c r="K93" s="443">
        <v>4.3499999999999996</v>
      </c>
      <c r="L93" s="89">
        <f>K93-K93*$L$63</f>
        <v>4.3499999999999996</v>
      </c>
    </row>
    <row r="94" spans="1:12" ht="18.600000000000001" thickBot="1">
      <c r="A94" s="1489" t="s">
        <v>741</v>
      </c>
      <c r="B94" s="1490"/>
      <c r="C94" s="1491"/>
      <c r="D94" s="1491"/>
      <c r="E94" s="1463"/>
      <c r="F94" s="1463"/>
      <c r="G94" s="1463"/>
      <c r="H94" s="1463"/>
      <c r="I94" s="1463"/>
      <c r="J94" s="1463"/>
      <c r="K94" s="1464"/>
      <c r="L94" s="318">
        <f>Зміст!L42</f>
        <v>0</v>
      </c>
    </row>
    <row r="95" spans="1:12">
      <c r="A95" s="1354"/>
      <c r="B95" s="1355"/>
      <c r="C95" s="1355"/>
      <c r="D95" s="1355"/>
      <c r="E95" s="1479" t="s">
        <v>887</v>
      </c>
      <c r="F95" s="1480"/>
      <c r="G95" s="1480"/>
      <c r="H95" s="1480"/>
      <c r="I95" s="1480"/>
      <c r="J95" s="608" t="s">
        <v>2</v>
      </c>
      <c r="K95" s="445">
        <v>0.96</v>
      </c>
      <c r="L95" s="162">
        <f>K95-K95*$L$94</f>
        <v>0.96</v>
      </c>
    </row>
    <row r="96" spans="1:12">
      <c r="A96" s="1354"/>
      <c r="B96" s="1355"/>
      <c r="C96" s="1355"/>
      <c r="D96" s="1355"/>
      <c r="E96" s="1485" t="s">
        <v>888</v>
      </c>
      <c r="F96" s="1486"/>
      <c r="G96" s="1486"/>
      <c r="H96" s="1486"/>
      <c r="I96" s="1486"/>
      <c r="J96" s="18" t="s">
        <v>2</v>
      </c>
      <c r="K96" s="446">
        <v>1.31</v>
      </c>
      <c r="L96" s="92">
        <f>K96-K96*$L$94</f>
        <v>1.31</v>
      </c>
    </row>
    <row r="97" spans="1:12">
      <c r="A97" s="1354"/>
      <c r="B97" s="1355"/>
      <c r="C97" s="1355"/>
      <c r="D97" s="1355"/>
      <c r="E97" s="1485" t="s">
        <v>889</v>
      </c>
      <c r="F97" s="1486"/>
      <c r="G97" s="1486"/>
      <c r="H97" s="1486"/>
      <c r="I97" s="1486"/>
      <c r="J97" s="18" t="s">
        <v>2</v>
      </c>
      <c r="K97" s="446">
        <v>1.84</v>
      </c>
      <c r="L97" s="92">
        <f>K97-K97*$L$94</f>
        <v>1.84</v>
      </c>
    </row>
    <row r="98" spans="1:12" ht="15" thickBot="1">
      <c r="A98" s="1357"/>
      <c r="B98" s="1358"/>
      <c r="C98" s="1358"/>
      <c r="D98" s="1358"/>
      <c r="E98" s="1487" t="s">
        <v>890</v>
      </c>
      <c r="F98" s="1488"/>
      <c r="G98" s="1488"/>
      <c r="H98" s="1488"/>
      <c r="I98" s="1488"/>
      <c r="J98" s="610" t="s">
        <v>2</v>
      </c>
      <c r="K98" s="447">
        <v>2.39</v>
      </c>
      <c r="L98" s="93">
        <f>K98-K98*$L$94</f>
        <v>2.39</v>
      </c>
    </row>
    <row r="99" spans="1:12" ht="34.5" customHeight="1" thickBot="1">
      <c r="A99" s="1541" t="s">
        <v>891</v>
      </c>
      <c r="B99" s="1542"/>
      <c r="C99" s="1491"/>
      <c r="D99" s="1491"/>
      <c r="E99" s="1491"/>
      <c r="F99" s="1491"/>
      <c r="G99" s="1491"/>
      <c r="H99" s="1491"/>
      <c r="I99" s="1491"/>
      <c r="J99" s="1491"/>
      <c r="K99" s="1528"/>
      <c r="L99" s="293">
        <f>Зміст!L43</f>
        <v>0</v>
      </c>
    </row>
    <row r="100" spans="1:12" ht="16.2" thickBot="1">
      <c r="A100" s="1218"/>
      <c r="B100" s="1219"/>
      <c r="C100" s="1219"/>
      <c r="D100" s="1219"/>
      <c r="E100" s="1254" t="s">
        <v>884</v>
      </c>
      <c r="F100" s="1255"/>
      <c r="G100" s="1255"/>
      <c r="H100" s="1255"/>
      <c r="I100" s="1255"/>
      <c r="J100" s="1255"/>
      <c r="K100" s="1255"/>
      <c r="L100" s="1481"/>
    </row>
    <row r="101" spans="1:12" ht="17.25" customHeight="1">
      <c r="A101" s="1221"/>
      <c r="B101" s="1239"/>
      <c r="C101" s="1239"/>
      <c r="D101" s="1239"/>
      <c r="E101" s="1565" t="s">
        <v>962</v>
      </c>
      <c r="F101" s="1566"/>
      <c r="G101" s="1566"/>
      <c r="H101" s="1566"/>
      <c r="I101" s="1566"/>
      <c r="J101" s="95" t="s">
        <v>215</v>
      </c>
      <c r="K101" s="448">
        <v>0.18</v>
      </c>
      <c r="L101" s="99">
        <f>K101-K101*$L$99</f>
        <v>0.18</v>
      </c>
    </row>
    <row r="102" spans="1:12" ht="16.5" customHeight="1">
      <c r="A102" s="1221"/>
      <c r="B102" s="1239"/>
      <c r="C102" s="1239"/>
      <c r="D102" s="1239"/>
      <c r="E102" s="1485" t="s">
        <v>888</v>
      </c>
      <c r="F102" s="1486"/>
      <c r="G102" s="1486"/>
      <c r="H102" s="1486"/>
      <c r="I102" s="1486"/>
      <c r="J102" s="613" t="s">
        <v>215</v>
      </c>
      <c r="K102" s="446">
        <v>0.31</v>
      </c>
      <c r="L102" s="88">
        <f>K102-K102*$L$99</f>
        <v>0.31</v>
      </c>
    </row>
    <row r="103" spans="1:12" ht="16.5" customHeight="1">
      <c r="A103" s="1221"/>
      <c r="B103" s="1239"/>
      <c r="C103" s="1239"/>
      <c r="D103" s="1239"/>
      <c r="E103" s="1485" t="s">
        <v>889</v>
      </c>
      <c r="F103" s="1486"/>
      <c r="G103" s="1486"/>
      <c r="H103" s="1486"/>
      <c r="I103" s="1486"/>
      <c r="J103" s="613" t="s">
        <v>215</v>
      </c>
      <c r="K103" s="446">
        <v>0.48</v>
      </c>
      <c r="L103" s="88">
        <f>K103-K103*$L$99</f>
        <v>0.48</v>
      </c>
    </row>
    <row r="104" spans="1:12" ht="18" customHeight="1" thickBot="1">
      <c r="A104" s="1224"/>
      <c r="B104" s="1225"/>
      <c r="C104" s="1225"/>
      <c r="D104" s="1225"/>
      <c r="E104" s="1487" t="s">
        <v>890</v>
      </c>
      <c r="F104" s="1488"/>
      <c r="G104" s="1488"/>
      <c r="H104" s="1488"/>
      <c r="I104" s="1488"/>
      <c r="J104" s="615" t="s">
        <v>215</v>
      </c>
      <c r="K104" s="447">
        <v>0.84</v>
      </c>
      <c r="L104" s="89">
        <f>K104-K104*$L$99</f>
        <v>0.84</v>
      </c>
    </row>
    <row r="105" spans="1:12" ht="15" thickBot="1">
      <c r="A105" s="1218"/>
      <c r="B105" s="1219"/>
      <c r="C105" s="1219"/>
      <c r="D105" s="1220"/>
      <c r="E105" s="1591" t="s">
        <v>893</v>
      </c>
      <c r="F105" s="1592"/>
      <c r="G105" s="1592"/>
      <c r="H105" s="1592"/>
      <c r="I105" s="1592"/>
      <c r="J105" s="1592"/>
      <c r="K105" s="1592"/>
      <c r="L105" s="1593"/>
    </row>
    <row r="106" spans="1:12" ht="15" customHeight="1">
      <c r="A106" s="1221"/>
      <c r="B106" s="1239"/>
      <c r="C106" s="1239"/>
      <c r="D106" s="1223"/>
      <c r="E106" s="1479" t="s">
        <v>963</v>
      </c>
      <c r="F106" s="1480"/>
      <c r="G106" s="1480"/>
      <c r="H106" s="1480"/>
      <c r="I106" s="1480"/>
      <c r="J106" s="616" t="s">
        <v>215</v>
      </c>
      <c r="K106" s="445">
        <v>0.4</v>
      </c>
      <c r="L106" s="97">
        <f>K106-K106*$L$99</f>
        <v>0.4</v>
      </c>
    </row>
    <row r="107" spans="1:12" ht="15" customHeight="1">
      <c r="A107" s="1221"/>
      <c r="B107" s="1239"/>
      <c r="C107" s="1239"/>
      <c r="D107" s="1223"/>
      <c r="E107" s="1485" t="s">
        <v>964</v>
      </c>
      <c r="F107" s="1486"/>
      <c r="G107" s="1486"/>
      <c r="H107" s="1486"/>
      <c r="I107" s="1486"/>
      <c r="J107" s="613" t="s">
        <v>215</v>
      </c>
      <c r="K107" s="446">
        <v>0.61</v>
      </c>
      <c r="L107" s="88">
        <f t="shared" ref="L107:L136" si="2">K107-K107*$L$99</f>
        <v>0.61</v>
      </c>
    </row>
    <row r="108" spans="1:12" ht="15" customHeight="1" thickBot="1">
      <c r="A108" s="1224"/>
      <c r="B108" s="1225"/>
      <c r="C108" s="1225"/>
      <c r="D108" s="1226"/>
      <c r="E108" s="1485" t="s">
        <v>965</v>
      </c>
      <c r="F108" s="1486"/>
      <c r="G108" s="1486"/>
      <c r="H108" s="1486"/>
      <c r="I108" s="1486"/>
      <c r="J108" s="613" t="s">
        <v>215</v>
      </c>
      <c r="K108" s="446">
        <v>0.69</v>
      </c>
      <c r="L108" s="88">
        <f t="shared" si="2"/>
        <v>0.69</v>
      </c>
    </row>
    <row r="109" spans="1:12" ht="15" customHeight="1" thickBot="1">
      <c r="A109" s="1218"/>
      <c r="B109" s="1219"/>
      <c r="C109" s="1219"/>
      <c r="D109" s="1220"/>
      <c r="E109" s="1591" t="s">
        <v>885</v>
      </c>
      <c r="F109" s="1592"/>
      <c r="G109" s="1592"/>
      <c r="H109" s="1592"/>
      <c r="I109" s="1592"/>
      <c r="J109" s="1592"/>
      <c r="K109" s="1592"/>
      <c r="L109" s="1593"/>
    </row>
    <row r="110" spans="1:12" ht="15" customHeight="1">
      <c r="A110" s="1221"/>
      <c r="B110" s="1239"/>
      <c r="C110" s="1239"/>
      <c r="D110" s="1239"/>
      <c r="E110" s="1598" t="s">
        <v>963</v>
      </c>
      <c r="F110" s="1599"/>
      <c r="G110" s="1599"/>
      <c r="H110" s="1599"/>
      <c r="I110" s="1599"/>
      <c r="J110" s="725" t="s">
        <v>215</v>
      </c>
      <c r="K110" s="433">
        <v>0.27</v>
      </c>
      <c r="L110" s="97">
        <f>K110-K110*$L$99</f>
        <v>0.27</v>
      </c>
    </row>
    <row r="111" spans="1:12" ht="15" customHeight="1">
      <c r="A111" s="1221"/>
      <c r="B111" s="1239"/>
      <c r="C111" s="1239"/>
      <c r="D111" s="1239"/>
      <c r="E111" s="1600" t="s">
        <v>964</v>
      </c>
      <c r="F111" s="1601"/>
      <c r="G111" s="1601"/>
      <c r="H111" s="1601"/>
      <c r="I111" s="1601"/>
      <c r="J111" s="722" t="s">
        <v>215</v>
      </c>
      <c r="K111" s="434">
        <v>0.38</v>
      </c>
      <c r="L111" s="88">
        <f t="shared" si="2"/>
        <v>0.38</v>
      </c>
    </row>
    <row r="112" spans="1:12" ht="15" customHeight="1">
      <c r="A112" s="1221"/>
      <c r="B112" s="1239"/>
      <c r="C112" s="1239"/>
      <c r="D112" s="1239"/>
      <c r="E112" s="1600" t="s">
        <v>966</v>
      </c>
      <c r="F112" s="1601"/>
      <c r="G112" s="1601"/>
      <c r="H112" s="1601"/>
      <c r="I112" s="1601"/>
      <c r="J112" s="722" t="s">
        <v>215</v>
      </c>
      <c r="K112" s="434">
        <v>0.4</v>
      </c>
      <c r="L112" s="88">
        <f t="shared" si="2"/>
        <v>0.4</v>
      </c>
    </row>
    <row r="113" spans="1:12" ht="15" customHeight="1">
      <c r="A113" s="1221"/>
      <c r="B113" s="1239"/>
      <c r="C113" s="1239"/>
      <c r="D113" s="1239"/>
      <c r="E113" s="1608" t="s">
        <v>971</v>
      </c>
      <c r="F113" s="1609"/>
      <c r="G113" s="1609"/>
      <c r="H113" s="1609"/>
      <c r="I113" s="1610"/>
      <c r="J113" s="722" t="s">
        <v>215</v>
      </c>
      <c r="K113" s="434">
        <v>0.7</v>
      </c>
      <c r="L113" s="88">
        <f t="shared" si="2"/>
        <v>0.7</v>
      </c>
    </row>
    <row r="114" spans="1:12" ht="15" customHeight="1">
      <c r="A114" s="1221"/>
      <c r="B114" s="1239"/>
      <c r="C114" s="1239"/>
      <c r="D114" s="1239"/>
      <c r="E114" s="1608" t="s">
        <v>2143</v>
      </c>
      <c r="F114" s="1609"/>
      <c r="G114" s="1609"/>
      <c r="H114" s="1609"/>
      <c r="I114" s="1610"/>
      <c r="J114" s="723" t="s">
        <v>215</v>
      </c>
      <c r="K114" s="726">
        <v>0.73</v>
      </c>
      <c r="L114" s="727">
        <f t="shared" si="2"/>
        <v>0.73</v>
      </c>
    </row>
    <row r="115" spans="1:12" ht="15" customHeight="1" thickBot="1">
      <c r="A115" s="1224"/>
      <c r="B115" s="1225"/>
      <c r="C115" s="1225"/>
      <c r="D115" s="1225"/>
      <c r="E115" s="1614" t="s">
        <v>970</v>
      </c>
      <c r="F115" s="1615"/>
      <c r="G115" s="1615"/>
      <c r="H115" s="1615"/>
      <c r="I115" s="1616"/>
      <c r="J115" s="724" t="s">
        <v>215</v>
      </c>
      <c r="K115" s="449">
        <v>0.79</v>
      </c>
      <c r="L115" s="89">
        <f t="shared" si="2"/>
        <v>0.79</v>
      </c>
    </row>
    <row r="116" spans="1:12" ht="15" customHeight="1" thickBot="1">
      <c r="A116" s="1218"/>
      <c r="B116" s="1219"/>
      <c r="C116" s="1219"/>
      <c r="D116" s="1219"/>
      <c r="E116" s="1591" t="s">
        <v>886</v>
      </c>
      <c r="F116" s="1592"/>
      <c r="G116" s="1592"/>
      <c r="H116" s="1592"/>
      <c r="I116" s="1592"/>
      <c r="J116" s="1592"/>
      <c r="K116" s="1592"/>
      <c r="L116" s="1593"/>
    </row>
    <row r="117" spans="1:12" ht="15" customHeight="1">
      <c r="A117" s="1221"/>
      <c r="B117" s="1239"/>
      <c r="C117" s="1239"/>
      <c r="D117" s="1239"/>
      <c r="E117" s="1479" t="s">
        <v>967</v>
      </c>
      <c r="F117" s="1480"/>
      <c r="G117" s="1480"/>
      <c r="H117" s="1480"/>
      <c r="I117" s="1480"/>
      <c r="J117" s="725" t="s">
        <v>215</v>
      </c>
      <c r="K117" s="445">
        <v>0.55000000000000004</v>
      </c>
      <c r="L117" s="97">
        <f t="shared" si="2"/>
        <v>0.55000000000000004</v>
      </c>
    </row>
    <row r="118" spans="1:12" ht="15" customHeight="1">
      <c r="A118" s="1221"/>
      <c r="B118" s="1239"/>
      <c r="C118" s="1239"/>
      <c r="D118" s="1239"/>
      <c r="E118" s="1485" t="s">
        <v>968</v>
      </c>
      <c r="F118" s="1486"/>
      <c r="G118" s="1486"/>
      <c r="H118" s="1486"/>
      <c r="I118" s="1486"/>
      <c r="J118" s="722" t="s">
        <v>215</v>
      </c>
      <c r="K118" s="446">
        <v>0.84</v>
      </c>
      <c r="L118" s="88">
        <f t="shared" si="2"/>
        <v>0.84</v>
      </c>
    </row>
    <row r="119" spans="1:12" ht="15" customHeight="1">
      <c r="A119" s="1221"/>
      <c r="B119" s="1239"/>
      <c r="C119" s="1239"/>
      <c r="D119" s="1239"/>
      <c r="E119" s="1485" t="s">
        <v>966</v>
      </c>
      <c r="F119" s="1486"/>
      <c r="G119" s="1486"/>
      <c r="H119" s="1486"/>
      <c r="I119" s="1486"/>
      <c r="J119" s="722" t="s">
        <v>215</v>
      </c>
      <c r="K119" s="446">
        <v>0.89</v>
      </c>
      <c r="L119" s="88">
        <f t="shared" si="2"/>
        <v>0.89</v>
      </c>
    </row>
    <row r="120" spans="1:12" ht="15" customHeight="1">
      <c r="A120" s="1221"/>
      <c r="B120" s="1239"/>
      <c r="C120" s="1239"/>
      <c r="D120" s="1239"/>
      <c r="E120" s="1611" t="s">
        <v>971</v>
      </c>
      <c r="F120" s="1612"/>
      <c r="G120" s="1612"/>
      <c r="H120" s="1612"/>
      <c r="I120" s="1613"/>
      <c r="J120" s="723" t="s">
        <v>215</v>
      </c>
      <c r="K120" s="479">
        <v>1.28</v>
      </c>
      <c r="L120" s="88">
        <f t="shared" si="2"/>
        <v>1.28</v>
      </c>
    </row>
    <row r="121" spans="1:12" ht="15" customHeight="1" thickBot="1">
      <c r="A121" s="1224"/>
      <c r="B121" s="1225"/>
      <c r="C121" s="1225"/>
      <c r="D121" s="1225"/>
      <c r="E121" s="1487" t="s">
        <v>970</v>
      </c>
      <c r="F121" s="1488"/>
      <c r="G121" s="1488"/>
      <c r="H121" s="1488"/>
      <c r="I121" s="1488"/>
      <c r="J121" s="724" t="s">
        <v>215</v>
      </c>
      <c r="K121" s="447">
        <v>1.61</v>
      </c>
      <c r="L121" s="89">
        <f t="shared" si="2"/>
        <v>1.61</v>
      </c>
    </row>
    <row r="122" spans="1:12" ht="16.2" thickBot="1">
      <c r="A122" s="1218"/>
      <c r="B122" s="1219"/>
      <c r="C122" s="1219"/>
      <c r="D122" s="1219"/>
      <c r="E122" s="1254" t="s">
        <v>554</v>
      </c>
      <c r="F122" s="1255"/>
      <c r="G122" s="1255"/>
      <c r="H122" s="1255"/>
      <c r="I122" s="1255"/>
      <c r="J122" s="1255"/>
      <c r="K122" s="1255"/>
      <c r="L122" s="1481"/>
    </row>
    <row r="123" spans="1:12" ht="15" customHeight="1">
      <c r="A123" s="1221"/>
      <c r="B123" s="1239"/>
      <c r="C123" s="1239"/>
      <c r="D123" s="1239"/>
      <c r="E123" s="1565" t="s">
        <v>969</v>
      </c>
      <c r="F123" s="1566"/>
      <c r="G123" s="1566"/>
      <c r="H123" s="1566"/>
      <c r="I123" s="1566"/>
      <c r="J123" s="163" t="s">
        <v>215</v>
      </c>
      <c r="K123" s="448">
        <v>0.37</v>
      </c>
      <c r="L123" s="99">
        <f t="shared" si="2"/>
        <v>0.37</v>
      </c>
    </row>
    <row r="124" spans="1:12" ht="15" customHeight="1">
      <c r="A124" s="1221"/>
      <c r="B124" s="1239"/>
      <c r="C124" s="1239"/>
      <c r="D124" s="1239"/>
      <c r="E124" s="1485" t="s">
        <v>888</v>
      </c>
      <c r="F124" s="1486"/>
      <c r="G124" s="1486"/>
      <c r="H124" s="1486"/>
      <c r="I124" s="1486"/>
      <c r="J124" s="51" t="s">
        <v>215</v>
      </c>
      <c r="K124" s="446">
        <v>0.61</v>
      </c>
      <c r="L124" s="88">
        <f t="shared" si="2"/>
        <v>0.61</v>
      </c>
    </row>
    <row r="125" spans="1:12" ht="15" customHeight="1">
      <c r="A125" s="1221"/>
      <c r="B125" s="1239"/>
      <c r="C125" s="1239"/>
      <c r="D125" s="1239"/>
      <c r="E125" s="1485" t="s">
        <v>889</v>
      </c>
      <c r="F125" s="1486"/>
      <c r="G125" s="1486"/>
      <c r="H125" s="1486"/>
      <c r="I125" s="1486"/>
      <c r="J125" s="51" t="s">
        <v>215</v>
      </c>
      <c r="K125" s="446">
        <v>0.99</v>
      </c>
      <c r="L125" s="88">
        <f t="shared" si="2"/>
        <v>0.99</v>
      </c>
    </row>
    <row r="126" spans="1:12" ht="15" customHeight="1" thickBot="1">
      <c r="A126" s="1224"/>
      <c r="B126" s="1225"/>
      <c r="C126" s="1225"/>
      <c r="D126" s="1225"/>
      <c r="E126" s="1487" t="s">
        <v>972</v>
      </c>
      <c r="F126" s="1488"/>
      <c r="G126" s="1488"/>
      <c r="H126" s="1488"/>
      <c r="I126" s="1488"/>
      <c r="J126" s="98" t="s">
        <v>215</v>
      </c>
      <c r="K126" s="447">
        <v>1.63</v>
      </c>
      <c r="L126" s="89">
        <f t="shared" si="2"/>
        <v>1.63</v>
      </c>
    </row>
    <row r="127" spans="1:12" ht="16.2" thickBot="1">
      <c r="A127" s="1218"/>
      <c r="B127" s="1219"/>
      <c r="C127" s="1219"/>
      <c r="D127" s="1219"/>
      <c r="E127" s="1254" t="s">
        <v>913</v>
      </c>
      <c r="F127" s="1255"/>
      <c r="G127" s="1255"/>
      <c r="H127" s="1255"/>
      <c r="I127" s="1255"/>
      <c r="J127" s="1255"/>
      <c r="K127" s="1255"/>
      <c r="L127" s="1481"/>
    </row>
    <row r="128" spans="1:12" ht="15" customHeight="1">
      <c r="A128" s="1221"/>
      <c r="B128" s="1239"/>
      <c r="C128" s="1239"/>
      <c r="D128" s="1239"/>
      <c r="E128" s="1565" t="s">
        <v>887</v>
      </c>
      <c r="F128" s="1566"/>
      <c r="G128" s="1566"/>
      <c r="H128" s="1566"/>
      <c r="I128" s="1566"/>
      <c r="J128" s="95" t="s">
        <v>215</v>
      </c>
      <c r="K128" s="448">
        <v>0.28000000000000003</v>
      </c>
      <c r="L128" s="99">
        <f t="shared" si="2"/>
        <v>0.28000000000000003</v>
      </c>
    </row>
    <row r="129" spans="1:12" ht="15" customHeight="1">
      <c r="A129" s="1221"/>
      <c r="B129" s="1239"/>
      <c r="C129" s="1239"/>
      <c r="D129" s="1239"/>
      <c r="E129" s="1485" t="s">
        <v>888</v>
      </c>
      <c r="F129" s="1486"/>
      <c r="G129" s="1486"/>
      <c r="H129" s="1486"/>
      <c r="I129" s="1486"/>
      <c r="J129" s="613" t="s">
        <v>215</v>
      </c>
      <c r="K129" s="446">
        <v>0.38</v>
      </c>
      <c r="L129" s="88">
        <f t="shared" si="2"/>
        <v>0.38</v>
      </c>
    </row>
    <row r="130" spans="1:12" ht="15" customHeight="1">
      <c r="A130" s="1221"/>
      <c r="B130" s="1239"/>
      <c r="C130" s="1239"/>
      <c r="D130" s="1239"/>
      <c r="E130" s="1485" t="s">
        <v>889</v>
      </c>
      <c r="F130" s="1486"/>
      <c r="G130" s="1486"/>
      <c r="H130" s="1486"/>
      <c r="I130" s="1486"/>
      <c r="J130" s="613" t="s">
        <v>215</v>
      </c>
      <c r="K130" s="446">
        <v>0.67</v>
      </c>
      <c r="L130" s="88">
        <f t="shared" si="2"/>
        <v>0.67</v>
      </c>
    </row>
    <row r="131" spans="1:12" ht="15" customHeight="1" thickBot="1">
      <c r="A131" s="1224"/>
      <c r="B131" s="1225"/>
      <c r="C131" s="1225"/>
      <c r="D131" s="1225"/>
      <c r="E131" s="1487" t="s">
        <v>890</v>
      </c>
      <c r="F131" s="1488"/>
      <c r="G131" s="1488"/>
      <c r="H131" s="1488"/>
      <c r="I131" s="1488"/>
      <c r="J131" s="615" t="s">
        <v>215</v>
      </c>
      <c r="K131" s="447">
        <v>1.08</v>
      </c>
      <c r="L131" s="89">
        <f t="shared" si="2"/>
        <v>1.08</v>
      </c>
    </row>
    <row r="132" spans="1:12" ht="15" customHeight="1" thickBot="1">
      <c r="A132" s="1218"/>
      <c r="B132" s="1219"/>
      <c r="C132" s="1219"/>
      <c r="D132" s="1219"/>
      <c r="E132" s="1254" t="s">
        <v>914</v>
      </c>
      <c r="F132" s="1255"/>
      <c r="G132" s="1255"/>
      <c r="H132" s="1255"/>
      <c r="I132" s="1255"/>
      <c r="J132" s="1255"/>
      <c r="K132" s="1255"/>
      <c r="L132" s="1481"/>
    </row>
    <row r="133" spans="1:12" ht="15" customHeight="1">
      <c r="A133" s="1221"/>
      <c r="B133" s="1239"/>
      <c r="C133" s="1239"/>
      <c r="D133" s="1239"/>
      <c r="E133" s="1479" t="s">
        <v>887</v>
      </c>
      <c r="F133" s="1480"/>
      <c r="G133" s="1480"/>
      <c r="H133" s="1480"/>
      <c r="I133" s="1480"/>
      <c r="J133" s="616" t="s">
        <v>215</v>
      </c>
      <c r="K133" s="445">
        <v>0.27</v>
      </c>
      <c r="L133" s="97">
        <f t="shared" si="2"/>
        <v>0.27</v>
      </c>
    </row>
    <row r="134" spans="1:12" ht="15" customHeight="1">
      <c r="A134" s="1221"/>
      <c r="B134" s="1239"/>
      <c r="C134" s="1239"/>
      <c r="D134" s="1239"/>
      <c r="E134" s="1485" t="s">
        <v>888</v>
      </c>
      <c r="F134" s="1486"/>
      <c r="G134" s="1486"/>
      <c r="H134" s="1486"/>
      <c r="I134" s="1486"/>
      <c r="J134" s="613" t="s">
        <v>215</v>
      </c>
      <c r="K134" s="446">
        <v>0.45</v>
      </c>
      <c r="L134" s="88">
        <f t="shared" si="2"/>
        <v>0.45</v>
      </c>
    </row>
    <row r="135" spans="1:12" ht="15" customHeight="1">
      <c r="A135" s="1221"/>
      <c r="B135" s="1239"/>
      <c r="C135" s="1239"/>
      <c r="D135" s="1239"/>
      <c r="E135" s="1485" t="s">
        <v>889</v>
      </c>
      <c r="F135" s="1486"/>
      <c r="G135" s="1486"/>
      <c r="H135" s="1486"/>
      <c r="I135" s="1486"/>
      <c r="J135" s="613" t="s">
        <v>215</v>
      </c>
      <c r="K135" s="446">
        <v>0.7</v>
      </c>
      <c r="L135" s="88">
        <f t="shared" si="2"/>
        <v>0.7</v>
      </c>
    </row>
    <row r="136" spans="1:12" ht="15" customHeight="1" thickBot="1">
      <c r="A136" s="1224"/>
      <c r="B136" s="1225"/>
      <c r="C136" s="1225"/>
      <c r="D136" s="1225"/>
      <c r="E136" s="1429" t="s">
        <v>890</v>
      </c>
      <c r="F136" s="1408"/>
      <c r="G136" s="1408"/>
      <c r="H136" s="1408"/>
      <c r="I136" s="1408"/>
      <c r="J136" s="738" t="s">
        <v>215</v>
      </c>
      <c r="K136" s="739">
        <v>1.25</v>
      </c>
      <c r="L136" s="740">
        <f t="shared" si="2"/>
        <v>1.25</v>
      </c>
    </row>
    <row r="137" spans="1:12" ht="18.600000000000001" thickBot="1">
      <c r="A137" s="1327" t="s">
        <v>2684</v>
      </c>
      <c r="B137" s="1328"/>
      <c r="C137" s="1328"/>
      <c r="D137" s="1328"/>
      <c r="E137" s="1328"/>
      <c r="F137" s="1328"/>
      <c r="G137" s="1328"/>
      <c r="H137" s="1328"/>
      <c r="I137" s="1328"/>
      <c r="J137" s="1328"/>
      <c r="K137" s="1329"/>
      <c r="L137" s="288">
        <f>Зміст!L44</f>
        <v>0</v>
      </c>
    </row>
    <row r="138" spans="1:12" ht="15" customHeight="1">
      <c r="A138" s="1351"/>
      <c r="B138" s="1352"/>
      <c r="C138" s="1352"/>
      <c r="D138" s="1353"/>
      <c r="E138" s="1588" t="s">
        <v>915</v>
      </c>
      <c r="F138" s="1589"/>
      <c r="G138" s="1589"/>
      <c r="H138" s="1589"/>
      <c r="I138" s="1590"/>
      <c r="J138" s="165" t="s">
        <v>215</v>
      </c>
      <c r="K138" s="450">
        <v>5.63</v>
      </c>
      <c r="L138" s="157">
        <f t="shared" ref="L138:L143" si="3">K138-K138*$L$137</f>
        <v>5.63</v>
      </c>
    </row>
    <row r="139" spans="1:12" ht="15" customHeight="1">
      <c r="A139" s="1354"/>
      <c r="B139" s="1355"/>
      <c r="C139" s="1355"/>
      <c r="D139" s="1356"/>
      <c r="E139" s="1555" t="s">
        <v>916</v>
      </c>
      <c r="F139" s="1556"/>
      <c r="G139" s="1556"/>
      <c r="H139" s="1556"/>
      <c r="I139" s="1557"/>
      <c r="J139" s="13" t="s">
        <v>215</v>
      </c>
      <c r="K139" s="451">
        <v>8.5399999999999991</v>
      </c>
      <c r="L139" s="53">
        <f>K139-K139*$L$137</f>
        <v>8.5399999999999991</v>
      </c>
    </row>
    <row r="140" spans="1:12" ht="15" customHeight="1">
      <c r="A140" s="1354"/>
      <c r="B140" s="1355"/>
      <c r="C140" s="1355"/>
      <c r="D140" s="1356"/>
      <c r="E140" s="1555" t="s">
        <v>917</v>
      </c>
      <c r="F140" s="1556"/>
      <c r="G140" s="1556"/>
      <c r="H140" s="1556"/>
      <c r="I140" s="1557"/>
      <c r="J140" s="13" t="s">
        <v>215</v>
      </c>
      <c r="K140" s="451">
        <v>11.24</v>
      </c>
      <c r="L140" s="53">
        <f t="shared" si="3"/>
        <v>11.24</v>
      </c>
    </row>
    <row r="141" spans="1:12" ht="15" customHeight="1">
      <c r="A141" s="1354"/>
      <c r="B141" s="1355"/>
      <c r="C141" s="1355"/>
      <c r="D141" s="1356"/>
      <c r="E141" s="1564" t="s">
        <v>918</v>
      </c>
      <c r="F141" s="1556"/>
      <c r="G141" s="1556"/>
      <c r="H141" s="1556"/>
      <c r="I141" s="1557"/>
      <c r="J141" s="13" t="s">
        <v>215</v>
      </c>
      <c r="K141" s="451">
        <v>19.38</v>
      </c>
      <c r="L141" s="53">
        <f t="shared" si="3"/>
        <v>19.38</v>
      </c>
    </row>
    <row r="142" spans="1:12" ht="15" customHeight="1">
      <c r="A142" s="1354"/>
      <c r="B142" s="1355"/>
      <c r="C142" s="1355"/>
      <c r="D142" s="1356"/>
      <c r="E142" s="1555" t="s">
        <v>919</v>
      </c>
      <c r="F142" s="1556"/>
      <c r="G142" s="1556"/>
      <c r="H142" s="1556"/>
      <c r="I142" s="1557"/>
      <c r="J142" s="13" t="s">
        <v>215</v>
      </c>
      <c r="K142" s="451">
        <v>20.71</v>
      </c>
      <c r="L142" s="53">
        <f t="shared" si="3"/>
        <v>20.71</v>
      </c>
    </row>
    <row r="143" spans="1:12" ht="15" customHeight="1" thickBot="1">
      <c r="A143" s="1357"/>
      <c r="B143" s="1358"/>
      <c r="C143" s="1358"/>
      <c r="D143" s="1359"/>
      <c r="E143" s="1552" t="s">
        <v>920</v>
      </c>
      <c r="F143" s="1553"/>
      <c r="G143" s="1553"/>
      <c r="H143" s="1553"/>
      <c r="I143" s="1554"/>
      <c r="J143" s="100" t="s">
        <v>215</v>
      </c>
      <c r="K143" s="452">
        <v>36.9</v>
      </c>
      <c r="L143" s="65">
        <f t="shared" si="3"/>
        <v>36.9</v>
      </c>
    </row>
    <row r="144" spans="1:12" ht="18.600000000000001" thickBot="1">
      <c r="A144" s="1327" t="s">
        <v>2685</v>
      </c>
      <c r="B144" s="1328"/>
      <c r="C144" s="1328"/>
      <c r="D144" s="1328"/>
      <c r="E144" s="1328"/>
      <c r="F144" s="1328"/>
      <c r="G144" s="1328"/>
      <c r="H144" s="1328"/>
      <c r="I144" s="1328"/>
      <c r="J144" s="1328"/>
      <c r="K144" s="1329"/>
      <c r="L144" s="288">
        <f>Зміст!L51</f>
        <v>0</v>
      </c>
    </row>
    <row r="145" spans="1:12" ht="15" customHeight="1">
      <c r="A145" s="1351"/>
      <c r="B145" s="1352"/>
      <c r="C145" s="1352"/>
      <c r="D145" s="1353"/>
      <c r="E145" s="1572" t="s">
        <v>2686</v>
      </c>
      <c r="F145" s="1573"/>
      <c r="G145" s="1573"/>
      <c r="H145" s="1573"/>
      <c r="I145" s="1573"/>
      <c r="J145" s="165" t="s">
        <v>215</v>
      </c>
      <c r="K145" s="450">
        <v>7.28</v>
      </c>
      <c r="L145" s="157">
        <f>K145-K145*$L$137</f>
        <v>7.28</v>
      </c>
    </row>
    <row r="146" spans="1:12" ht="15" customHeight="1">
      <c r="A146" s="1354"/>
      <c r="B146" s="1355"/>
      <c r="C146" s="1355"/>
      <c r="D146" s="1356"/>
      <c r="E146" s="1545" t="s">
        <v>2687</v>
      </c>
      <c r="F146" s="1546"/>
      <c r="G146" s="1546"/>
      <c r="H146" s="1546"/>
      <c r="I146" s="1546"/>
      <c r="J146" s="13" t="s">
        <v>215</v>
      </c>
      <c r="K146" s="451">
        <v>9.57</v>
      </c>
      <c r="L146" s="53">
        <f>K146-K146*$L$137</f>
        <v>9.57</v>
      </c>
    </row>
    <row r="147" spans="1:12" ht="15" customHeight="1">
      <c r="A147" s="1354"/>
      <c r="B147" s="1355"/>
      <c r="C147" s="1355"/>
      <c r="D147" s="1356"/>
      <c r="E147" s="1545" t="s">
        <v>2688</v>
      </c>
      <c r="F147" s="1546"/>
      <c r="G147" s="1546"/>
      <c r="H147" s="1546"/>
      <c r="I147" s="1546"/>
      <c r="J147" s="13" t="s">
        <v>215</v>
      </c>
      <c r="K147" s="451">
        <v>14.1</v>
      </c>
      <c r="L147" s="53">
        <f>K147-K147*$L$137</f>
        <v>14.1</v>
      </c>
    </row>
    <row r="148" spans="1:12" ht="15" customHeight="1">
      <c r="A148" s="1354"/>
      <c r="B148" s="1355"/>
      <c r="C148" s="1355"/>
      <c r="D148" s="1356"/>
      <c r="E148" s="1545" t="s">
        <v>2689</v>
      </c>
      <c r="F148" s="1546"/>
      <c r="G148" s="1546"/>
      <c r="H148" s="1546"/>
      <c r="I148" s="1546"/>
      <c r="J148" s="13" t="s">
        <v>215</v>
      </c>
      <c r="K148" s="451">
        <v>20.16</v>
      </c>
      <c r="L148" s="53">
        <f>K148-K148*$L$137</f>
        <v>20.16</v>
      </c>
    </row>
    <row r="149" spans="1:12" ht="15" customHeight="1" thickBot="1">
      <c r="A149" s="1357"/>
      <c r="B149" s="1358"/>
      <c r="C149" s="1358"/>
      <c r="D149" s="1359"/>
      <c r="E149" s="1547" t="s">
        <v>2690</v>
      </c>
      <c r="F149" s="1548"/>
      <c r="G149" s="1548"/>
      <c r="H149" s="1548"/>
      <c r="I149" s="1548"/>
      <c r="J149" s="100" t="s">
        <v>215</v>
      </c>
      <c r="K149" s="452">
        <v>28.98</v>
      </c>
      <c r="L149" s="65">
        <f>K149-K149*$L$137</f>
        <v>28.98</v>
      </c>
    </row>
    <row r="150" spans="1:12" ht="18.600000000000001" thickBot="1">
      <c r="A150" s="1419" t="s">
        <v>1247</v>
      </c>
      <c r="B150" s="1334"/>
      <c r="C150" s="1334"/>
      <c r="D150" s="1334"/>
      <c r="E150" s="1334"/>
      <c r="F150" s="1334"/>
      <c r="G150" s="1334"/>
      <c r="H150" s="1334"/>
      <c r="I150" s="1334"/>
      <c r="J150" s="1334"/>
      <c r="K150" s="1335"/>
      <c r="L150" s="290">
        <f>Зміст!L45</f>
        <v>0</v>
      </c>
    </row>
    <row r="151" spans="1:12" ht="15" customHeight="1" thickBot="1">
      <c r="A151" s="1218"/>
      <c r="B151" s="1219"/>
      <c r="C151" s="1219"/>
      <c r="D151" s="1219"/>
      <c r="E151" s="1254" t="s">
        <v>892</v>
      </c>
      <c r="F151" s="1255"/>
      <c r="G151" s="1255"/>
      <c r="H151" s="1255"/>
      <c r="I151" s="1255"/>
      <c r="J151" s="1255"/>
      <c r="K151" s="1255"/>
      <c r="L151" s="1481"/>
    </row>
    <row r="152" spans="1:12" ht="15" customHeight="1">
      <c r="A152" s="1221"/>
      <c r="B152" s="1239"/>
      <c r="C152" s="1239"/>
      <c r="D152" s="1239"/>
      <c r="E152" s="1543" t="s">
        <v>921</v>
      </c>
      <c r="F152" s="1544"/>
      <c r="G152" s="1544"/>
      <c r="H152" s="1544"/>
      <c r="I152" s="1544"/>
      <c r="J152" s="164" t="s">
        <v>215</v>
      </c>
      <c r="K152" s="453">
        <v>0.61</v>
      </c>
      <c r="L152" s="143">
        <f>K152-K152*$L$150</f>
        <v>0.61</v>
      </c>
    </row>
    <row r="153" spans="1:12" ht="15" customHeight="1">
      <c r="A153" s="1221"/>
      <c r="B153" s="1239"/>
      <c r="C153" s="1239"/>
      <c r="D153" s="1239"/>
      <c r="E153" s="1545" t="s">
        <v>922</v>
      </c>
      <c r="F153" s="1546"/>
      <c r="G153" s="1546"/>
      <c r="H153" s="1546"/>
      <c r="I153" s="1546"/>
      <c r="J153" s="13" t="s">
        <v>215</v>
      </c>
      <c r="K153" s="454">
        <v>0.79</v>
      </c>
      <c r="L153" s="53">
        <f t="shared" ref="L153:L169" si="4">K153-K153*$L$150</f>
        <v>0.79</v>
      </c>
    </row>
    <row r="154" spans="1:12" ht="15" customHeight="1">
      <c r="A154" s="1221"/>
      <c r="B154" s="1239"/>
      <c r="C154" s="1239"/>
      <c r="D154" s="1239"/>
      <c r="E154" s="1545" t="s">
        <v>923</v>
      </c>
      <c r="F154" s="1546"/>
      <c r="G154" s="1546"/>
      <c r="H154" s="1546"/>
      <c r="I154" s="1546"/>
      <c r="J154" s="13" t="s">
        <v>215</v>
      </c>
      <c r="K154" s="454">
        <v>0.8</v>
      </c>
      <c r="L154" s="53">
        <f t="shared" si="4"/>
        <v>0.8</v>
      </c>
    </row>
    <row r="155" spans="1:12" ht="15" customHeight="1" thickBot="1">
      <c r="A155" s="1224"/>
      <c r="B155" s="1225"/>
      <c r="C155" s="1225"/>
      <c r="D155" s="1225"/>
      <c r="E155" s="1547" t="s">
        <v>924</v>
      </c>
      <c r="F155" s="1548"/>
      <c r="G155" s="1548"/>
      <c r="H155" s="1548"/>
      <c r="I155" s="1548"/>
      <c r="J155" s="100" t="s">
        <v>215</v>
      </c>
      <c r="K155" s="455">
        <v>1.21</v>
      </c>
      <c r="L155" s="65">
        <f t="shared" si="4"/>
        <v>1.21</v>
      </c>
    </row>
    <row r="156" spans="1:12" ht="15" customHeight="1" thickBot="1">
      <c r="A156" s="1221"/>
      <c r="B156" s="1239"/>
      <c r="C156" s="1239"/>
      <c r="D156" s="1239"/>
      <c r="E156" s="1254" t="s">
        <v>896</v>
      </c>
      <c r="F156" s="1255"/>
      <c r="G156" s="1255"/>
      <c r="H156" s="1255"/>
      <c r="I156" s="1255"/>
      <c r="J156" s="1255"/>
      <c r="K156" s="1255"/>
      <c r="L156" s="1481"/>
    </row>
    <row r="157" spans="1:12" ht="15" customHeight="1">
      <c r="A157" s="1221"/>
      <c r="B157" s="1239"/>
      <c r="C157" s="1239"/>
      <c r="D157" s="1239"/>
      <c r="E157" s="1543" t="s">
        <v>925</v>
      </c>
      <c r="F157" s="1544"/>
      <c r="G157" s="1544"/>
      <c r="H157" s="1544"/>
      <c r="I157" s="1544"/>
      <c r="J157" s="164" t="s">
        <v>215</v>
      </c>
      <c r="K157" s="453">
        <v>0.43</v>
      </c>
      <c r="L157" s="143">
        <f t="shared" si="4"/>
        <v>0.43</v>
      </c>
    </row>
    <row r="158" spans="1:12" ht="15" customHeight="1">
      <c r="A158" s="1221"/>
      <c r="B158" s="1239"/>
      <c r="C158" s="1239"/>
      <c r="D158" s="1239"/>
      <c r="E158" s="1545" t="s">
        <v>929</v>
      </c>
      <c r="F158" s="1546"/>
      <c r="G158" s="1546"/>
      <c r="H158" s="1546"/>
      <c r="I158" s="1546"/>
      <c r="J158" s="13" t="s">
        <v>215</v>
      </c>
      <c r="K158" s="454">
        <v>0.59</v>
      </c>
      <c r="L158" s="53">
        <f t="shared" si="4"/>
        <v>0.59</v>
      </c>
    </row>
    <row r="159" spans="1:12" ht="15" customHeight="1">
      <c r="A159" s="1221"/>
      <c r="B159" s="1239"/>
      <c r="C159" s="1239"/>
      <c r="D159" s="1239"/>
      <c r="E159" s="1545" t="s">
        <v>926</v>
      </c>
      <c r="F159" s="1546"/>
      <c r="G159" s="1546"/>
      <c r="H159" s="1546"/>
      <c r="I159" s="1546"/>
      <c r="J159" s="13" t="s">
        <v>215</v>
      </c>
      <c r="K159" s="454">
        <v>0.95</v>
      </c>
      <c r="L159" s="53">
        <f t="shared" si="4"/>
        <v>0.95</v>
      </c>
    </row>
    <row r="160" spans="1:12" ht="15" customHeight="1">
      <c r="A160" s="1221"/>
      <c r="B160" s="1239"/>
      <c r="C160" s="1239"/>
      <c r="D160" s="1239"/>
      <c r="E160" s="1545" t="s">
        <v>930</v>
      </c>
      <c r="F160" s="1546"/>
      <c r="G160" s="1546"/>
      <c r="H160" s="1546"/>
      <c r="I160" s="1546"/>
      <c r="J160" s="13" t="s">
        <v>215</v>
      </c>
      <c r="K160" s="454">
        <v>1.19</v>
      </c>
      <c r="L160" s="53">
        <f t="shared" si="4"/>
        <v>1.19</v>
      </c>
    </row>
    <row r="161" spans="1:12" ht="15" customHeight="1">
      <c r="A161" s="1221"/>
      <c r="B161" s="1239"/>
      <c r="C161" s="1239"/>
      <c r="D161" s="1239"/>
      <c r="E161" s="1545" t="s">
        <v>927</v>
      </c>
      <c r="F161" s="1546"/>
      <c r="G161" s="1546"/>
      <c r="H161" s="1546"/>
      <c r="I161" s="1546"/>
      <c r="J161" s="13" t="s">
        <v>215</v>
      </c>
      <c r="K161" s="454">
        <v>2.31</v>
      </c>
      <c r="L161" s="53">
        <f t="shared" si="4"/>
        <v>2.31</v>
      </c>
    </row>
    <row r="162" spans="1:12" ht="15" customHeight="1" thickBot="1">
      <c r="A162" s="1224"/>
      <c r="B162" s="1225"/>
      <c r="C162" s="1225"/>
      <c r="D162" s="1225"/>
      <c r="E162" s="1547" t="s">
        <v>928</v>
      </c>
      <c r="F162" s="1548"/>
      <c r="G162" s="1548"/>
      <c r="H162" s="1548"/>
      <c r="I162" s="1548"/>
      <c r="J162" s="100" t="s">
        <v>215</v>
      </c>
      <c r="K162" s="455">
        <v>3.4</v>
      </c>
      <c r="L162" s="65">
        <f t="shared" si="4"/>
        <v>3.4</v>
      </c>
    </row>
    <row r="163" spans="1:12" ht="16.2" thickBot="1">
      <c r="A163" s="1218"/>
      <c r="B163" s="1219"/>
      <c r="C163" s="1219"/>
      <c r="D163" s="1219"/>
      <c r="E163" s="1254" t="s">
        <v>328</v>
      </c>
      <c r="F163" s="1255"/>
      <c r="G163" s="1255"/>
      <c r="H163" s="1255"/>
      <c r="I163" s="1255"/>
      <c r="J163" s="1255"/>
      <c r="K163" s="1255"/>
      <c r="L163" s="1481"/>
    </row>
    <row r="164" spans="1:12" ht="15" customHeight="1">
      <c r="A164" s="1221"/>
      <c r="B164" s="1239"/>
      <c r="C164" s="1239"/>
      <c r="D164" s="1239"/>
      <c r="E164" s="1567" t="s">
        <v>935</v>
      </c>
      <c r="F164" s="1568"/>
      <c r="G164" s="1568"/>
      <c r="H164" s="1568"/>
      <c r="I164" s="1568"/>
      <c r="J164" s="166" t="s">
        <v>215</v>
      </c>
      <c r="K164" s="456">
        <v>0.37</v>
      </c>
      <c r="L164" s="143">
        <f t="shared" si="4"/>
        <v>0.37</v>
      </c>
    </row>
    <row r="165" spans="1:12" ht="15" customHeight="1">
      <c r="A165" s="1221"/>
      <c r="B165" s="1239"/>
      <c r="C165" s="1239"/>
      <c r="D165" s="1239"/>
      <c r="E165" s="1562" t="s">
        <v>936</v>
      </c>
      <c r="F165" s="1563"/>
      <c r="G165" s="1563"/>
      <c r="H165" s="1563"/>
      <c r="I165" s="1563"/>
      <c r="J165" s="14" t="s">
        <v>215</v>
      </c>
      <c r="K165" s="457">
        <v>0.47</v>
      </c>
      <c r="L165" s="53">
        <f t="shared" si="4"/>
        <v>0.47</v>
      </c>
    </row>
    <row r="166" spans="1:12" ht="15" customHeight="1">
      <c r="A166" s="1221"/>
      <c r="B166" s="1239"/>
      <c r="C166" s="1239"/>
      <c r="D166" s="1239"/>
      <c r="E166" s="1562" t="s">
        <v>937</v>
      </c>
      <c r="F166" s="1563"/>
      <c r="G166" s="1563"/>
      <c r="H166" s="1563"/>
      <c r="I166" s="1563"/>
      <c r="J166" s="14" t="s">
        <v>215</v>
      </c>
      <c r="K166" s="457">
        <v>0.71</v>
      </c>
      <c r="L166" s="53">
        <f t="shared" si="4"/>
        <v>0.71</v>
      </c>
    </row>
    <row r="167" spans="1:12" ht="15" customHeight="1">
      <c r="A167" s="1221"/>
      <c r="B167" s="1239"/>
      <c r="C167" s="1239"/>
      <c r="D167" s="1239"/>
      <c r="E167" s="1562" t="s">
        <v>938</v>
      </c>
      <c r="F167" s="1563"/>
      <c r="G167" s="1563"/>
      <c r="H167" s="1563"/>
      <c r="I167" s="1563"/>
      <c r="J167" s="14" t="s">
        <v>215</v>
      </c>
      <c r="K167" s="457">
        <v>0.87</v>
      </c>
      <c r="L167" s="53">
        <f t="shared" si="4"/>
        <v>0.87</v>
      </c>
    </row>
    <row r="168" spans="1:12" ht="15" customHeight="1">
      <c r="A168" s="1221"/>
      <c r="B168" s="1239"/>
      <c r="C168" s="1239"/>
      <c r="D168" s="1239"/>
      <c r="E168" s="1562" t="s">
        <v>940</v>
      </c>
      <c r="F168" s="1563"/>
      <c r="G168" s="1563"/>
      <c r="H168" s="1563"/>
      <c r="I168" s="1563"/>
      <c r="J168" s="14" t="s">
        <v>215</v>
      </c>
      <c r="K168" s="457">
        <v>1.1599999999999999</v>
      </c>
      <c r="L168" s="53">
        <f t="shared" si="4"/>
        <v>1.1599999999999999</v>
      </c>
    </row>
    <row r="169" spans="1:12" ht="15" customHeight="1" thickBot="1">
      <c r="A169" s="1224"/>
      <c r="B169" s="1225"/>
      <c r="C169" s="1225"/>
      <c r="D169" s="1225"/>
      <c r="E169" s="1574" t="s">
        <v>939</v>
      </c>
      <c r="F169" s="1575"/>
      <c r="G169" s="1575"/>
      <c r="H169" s="1575"/>
      <c r="I169" s="1575"/>
      <c r="J169" s="103" t="s">
        <v>215</v>
      </c>
      <c r="K169" s="458">
        <v>3.85</v>
      </c>
      <c r="L169" s="65">
        <f t="shared" si="4"/>
        <v>3.85</v>
      </c>
    </row>
    <row r="170" spans="1:12" ht="15" customHeight="1" thickBot="1">
      <c r="A170" s="1218"/>
      <c r="B170" s="1219"/>
      <c r="C170" s="1219"/>
      <c r="D170" s="1219"/>
      <c r="E170" s="1254" t="s">
        <v>955</v>
      </c>
      <c r="F170" s="1255"/>
      <c r="G170" s="1255"/>
      <c r="H170" s="1255"/>
      <c r="I170" s="1255"/>
      <c r="J170" s="1255"/>
      <c r="K170" s="1255"/>
      <c r="L170" s="1481"/>
    </row>
    <row r="171" spans="1:12" ht="15" customHeight="1">
      <c r="A171" s="1221"/>
      <c r="B171" s="1239"/>
      <c r="C171" s="1239"/>
      <c r="D171" s="1239"/>
      <c r="E171" s="1567" t="s">
        <v>957</v>
      </c>
      <c r="F171" s="1568"/>
      <c r="G171" s="1568"/>
      <c r="H171" s="1568"/>
      <c r="I171" s="1568"/>
      <c r="J171" s="166" t="s">
        <v>215</v>
      </c>
      <c r="K171" s="456">
        <v>0.23</v>
      </c>
      <c r="L171" s="167">
        <f t="shared" ref="L171:L194" si="5">K171-K171*$L$150</f>
        <v>0.23</v>
      </c>
    </row>
    <row r="172" spans="1:12" ht="15" customHeight="1">
      <c r="A172" s="1221"/>
      <c r="B172" s="1239"/>
      <c r="C172" s="1239"/>
      <c r="D172" s="1239"/>
      <c r="E172" s="1562" t="s">
        <v>958</v>
      </c>
      <c r="F172" s="1563"/>
      <c r="G172" s="1563"/>
      <c r="H172" s="1563"/>
      <c r="I172" s="1563"/>
      <c r="J172" s="14" t="s">
        <v>215</v>
      </c>
      <c r="K172" s="457">
        <v>0.38</v>
      </c>
      <c r="L172" s="101">
        <f t="shared" si="5"/>
        <v>0.38</v>
      </c>
    </row>
    <row r="173" spans="1:12" ht="15" customHeight="1">
      <c r="A173" s="1221"/>
      <c r="B173" s="1239"/>
      <c r="C173" s="1239"/>
      <c r="D173" s="1239"/>
      <c r="E173" s="1562" t="s">
        <v>959</v>
      </c>
      <c r="F173" s="1563"/>
      <c r="G173" s="1563"/>
      <c r="H173" s="1563"/>
      <c r="I173" s="1563"/>
      <c r="J173" s="14" t="s">
        <v>215</v>
      </c>
      <c r="K173" s="457">
        <v>0.59</v>
      </c>
      <c r="L173" s="101">
        <f t="shared" si="5"/>
        <v>0.59</v>
      </c>
    </row>
    <row r="174" spans="1:12" ht="15" customHeight="1" thickBot="1">
      <c r="A174" s="1224"/>
      <c r="B174" s="1225"/>
      <c r="C174" s="1225"/>
      <c r="D174" s="1225"/>
      <c r="E174" s="1574" t="s">
        <v>960</v>
      </c>
      <c r="F174" s="1575"/>
      <c r="G174" s="1575"/>
      <c r="H174" s="1575"/>
      <c r="I174" s="1575"/>
      <c r="J174" s="103" t="s">
        <v>215</v>
      </c>
      <c r="K174" s="458">
        <v>0.95</v>
      </c>
      <c r="L174" s="102">
        <f t="shared" si="5"/>
        <v>0.95</v>
      </c>
    </row>
    <row r="175" spans="1:12" ht="15" customHeight="1" thickBot="1">
      <c r="A175" s="1218"/>
      <c r="B175" s="1219"/>
      <c r="C175" s="1219"/>
      <c r="D175" s="1219"/>
      <c r="E175" s="1254" t="s">
        <v>956</v>
      </c>
      <c r="F175" s="1255"/>
      <c r="G175" s="1255"/>
      <c r="H175" s="1255"/>
      <c r="I175" s="1255"/>
      <c r="J175" s="1255"/>
      <c r="K175" s="1255"/>
      <c r="L175" s="1481"/>
    </row>
    <row r="176" spans="1:12" ht="35.1" customHeight="1" thickBot="1">
      <c r="A176" s="1224"/>
      <c r="B176" s="1225"/>
      <c r="C176" s="1225"/>
      <c r="D176" s="1225"/>
      <c r="E176" s="1560" t="s">
        <v>961</v>
      </c>
      <c r="F176" s="1561"/>
      <c r="G176" s="1561"/>
      <c r="H176" s="1561"/>
      <c r="I176" s="1561"/>
      <c r="J176" s="168" t="s">
        <v>215</v>
      </c>
      <c r="K176" s="459">
        <v>0.99</v>
      </c>
      <c r="L176" s="169">
        <f>K176-K176*$L$150</f>
        <v>0.99</v>
      </c>
    </row>
    <row r="177" spans="1:12" ht="15" customHeight="1" thickBot="1">
      <c r="A177" s="1218"/>
      <c r="B177" s="1219"/>
      <c r="C177" s="1219"/>
      <c r="D177" s="1219"/>
      <c r="E177" s="1254" t="s">
        <v>557</v>
      </c>
      <c r="F177" s="1255"/>
      <c r="G177" s="1255"/>
      <c r="H177" s="1255"/>
      <c r="I177" s="1255"/>
      <c r="J177" s="1255"/>
      <c r="K177" s="1255"/>
      <c r="L177" s="1481"/>
    </row>
    <row r="178" spans="1:12" ht="15" customHeight="1">
      <c r="A178" s="1221"/>
      <c r="B178" s="1239"/>
      <c r="C178" s="1239"/>
      <c r="D178" s="1239"/>
      <c r="E178" s="1549" t="s">
        <v>931</v>
      </c>
      <c r="F178" s="1550"/>
      <c r="G178" s="1550"/>
      <c r="H178" s="1550"/>
      <c r="I178" s="1551"/>
      <c r="J178" s="164" t="s">
        <v>215</v>
      </c>
      <c r="K178" s="456">
        <v>0.41</v>
      </c>
      <c r="L178" s="167">
        <f t="shared" si="5"/>
        <v>0.41</v>
      </c>
    </row>
    <row r="179" spans="1:12" ht="15" customHeight="1">
      <c r="A179" s="1221"/>
      <c r="B179" s="1239"/>
      <c r="C179" s="1239"/>
      <c r="D179" s="1239"/>
      <c r="E179" s="1555" t="s">
        <v>932</v>
      </c>
      <c r="F179" s="1556"/>
      <c r="G179" s="1556"/>
      <c r="H179" s="1556"/>
      <c r="I179" s="1557"/>
      <c r="J179" s="13" t="s">
        <v>215</v>
      </c>
      <c r="K179" s="457">
        <v>0.73</v>
      </c>
      <c r="L179" s="101">
        <f t="shared" si="5"/>
        <v>0.73</v>
      </c>
    </row>
    <row r="180" spans="1:12" ht="15" customHeight="1">
      <c r="A180" s="1221"/>
      <c r="B180" s="1239"/>
      <c r="C180" s="1239"/>
      <c r="D180" s="1239"/>
      <c r="E180" s="1555" t="s">
        <v>933</v>
      </c>
      <c r="F180" s="1556"/>
      <c r="G180" s="1556"/>
      <c r="H180" s="1556"/>
      <c r="I180" s="1557"/>
      <c r="J180" s="13" t="s">
        <v>215</v>
      </c>
      <c r="K180" s="457">
        <v>1.07</v>
      </c>
      <c r="L180" s="101">
        <f t="shared" si="5"/>
        <v>1.07</v>
      </c>
    </row>
    <row r="181" spans="1:12" ht="15" customHeight="1">
      <c r="A181" s="1221"/>
      <c r="B181" s="1239"/>
      <c r="C181" s="1239"/>
      <c r="D181" s="1239"/>
      <c r="E181" s="1555" t="s">
        <v>1313</v>
      </c>
      <c r="F181" s="1556"/>
      <c r="G181" s="1556"/>
      <c r="H181" s="1556"/>
      <c r="I181" s="1557"/>
      <c r="J181" s="13" t="s">
        <v>215</v>
      </c>
      <c r="K181" s="457">
        <v>1.42</v>
      </c>
      <c r="L181" s="101">
        <f t="shared" si="5"/>
        <v>1.42</v>
      </c>
    </row>
    <row r="182" spans="1:12" ht="15" customHeight="1" thickBot="1">
      <c r="A182" s="1224"/>
      <c r="B182" s="1225"/>
      <c r="C182" s="1225"/>
      <c r="D182" s="1225"/>
      <c r="E182" s="1569" t="s">
        <v>934</v>
      </c>
      <c r="F182" s="1570"/>
      <c r="G182" s="1570"/>
      <c r="H182" s="1570"/>
      <c r="I182" s="1571"/>
      <c r="J182" s="100" t="s">
        <v>215</v>
      </c>
      <c r="K182" s="458">
        <v>1.98</v>
      </c>
      <c r="L182" s="102">
        <f t="shared" si="5"/>
        <v>1.98</v>
      </c>
    </row>
    <row r="183" spans="1:12" ht="15" customHeight="1" thickBot="1">
      <c r="A183" s="1218"/>
      <c r="B183" s="1219"/>
      <c r="C183" s="1219"/>
      <c r="D183" s="1219"/>
      <c r="E183" s="1254" t="s">
        <v>897</v>
      </c>
      <c r="F183" s="1255"/>
      <c r="G183" s="1255"/>
      <c r="H183" s="1255"/>
      <c r="I183" s="1255"/>
      <c r="J183" s="1255"/>
      <c r="K183" s="1255"/>
      <c r="L183" s="1481"/>
    </row>
    <row r="184" spans="1:12" ht="15" customHeight="1">
      <c r="A184" s="1221"/>
      <c r="B184" s="1239"/>
      <c r="C184" s="1239"/>
      <c r="D184" s="1239"/>
      <c r="E184" s="1549" t="s">
        <v>950</v>
      </c>
      <c r="F184" s="1550"/>
      <c r="G184" s="1550"/>
      <c r="H184" s="1550"/>
      <c r="I184" s="1551"/>
      <c r="J184" s="164" t="s">
        <v>215</v>
      </c>
      <c r="K184" s="456">
        <v>1.57</v>
      </c>
      <c r="L184" s="167">
        <f t="shared" si="5"/>
        <v>1.57</v>
      </c>
    </row>
    <row r="185" spans="1:12" ht="15" customHeight="1" thickBot="1">
      <c r="A185" s="1224"/>
      <c r="B185" s="1225"/>
      <c r="C185" s="1225"/>
      <c r="D185" s="1225"/>
      <c r="E185" s="1552" t="s">
        <v>949</v>
      </c>
      <c r="F185" s="1553"/>
      <c r="G185" s="1553"/>
      <c r="H185" s="1553"/>
      <c r="I185" s="1554"/>
      <c r="J185" s="100" t="s">
        <v>215</v>
      </c>
      <c r="K185" s="458">
        <v>1.19</v>
      </c>
      <c r="L185" s="102">
        <f t="shared" si="5"/>
        <v>1.19</v>
      </c>
    </row>
    <row r="186" spans="1:12" ht="15" customHeight="1" thickBot="1">
      <c r="A186" s="1218"/>
      <c r="B186" s="1219"/>
      <c r="C186" s="1219"/>
      <c r="D186" s="1219"/>
      <c r="E186" s="1254" t="s">
        <v>558</v>
      </c>
      <c r="F186" s="1255"/>
      <c r="G186" s="1255"/>
      <c r="H186" s="1255"/>
      <c r="I186" s="1255"/>
      <c r="J186" s="1255"/>
      <c r="K186" s="1255"/>
      <c r="L186" s="1481"/>
    </row>
    <row r="187" spans="1:12" ht="15" customHeight="1">
      <c r="A187" s="1221"/>
      <c r="B187" s="1239"/>
      <c r="C187" s="1239"/>
      <c r="D187" s="1239"/>
      <c r="E187" s="1549" t="s">
        <v>941</v>
      </c>
      <c r="F187" s="1550"/>
      <c r="G187" s="1550"/>
      <c r="H187" s="1550"/>
      <c r="I187" s="1551"/>
      <c r="J187" s="164" t="s">
        <v>215</v>
      </c>
      <c r="K187" s="460">
        <v>0.61</v>
      </c>
      <c r="L187" s="167">
        <f t="shared" si="5"/>
        <v>0.61</v>
      </c>
    </row>
    <row r="188" spans="1:12" ht="15" customHeight="1">
      <c r="A188" s="1221"/>
      <c r="B188" s="1239"/>
      <c r="C188" s="1239"/>
      <c r="D188" s="1239"/>
      <c r="E188" s="1555" t="s">
        <v>942</v>
      </c>
      <c r="F188" s="1556"/>
      <c r="G188" s="1556"/>
      <c r="H188" s="1556"/>
      <c r="I188" s="1557"/>
      <c r="J188" s="13" t="s">
        <v>215</v>
      </c>
      <c r="K188" s="451">
        <v>0.66</v>
      </c>
      <c r="L188" s="101">
        <f t="shared" si="5"/>
        <v>0.66</v>
      </c>
    </row>
    <row r="189" spans="1:12" ht="15" customHeight="1">
      <c r="A189" s="1221"/>
      <c r="B189" s="1239"/>
      <c r="C189" s="1239"/>
      <c r="D189" s="1239"/>
      <c r="E189" s="1555" t="s">
        <v>944</v>
      </c>
      <c r="F189" s="1556"/>
      <c r="G189" s="1556"/>
      <c r="H189" s="1556"/>
      <c r="I189" s="1557"/>
      <c r="J189" s="13" t="s">
        <v>215</v>
      </c>
      <c r="K189" s="451">
        <v>1.1599999999999999</v>
      </c>
      <c r="L189" s="101">
        <f t="shared" si="5"/>
        <v>1.1599999999999999</v>
      </c>
    </row>
    <row r="190" spans="1:12" ht="15" customHeight="1">
      <c r="A190" s="1221"/>
      <c r="B190" s="1239"/>
      <c r="C190" s="1239"/>
      <c r="D190" s="1239"/>
      <c r="E190" s="1555" t="s">
        <v>945</v>
      </c>
      <c r="F190" s="1556"/>
      <c r="G190" s="1556"/>
      <c r="H190" s="1556"/>
      <c r="I190" s="1557"/>
      <c r="J190" s="13" t="s">
        <v>215</v>
      </c>
      <c r="K190" s="451">
        <v>0.61</v>
      </c>
      <c r="L190" s="101">
        <f t="shared" si="5"/>
        <v>0.61</v>
      </c>
    </row>
    <row r="191" spans="1:12" ht="15" customHeight="1">
      <c r="A191" s="1221"/>
      <c r="B191" s="1239"/>
      <c r="C191" s="1239"/>
      <c r="D191" s="1239"/>
      <c r="E191" s="1555" t="s">
        <v>946</v>
      </c>
      <c r="F191" s="1556"/>
      <c r="G191" s="1556"/>
      <c r="H191" s="1556"/>
      <c r="I191" s="1557"/>
      <c r="J191" s="13" t="s">
        <v>215</v>
      </c>
      <c r="K191" s="451">
        <v>0.53</v>
      </c>
      <c r="L191" s="101">
        <f t="shared" si="5"/>
        <v>0.53</v>
      </c>
    </row>
    <row r="192" spans="1:12" ht="15" customHeight="1">
      <c r="A192" s="1221"/>
      <c r="B192" s="1239"/>
      <c r="C192" s="1239"/>
      <c r="D192" s="1239"/>
      <c r="E192" s="1555" t="s">
        <v>947</v>
      </c>
      <c r="F192" s="1556"/>
      <c r="G192" s="1556"/>
      <c r="H192" s="1556"/>
      <c r="I192" s="1557"/>
      <c r="J192" s="13" t="s">
        <v>215</v>
      </c>
      <c r="K192" s="451">
        <v>0.59</v>
      </c>
      <c r="L192" s="101">
        <f t="shared" si="5"/>
        <v>0.59</v>
      </c>
    </row>
    <row r="193" spans="1:12" ht="15" customHeight="1">
      <c r="A193" s="1221"/>
      <c r="B193" s="1239"/>
      <c r="C193" s="1239"/>
      <c r="D193" s="1239"/>
      <c r="E193" s="1555" t="s">
        <v>948</v>
      </c>
      <c r="F193" s="1556"/>
      <c r="G193" s="1556"/>
      <c r="H193" s="1556"/>
      <c r="I193" s="1557"/>
      <c r="J193" s="13" t="s">
        <v>215</v>
      </c>
      <c r="K193" s="451">
        <v>0.68</v>
      </c>
      <c r="L193" s="101">
        <f t="shared" si="5"/>
        <v>0.68</v>
      </c>
    </row>
    <row r="194" spans="1:12" ht="15" customHeight="1" thickBot="1">
      <c r="A194" s="1224"/>
      <c r="B194" s="1225"/>
      <c r="C194" s="1225"/>
      <c r="D194" s="1225"/>
      <c r="E194" s="1552" t="s">
        <v>943</v>
      </c>
      <c r="F194" s="1553"/>
      <c r="G194" s="1553"/>
      <c r="H194" s="1553"/>
      <c r="I194" s="1554"/>
      <c r="J194" s="100" t="s">
        <v>215</v>
      </c>
      <c r="K194" s="452">
        <v>0.48</v>
      </c>
      <c r="L194" s="102">
        <f t="shared" si="5"/>
        <v>0.48</v>
      </c>
    </row>
    <row r="195" spans="1:12" ht="18.600000000000001" thickBot="1">
      <c r="A195" s="1327" t="s">
        <v>906</v>
      </c>
      <c r="B195" s="1328"/>
      <c r="C195" s="1328"/>
      <c r="D195" s="1328"/>
      <c r="E195" s="1328"/>
      <c r="F195" s="1328"/>
      <c r="G195" s="1328"/>
      <c r="H195" s="1328"/>
      <c r="I195" s="1328"/>
      <c r="J195" s="1328"/>
      <c r="K195" s="1329"/>
      <c r="L195" s="288">
        <f>Зміст!L46</f>
        <v>0</v>
      </c>
    </row>
    <row r="196" spans="1:12" ht="15" customHeight="1" thickBot="1">
      <c r="A196" s="1218"/>
      <c r="B196" s="1219"/>
      <c r="C196" s="1219"/>
      <c r="D196" s="1219"/>
      <c r="E196" s="1254" t="s">
        <v>892</v>
      </c>
      <c r="F196" s="1255"/>
      <c r="G196" s="1255"/>
      <c r="H196" s="1255"/>
      <c r="I196" s="1255"/>
      <c r="J196" s="1255"/>
      <c r="K196" s="1255"/>
      <c r="L196" s="1481"/>
    </row>
    <row r="197" spans="1:12" ht="15" customHeight="1">
      <c r="A197" s="1221"/>
      <c r="B197" s="1239"/>
      <c r="C197" s="1239"/>
      <c r="D197" s="1239"/>
      <c r="E197" s="1543" t="s">
        <v>900</v>
      </c>
      <c r="F197" s="1544"/>
      <c r="G197" s="1544"/>
      <c r="H197" s="1544"/>
      <c r="I197" s="1544"/>
      <c r="J197" s="164" t="s">
        <v>215</v>
      </c>
      <c r="K197" s="435">
        <v>0.27</v>
      </c>
      <c r="L197" s="54">
        <f>K197-K197*$L$195</f>
        <v>0.27</v>
      </c>
    </row>
    <row r="198" spans="1:12" ht="15" customHeight="1" thickBot="1">
      <c r="A198" s="1221"/>
      <c r="B198" s="1239"/>
      <c r="C198" s="1239"/>
      <c r="D198" s="1239"/>
      <c r="E198" s="1558" t="s">
        <v>899</v>
      </c>
      <c r="F198" s="1559"/>
      <c r="G198" s="1559"/>
      <c r="H198" s="1559"/>
      <c r="I198" s="1559"/>
      <c r="J198" s="336" t="s">
        <v>215</v>
      </c>
      <c r="K198" s="461">
        <v>0.39</v>
      </c>
      <c r="L198" s="337">
        <f>K198-K198*$L$195</f>
        <v>0.39</v>
      </c>
    </row>
    <row r="199" spans="1:12" ht="15" customHeight="1" thickBot="1">
      <c r="A199" s="1218"/>
      <c r="B199" s="1219"/>
      <c r="C199" s="1219"/>
      <c r="D199" s="1219"/>
      <c r="E199" s="1254" t="s">
        <v>896</v>
      </c>
      <c r="F199" s="1255"/>
      <c r="G199" s="1255"/>
      <c r="H199" s="1255"/>
      <c r="I199" s="1255"/>
      <c r="J199" s="1255"/>
      <c r="K199" s="1255"/>
      <c r="L199" s="1481"/>
    </row>
    <row r="200" spans="1:12" ht="15" customHeight="1">
      <c r="A200" s="1221"/>
      <c r="B200" s="1239"/>
      <c r="C200" s="1239"/>
      <c r="D200" s="1239"/>
      <c r="E200" s="1543" t="s">
        <v>900</v>
      </c>
      <c r="F200" s="1544"/>
      <c r="G200" s="1544"/>
      <c r="H200" s="1544"/>
      <c r="I200" s="1544"/>
      <c r="J200" s="164" t="s">
        <v>215</v>
      </c>
      <c r="K200" s="435">
        <v>0.3</v>
      </c>
      <c r="L200" s="54">
        <f>K200-K200*$L$195</f>
        <v>0.3</v>
      </c>
    </row>
    <row r="201" spans="1:12" ht="15" customHeight="1">
      <c r="A201" s="1221"/>
      <c r="B201" s="1239"/>
      <c r="C201" s="1239"/>
      <c r="D201" s="1239"/>
      <c r="E201" s="1545" t="s">
        <v>899</v>
      </c>
      <c r="F201" s="1546"/>
      <c r="G201" s="1546"/>
      <c r="H201" s="1546"/>
      <c r="I201" s="1546"/>
      <c r="J201" s="13" t="s">
        <v>215</v>
      </c>
      <c r="K201" s="430">
        <v>0.39</v>
      </c>
      <c r="L201" s="56">
        <f>K201-K201*$L$195</f>
        <v>0.39</v>
      </c>
    </row>
    <row r="202" spans="1:12" ht="15" customHeight="1" thickBot="1">
      <c r="A202" s="1224"/>
      <c r="B202" s="1225"/>
      <c r="C202" s="1225"/>
      <c r="D202" s="1225"/>
      <c r="E202" s="1547" t="s">
        <v>901</v>
      </c>
      <c r="F202" s="1548"/>
      <c r="G202" s="1548"/>
      <c r="H202" s="1548"/>
      <c r="I202" s="1548"/>
      <c r="J202" s="100" t="s">
        <v>215</v>
      </c>
      <c r="K202" s="462">
        <v>1.76</v>
      </c>
      <c r="L202" s="102">
        <f>K202-K202*$L$195</f>
        <v>1.76</v>
      </c>
    </row>
    <row r="203" spans="1:12" ht="15" customHeight="1" thickBot="1">
      <c r="A203" s="1218"/>
      <c r="B203" s="1219"/>
      <c r="C203" s="1219"/>
      <c r="D203" s="1219"/>
      <c r="E203" s="1254" t="s">
        <v>554</v>
      </c>
      <c r="F203" s="1255"/>
      <c r="G203" s="1255"/>
      <c r="H203" s="1255"/>
      <c r="I203" s="1255"/>
      <c r="J203" s="1255"/>
      <c r="K203" s="1255"/>
      <c r="L203" s="1481"/>
    </row>
    <row r="204" spans="1:12" ht="15" customHeight="1">
      <c r="A204" s="1221"/>
      <c r="B204" s="1239"/>
      <c r="C204" s="1239"/>
      <c r="D204" s="1239"/>
      <c r="E204" s="1576" t="s">
        <v>902</v>
      </c>
      <c r="F204" s="1577"/>
      <c r="G204" s="1577"/>
      <c r="H204" s="1577"/>
      <c r="I204" s="1578"/>
      <c r="J204" s="164" t="s">
        <v>215</v>
      </c>
      <c r="K204" s="435">
        <v>0.37</v>
      </c>
      <c r="L204" s="54">
        <f>K204-K204*$L$195</f>
        <v>0.37</v>
      </c>
    </row>
    <row r="205" spans="1:12" ht="15" customHeight="1" thickBot="1">
      <c r="A205" s="1224"/>
      <c r="B205" s="1225"/>
      <c r="C205" s="1225"/>
      <c r="D205" s="1225"/>
      <c r="E205" s="1579" t="s">
        <v>903</v>
      </c>
      <c r="F205" s="1580"/>
      <c r="G205" s="1580"/>
      <c r="H205" s="1580"/>
      <c r="I205" s="1581"/>
      <c r="J205" s="100" t="s">
        <v>215</v>
      </c>
      <c r="K205" s="430">
        <v>0.84</v>
      </c>
      <c r="L205" s="56">
        <f>K205-K205*$L$195</f>
        <v>0.84</v>
      </c>
    </row>
    <row r="206" spans="1:12" ht="15" hidden="1" thickBot="1">
      <c r="A206" s="152"/>
      <c r="B206" s="224"/>
      <c r="C206" s="104"/>
      <c r="D206" s="104"/>
      <c r="E206" s="70"/>
      <c r="F206" s="70"/>
      <c r="G206" s="70"/>
      <c r="H206" s="70"/>
      <c r="I206" s="70"/>
      <c r="J206" s="105"/>
      <c r="K206" s="463"/>
      <c r="L206" s="153"/>
    </row>
    <row r="207" spans="1:12" ht="15" hidden="1" thickBot="1">
      <c r="A207" s="154"/>
      <c r="B207" s="225"/>
      <c r="C207" s="106"/>
      <c r="D207" s="106"/>
      <c r="E207" s="69"/>
      <c r="F207" s="69"/>
      <c r="G207" s="69"/>
      <c r="H207" s="69"/>
      <c r="I207" s="69"/>
      <c r="J207" s="68"/>
      <c r="K207" s="464"/>
      <c r="L207" s="155"/>
    </row>
    <row r="208" spans="1:12" ht="15" customHeight="1" thickBot="1">
      <c r="A208" s="1221"/>
      <c r="B208" s="1239"/>
      <c r="C208" s="1239"/>
      <c r="D208" s="1239"/>
      <c r="E208" s="1233" t="s">
        <v>907</v>
      </c>
      <c r="F208" s="1234"/>
      <c r="G208" s="1234"/>
      <c r="H208" s="1234"/>
      <c r="I208" s="1234"/>
      <c r="J208" s="1234"/>
      <c r="K208" s="1234"/>
      <c r="L208" s="1235"/>
    </row>
    <row r="209" spans="1:12" ht="15" customHeight="1">
      <c r="A209" s="1221"/>
      <c r="B209" s="1239"/>
      <c r="C209" s="1239"/>
      <c r="D209" s="1239"/>
      <c r="E209" s="1582" t="s">
        <v>904</v>
      </c>
      <c r="F209" s="1583"/>
      <c r="G209" s="1583"/>
      <c r="H209" s="1583"/>
      <c r="I209" s="1584"/>
      <c r="J209" s="165" t="s">
        <v>215</v>
      </c>
      <c r="K209" s="465">
        <v>1.1399999999999999</v>
      </c>
      <c r="L209" s="216">
        <f>K209-K209*$L$195</f>
        <v>1.1399999999999999</v>
      </c>
    </row>
    <row r="210" spans="1:12" ht="15" customHeight="1" thickBot="1">
      <c r="A210" s="1224"/>
      <c r="B210" s="1225"/>
      <c r="C210" s="1225"/>
      <c r="D210" s="1225"/>
      <c r="E210" s="1585" t="s">
        <v>905</v>
      </c>
      <c r="F210" s="1586"/>
      <c r="G210" s="1586"/>
      <c r="H210" s="1586"/>
      <c r="I210" s="1587"/>
      <c r="J210" s="100" t="s">
        <v>215</v>
      </c>
      <c r="K210" s="462">
        <v>1.28</v>
      </c>
      <c r="L210" s="102">
        <f>K210-K210*$L$195</f>
        <v>1.28</v>
      </c>
    </row>
    <row r="211" spans="1:12" ht="16.2" thickBot="1">
      <c r="A211" s="1218"/>
      <c r="B211" s="1219"/>
      <c r="C211" s="1219"/>
      <c r="D211" s="1219"/>
      <c r="E211" s="1254" t="s">
        <v>556</v>
      </c>
      <c r="F211" s="1255"/>
      <c r="G211" s="1255"/>
      <c r="H211" s="1255"/>
      <c r="I211" s="1255"/>
      <c r="J211" s="1255"/>
      <c r="K211" s="1255"/>
      <c r="L211" s="1481"/>
    </row>
    <row r="212" spans="1:12" ht="15" customHeight="1">
      <c r="A212" s="1221"/>
      <c r="B212" s="1239"/>
      <c r="C212" s="1239"/>
      <c r="D212" s="1239"/>
      <c r="E212" s="1336" t="s">
        <v>951</v>
      </c>
      <c r="F212" s="1337"/>
      <c r="G212" s="1337"/>
      <c r="H212" s="1337"/>
      <c r="I212" s="1337"/>
      <c r="J212" s="608" t="s">
        <v>215</v>
      </c>
      <c r="K212" s="429">
        <v>0.81</v>
      </c>
      <c r="L212" s="55">
        <f>K212-K212*$L$195</f>
        <v>0.81</v>
      </c>
    </row>
    <row r="213" spans="1:12" ht="15" customHeight="1">
      <c r="A213" s="1221"/>
      <c r="B213" s="1239"/>
      <c r="C213" s="1239"/>
      <c r="D213" s="1239"/>
      <c r="E213" s="1330" t="s">
        <v>952</v>
      </c>
      <c r="F213" s="1331"/>
      <c r="G213" s="1331"/>
      <c r="H213" s="1331"/>
      <c r="I213" s="1331"/>
      <c r="J213" s="18" t="s">
        <v>215</v>
      </c>
      <c r="K213" s="430">
        <v>0.12</v>
      </c>
      <c r="L213" s="56">
        <f t="shared" ref="L213:L219" si="6">K213-K213*$L$195</f>
        <v>0.12</v>
      </c>
    </row>
    <row r="214" spans="1:12" ht="15" customHeight="1">
      <c r="A214" s="1221"/>
      <c r="B214" s="1239"/>
      <c r="C214" s="1239"/>
      <c r="D214" s="1239"/>
      <c r="E214" s="1330" t="s">
        <v>953</v>
      </c>
      <c r="F214" s="1331"/>
      <c r="G214" s="1331"/>
      <c r="H214" s="1331"/>
      <c r="I214" s="1331"/>
      <c r="J214" s="18" t="s">
        <v>215</v>
      </c>
      <c r="K214" s="430">
        <v>1.48</v>
      </c>
      <c r="L214" s="56">
        <f t="shared" si="6"/>
        <v>1.48</v>
      </c>
    </row>
    <row r="215" spans="1:12" ht="15" thickBot="1">
      <c r="A215" s="1224"/>
      <c r="B215" s="1225"/>
      <c r="C215" s="1225"/>
      <c r="D215" s="1225"/>
      <c r="E215" s="1332" t="s">
        <v>954</v>
      </c>
      <c r="F215" s="1333"/>
      <c r="G215" s="1333"/>
      <c r="H215" s="1333"/>
      <c r="I215" s="1333"/>
      <c r="J215" s="610" t="s">
        <v>215</v>
      </c>
      <c r="K215" s="430">
        <v>0.27</v>
      </c>
      <c r="L215" s="56">
        <f t="shared" si="6"/>
        <v>0.27</v>
      </c>
    </row>
    <row r="216" spans="1:12" ht="16.2" thickBot="1">
      <c r="A216" s="1218"/>
      <c r="B216" s="1219"/>
      <c r="C216" s="1219"/>
      <c r="D216" s="1219"/>
      <c r="E216" s="1254" t="s">
        <v>24</v>
      </c>
      <c r="F216" s="1255"/>
      <c r="G216" s="1255"/>
      <c r="H216" s="1255"/>
      <c r="I216" s="1255"/>
      <c r="J216" s="1255"/>
      <c r="K216" s="1255"/>
      <c r="L216" s="1481"/>
    </row>
    <row r="217" spans="1:12">
      <c r="A217" s="1221"/>
      <c r="B217" s="1239"/>
      <c r="C217" s="1239"/>
      <c r="D217" s="1239"/>
      <c r="E217" s="1457" t="s">
        <v>900</v>
      </c>
      <c r="F217" s="1458"/>
      <c r="G217" s="1458"/>
      <c r="H217" s="1458"/>
      <c r="I217" s="1458"/>
      <c r="J217" s="131" t="s">
        <v>215</v>
      </c>
      <c r="K217" s="435">
        <v>0.25</v>
      </c>
      <c r="L217" s="54">
        <f t="shared" si="6"/>
        <v>0.25</v>
      </c>
    </row>
    <row r="218" spans="1:12">
      <c r="A218" s="1221"/>
      <c r="B218" s="1239"/>
      <c r="C218" s="1239"/>
      <c r="D218" s="1239"/>
      <c r="E218" s="1330" t="s">
        <v>899</v>
      </c>
      <c r="F218" s="1331"/>
      <c r="G218" s="1331"/>
      <c r="H218" s="1331"/>
      <c r="I218" s="1331"/>
      <c r="J218" s="18" t="s">
        <v>215</v>
      </c>
      <c r="K218" s="430">
        <v>0.3</v>
      </c>
      <c r="L218" s="56">
        <f t="shared" si="6"/>
        <v>0.3</v>
      </c>
    </row>
    <row r="219" spans="1:12" ht="15" thickBot="1">
      <c r="A219" s="1221"/>
      <c r="B219" s="1239"/>
      <c r="C219" s="1239"/>
      <c r="D219" s="1239"/>
      <c r="E219" s="1366" t="s">
        <v>898</v>
      </c>
      <c r="F219" s="1367"/>
      <c r="G219" s="1367"/>
      <c r="H219" s="1367"/>
      <c r="I219" s="1367"/>
      <c r="J219" s="609" t="s">
        <v>215</v>
      </c>
      <c r="K219" s="430">
        <v>0.3</v>
      </c>
      <c r="L219" s="56">
        <f t="shared" si="6"/>
        <v>0.3</v>
      </c>
    </row>
    <row r="220" spans="1:12" ht="16.2" thickBot="1">
      <c r="A220" s="1168"/>
      <c r="B220" s="1169"/>
      <c r="C220" s="1169"/>
      <c r="D220" s="1213"/>
      <c r="E220" s="1605" t="s">
        <v>1559</v>
      </c>
      <c r="F220" s="1606"/>
      <c r="G220" s="1606"/>
      <c r="H220" s="1606"/>
      <c r="I220" s="1606"/>
      <c r="J220" s="1606"/>
      <c r="K220" s="1606"/>
      <c r="L220" s="1607"/>
    </row>
    <row r="221" spans="1:12">
      <c r="A221" s="1214"/>
      <c r="B221" s="1215"/>
      <c r="C221" s="1215"/>
      <c r="D221" s="1216"/>
      <c r="E221" s="1389" t="s">
        <v>900</v>
      </c>
      <c r="F221" s="1390"/>
      <c r="G221" s="1390"/>
      <c r="H221" s="1390"/>
      <c r="I221" s="1391"/>
      <c r="J221" s="608" t="s">
        <v>215</v>
      </c>
      <c r="K221" s="430">
        <v>0.32</v>
      </c>
      <c r="L221" s="56">
        <f>K221-K221*$L$195</f>
        <v>0.32</v>
      </c>
    </row>
    <row r="222" spans="1:12">
      <c r="A222" s="1214"/>
      <c r="B222" s="1215"/>
      <c r="C222" s="1215"/>
      <c r="D222" s="1216"/>
      <c r="E222" s="1383" t="s">
        <v>899</v>
      </c>
      <c r="F222" s="1384"/>
      <c r="G222" s="1384"/>
      <c r="H222" s="1384"/>
      <c r="I222" s="1385"/>
      <c r="J222" s="18" t="s">
        <v>215</v>
      </c>
      <c r="K222" s="430">
        <v>0.32</v>
      </c>
      <c r="L222" s="56">
        <f>K222-K222*$L$195</f>
        <v>0.32</v>
      </c>
    </row>
    <row r="223" spans="1:12" ht="15" thickBot="1">
      <c r="A223" s="1170"/>
      <c r="B223" s="1171"/>
      <c r="C223" s="1171"/>
      <c r="D223" s="1217"/>
      <c r="E223" s="1386" t="s">
        <v>898</v>
      </c>
      <c r="F223" s="1387"/>
      <c r="G223" s="1387"/>
      <c r="H223" s="1387"/>
      <c r="I223" s="1388"/>
      <c r="J223" s="609" t="s">
        <v>215</v>
      </c>
      <c r="K223" s="461">
        <v>0.52</v>
      </c>
      <c r="L223" s="337">
        <f>K223-K223*$L$195</f>
        <v>0.52</v>
      </c>
    </row>
    <row r="224" spans="1:12" ht="18.600000000000001" thickBot="1">
      <c r="A224" s="1537" t="s">
        <v>1582</v>
      </c>
      <c r="B224" s="1538"/>
      <c r="C224" s="1539"/>
      <c r="D224" s="1539"/>
      <c r="E224" s="1539"/>
      <c r="F224" s="1539"/>
      <c r="G224" s="1539"/>
      <c r="H224" s="1539"/>
      <c r="I224" s="1539"/>
      <c r="J224" s="1539"/>
      <c r="K224" s="1540"/>
      <c r="L224" s="288">
        <f>Зміст!L47</f>
        <v>0</v>
      </c>
    </row>
    <row r="225" spans="1:12" ht="30" customHeight="1">
      <c r="A225" s="1351"/>
      <c r="B225" s="1602"/>
      <c r="C225" s="629" t="s">
        <v>1714</v>
      </c>
      <c r="D225" s="617" t="s">
        <v>215</v>
      </c>
      <c r="E225" s="429">
        <v>8.2899999999999991</v>
      </c>
      <c r="F225" s="618"/>
      <c r="G225" s="1454" t="s">
        <v>1713</v>
      </c>
      <c r="H225" s="1455"/>
      <c r="I225" s="1456"/>
      <c r="J225" s="617" t="s">
        <v>215</v>
      </c>
      <c r="K225" s="429">
        <v>4.8899999999999997</v>
      </c>
      <c r="L225" s="157">
        <f>K225-K225*$L$224</f>
        <v>4.8899999999999997</v>
      </c>
    </row>
    <row r="226" spans="1:12" ht="30" customHeight="1" thickBot="1">
      <c r="A226" s="1357"/>
      <c r="B226" s="1603"/>
      <c r="C226" s="630" t="s">
        <v>1715</v>
      </c>
      <c r="D226" s="619" t="s">
        <v>215</v>
      </c>
      <c r="E226" s="431">
        <v>11.53</v>
      </c>
      <c r="F226" s="620"/>
      <c r="G226" s="1604" t="s">
        <v>1716</v>
      </c>
      <c r="H226" s="1387"/>
      <c r="I226" s="1388"/>
      <c r="J226" s="619" t="s">
        <v>215</v>
      </c>
      <c r="K226" s="431">
        <v>9.3800000000000008</v>
      </c>
      <c r="L226" s="65">
        <f>K226-K226*$L$224</f>
        <v>9.3800000000000008</v>
      </c>
    </row>
  </sheetData>
  <mergeCells count="289">
    <mergeCell ref="E72:I72"/>
    <mergeCell ref="E73:I73"/>
    <mergeCell ref="A69:D73"/>
    <mergeCell ref="K2:L2"/>
    <mergeCell ref="A51:D57"/>
    <mergeCell ref="A59:D62"/>
    <mergeCell ref="E53:I53"/>
    <mergeCell ref="A4:K4"/>
    <mergeCell ref="A3:L3"/>
    <mergeCell ref="E51:I51"/>
    <mergeCell ref="A19:B19"/>
    <mergeCell ref="G16:H16"/>
    <mergeCell ref="A20:B20"/>
    <mergeCell ref="A21:B21"/>
    <mergeCell ref="A18:E18"/>
    <mergeCell ref="E24:I24"/>
    <mergeCell ref="A8:B8"/>
    <mergeCell ref="G9:H9"/>
    <mergeCell ref="A10:K10"/>
    <mergeCell ref="G18:K18"/>
    <mergeCell ref="G20:K20"/>
    <mergeCell ref="A11:B11"/>
    <mergeCell ref="A12:B12"/>
    <mergeCell ref="A13:B13"/>
    <mergeCell ref="E132:L132"/>
    <mergeCell ref="A132:D136"/>
    <mergeCell ref="E143:I143"/>
    <mergeCell ref="A137:K137"/>
    <mergeCell ref="E120:I120"/>
    <mergeCell ref="E125:I125"/>
    <mergeCell ref="A127:D131"/>
    <mergeCell ref="E126:I126"/>
    <mergeCell ref="E89:L89"/>
    <mergeCell ref="E91:I91"/>
    <mergeCell ref="E92:I92"/>
    <mergeCell ref="A89:D93"/>
    <mergeCell ref="E90:I90"/>
    <mergeCell ref="E93:I93"/>
    <mergeCell ref="E123:I123"/>
    <mergeCell ref="E102:I102"/>
    <mergeCell ref="E103:I103"/>
    <mergeCell ref="E117:I117"/>
    <mergeCell ref="E104:I104"/>
    <mergeCell ref="E115:I115"/>
    <mergeCell ref="E114:I114"/>
    <mergeCell ref="A95:D98"/>
    <mergeCell ref="A109:D115"/>
    <mergeCell ref="E122:L122"/>
    <mergeCell ref="E74:L74"/>
    <mergeCell ref="E84:L84"/>
    <mergeCell ref="A84:D88"/>
    <mergeCell ref="E80:I80"/>
    <mergeCell ref="E81:I81"/>
    <mergeCell ref="E82:I82"/>
    <mergeCell ref="E83:I83"/>
    <mergeCell ref="E79:L79"/>
    <mergeCell ref="A79:D83"/>
    <mergeCell ref="E77:I77"/>
    <mergeCell ref="E78:I78"/>
    <mergeCell ref="E75:I75"/>
    <mergeCell ref="E85:I85"/>
    <mergeCell ref="E76:I76"/>
    <mergeCell ref="A122:D126"/>
    <mergeCell ref="E118:I118"/>
    <mergeCell ref="E107:I107"/>
    <mergeCell ref="E108:I108"/>
    <mergeCell ref="E110:I110"/>
    <mergeCell ref="E112:I112"/>
    <mergeCell ref="E119:I119"/>
    <mergeCell ref="E88:I88"/>
    <mergeCell ref="A225:B226"/>
    <mergeCell ref="E221:I221"/>
    <mergeCell ref="E222:I222"/>
    <mergeCell ref="E223:I223"/>
    <mergeCell ref="G226:I226"/>
    <mergeCell ref="A116:D121"/>
    <mergeCell ref="E121:I121"/>
    <mergeCell ref="E220:L220"/>
    <mergeCell ref="E101:I101"/>
    <mergeCell ref="A105:D108"/>
    <mergeCell ref="E109:L109"/>
    <mergeCell ref="E111:I111"/>
    <mergeCell ref="E113:I113"/>
    <mergeCell ref="E124:I124"/>
    <mergeCell ref="A94:K94"/>
    <mergeCell ref="A220:D223"/>
    <mergeCell ref="G32:H32"/>
    <mergeCell ref="A34:B34"/>
    <mergeCell ref="A35:B35"/>
    <mergeCell ref="A36:B36"/>
    <mergeCell ref="G35:H35"/>
    <mergeCell ref="G34:H34"/>
    <mergeCell ref="G36:H36"/>
    <mergeCell ref="A38:D40"/>
    <mergeCell ref="A48:D49"/>
    <mergeCell ref="E38:L38"/>
    <mergeCell ref="E41:L41"/>
    <mergeCell ref="H1:J1"/>
    <mergeCell ref="K1:L1"/>
    <mergeCell ref="H2:I2"/>
    <mergeCell ref="E163:L163"/>
    <mergeCell ref="A163:D169"/>
    <mergeCell ref="E164:I164"/>
    <mergeCell ref="E165:I165"/>
    <mergeCell ref="E138:I138"/>
    <mergeCell ref="E134:I134"/>
    <mergeCell ref="A151:D155"/>
    <mergeCell ref="A150:K150"/>
    <mergeCell ref="E153:I153"/>
    <mergeCell ref="E161:I161"/>
    <mergeCell ref="E162:I162"/>
    <mergeCell ref="E154:I154"/>
    <mergeCell ref="E167:I167"/>
    <mergeCell ref="E158:I158"/>
    <mergeCell ref="A27:K27"/>
    <mergeCell ref="E100:L100"/>
    <mergeCell ref="A100:D104"/>
    <mergeCell ref="E105:L105"/>
    <mergeCell ref="E116:L116"/>
    <mergeCell ref="E159:I159"/>
    <mergeCell ref="A5:B5"/>
    <mergeCell ref="E211:L211"/>
    <mergeCell ref="A211:D215"/>
    <mergeCell ref="E168:I168"/>
    <mergeCell ref="E169:I169"/>
    <mergeCell ref="E214:I214"/>
    <mergeCell ref="E215:I215"/>
    <mergeCell ref="E183:L183"/>
    <mergeCell ref="A183:D185"/>
    <mergeCell ref="E186:L186"/>
    <mergeCell ref="E208:L208"/>
    <mergeCell ref="A208:D210"/>
    <mergeCell ref="E174:I174"/>
    <mergeCell ref="E189:I189"/>
    <mergeCell ref="E170:L170"/>
    <mergeCell ref="E188:I188"/>
    <mergeCell ref="E190:I190"/>
    <mergeCell ref="E191:I191"/>
    <mergeCell ref="E197:I197"/>
    <mergeCell ref="E203:L203"/>
    <mergeCell ref="E204:I204"/>
    <mergeCell ref="E205:I205"/>
    <mergeCell ref="E209:I209"/>
    <mergeCell ref="E210:I210"/>
    <mergeCell ref="E212:I212"/>
    <mergeCell ref="E192:I192"/>
    <mergeCell ref="A177:D182"/>
    <mergeCell ref="E180:I180"/>
    <mergeCell ref="E181:I181"/>
    <mergeCell ref="E182:I182"/>
    <mergeCell ref="E135:I135"/>
    <mergeCell ref="E156:L156"/>
    <mergeCell ref="E155:I155"/>
    <mergeCell ref="E139:I139"/>
    <mergeCell ref="A156:D162"/>
    <mergeCell ref="A186:D194"/>
    <mergeCell ref="A170:D174"/>
    <mergeCell ref="E142:I142"/>
    <mergeCell ref="E187:I187"/>
    <mergeCell ref="E157:I157"/>
    <mergeCell ref="E160:I160"/>
    <mergeCell ref="E145:I145"/>
    <mergeCell ref="E146:I146"/>
    <mergeCell ref="E147:I147"/>
    <mergeCell ref="E175:L175"/>
    <mergeCell ref="A175:D176"/>
    <mergeCell ref="E173:I173"/>
    <mergeCell ref="A138:D143"/>
    <mergeCell ref="E152:I152"/>
    <mergeCell ref="A199:D202"/>
    <mergeCell ref="E176:I176"/>
    <mergeCell ref="E172:I172"/>
    <mergeCell ref="E177:L177"/>
    <mergeCell ref="E199:L199"/>
    <mergeCell ref="E129:I129"/>
    <mergeCell ref="E130:I130"/>
    <mergeCell ref="E127:L127"/>
    <mergeCell ref="E131:I131"/>
    <mergeCell ref="E133:I133"/>
    <mergeCell ref="E140:I140"/>
    <mergeCell ref="E141:I141"/>
    <mergeCell ref="E151:L151"/>
    <mergeCell ref="E136:I136"/>
    <mergeCell ref="E128:I128"/>
    <mergeCell ref="A144:K144"/>
    <mergeCell ref="E196:L196"/>
    <mergeCell ref="A196:D198"/>
    <mergeCell ref="E148:I148"/>
    <mergeCell ref="E149:I149"/>
    <mergeCell ref="A145:D149"/>
    <mergeCell ref="E166:I166"/>
    <mergeCell ref="E171:I171"/>
    <mergeCell ref="A195:K195"/>
    <mergeCell ref="A224:K224"/>
    <mergeCell ref="E95:I95"/>
    <mergeCell ref="E96:I96"/>
    <mergeCell ref="E97:I97"/>
    <mergeCell ref="E98:I98"/>
    <mergeCell ref="A99:K99"/>
    <mergeCell ref="E106:I106"/>
    <mergeCell ref="E200:I200"/>
    <mergeCell ref="E201:I201"/>
    <mergeCell ref="E202:I202"/>
    <mergeCell ref="E184:I184"/>
    <mergeCell ref="E185:I185"/>
    <mergeCell ref="E193:I193"/>
    <mergeCell ref="E194:I194"/>
    <mergeCell ref="E198:I198"/>
    <mergeCell ref="E178:I178"/>
    <mergeCell ref="E179:I179"/>
    <mergeCell ref="E219:I219"/>
    <mergeCell ref="E216:L216"/>
    <mergeCell ref="A216:D219"/>
    <mergeCell ref="E217:I217"/>
    <mergeCell ref="E218:I218"/>
    <mergeCell ref="A203:D205"/>
    <mergeCell ref="E213:I213"/>
    <mergeCell ref="A6:B6"/>
    <mergeCell ref="A7:B7"/>
    <mergeCell ref="G5:H5"/>
    <mergeCell ref="G6:H6"/>
    <mergeCell ref="E42:I42"/>
    <mergeCell ref="E43:I43"/>
    <mergeCell ref="E26:I26"/>
    <mergeCell ref="G7:H7"/>
    <mergeCell ref="G8:H8"/>
    <mergeCell ref="A9:B9"/>
    <mergeCell ref="G11:H11"/>
    <mergeCell ref="E39:I39"/>
    <mergeCell ref="E40:I40"/>
    <mergeCell ref="A41:D43"/>
    <mergeCell ref="G13:H13"/>
    <mergeCell ref="A15:B15"/>
    <mergeCell ref="G15:H15"/>
    <mergeCell ref="A37:K37"/>
    <mergeCell ref="G12:H12"/>
    <mergeCell ref="G19:H19"/>
    <mergeCell ref="G21:H21"/>
    <mergeCell ref="A16:B16"/>
    <mergeCell ref="A17:B17"/>
    <mergeCell ref="G17:H17"/>
    <mergeCell ref="E71:I71"/>
    <mergeCell ref="A23:D26"/>
    <mergeCell ref="E25:I25"/>
    <mergeCell ref="E52:I52"/>
    <mergeCell ref="E55:I55"/>
    <mergeCell ref="E60:I60"/>
    <mergeCell ref="A64:D68"/>
    <mergeCell ref="E61:I61"/>
    <mergeCell ref="E62:I62"/>
    <mergeCell ref="A63:K63"/>
    <mergeCell ref="E54:I54"/>
    <mergeCell ref="E68:I68"/>
    <mergeCell ref="E56:I56"/>
    <mergeCell ref="E64:L64"/>
    <mergeCell ref="A47:K47"/>
    <mergeCell ref="A28:B28"/>
    <mergeCell ref="A29:B29"/>
    <mergeCell ref="A30:B30"/>
    <mergeCell ref="A32:B32"/>
    <mergeCell ref="A31:B31"/>
    <mergeCell ref="G28:H28"/>
    <mergeCell ref="G29:H29"/>
    <mergeCell ref="G30:H30"/>
    <mergeCell ref="G31:H31"/>
    <mergeCell ref="G225:I225"/>
    <mergeCell ref="A1:G2"/>
    <mergeCell ref="E86:I86"/>
    <mergeCell ref="E87:I87"/>
    <mergeCell ref="E65:I65"/>
    <mergeCell ref="A22:K22"/>
    <mergeCell ref="A44:K44"/>
    <mergeCell ref="E45:I45"/>
    <mergeCell ref="A45:D45"/>
    <mergeCell ref="E66:I66"/>
    <mergeCell ref="E57:I57"/>
    <mergeCell ref="A33:K33"/>
    <mergeCell ref="E48:I48"/>
    <mergeCell ref="E49:I49"/>
    <mergeCell ref="E67:I67"/>
    <mergeCell ref="A46:L46"/>
    <mergeCell ref="A50:K50"/>
    <mergeCell ref="A74:D78"/>
    <mergeCell ref="A58:K58"/>
    <mergeCell ref="E59:I59"/>
    <mergeCell ref="E23:I23"/>
    <mergeCell ref="E70:I70"/>
    <mergeCell ref="A14:K14"/>
    <mergeCell ref="E69:L69"/>
  </mergeCells>
  <hyperlinks>
    <hyperlink ref="K2" r:id="rId1" xr:uid="{00000000-0004-0000-0300-000000000000}"/>
  </hyperlinks>
  <pageMargins left="0.25" right="0.25" top="0.75" bottom="0.75" header="0.3" footer="0.3"/>
  <pageSetup paperSize="9" scale="72" fitToHeight="0" orientation="portrait" r:id="rId2"/>
  <headerFooter>
    <oddFooter>&amp;C
&amp;R&amp;D</oddFooter>
  </headerFooter>
  <rowBreaks count="4" manualBreakCount="4">
    <brk id="36" max="11" man="1"/>
    <brk id="93" max="11" man="1"/>
    <brk id="155" max="11" man="1"/>
    <brk id="223" max="11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6"/>
  <sheetViews>
    <sheetView zoomScaleNormal="100" zoomScaleSheetLayoutView="85" workbookViewId="0">
      <selection activeCell="A3" sqref="A3:K3"/>
    </sheetView>
  </sheetViews>
  <sheetFormatPr defaultColWidth="8.88671875" defaultRowHeight="14.4"/>
  <cols>
    <col min="1" max="1" width="9.44140625" customWidth="1"/>
    <col min="2" max="2" width="20.109375" customWidth="1"/>
    <col min="3" max="3" width="4.88671875" style="61" customWidth="1"/>
    <col min="4" max="4" width="4.88671875" style="61" hidden="1" customWidth="1"/>
    <col min="5" max="5" width="3.5546875" style="61" hidden="1" customWidth="1"/>
    <col min="6" max="6" width="11.5546875" style="15" customWidth="1"/>
    <col min="7" max="7" width="11.44140625" style="72" customWidth="1"/>
    <col min="8" max="8" width="11.109375" style="72" customWidth="1"/>
    <col min="9" max="9" width="24.109375" style="72" customWidth="1"/>
    <col min="10" max="10" width="5.109375" style="61" customWidth="1"/>
    <col min="11" max="11" width="12.88671875" style="66" customWidth="1"/>
    <col min="12" max="12" width="13.33203125" style="66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7.75" customHeight="1" thickBot="1">
      <c r="A2" s="1214"/>
      <c r="B2" s="1215"/>
      <c r="C2" s="1215"/>
      <c r="D2" s="1215"/>
      <c r="E2" s="1215"/>
      <c r="F2" s="1215"/>
      <c r="G2" s="1215"/>
      <c r="H2" s="1655" t="s">
        <v>1352</v>
      </c>
      <c r="I2" s="1655"/>
      <c r="J2" s="591"/>
      <c r="K2" s="1165" t="s">
        <v>1460</v>
      </c>
      <c r="L2" s="1166"/>
    </row>
    <row r="3" spans="1:12" ht="18.600000000000001" thickBot="1">
      <c r="A3" s="1656" t="s">
        <v>2056</v>
      </c>
      <c r="B3" s="1657"/>
      <c r="C3" s="1657"/>
      <c r="D3" s="1657"/>
      <c r="E3" s="1657"/>
      <c r="F3" s="1657"/>
      <c r="G3" s="1658"/>
      <c r="H3" s="1658"/>
      <c r="I3" s="1658"/>
      <c r="J3" s="1658"/>
      <c r="K3" s="1659"/>
      <c r="L3" s="701">
        <f>Зміст!L49</f>
        <v>0</v>
      </c>
    </row>
    <row r="4" spans="1:12" ht="16.5" customHeight="1">
      <c r="A4" s="1168"/>
      <c r="B4" s="1169"/>
      <c r="C4" s="1169"/>
      <c r="D4" s="1169"/>
      <c r="E4" s="1169"/>
      <c r="F4" s="1213"/>
      <c r="G4" s="1336" t="s">
        <v>2074</v>
      </c>
      <c r="H4" s="1337"/>
      <c r="I4" s="1337"/>
      <c r="J4" s="323" t="s">
        <v>215</v>
      </c>
      <c r="K4" s="466">
        <v>23.95</v>
      </c>
      <c r="L4" s="113">
        <f>K4-K4*$L$3</f>
        <v>23.95</v>
      </c>
    </row>
    <row r="5" spans="1:12" ht="16.5" customHeight="1">
      <c r="A5" s="1214"/>
      <c r="B5" s="1215"/>
      <c r="C5" s="1215"/>
      <c r="D5" s="1215"/>
      <c r="E5" s="1215"/>
      <c r="F5" s="1216"/>
      <c r="G5" s="1330" t="s">
        <v>2073</v>
      </c>
      <c r="H5" s="1331"/>
      <c r="I5" s="1331"/>
      <c r="J5" s="18" t="s">
        <v>215</v>
      </c>
      <c r="K5" s="467">
        <v>35.25</v>
      </c>
      <c r="L5" s="81">
        <f t="shared" ref="L5:L13" si="0">K5-K5*$L$3</f>
        <v>35.25</v>
      </c>
    </row>
    <row r="6" spans="1:12" ht="16.5" customHeight="1">
      <c r="A6" s="1214"/>
      <c r="B6" s="1215"/>
      <c r="C6" s="1215"/>
      <c r="D6" s="1215"/>
      <c r="E6" s="1215"/>
      <c r="F6" s="1216"/>
      <c r="G6" s="1330" t="s">
        <v>2075</v>
      </c>
      <c r="H6" s="1331"/>
      <c r="I6" s="1331"/>
      <c r="J6" s="18" t="s">
        <v>215</v>
      </c>
      <c r="K6" s="467">
        <v>70.86</v>
      </c>
      <c r="L6" s="81">
        <f t="shared" si="0"/>
        <v>70.86</v>
      </c>
    </row>
    <row r="7" spans="1:12" ht="16.5" customHeight="1">
      <c r="A7" s="1214"/>
      <c r="B7" s="1215"/>
      <c r="C7" s="1215"/>
      <c r="D7" s="1215"/>
      <c r="E7" s="1215"/>
      <c r="F7" s="1216"/>
      <c r="G7" s="1330" t="s">
        <v>2076</v>
      </c>
      <c r="H7" s="1331"/>
      <c r="I7" s="1331"/>
      <c r="J7" s="18" t="s">
        <v>215</v>
      </c>
      <c r="K7" s="467">
        <v>81.040000000000006</v>
      </c>
      <c r="L7" s="81">
        <f t="shared" si="0"/>
        <v>81.040000000000006</v>
      </c>
    </row>
    <row r="8" spans="1:12" ht="16.5" customHeight="1">
      <c r="A8" s="1214"/>
      <c r="B8" s="1215"/>
      <c r="C8" s="1215"/>
      <c r="D8" s="1215"/>
      <c r="E8" s="1215"/>
      <c r="F8" s="1216"/>
      <c r="G8" s="1330" t="s">
        <v>2077</v>
      </c>
      <c r="H8" s="1331"/>
      <c r="I8" s="1331"/>
      <c r="J8" s="18" t="s">
        <v>215</v>
      </c>
      <c r="K8" s="467">
        <v>87.78</v>
      </c>
      <c r="L8" s="81">
        <f t="shared" si="0"/>
        <v>87.78</v>
      </c>
    </row>
    <row r="9" spans="1:12" ht="16.5" customHeight="1">
      <c r="A9" s="1214"/>
      <c r="B9" s="1215"/>
      <c r="C9" s="1215"/>
      <c r="D9" s="1215"/>
      <c r="E9" s="1215"/>
      <c r="F9" s="1216"/>
      <c r="G9" s="1330" t="s">
        <v>2078</v>
      </c>
      <c r="H9" s="1331"/>
      <c r="I9" s="1331"/>
      <c r="J9" s="18" t="s">
        <v>215</v>
      </c>
      <c r="K9" s="467">
        <v>37.33</v>
      </c>
      <c r="L9" s="81">
        <f t="shared" si="0"/>
        <v>37.33</v>
      </c>
    </row>
    <row r="10" spans="1:12" ht="16.5" customHeight="1">
      <c r="A10" s="1214"/>
      <c r="B10" s="1215"/>
      <c r="C10" s="1215"/>
      <c r="D10" s="1215"/>
      <c r="E10" s="1215"/>
      <c r="F10" s="1216"/>
      <c r="G10" s="1330" t="s">
        <v>2079</v>
      </c>
      <c r="H10" s="1331"/>
      <c r="I10" s="1331"/>
      <c r="J10" s="18" t="s">
        <v>215</v>
      </c>
      <c r="K10" s="467">
        <v>47.01</v>
      </c>
      <c r="L10" s="81">
        <f t="shared" si="0"/>
        <v>47.01</v>
      </c>
    </row>
    <row r="11" spans="1:12" ht="16.5" customHeight="1">
      <c r="A11" s="1214"/>
      <c r="B11" s="1215"/>
      <c r="C11" s="1215"/>
      <c r="D11" s="1215"/>
      <c r="E11" s="1215"/>
      <c r="F11" s="1216"/>
      <c r="G11" s="1330" t="s">
        <v>2080</v>
      </c>
      <c r="H11" s="1331"/>
      <c r="I11" s="1331"/>
      <c r="J11" s="18" t="s">
        <v>215</v>
      </c>
      <c r="K11" s="467">
        <v>70.16</v>
      </c>
      <c r="L11" s="81">
        <f t="shared" si="0"/>
        <v>70.16</v>
      </c>
    </row>
    <row r="12" spans="1:12" ht="16.5" customHeight="1">
      <c r="A12" s="1214"/>
      <c r="B12" s="1215"/>
      <c r="C12" s="1215"/>
      <c r="D12" s="1215"/>
      <c r="E12" s="1215"/>
      <c r="F12" s="1216"/>
      <c r="G12" s="1330" t="s">
        <v>2081</v>
      </c>
      <c r="H12" s="1331"/>
      <c r="I12" s="1331"/>
      <c r="J12" s="18" t="s">
        <v>215</v>
      </c>
      <c r="K12" s="467">
        <v>99.54</v>
      </c>
      <c r="L12" s="81">
        <f t="shared" si="0"/>
        <v>99.54</v>
      </c>
    </row>
    <row r="13" spans="1:12" ht="16.5" customHeight="1" thickBot="1">
      <c r="A13" s="1170"/>
      <c r="B13" s="1171"/>
      <c r="C13" s="1171"/>
      <c r="D13" s="1171"/>
      <c r="E13" s="1171"/>
      <c r="F13" s="1217"/>
      <c r="G13" s="1332" t="s">
        <v>2082</v>
      </c>
      <c r="H13" s="1333"/>
      <c r="I13" s="1333"/>
      <c r="J13" s="610" t="s">
        <v>215</v>
      </c>
      <c r="K13" s="469">
        <v>127.36</v>
      </c>
      <c r="L13" s="82">
        <f t="shared" si="0"/>
        <v>127.36</v>
      </c>
    </row>
    <row r="14" spans="1:12" ht="18.600000000000001" thickBot="1">
      <c r="A14" s="1646" t="s">
        <v>2057</v>
      </c>
      <c r="B14" s="1647"/>
      <c r="C14" s="1647"/>
      <c r="D14" s="1647"/>
      <c r="E14" s="1647"/>
      <c r="F14" s="1647"/>
      <c r="G14" s="1648"/>
      <c r="H14" s="1648"/>
      <c r="I14" s="1648"/>
      <c r="J14" s="1648"/>
      <c r="K14" s="1649"/>
      <c r="L14" s="702">
        <f>Зміст!L50</f>
        <v>0</v>
      </c>
    </row>
    <row r="15" spans="1:12" s="120" customFormat="1" ht="17.100000000000001" customHeight="1" thickBot="1">
      <c r="A15" s="1168"/>
      <c r="B15" s="1169"/>
      <c r="C15" s="1169"/>
      <c r="D15" s="1169"/>
      <c r="E15" s="1169"/>
      <c r="F15" s="1213"/>
      <c r="G15" s="1248" t="s">
        <v>2058</v>
      </c>
      <c r="H15" s="1249"/>
      <c r="I15" s="1249"/>
      <c r="J15" s="1249"/>
      <c r="K15" s="1249"/>
      <c r="L15" s="1250"/>
    </row>
    <row r="16" spans="1:12" ht="16.5" customHeight="1">
      <c r="A16" s="1214"/>
      <c r="B16" s="1215"/>
      <c r="C16" s="1215"/>
      <c r="D16" s="1215"/>
      <c r="E16" s="1215"/>
      <c r="F16" s="1216"/>
      <c r="G16" s="1652" t="s">
        <v>2059</v>
      </c>
      <c r="H16" s="1653"/>
      <c r="I16" s="1654"/>
      <c r="J16" s="323" t="s">
        <v>215</v>
      </c>
      <c r="K16" s="466">
        <v>22.04</v>
      </c>
      <c r="L16" s="113">
        <f>K16-K16*$L$14</f>
        <v>22.04</v>
      </c>
    </row>
    <row r="17" spans="1:12" ht="16.5" customHeight="1" thickBot="1">
      <c r="A17" s="1170"/>
      <c r="B17" s="1171"/>
      <c r="C17" s="1171"/>
      <c r="D17" s="1171"/>
      <c r="E17" s="1171"/>
      <c r="F17" s="1217"/>
      <c r="G17" s="1650" t="s">
        <v>2060</v>
      </c>
      <c r="H17" s="1651"/>
      <c r="I17" s="1651"/>
      <c r="J17" s="703" t="s">
        <v>215</v>
      </c>
      <c r="K17" s="469">
        <v>25.65</v>
      </c>
      <c r="L17" s="82">
        <f>K17-K17*$L$14</f>
        <v>25.65</v>
      </c>
    </row>
    <row r="18" spans="1:12" s="120" customFormat="1" ht="17.100000000000001" customHeight="1" thickBot="1">
      <c r="A18" s="1168"/>
      <c r="B18" s="1169"/>
      <c r="C18" s="1169"/>
      <c r="D18" s="1169"/>
      <c r="E18" s="1169"/>
      <c r="F18" s="1213"/>
      <c r="G18" s="1248" t="s">
        <v>2061</v>
      </c>
      <c r="H18" s="1249"/>
      <c r="I18" s="1249"/>
      <c r="J18" s="1249"/>
      <c r="K18" s="1249"/>
      <c r="L18" s="1250"/>
    </row>
    <row r="19" spans="1:12" ht="16.5" customHeight="1">
      <c r="A19" s="1214"/>
      <c r="B19" s="1215"/>
      <c r="C19" s="1215"/>
      <c r="D19" s="1215"/>
      <c r="E19" s="1215"/>
      <c r="F19" s="1216"/>
      <c r="G19" s="1652" t="s">
        <v>2059</v>
      </c>
      <c r="H19" s="1653"/>
      <c r="I19" s="1654"/>
      <c r="J19" s="323" t="s">
        <v>215</v>
      </c>
      <c r="K19" s="466">
        <v>22.04</v>
      </c>
      <c r="L19" s="113">
        <f>K19-K19*$L$14</f>
        <v>22.04</v>
      </c>
    </row>
    <row r="20" spans="1:12" ht="16.5" customHeight="1" thickBot="1">
      <c r="A20" s="1170"/>
      <c r="B20" s="1171"/>
      <c r="C20" s="1171"/>
      <c r="D20" s="1171"/>
      <c r="E20" s="1171"/>
      <c r="F20" s="1217"/>
      <c r="G20" s="1650" t="s">
        <v>2060</v>
      </c>
      <c r="H20" s="1651"/>
      <c r="I20" s="1651"/>
      <c r="J20" s="703" t="s">
        <v>215</v>
      </c>
      <c r="K20" s="469">
        <v>26.85</v>
      </c>
      <c r="L20" s="82">
        <f>K20-K20*$L$14</f>
        <v>26.85</v>
      </c>
    </row>
    <row r="21" spans="1:12" s="120" customFormat="1" ht="17.100000000000001" customHeight="1" thickBot="1">
      <c r="A21" s="1168"/>
      <c r="B21" s="1169"/>
      <c r="C21" s="1169"/>
      <c r="D21" s="1169"/>
      <c r="E21" s="1169"/>
      <c r="F21" s="1213"/>
      <c r="G21" s="1248" t="s">
        <v>24</v>
      </c>
      <c r="H21" s="1249"/>
      <c r="I21" s="1249"/>
      <c r="J21" s="1249"/>
      <c r="K21" s="1249"/>
      <c r="L21" s="1250"/>
    </row>
    <row r="22" spans="1:12" ht="16.5" customHeight="1">
      <c r="A22" s="1214"/>
      <c r="B22" s="1215"/>
      <c r="C22" s="1215"/>
      <c r="D22" s="1215"/>
      <c r="E22" s="1215"/>
      <c r="F22" s="1216"/>
      <c r="G22" s="1652" t="s">
        <v>2062</v>
      </c>
      <c r="H22" s="1653"/>
      <c r="I22" s="1654"/>
      <c r="J22" s="608" t="s">
        <v>215</v>
      </c>
      <c r="K22" s="466">
        <v>5.46</v>
      </c>
      <c r="L22" s="113">
        <f>K22-K22*$L$14</f>
        <v>5.46</v>
      </c>
    </row>
    <row r="23" spans="1:12" ht="16.5" customHeight="1" thickBot="1">
      <c r="A23" s="1170"/>
      <c r="B23" s="1171"/>
      <c r="C23" s="1171"/>
      <c r="D23" s="1171"/>
      <c r="E23" s="1171"/>
      <c r="F23" s="1217"/>
      <c r="G23" s="1650" t="s">
        <v>2063</v>
      </c>
      <c r="H23" s="1651"/>
      <c r="I23" s="1651"/>
      <c r="J23" s="610" t="s">
        <v>215</v>
      </c>
      <c r="K23" s="469">
        <v>11.52</v>
      </c>
      <c r="L23" s="82">
        <f>K23-K23*$L$14</f>
        <v>11.52</v>
      </c>
    </row>
    <row r="24" spans="1:12" s="120" customFormat="1" ht="17.100000000000001" customHeight="1" thickBot="1">
      <c r="A24" s="1168"/>
      <c r="B24" s="1169"/>
      <c r="C24" s="1169"/>
      <c r="D24" s="1169"/>
      <c r="E24" s="1169"/>
      <c r="F24" s="1213"/>
      <c r="G24" s="1248" t="s">
        <v>327</v>
      </c>
      <c r="H24" s="1249"/>
      <c r="I24" s="1249"/>
      <c r="J24" s="1249"/>
      <c r="K24" s="1249"/>
      <c r="L24" s="1250"/>
    </row>
    <row r="25" spans="1:12" ht="16.5" customHeight="1">
      <c r="A25" s="1214"/>
      <c r="B25" s="1215"/>
      <c r="C25" s="1215"/>
      <c r="D25" s="1215"/>
      <c r="E25" s="1215"/>
      <c r="F25" s="1216"/>
      <c r="G25" s="1652" t="s">
        <v>2062</v>
      </c>
      <c r="H25" s="1653"/>
      <c r="I25" s="1654"/>
      <c r="J25" s="608" t="s">
        <v>215</v>
      </c>
      <c r="K25" s="466">
        <v>44.8</v>
      </c>
      <c r="L25" s="113">
        <f>K25-K25*$L$14</f>
        <v>44.8</v>
      </c>
    </row>
    <row r="26" spans="1:12" ht="16.5" customHeight="1" thickBot="1">
      <c r="A26" s="1170"/>
      <c r="B26" s="1171"/>
      <c r="C26" s="1171"/>
      <c r="D26" s="1171"/>
      <c r="E26" s="1171"/>
      <c r="F26" s="1217"/>
      <c r="G26" s="1650" t="s">
        <v>2063</v>
      </c>
      <c r="H26" s="1651"/>
      <c r="I26" s="1651"/>
      <c r="J26" s="610" t="s">
        <v>215</v>
      </c>
      <c r="K26" s="469">
        <v>36.99</v>
      </c>
      <c r="L26" s="82">
        <f>K26-K26*$L$14</f>
        <v>36.99</v>
      </c>
    </row>
    <row r="27" spans="1:12" s="120" customFormat="1" ht="17.100000000000001" customHeight="1" thickBot="1">
      <c r="A27" s="1168"/>
      <c r="B27" s="1169"/>
      <c r="C27" s="1169"/>
      <c r="D27" s="1169"/>
      <c r="E27" s="1169"/>
      <c r="F27" s="1213"/>
      <c r="G27" s="1248" t="s">
        <v>2064</v>
      </c>
      <c r="H27" s="1249"/>
      <c r="I27" s="1249"/>
      <c r="J27" s="1249"/>
      <c r="K27" s="1249"/>
      <c r="L27" s="1250"/>
    </row>
    <row r="28" spans="1:12" ht="16.5" customHeight="1">
      <c r="A28" s="1214"/>
      <c r="B28" s="1215"/>
      <c r="C28" s="1215"/>
      <c r="D28" s="1215"/>
      <c r="E28" s="1215"/>
      <c r="F28" s="1216"/>
      <c r="G28" s="1652" t="s">
        <v>2184</v>
      </c>
      <c r="H28" s="1653"/>
      <c r="I28" s="1654"/>
      <c r="J28" s="608" t="s">
        <v>215</v>
      </c>
      <c r="K28" s="466">
        <v>45.66</v>
      </c>
      <c r="L28" s="113">
        <f>K28-K28*$L$14</f>
        <v>45.66</v>
      </c>
    </row>
    <row r="29" spans="1:12" ht="16.5" customHeight="1" thickBot="1">
      <c r="A29" s="1170"/>
      <c r="B29" s="1171"/>
      <c r="C29" s="1171"/>
      <c r="D29" s="1171"/>
      <c r="E29" s="1171"/>
      <c r="F29" s="1217"/>
      <c r="G29" s="1650" t="s">
        <v>2185</v>
      </c>
      <c r="H29" s="1651"/>
      <c r="I29" s="1651"/>
      <c r="J29" s="610" t="s">
        <v>215</v>
      </c>
      <c r="K29" s="469">
        <v>36.96</v>
      </c>
      <c r="L29" s="82">
        <f>K29-K29*$L$14</f>
        <v>36.96</v>
      </c>
    </row>
    <row r="30" spans="1:12" s="120" customFormat="1" ht="17.100000000000001" customHeight="1" thickBot="1">
      <c r="A30" s="1168"/>
      <c r="B30" s="1169"/>
      <c r="C30" s="1169"/>
      <c r="D30" s="1169"/>
      <c r="E30" s="1169"/>
      <c r="F30" s="1213"/>
      <c r="G30" s="1248" t="s">
        <v>2065</v>
      </c>
      <c r="H30" s="1249"/>
      <c r="I30" s="1249"/>
      <c r="J30" s="1249"/>
      <c r="K30" s="1249"/>
      <c r="L30" s="1250"/>
    </row>
    <row r="31" spans="1:12" ht="16.5" customHeight="1">
      <c r="A31" s="1214"/>
      <c r="B31" s="1215"/>
      <c r="C31" s="1215"/>
      <c r="D31" s="1215"/>
      <c r="E31" s="1215"/>
      <c r="F31" s="1216"/>
      <c r="G31" s="1673" t="s">
        <v>2184</v>
      </c>
      <c r="H31" s="1674"/>
      <c r="I31" s="1675"/>
      <c r="J31" s="131" t="s">
        <v>215</v>
      </c>
      <c r="K31" s="483">
        <v>45.66</v>
      </c>
      <c r="L31" s="560">
        <f>K31-K31*$L$14</f>
        <v>45.66</v>
      </c>
    </row>
    <row r="32" spans="1:12" ht="16.5" customHeight="1" thickBot="1">
      <c r="A32" s="1170"/>
      <c r="B32" s="1171"/>
      <c r="C32" s="1171"/>
      <c r="D32" s="1171"/>
      <c r="E32" s="1171"/>
      <c r="F32" s="1217"/>
      <c r="G32" s="1650" t="s">
        <v>2185</v>
      </c>
      <c r="H32" s="1651"/>
      <c r="I32" s="1651"/>
      <c r="J32" s="610" t="s">
        <v>215</v>
      </c>
      <c r="K32" s="469">
        <v>36.96</v>
      </c>
      <c r="L32" s="82">
        <f>K32-K32*$L$14</f>
        <v>36.96</v>
      </c>
    </row>
    <row r="33" spans="1:12" s="120" customFormat="1" ht="17.100000000000001" customHeight="1" thickBot="1">
      <c r="A33" s="1168"/>
      <c r="B33" s="1169"/>
      <c r="C33" s="1169"/>
      <c r="D33" s="1169"/>
      <c r="E33" s="1169"/>
      <c r="F33" s="1213"/>
      <c r="G33" s="1248" t="s">
        <v>2066</v>
      </c>
      <c r="H33" s="1249"/>
      <c r="I33" s="1249"/>
      <c r="J33" s="1249"/>
      <c r="K33" s="1249"/>
      <c r="L33" s="1250"/>
    </row>
    <row r="34" spans="1:12" ht="20.100000000000001" customHeight="1" thickBot="1">
      <c r="A34" s="1170"/>
      <c r="B34" s="1171"/>
      <c r="C34" s="1171"/>
      <c r="D34" s="1171"/>
      <c r="E34" s="1171"/>
      <c r="F34" s="1217"/>
      <c r="G34" s="1667" t="s">
        <v>2186</v>
      </c>
      <c r="H34" s="1668"/>
      <c r="I34" s="1669"/>
      <c r="J34" s="115" t="s">
        <v>215</v>
      </c>
      <c r="K34" s="485">
        <v>18.5</v>
      </c>
      <c r="L34" s="622">
        <f>K34-K34*$L$14</f>
        <v>18.5</v>
      </c>
    </row>
    <row r="35" spans="1:12" s="120" customFormat="1" ht="17.100000000000001" customHeight="1" thickBot="1">
      <c r="A35" s="1168"/>
      <c r="B35" s="1169"/>
      <c r="C35" s="1169"/>
      <c r="D35" s="1169"/>
      <c r="E35" s="1169"/>
      <c r="F35" s="1213"/>
      <c r="G35" s="1248" t="s">
        <v>2067</v>
      </c>
      <c r="H35" s="1249"/>
      <c r="I35" s="1249"/>
      <c r="J35" s="1249"/>
      <c r="K35" s="1249"/>
      <c r="L35" s="1250"/>
    </row>
    <row r="36" spans="1:12" ht="20.100000000000001" customHeight="1" thickBot="1">
      <c r="A36" s="1170"/>
      <c r="B36" s="1171"/>
      <c r="C36" s="1171"/>
      <c r="D36" s="1171"/>
      <c r="E36" s="1171"/>
      <c r="F36" s="1217"/>
      <c r="G36" s="1660" t="s">
        <v>2186</v>
      </c>
      <c r="H36" s="1661"/>
      <c r="I36" s="1662"/>
      <c r="J36" s="158" t="s">
        <v>215</v>
      </c>
      <c r="K36" s="475">
        <v>18.010000000000002</v>
      </c>
      <c r="L36" s="179">
        <f>K36-K36*$L$14</f>
        <v>18.010000000000002</v>
      </c>
    </row>
    <row r="37" spans="1:12" s="120" customFormat="1" ht="17.100000000000001" customHeight="1" thickBot="1">
      <c r="A37" s="1168"/>
      <c r="B37" s="1169"/>
      <c r="C37" s="1169"/>
      <c r="D37" s="1169"/>
      <c r="E37" s="1169"/>
      <c r="F37" s="1213"/>
      <c r="G37" s="1180" t="s">
        <v>2069</v>
      </c>
      <c r="H37" s="1181"/>
      <c r="I37" s="1181"/>
      <c r="J37" s="1181"/>
      <c r="K37" s="1181"/>
      <c r="L37" s="1182"/>
    </row>
    <row r="38" spans="1:12" ht="20.100000000000001" customHeight="1">
      <c r="A38" s="1214"/>
      <c r="B38" s="1215"/>
      <c r="C38" s="1215"/>
      <c r="D38" s="1215"/>
      <c r="E38" s="1215"/>
      <c r="F38" s="1215"/>
      <c r="G38" s="1665" t="s">
        <v>2183</v>
      </c>
      <c r="H38" s="1666"/>
      <c r="I38" s="1666"/>
      <c r="J38" s="608" t="s">
        <v>215</v>
      </c>
      <c r="K38" s="466">
        <v>14.4</v>
      </c>
      <c r="L38" s="113">
        <f>K38-K38*$L$14</f>
        <v>14.4</v>
      </c>
    </row>
    <row r="39" spans="1:12" ht="20.100000000000001" customHeight="1">
      <c r="A39" s="1214"/>
      <c r="B39" s="1215"/>
      <c r="C39" s="1215"/>
      <c r="D39" s="1215"/>
      <c r="E39" s="1215"/>
      <c r="F39" s="1215"/>
      <c r="G39" s="1663" t="s">
        <v>2187</v>
      </c>
      <c r="H39" s="1664"/>
      <c r="I39" s="1664"/>
      <c r="J39" s="18" t="s">
        <v>215</v>
      </c>
      <c r="K39" s="467">
        <v>16.46</v>
      </c>
      <c r="L39" s="81">
        <f>K39-K39*$L$14</f>
        <v>16.46</v>
      </c>
    </row>
    <row r="40" spans="1:12" ht="20.100000000000001" customHeight="1" thickBot="1">
      <c r="A40" s="1170"/>
      <c r="B40" s="1171"/>
      <c r="C40" s="1171"/>
      <c r="D40" s="1171"/>
      <c r="E40" s="1171"/>
      <c r="F40" s="1171"/>
      <c r="G40" s="1663" t="s">
        <v>2210</v>
      </c>
      <c r="H40" s="1664"/>
      <c r="I40" s="1664"/>
      <c r="J40" s="610" t="s">
        <v>215</v>
      </c>
      <c r="K40" s="469">
        <v>16.46</v>
      </c>
      <c r="L40" s="82">
        <f>K40-K40*$L$14</f>
        <v>16.46</v>
      </c>
    </row>
    <row r="41" spans="1:12" s="120" customFormat="1" ht="17.100000000000001" customHeight="1" thickBot="1">
      <c r="A41" s="1168"/>
      <c r="B41" s="1169"/>
      <c r="C41" s="1169"/>
      <c r="D41" s="1169"/>
      <c r="E41" s="1169"/>
      <c r="F41" s="1213"/>
      <c r="G41" s="1236" t="s">
        <v>2068</v>
      </c>
      <c r="H41" s="1237"/>
      <c r="I41" s="1237"/>
      <c r="J41" s="1237"/>
      <c r="K41" s="1237"/>
      <c r="L41" s="1238"/>
    </row>
    <row r="42" spans="1:12" ht="20.100000000000001" customHeight="1" thickBot="1">
      <c r="A42" s="1170"/>
      <c r="B42" s="1171"/>
      <c r="C42" s="1171"/>
      <c r="D42" s="1171"/>
      <c r="E42" s="1171"/>
      <c r="F42" s="1217"/>
      <c r="G42" s="1667" t="s">
        <v>2063</v>
      </c>
      <c r="H42" s="1668"/>
      <c r="I42" s="1669"/>
      <c r="J42" s="115" t="s">
        <v>215</v>
      </c>
      <c r="K42" s="485">
        <v>67.42</v>
      </c>
      <c r="L42" s="622">
        <f>K42-K42*$L$14</f>
        <v>67.42</v>
      </c>
    </row>
    <row r="43" spans="1:12" s="120" customFormat="1" ht="17.100000000000001" customHeight="1" thickBot="1">
      <c r="A43" s="1168"/>
      <c r="B43" s="1169"/>
      <c r="C43" s="1169"/>
      <c r="D43" s="1169"/>
      <c r="E43" s="1169"/>
      <c r="F43" s="1213"/>
      <c r="G43" s="1248" t="s">
        <v>2072</v>
      </c>
      <c r="H43" s="1249"/>
      <c r="I43" s="1249"/>
      <c r="J43" s="1249"/>
      <c r="K43" s="1249"/>
      <c r="L43" s="1250"/>
    </row>
    <row r="44" spans="1:12" ht="20.100000000000001" customHeight="1" thickBot="1">
      <c r="A44" s="1170"/>
      <c r="B44" s="1171"/>
      <c r="C44" s="1171"/>
      <c r="D44" s="1171"/>
      <c r="E44" s="1171"/>
      <c r="F44" s="1217"/>
      <c r="G44" s="1667" t="s">
        <v>2060</v>
      </c>
      <c r="H44" s="1668"/>
      <c r="I44" s="1669"/>
      <c r="J44" s="704" t="s">
        <v>215</v>
      </c>
      <c r="K44" s="485">
        <v>61.25</v>
      </c>
      <c r="L44" s="622">
        <f>K44-K44*$L$14</f>
        <v>61.25</v>
      </c>
    </row>
    <row r="45" spans="1:12" ht="18.600000000000001" thickBot="1">
      <c r="A45" s="1646" t="s">
        <v>2070</v>
      </c>
      <c r="B45" s="1647"/>
      <c r="C45" s="1647"/>
      <c r="D45" s="1647"/>
      <c r="E45" s="1647"/>
      <c r="F45" s="1647"/>
      <c r="G45" s="1647"/>
      <c r="H45" s="1647"/>
      <c r="I45" s="1647"/>
      <c r="J45" s="1647"/>
      <c r="K45" s="1672"/>
      <c r="L45" s="294">
        <f>Зміст!L51</f>
        <v>0</v>
      </c>
    </row>
    <row r="46" spans="1:12" ht="30.75" customHeight="1" thickBot="1">
      <c r="A46" s="1596"/>
      <c r="B46" s="1676"/>
      <c r="C46" s="1676"/>
      <c r="D46" s="1676"/>
      <c r="E46" s="1676"/>
      <c r="F46" s="1677"/>
      <c r="G46" s="1670" t="s">
        <v>2071</v>
      </c>
      <c r="H46" s="1671"/>
      <c r="I46" s="1671"/>
      <c r="J46" s="158" t="s">
        <v>215</v>
      </c>
      <c r="K46" s="475">
        <v>109.23</v>
      </c>
      <c r="L46" s="179">
        <f>K46-K46*$L$45</f>
        <v>109.23</v>
      </c>
    </row>
  </sheetData>
  <mergeCells count="62">
    <mergeCell ref="A46:F46"/>
    <mergeCell ref="A30:F32"/>
    <mergeCell ref="A33:F34"/>
    <mergeCell ref="A35:F36"/>
    <mergeCell ref="A41:F42"/>
    <mergeCell ref="A43:F44"/>
    <mergeCell ref="A37:F40"/>
    <mergeCell ref="G46:I46"/>
    <mergeCell ref="G30:L30"/>
    <mergeCell ref="G17:I17"/>
    <mergeCell ref="A45:K45"/>
    <mergeCell ref="G43:L43"/>
    <mergeCell ref="G23:I23"/>
    <mergeCell ref="G26:I26"/>
    <mergeCell ref="G27:L27"/>
    <mergeCell ref="G29:I29"/>
    <mergeCell ref="G24:L24"/>
    <mergeCell ref="G22:I22"/>
    <mergeCell ref="G25:I25"/>
    <mergeCell ref="G28:I28"/>
    <mergeCell ref="G31:I31"/>
    <mergeCell ref="G42:I42"/>
    <mergeCell ref="G44:I44"/>
    <mergeCell ref="G33:L33"/>
    <mergeCell ref="G35:L35"/>
    <mergeCell ref="G41:L41"/>
    <mergeCell ref="G36:I36"/>
    <mergeCell ref="G39:I39"/>
    <mergeCell ref="G38:I38"/>
    <mergeCell ref="G34:I34"/>
    <mergeCell ref="G40:I40"/>
    <mergeCell ref="A15:F17"/>
    <mergeCell ref="A18:F20"/>
    <mergeCell ref="A21:F23"/>
    <mergeCell ref="A24:F26"/>
    <mergeCell ref="A27:F29"/>
    <mergeCell ref="G11:I11"/>
    <mergeCell ref="G13:I13"/>
    <mergeCell ref="G12:I12"/>
    <mergeCell ref="G32:I32"/>
    <mergeCell ref="G6:I6"/>
    <mergeCell ref="G7:I7"/>
    <mergeCell ref="G8:I8"/>
    <mergeCell ref="G9:I9"/>
    <mergeCell ref="G10:I10"/>
    <mergeCell ref="G16:I16"/>
    <mergeCell ref="A1:G2"/>
    <mergeCell ref="H1:J1"/>
    <mergeCell ref="G37:L37"/>
    <mergeCell ref="A14:K14"/>
    <mergeCell ref="G15:L15"/>
    <mergeCell ref="G18:L18"/>
    <mergeCell ref="G21:L21"/>
    <mergeCell ref="G20:I20"/>
    <mergeCell ref="G19:I19"/>
    <mergeCell ref="K1:L1"/>
    <mergeCell ref="H2:I2"/>
    <mergeCell ref="A4:F13"/>
    <mergeCell ref="G4:I4"/>
    <mergeCell ref="G5:I5"/>
    <mergeCell ref="K2:L2"/>
    <mergeCell ref="A3:K3"/>
  </mergeCells>
  <hyperlinks>
    <hyperlink ref="K2" r:id="rId1" xr:uid="{00000000-0004-0000-0400-000000000000}"/>
  </hyperlinks>
  <pageMargins left="0.25" right="0.25" top="0.75" bottom="0.75" header="0.3" footer="0.3"/>
  <pageSetup paperSize="9" scale="79" orientation="portrait" r:id="rId2"/>
  <headerFooter>
    <oddFooter>&amp;R&amp;D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30"/>
  <sheetViews>
    <sheetView zoomScaleNormal="100" zoomScaleSheetLayoutView="100" workbookViewId="0">
      <selection activeCell="A3" sqref="A3:K3"/>
    </sheetView>
  </sheetViews>
  <sheetFormatPr defaultColWidth="8.88671875" defaultRowHeight="14.4"/>
  <cols>
    <col min="1" max="1" width="13.109375" customWidth="1"/>
    <col min="2" max="2" width="19.109375" customWidth="1"/>
    <col min="3" max="3" width="6" style="61" customWidth="1"/>
    <col min="4" max="4" width="3" style="61" hidden="1" customWidth="1"/>
    <col min="5" max="5" width="0.33203125" style="61" customWidth="1"/>
    <col min="6" max="6" width="10.33203125" style="15" customWidth="1"/>
    <col min="7" max="7" width="11.44140625" style="72" customWidth="1"/>
    <col min="8" max="8" width="11.109375" style="72" customWidth="1"/>
    <col min="9" max="9" width="24.109375" style="72" customWidth="1"/>
    <col min="10" max="10" width="6.33203125" style="61" customWidth="1"/>
    <col min="11" max="11" width="12.88671875" style="66" customWidth="1"/>
    <col min="12" max="12" width="13.33203125" style="66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7.75" customHeight="1" thickBot="1">
      <c r="A2" s="1170"/>
      <c r="B2" s="1171"/>
      <c r="C2" s="1171"/>
      <c r="D2" s="1171"/>
      <c r="E2" s="1171"/>
      <c r="F2" s="1171"/>
      <c r="G2" s="1171"/>
      <c r="H2" s="1167" t="s">
        <v>1352</v>
      </c>
      <c r="I2" s="1167"/>
      <c r="J2" s="1167"/>
      <c r="K2" s="1165" t="s">
        <v>1460</v>
      </c>
      <c r="L2" s="1166"/>
    </row>
    <row r="3" spans="1:12" ht="17.25" customHeight="1" thickBot="1">
      <c r="A3" s="1646" t="s">
        <v>479</v>
      </c>
      <c r="B3" s="1647"/>
      <c r="C3" s="1647"/>
      <c r="D3" s="1647"/>
      <c r="E3" s="1647"/>
      <c r="F3" s="1647"/>
      <c r="G3" s="1647"/>
      <c r="H3" s="1647"/>
      <c r="I3" s="1647"/>
      <c r="J3" s="1647"/>
      <c r="K3" s="1672"/>
      <c r="L3" s="294">
        <f>Зміст!L53</f>
        <v>0</v>
      </c>
    </row>
    <row r="4" spans="1:12">
      <c r="A4" s="1168"/>
      <c r="B4" s="1169"/>
      <c r="C4" s="1169"/>
      <c r="D4" s="1169"/>
      <c r="E4" s="1169"/>
      <c r="F4" s="1213"/>
      <c r="G4" s="1394" t="s">
        <v>978</v>
      </c>
      <c r="H4" s="1395"/>
      <c r="I4" s="1396"/>
      <c r="J4" s="46" t="s">
        <v>296</v>
      </c>
      <c r="K4" s="429">
        <v>38.69</v>
      </c>
      <c r="L4" s="157">
        <f t="shared" ref="L4:L11" si="0">K4-K4*$L$3</f>
        <v>38.69</v>
      </c>
    </row>
    <row r="5" spans="1:12">
      <c r="A5" s="1214"/>
      <c r="B5" s="1215"/>
      <c r="C5" s="1215"/>
      <c r="D5" s="1215"/>
      <c r="E5" s="1215"/>
      <c r="F5" s="1216"/>
      <c r="G5" s="1374" t="s">
        <v>2304</v>
      </c>
      <c r="H5" s="1375"/>
      <c r="I5" s="1376"/>
      <c r="J5" s="20" t="s">
        <v>215</v>
      </c>
      <c r="K5" s="430">
        <v>1.88</v>
      </c>
      <c r="L5" s="53">
        <f>K5-K5*$L$3</f>
        <v>1.88</v>
      </c>
    </row>
    <row r="6" spans="1:12">
      <c r="A6" s="1214"/>
      <c r="B6" s="1215"/>
      <c r="C6" s="1215"/>
      <c r="D6" s="1215"/>
      <c r="E6" s="1215"/>
      <c r="F6" s="1216"/>
      <c r="G6" s="1374" t="s">
        <v>1717</v>
      </c>
      <c r="H6" s="1375"/>
      <c r="I6" s="1376"/>
      <c r="J6" s="62" t="s">
        <v>296</v>
      </c>
      <c r="K6" s="430">
        <v>151.33000000000001</v>
      </c>
      <c r="L6" s="53">
        <f t="shared" si="0"/>
        <v>151.33000000000001</v>
      </c>
    </row>
    <row r="7" spans="1:12">
      <c r="A7" s="1214"/>
      <c r="B7" s="1215"/>
      <c r="C7" s="1215"/>
      <c r="D7" s="1215"/>
      <c r="E7" s="1215"/>
      <c r="F7" s="1216"/>
      <c r="G7" s="1374" t="s">
        <v>2305</v>
      </c>
      <c r="H7" s="1375"/>
      <c r="I7" s="1376"/>
      <c r="J7" s="62" t="s">
        <v>215</v>
      </c>
      <c r="K7" s="430">
        <v>3.11</v>
      </c>
      <c r="L7" s="53">
        <f t="shared" si="0"/>
        <v>3.11</v>
      </c>
    </row>
    <row r="8" spans="1:12">
      <c r="A8" s="1214"/>
      <c r="B8" s="1215"/>
      <c r="C8" s="1215"/>
      <c r="D8" s="1215"/>
      <c r="E8" s="1215"/>
      <c r="F8" s="1216"/>
      <c r="G8" s="1374" t="s">
        <v>1718</v>
      </c>
      <c r="H8" s="1375"/>
      <c r="I8" s="1376"/>
      <c r="J8" s="62" t="s">
        <v>296</v>
      </c>
      <c r="K8" s="430">
        <v>319.42</v>
      </c>
      <c r="L8" s="53">
        <f>K8-K8*$L$3</f>
        <v>319.42</v>
      </c>
    </row>
    <row r="9" spans="1:12">
      <c r="A9" s="1214"/>
      <c r="B9" s="1215"/>
      <c r="C9" s="1215"/>
      <c r="D9" s="1215"/>
      <c r="E9" s="1215"/>
      <c r="F9" s="1216"/>
      <c r="G9" s="1374" t="s">
        <v>979</v>
      </c>
      <c r="H9" s="1375"/>
      <c r="I9" s="1376"/>
      <c r="J9" s="62" t="s">
        <v>215</v>
      </c>
      <c r="K9" s="430">
        <v>15.31</v>
      </c>
      <c r="L9" s="53">
        <f t="shared" si="0"/>
        <v>15.31</v>
      </c>
    </row>
    <row r="10" spans="1:12">
      <c r="A10" s="1214"/>
      <c r="B10" s="1215"/>
      <c r="C10" s="1215"/>
      <c r="D10" s="1215"/>
      <c r="E10" s="1215"/>
      <c r="F10" s="1216"/>
      <c r="G10" s="1374" t="s">
        <v>980</v>
      </c>
      <c r="H10" s="1375"/>
      <c r="I10" s="1376"/>
      <c r="J10" s="62" t="s">
        <v>215</v>
      </c>
      <c r="K10" s="430">
        <v>16.170000000000002</v>
      </c>
      <c r="L10" s="53">
        <f t="shared" si="0"/>
        <v>16.170000000000002</v>
      </c>
    </row>
    <row r="11" spans="1:12" ht="15" thickBot="1">
      <c r="A11" s="1170"/>
      <c r="B11" s="1171"/>
      <c r="C11" s="1171"/>
      <c r="D11" s="1171"/>
      <c r="E11" s="1171"/>
      <c r="F11" s="1217"/>
      <c r="G11" s="1380" t="s">
        <v>2049</v>
      </c>
      <c r="H11" s="1381"/>
      <c r="I11" s="1382"/>
      <c r="J11" s="63" t="s">
        <v>215</v>
      </c>
      <c r="K11" s="461">
        <v>29.36</v>
      </c>
      <c r="L11" s="65">
        <f t="shared" si="0"/>
        <v>29.36</v>
      </c>
    </row>
    <row r="12" spans="1:12" ht="17.25" customHeight="1" thickBot="1">
      <c r="A12" s="1646" t="s">
        <v>485</v>
      </c>
      <c r="B12" s="1647"/>
      <c r="C12" s="1647"/>
      <c r="D12" s="1647"/>
      <c r="E12" s="1647"/>
      <c r="F12" s="1647"/>
      <c r="G12" s="1647"/>
      <c r="H12" s="1647"/>
      <c r="I12" s="1647"/>
      <c r="J12" s="1647"/>
      <c r="K12" s="1672"/>
      <c r="L12" s="294">
        <f>Зміст!L54</f>
        <v>0</v>
      </c>
    </row>
    <row r="13" spans="1:12" s="120" customFormat="1" ht="18" customHeight="1" thickBot="1">
      <c r="A13" s="1168"/>
      <c r="B13" s="1169"/>
      <c r="C13" s="1169"/>
      <c r="D13" s="1169"/>
      <c r="E13" s="1169"/>
      <c r="F13" s="1213"/>
      <c r="G13" s="1888" t="s">
        <v>1471</v>
      </c>
      <c r="H13" s="1889"/>
      <c r="I13" s="1889"/>
      <c r="J13" s="1889"/>
      <c r="K13" s="1889"/>
      <c r="L13" s="1890"/>
    </row>
    <row r="14" spans="1:12">
      <c r="A14" s="1214"/>
      <c r="B14" s="1215"/>
      <c r="C14" s="1215"/>
      <c r="D14" s="1215"/>
      <c r="E14" s="1215"/>
      <c r="F14" s="1216"/>
      <c r="G14" s="1652" t="s">
        <v>1721</v>
      </c>
      <c r="H14" s="1653"/>
      <c r="I14" s="1654"/>
      <c r="J14" s="323" t="s">
        <v>297</v>
      </c>
      <c r="K14" s="466">
        <v>448</v>
      </c>
      <c r="L14" s="113">
        <f>K14-K14*$L$12</f>
        <v>448</v>
      </c>
    </row>
    <row r="15" spans="1:12">
      <c r="A15" s="1214"/>
      <c r="B15" s="1215"/>
      <c r="C15" s="1215"/>
      <c r="D15" s="1215"/>
      <c r="E15" s="1215"/>
      <c r="F15" s="1216"/>
      <c r="G15" s="1905" t="s">
        <v>1719</v>
      </c>
      <c r="H15" s="1906"/>
      <c r="I15" s="1907"/>
      <c r="J15" s="324" t="s">
        <v>297</v>
      </c>
      <c r="K15" s="467">
        <v>522.66999999999996</v>
      </c>
      <c r="L15" s="81">
        <f t="shared" ref="L15:L20" si="1">K15-K15*$L$12</f>
        <v>522.66999999999996</v>
      </c>
    </row>
    <row r="16" spans="1:12">
      <c r="A16" s="1214"/>
      <c r="B16" s="1215"/>
      <c r="C16" s="1215"/>
      <c r="D16" s="1215"/>
      <c r="E16" s="1215"/>
      <c r="F16" s="1216"/>
      <c r="G16" s="1905" t="s">
        <v>1720</v>
      </c>
      <c r="H16" s="1906"/>
      <c r="I16" s="1907"/>
      <c r="J16" s="324" t="s">
        <v>297</v>
      </c>
      <c r="K16" s="467">
        <v>746.67</v>
      </c>
      <c r="L16" s="81">
        <f t="shared" si="1"/>
        <v>746.67</v>
      </c>
    </row>
    <row r="17" spans="1:12" ht="15" thickBot="1">
      <c r="A17" s="1170"/>
      <c r="B17" s="1171"/>
      <c r="C17" s="1171"/>
      <c r="D17" s="1171"/>
      <c r="E17" s="1171"/>
      <c r="F17" s="1217"/>
      <c r="G17" s="1883" t="s">
        <v>2087</v>
      </c>
      <c r="H17" s="1884"/>
      <c r="I17" s="1885"/>
      <c r="J17" s="324" t="s">
        <v>297</v>
      </c>
      <c r="K17" s="469">
        <v>746.67</v>
      </c>
      <c r="L17" s="81">
        <f t="shared" si="1"/>
        <v>746.67</v>
      </c>
    </row>
    <row r="18" spans="1:12" s="120" customFormat="1" ht="18" customHeight="1" thickBot="1">
      <c r="A18" s="1168"/>
      <c r="B18" s="1169"/>
      <c r="C18" s="1169"/>
      <c r="D18" s="1169"/>
      <c r="E18" s="1169"/>
      <c r="F18" s="1213"/>
      <c r="G18" s="1891" t="s">
        <v>1487</v>
      </c>
      <c r="H18" s="1892"/>
      <c r="I18" s="1892"/>
      <c r="J18" s="1892"/>
      <c r="K18" s="1892"/>
      <c r="L18" s="1893"/>
    </row>
    <row r="19" spans="1:12">
      <c r="A19" s="1214"/>
      <c r="B19" s="1215"/>
      <c r="C19" s="1215"/>
      <c r="D19" s="1215"/>
      <c r="E19" s="1215"/>
      <c r="F19" s="1216"/>
      <c r="G19" s="1652" t="s">
        <v>1472</v>
      </c>
      <c r="H19" s="1653"/>
      <c r="I19" s="1654"/>
      <c r="J19" s="324" t="s">
        <v>297</v>
      </c>
      <c r="K19" s="467">
        <v>226</v>
      </c>
      <c r="L19" s="81">
        <f t="shared" si="1"/>
        <v>226</v>
      </c>
    </row>
    <row r="20" spans="1:12" ht="15" thickBot="1">
      <c r="A20" s="1170"/>
      <c r="B20" s="1171"/>
      <c r="C20" s="1171"/>
      <c r="D20" s="1171"/>
      <c r="E20" s="1171"/>
      <c r="F20" s="1217"/>
      <c r="G20" s="1908" t="s">
        <v>2086</v>
      </c>
      <c r="H20" s="1909"/>
      <c r="I20" s="1910"/>
      <c r="J20" s="324" t="s">
        <v>297</v>
      </c>
      <c r="K20" s="467">
        <v>286.27</v>
      </c>
      <c r="L20" s="81">
        <f t="shared" si="1"/>
        <v>286.27</v>
      </c>
    </row>
    <row r="21" spans="1:12" s="120" customFormat="1" ht="16.5" customHeight="1" thickBot="1">
      <c r="A21" s="1168"/>
      <c r="B21" s="1169"/>
      <c r="C21" s="1169"/>
      <c r="D21" s="1169"/>
      <c r="E21" s="1169"/>
      <c r="F21" s="1213"/>
      <c r="G21" s="1952" t="s">
        <v>1473</v>
      </c>
      <c r="H21" s="1953"/>
      <c r="I21" s="1953"/>
      <c r="J21" s="1953"/>
      <c r="K21" s="1953"/>
      <c r="L21" s="1954"/>
    </row>
    <row r="22" spans="1:12">
      <c r="A22" s="1214"/>
      <c r="B22" s="1215"/>
      <c r="C22" s="1215"/>
      <c r="D22" s="1215"/>
      <c r="E22" s="1215"/>
      <c r="F22" s="1215"/>
      <c r="G22" s="1336" t="s">
        <v>2777</v>
      </c>
      <c r="H22" s="1337"/>
      <c r="I22" s="1337"/>
      <c r="J22" s="1020" t="s">
        <v>297</v>
      </c>
      <c r="K22" s="467">
        <v>947.39</v>
      </c>
      <c r="L22" s="81">
        <f t="shared" ref="L22:L29" si="2">K22-K22*$L$12</f>
        <v>947.39</v>
      </c>
    </row>
    <row r="23" spans="1:12">
      <c r="A23" s="1214"/>
      <c r="B23" s="1215"/>
      <c r="C23" s="1215"/>
      <c r="D23" s="1215"/>
      <c r="E23" s="1215"/>
      <c r="F23" s="1215"/>
      <c r="G23" s="1330" t="s">
        <v>2088</v>
      </c>
      <c r="H23" s="1331"/>
      <c r="I23" s="1331"/>
      <c r="J23" s="1020" t="s">
        <v>297</v>
      </c>
      <c r="K23" s="467">
        <v>896</v>
      </c>
      <c r="L23" s="81">
        <f t="shared" si="2"/>
        <v>896</v>
      </c>
    </row>
    <row r="24" spans="1:12">
      <c r="A24" s="1214"/>
      <c r="B24" s="1215"/>
      <c r="C24" s="1215"/>
      <c r="D24" s="1215"/>
      <c r="E24" s="1215"/>
      <c r="F24" s="1215"/>
      <c r="G24" s="1330" t="s">
        <v>1472</v>
      </c>
      <c r="H24" s="1331"/>
      <c r="I24" s="1331"/>
      <c r="J24" s="1020" t="s">
        <v>297</v>
      </c>
      <c r="K24" s="467">
        <v>452</v>
      </c>
      <c r="L24" s="81">
        <f t="shared" si="2"/>
        <v>452</v>
      </c>
    </row>
    <row r="25" spans="1:12">
      <c r="A25" s="1214"/>
      <c r="B25" s="1215"/>
      <c r="C25" s="1215"/>
      <c r="D25" s="1215"/>
      <c r="E25" s="1215"/>
      <c r="F25" s="1215"/>
      <c r="G25" s="1330" t="s">
        <v>2778</v>
      </c>
      <c r="H25" s="1331"/>
      <c r="I25" s="1331"/>
      <c r="J25" s="1020" t="s">
        <v>297</v>
      </c>
      <c r="K25" s="467">
        <v>1105.52</v>
      </c>
      <c r="L25" s="81">
        <f t="shared" si="2"/>
        <v>1105.52</v>
      </c>
    </row>
    <row r="26" spans="1:12">
      <c r="A26" s="1214"/>
      <c r="B26" s="1215"/>
      <c r="C26" s="1215"/>
      <c r="D26" s="1215"/>
      <c r="E26" s="1215"/>
      <c r="F26" s="1215"/>
      <c r="G26" s="1330" t="s">
        <v>2089</v>
      </c>
      <c r="H26" s="1331"/>
      <c r="I26" s="1331"/>
      <c r="J26" s="1020" t="s">
        <v>297</v>
      </c>
      <c r="K26" s="467">
        <v>1045.33</v>
      </c>
      <c r="L26" s="81">
        <f t="shared" si="2"/>
        <v>1045.33</v>
      </c>
    </row>
    <row r="27" spans="1:12">
      <c r="A27" s="1214"/>
      <c r="B27" s="1215"/>
      <c r="C27" s="1215"/>
      <c r="D27" s="1215"/>
      <c r="E27" s="1215"/>
      <c r="F27" s="1215"/>
      <c r="G27" s="1330" t="s">
        <v>2086</v>
      </c>
      <c r="H27" s="1331"/>
      <c r="I27" s="1331"/>
      <c r="J27" s="1020" t="s">
        <v>297</v>
      </c>
      <c r="K27" s="467">
        <v>527.33000000000004</v>
      </c>
      <c r="L27" s="81">
        <f t="shared" si="2"/>
        <v>527.33000000000004</v>
      </c>
    </row>
    <row r="28" spans="1:12">
      <c r="A28" s="1214"/>
      <c r="B28" s="1215"/>
      <c r="C28" s="1215"/>
      <c r="D28" s="1215"/>
      <c r="E28" s="1215"/>
      <c r="F28" s="1215"/>
      <c r="G28" s="1330" t="s">
        <v>2779</v>
      </c>
      <c r="H28" s="1331"/>
      <c r="I28" s="1331"/>
      <c r="J28" s="1020" t="s">
        <v>297</v>
      </c>
      <c r="K28" s="467">
        <v>1495.87</v>
      </c>
      <c r="L28" s="81">
        <f t="shared" si="2"/>
        <v>1495.87</v>
      </c>
    </row>
    <row r="29" spans="1:12" ht="15" thickBot="1">
      <c r="A29" s="1170"/>
      <c r="B29" s="1171"/>
      <c r="C29" s="1171"/>
      <c r="D29" s="1171"/>
      <c r="E29" s="1171"/>
      <c r="F29" s="1171"/>
      <c r="G29" s="1332" t="s">
        <v>2090</v>
      </c>
      <c r="H29" s="1333"/>
      <c r="I29" s="1333"/>
      <c r="J29" s="1021" t="s">
        <v>297</v>
      </c>
      <c r="K29" s="469">
        <v>1418.67</v>
      </c>
      <c r="L29" s="82">
        <f t="shared" si="2"/>
        <v>1418.67</v>
      </c>
    </row>
    <row r="30" spans="1:12" s="120" customFormat="1" ht="18" customHeight="1" thickBot="1">
      <c r="A30" s="1168"/>
      <c r="B30" s="1169"/>
      <c r="C30" s="1169"/>
      <c r="D30" s="1169"/>
      <c r="E30" s="1169"/>
      <c r="F30" s="1213"/>
      <c r="G30" s="1899" t="s">
        <v>2190</v>
      </c>
      <c r="H30" s="1900"/>
      <c r="I30" s="1900"/>
      <c r="J30" s="1900"/>
      <c r="K30" s="1900"/>
      <c r="L30" s="1901"/>
    </row>
    <row r="31" spans="1:12">
      <c r="A31" s="1214"/>
      <c r="B31" s="1215"/>
      <c r="C31" s="1215"/>
      <c r="D31" s="1215"/>
      <c r="E31" s="1215"/>
      <c r="F31" s="1216"/>
      <c r="G31" s="1394" t="s">
        <v>2093</v>
      </c>
      <c r="H31" s="1395"/>
      <c r="I31" s="1396"/>
      <c r="J31" s="608" t="s">
        <v>297</v>
      </c>
      <c r="K31" s="466">
        <v>1760.27</v>
      </c>
      <c r="L31" s="113">
        <f>K31-K31*$L$12</f>
        <v>1760.27</v>
      </c>
    </row>
    <row r="32" spans="1:12">
      <c r="A32" s="1214"/>
      <c r="B32" s="1215"/>
      <c r="C32" s="1215"/>
      <c r="D32" s="1215"/>
      <c r="E32" s="1215"/>
      <c r="F32" s="1216"/>
      <c r="G32" s="1374" t="s">
        <v>2094</v>
      </c>
      <c r="H32" s="1375"/>
      <c r="I32" s="1376"/>
      <c r="J32" s="18" t="s">
        <v>297</v>
      </c>
      <c r="K32" s="467">
        <v>2232.5300000000002</v>
      </c>
      <c r="L32" s="81">
        <f>K32-K32*$L$12</f>
        <v>2232.5300000000002</v>
      </c>
    </row>
    <row r="33" spans="1:12" ht="15" thickBot="1">
      <c r="A33" s="1170"/>
      <c r="B33" s="1171"/>
      <c r="C33" s="1171"/>
      <c r="D33" s="1171"/>
      <c r="E33" s="1171"/>
      <c r="F33" s="1217"/>
      <c r="G33" s="1380" t="s">
        <v>2095</v>
      </c>
      <c r="H33" s="1381"/>
      <c r="I33" s="1382"/>
      <c r="J33" s="610" t="s">
        <v>297</v>
      </c>
      <c r="K33" s="469">
        <v>2576</v>
      </c>
      <c r="L33" s="82">
        <f>K33-K33*$L$12</f>
        <v>2576</v>
      </c>
    </row>
    <row r="34" spans="1:12" s="120" customFormat="1" ht="18" customHeight="1" thickBot="1">
      <c r="A34" s="1168"/>
      <c r="B34" s="1169"/>
      <c r="C34" s="1169"/>
      <c r="D34" s="1169"/>
      <c r="E34" s="1169"/>
      <c r="F34" s="1213"/>
      <c r="G34" s="1955" t="s">
        <v>1474</v>
      </c>
      <c r="H34" s="1956"/>
      <c r="I34" s="1956"/>
      <c r="J34" s="1956"/>
      <c r="K34" s="1956"/>
      <c r="L34" s="1957"/>
    </row>
    <row r="35" spans="1:12">
      <c r="A35" s="1214"/>
      <c r="B35" s="1215"/>
      <c r="C35" s="1215"/>
      <c r="D35" s="1215"/>
      <c r="E35" s="1215"/>
      <c r="F35" s="1216"/>
      <c r="G35" s="1394" t="s">
        <v>2091</v>
      </c>
      <c r="H35" s="1395"/>
      <c r="I35" s="1396"/>
      <c r="J35" s="20" t="s">
        <v>297</v>
      </c>
      <c r="K35" s="430">
        <v>36.99</v>
      </c>
      <c r="L35" s="53">
        <f>K35-K35*$L$12</f>
        <v>36.99</v>
      </c>
    </row>
    <row r="36" spans="1:12" ht="15" thickBot="1">
      <c r="A36" s="1170"/>
      <c r="B36" s="1171"/>
      <c r="C36" s="1171"/>
      <c r="D36" s="1171"/>
      <c r="E36" s="1171"/>
      <c r="F36" s="1217"/>
      <c r="G36" s="1380" t="s">
        <v>2092</v>
      </c>
      <c r="H36" s="1381"/>
      <c r="I36" s="1382"/>
      <c r="J36" s="20" t="s">
        <v>297</v>
      </c>
      <c r="K36" s="430">
        <v>39.99</v>
      </c>
      <c r="L36" s="53">
        <f>K36-K36*$L$12</f>
        <v>39.99</v>
      </c>
    </row>
    <row r="37" spans="1:12" ht="18.600000000000001" thickBot="1">
      <c r="A37" s="1951" t="s">
        <v>634</v>
      </c>
      <c r="B37" s="1797"/>
      <c r="C37" s="1797"/>
      <c r="D37" s="1797"/>
      <c r="E37" s="1797"/>
      <c r="F37" s="1797"/>
      <c r="G37" s="1797"/>
      <c r="H37" s="1797"/>
      <c r="I37" s="1797"/>
      <c r="J37" s="1797"/>
      <c r="K37" s="1798"/>
      <c r="L37" s="309">
        <f>Зміст!L55</f>
        <v>0</v>
      </c>
    </row>
    <row r="38" spans="1:12" ht="24.6" customHeight="1">
      <c r="A38" s="1894"/>
      <c r="B38" s="1895"/>
      <c r="C38" s="1895"/>
      <c r="D38" s="1895"/>
      <c r="E38" s="1895"/>
      <c r="F38" s="1895"/>
      <c r="G38" s="1438" t="s">
        <v>472</v>
      </c>
      <c r="H38" s="1438"/>
      <c r="I38" s="1438"/>
      <c r="J38" s="1025" t="s">
        <v>215</v>
      </c>
      <c r="K38" s="470">
        <v>209.07</v>
      </c>
      <c r="L38" s="174">
        <f>K38-K38*$L$37</f>
        <v>209.07</v>
      </c>
    </row>
    <row r="39" spans="1:12" ht="24.6" customHeight="1">
      <c r="A39" s="1914"/>
      <c r="B39" s="1915"/>
      <c r="C39" s="1915"/>
      <c r="D39" s="1915"/>
      <c r="E39" s="1915"/>
      <c r="F39" s="1915"/>
      <c r="G39" s="1410" t="s">
        <v>473</v>
      </c>
      <c r="H39" s="1410"/>
      <c r="I39" s="1410"/>
      <c r="J39" s="1026" t="s">
        <v>215</v>
      </c>
      <c r="K39" s="471">
        <v>288</v>
      </c>
      <c r="L39" s="172">
        <f>K39-K39*$L$37</f>
        <v>288</v>
      </c>
    </row>
    <row r="40" spans="1:12" ht="24.6" customHeight="1">
      <c r="A40" s="1916"/>
      <c r="B40" s="1917"/>
      <c r="C40" s="1917"/>
      <c r="D40" s="1917"/>
      <c r="E40" s="1917"/>
      <c r="F40" s="1917"/>
      <c r="G40" s="1410" t="s">
        <v>2792</v>
      </c>
      <c r="H40" s="1410"/>
      <c r="I40" s="1410"/>
      <c r="J40" s="1026" t="s">
        <v>215</v>
      </c>
      <c r="K40" s="471">
        <v>231.99</v>
      </c>
      <c r="L40" s="172">
        <f>K40-K40*$L$37</f>
        <v>231.99</v>
      </c>
    </row>
    <row r="41" spans="1:12" ht="24.6" customHeight="1" thickBot="1">
      <c r="A41" s="1911"/>
      <c r="B41" s="1912"/>
      <c r="C41" s="1912"/>
      <c r="D41" s="1912"/>
      <c r="E41" s="1912"/>
      <c r="F41" s="1913"/>
      <c r="G41" s="1408" t="s">
        <v>2791</v>
      </c>
      <c r="H41" s="1408"/>
      <c r="I41" s="1408"/>
      <c r="J41" s="1027" t="s">
        <v>215</v>
      </c>
      <c r="K41" s="472">
        <v>368.01</v>
      </c>
      <c r="L41" s="175">
        <f>K41-K41*$L$37</f>
        <v>368.01</v>
      </c>
    </row>
    <row r="42" spans="1:12" ht="18.75" customHeight="1" thickBot="1">
      <c r="A42" s="1722" t="s">
        <v>2587</v>
      </c>
      <c r="B42" s="1723"/>
      <c r="C42" s="1723"/>
      <c r="D42" s="1723"/>
      <c r="E42" s="1723"/>
      <c r="F42" s="1723"/>
      <c r="G42" s="1930"/>
      <c r="H42" s="1930"/>
      <c r="I42" s="1930"/>
      <c r="J42" s="1930"/>
      <c r="K42" s="1931"/>
      <c r="L42" s="547">
        <f>Зміст!L56</f>
        <v>0</v>
      </c>
    </row>
    <row r="43" spans="1:12" ht="18.899999999999999" customHeight="1">
      <c r="A43" s="1221"/>
      <c r="B43" s="1239"/>
      <c r="C43" s="1239"/>
      <c r="D43" s="1239"/>
      <c r="E43" s="1239"/>
      <c r="F43" s="1239"/>
      <c r="G43" s="1829" t="s">
        <v>2096</v>
      </c>
      <c r="H43" s="1830"/>
      <c r="I43" s="1831"/>
      <c r="J43" s="608" t="s">
        <v>215</v>
      </c>
      <c r="K43" s="470">
        <v>2016.64</v>
      </c>
      <c r="L43" s="174">
        <f>K43-K43*$L$42</f>
        <v>2016.64</v>
      </c>
    </row>
    <row r="44" spans="1:12" ht="18.899999999999999" customHeight="1">
      <c r="A44" s="1221"/>
      <c r="B44" s="1239"/>
      <c r="C44" s="1239"/>
      <c r="D44" s="1239"/>
      <c r="E44" s="1239"/>
      <c r="F44" s="1239"/>
      <c r="G44" s="1789" t="s">
        <v>2097</v>
      </c>
      <c r="H44" s="1790"/>
      <c r="I44" s="1791"/>
      <c r="J44" s="18" t="s">
        <v>215</v>
      </c>
      <c r="K44" s="471">
        <v>2959.2</v>
      </c>
      <c r="L44" s="172">
        <f>K44-K44*$L$42</f>
        <v>2959.2</v>
      </c>
    </row>
    <row r="45" spans="1:12" ht="18.899999999999999" customHeight="1">
      <c r="A45" s="1221"/>
      <c r="B45" s="1239"/>
      <c r="C45" s="1239"/>
      <c r="D45" s="1239"/>
      <c r="E45" s="1239"/>
      <c r="F45" s="1239"/>
      <c r="G45" s="1789" t="s">
        <v>2098</v>
      </c>
      <c r="H45" s="1790"/>
      <c r="I45" s="1791"/>
      <c r="J45" s="18" t="s">
        <v>215</v>
      </c>
      <c r="K45" s="471">
        <v>3195.94</v>
      </c>
      <c r="L45" s="172">
        <f>K45-K45*$L$42</f>
        <v>3195.94</v>
      </c>
    </row>
    <row r="46" spans="1:12" ht="18.899999999999999" customHeight="1" thickBot="1">
      <c r="A46" s="1221"/>
      <c r="B46" s="1239"/>
      <c r="C46" s="1239"/>
      <c r="D46" s="1239"/>
      <c r="E46" s="1239"/>
      <c r="F46" s="1239"/>
      <c r="G46" s="1792" t="s">
        <v>2099</v>
      </c>
      <c r="H46" s="1793"/>
      <c r="I46" s="1794"/>
      <c r="J46" s="609" t="s">
        <v>215</v>
      </c>
      <c r="K46" s="714">
        <v>3432.67</v>
      </c>
      <c r="L46" s="715">
        <f>K46-K46*$L$42</f>
        <v>3432.67</v>
      </c>
    </row>
    <row r="47" spans="1:12" ht="45" customHeight="1" thickBot="1">
      <c r="A47" s="1924"/>
      <c r="B47" s="1925"/>
      <c r="C47" s="1925"/>
      <c r="D47" s="1925"/>
      <c r="E47" s="1925"/>
      <c r="F47" s="1926"/>
      <c r="G47" s="1670" t="s">
        <v>2132</v>
      </c>
      <c r="H47" s="1671"/>
      <c r="I47" s="1671"/>
      <c r="J47" s="158" t="s">
        <v>215</v>
      </c>
      <c r="K47" s="716">
        <v>3167.44</v>
      </c>
      <c r="L47" s="717">
        <f>K47-K47*$L$42</f>
        <v>3167.44</v>
      </c>
    </row>
    <row r="48" spans="1:12" ht="18.75" customHeight="1" thickBot="1">
      <c r="A48" s="1795" t="s">
        <v>653</v>
      </c>
      <c r="B48" s="1796"/>
      <c r="C48" s="1796"/>
      <c r="D48" s="1796"/>
      <c r="E48" s="1796"/>
      <c r="F48" s="1796"/>
      <c r="G48" s="1796"/>
      <c r="H48" s="1796"/>
      <c r="I48" s="1796"/>
      <c r="J48" s="1796"/>
      <c r="K48" s="1958"/>
      <c r="L48" s="287">
        <f>Зміст!L57</f>
        <v>0</v>
      </c>
    </row>
    <row r="49" spans="1:12" ht="20.100000000000001" customHeight="1">
      <c r="A49" s="1918"/>
      <c r="B49" s="1919"/>
      <c r="C49" s="1919"/>
      <c r="D49" s="1919"/>
      <c r="E49" s="1919"/>
      <c r="F49" s="1920"/>
      <c r="G49" s="1389" t="s">
        <v>474</v>
      </c>
      <c r="H49" s="1390"/>
      <c r="I49" s="1391"/>
      <c r="J49" s="608" t="s">
        <v>215</v>
      </c>
      <c r="K49" s="466">
        <v>133.49</v>
      </c>
      <c r="L49" s="112">
        <f t="shared" ref="L49:L56" si="3">K49-K49*$L$48</f>
        <v>133.49</v>
      </c>
    </row>
    <row r="50" spans="1:12" ht="20.100000000000001" customHeight="1">
      <c r="A50" s="1921"/>
      <c r="B50" s="1922"/>
      <c r="C50" s="1922"/>
      <c r="D50" s="1922"/>
      <c r="E50" s="1922"/>
      <c r="F50" s="1923"/>
      <c r="G50" s="1383" t="s">
        <v>803</v>
      </c>
      <c r="H50" s="1384"/>
      <c r="I50" s="1385"/>
      <c r="J50" s="18" t="s">
        <v>215</v>
      </c>
      <c r="K50" s="467">
        <v>427.16</v>
      </c>
      <c r="L50" s="86">
        <f t="shared" si="3"/>
        <v>427.16</v>
      </c>
    </row>
    <row r="51" spans="1:12" ht="20.100000000000001" customHeight="1">
      <c r="A51" s="1694"/>
      <c r="B51" s="1695"/>
      <c r="C51" s="1695"/>
      <c r="D51" s="1695"/>
      <c r="E51" s="1695"/>
      <c r="F51" s="1696"/>
      <c r="G51" s="1896" t="s">
        <v>652</v>
      </c>
      <c r="H51" s="1897"/>
      <c r="I51" s="1898"/>
      <c r="J51" s="18" t="s">
        <v>215</v>
      </c>
      <c r="K51" s="467">
        <v>421.67</v>
      </c>
      <c r="L51" s="86">
        <f t="shared" si="3"/>
        <v>421.67</v>
      </c>
    </row>
    <row r="52" spans="1:12" ht="20.100000000000001" customHeight="1">
      <c r="A52" s="1921"/>
      <c r="B52" s="1922"/>
      <c r="C52" s="1922"/>
      <c r="D52" s="1922"/>
      <c r="E52" s="1922"/>
      <c r="F52" s="1923"/>
      <c r="G52" s="1896" t="s">
        <v>802</v>
      </c>
      <c r="H52" s="1897"/>
      <c r="I52" s="1898"/>
      <c r="J52" s="18" t="s">
        <v>215</v>
      </c>
      <c r="K52" s="467">
        <v>460</v>
      </c>
      <c r="L52" s="86">
        <f t="shared" si="3"/>
        <v>460</v>
      </c>
    </row>
    <row r="53" spans="1:12" ht="20.100000000000001" customHeight="1">
      <c r="A53" s="1694"/>
      <c r="B53" s="1695"/>
      <c r="C53" s="1695"/>
      <c r="D53" s="1695"/>
      <c r="E53" s="1695"/>
      <c r="F53" s="1696"/>
      <c r="G53" s="1700" t="s">
        <v>2601</v>
      </c>
      <c r="H53" s="1701"/>
      <c r="I53" s="1702"/>
      <c r="J53" s="18" t="s">
        <v>215</v>
      </c>
      <c r="K53" s="467">
        <v>1760</v>
      </c>
      <c r="L53" s="86">
        <f t="shared" si="3"/>
        <v>1760</v>
      </c>
    </row>
    <row r="54" spans="1:12" ht="20.100000000000001" customHeight="1" thickBot="1">
      <c r="A54" s="1697"/>
      <c r="B54" s="1698"/>
      <c r="C54" s="1698"/>
      <c r="D54" s="1698"/>
      <c r="E54" s="1698"/>
      <c r="F54" s="1699"/>
      <c r="G54" s="1927" t="s">
        <v>2602</v>
      </c>
      <c r="H54" s="1928"/>
      <c r="I54" s="1929"/>
      <c r="J54" s="610" t="s">
        <v>215</v>
      </c>
      <c r="K54" s="473">
        <v>1920</v>
      </c>
      <c r="L54" s="87">
        <f t="shared" si="3"/>
        <v>1920</v>
      </c>
    </row>
    <row r="55" spans="1:12" ht="20.100000000000001" customHeight="1">
      <c r="A55" s="1694"/>
      <c r="B55" s="1695"/>
      <c r="C55" s="1695"/>
      <c r="D55" s="1695"/>
      <c r="E55" s="1695"/>
      <c r="F55" s="1696"/>
      <c r="G55" s="1700" t="s">
        <v>2789</v>
      </c>
      <c r="H55" s="1701"/>
      <c r="I55" s="1702"/>
      <c r="J55" s="1022" t="s">
        <v>215</v>
      </c>
      <c r="K55" s="467">
        <v>2160</v>
      </c>
      <c r="L55" s="86">
        <f t="shared" si="3"/>
        <v>2160</v>
      </c>
    </row>
    <row r="56" spans="1:12" ht="20.100000000000001" customHeight="1" thickBot="1">
      <c r="A56" s="1697"/>
      <c r="B56" s="1698"/>
      <c r="C56" s="1698"/>
      <c r="D56" s="1698"/>
      <c r="E56" s="1698"/>
      <c r="F56" s="1699"/>
      <c r="G56" s="1700" t="s">
        <v>2790</v>
      </c>
      <c r="H56" s="1701"/>
      <c r="I56" s="1702"/>
      <c r="J56" s="1023" t="s">
        <v>215</v>
      </c>
      <c r="K56" s="473">
        <v>2320</v>
      </c>
      <c r="L56" s="87">
        <f t="shared" si="3"/>
        <v>2320</v>
      </c>
    </row>
    <row r="57" spans="1:12" ht="18.75" customHeight="1" thickBot="1">
      <c r="A57" s="1795" t="s">
        <v>2309</v>
      </c>
      <c r="B57" s="1796"/>
      <c r="C57" s="1796"/>
      <c r="D57" s="1796"/>
      <c r="E57" s="1796"/>
      <c r="F57" s="1796"/>
      <c r="G57" s="1796"/>
      <c r="H57" s="1796"/>
      <c r="I57" s="1796"/>
      <c r="J57" s="1796"/>
      <c r="K57" s="1958"/>
      <c r="L57" s="309">
        <f>Зміст!L58</f>
        <v>0</v>
      </c>
    </row>
    <row r="58" spans="1:12" ht="17.25" customHeight="1">
      <c r="A58" s="1918"/>
      <c r="B58" s="1919"/>
      <c r="C58" s="1919"/>
      <c r="D58" s="1919"/>
      <c r="E58" s="1919"/>
      <c r="F58" s="1919"/>
      <c r="G58" s="1902" t="s">
        <v>2246</v>
      </c>
      <c r="H58" s="1902"/>
      <c r="I58" s="1902"/>
      <c r="J58" s="608" t="s">
        <v>215</v>
      </c>
      <c r="K58" s="466">
        <v>5742.33</v>
      </c>
      <c r="L58" s="112">
        <f>K58-K58*$L$57</f>
        <v>5742.33</v>
      </c>
    </row>
    <row r="59" spans="1:12" ht="17.25" customHeight="1">
      <c r="A59" s="1961"/>
      <c r="B59" s="1962"/>
      <c r="C59" s="1962"/>
      <c r="D59" s="1962"/>
      <c r="E59" s="1962"/>
      <c r="F59" s="1962"/>
      <c r="G59" s="1903" t="s">
        <v>2247</v>
      </c>
      <c r="H59" s="1903"/>
      <c r="I59" s="1903"/>
      <c r="J59" s="18" t="s">
        <v>215</v>
      </c>
      <c r="K59" s="467">
        <v>6562.67</v>
      </c>
      <c r="L59" s="86">
        <f>K59-K59*$L$57</f>
        <v>6562.67</v>
      </c>
    </row>
    <row r="60" spans="1:12" ht="17.25" customHeight="1" thickBot="1">
      <c r="A60" s="1697"/>
      <c r="B60" s="1698"/>
      <c r="C60" s="1698"/>
      <c r="D60" s="1698"/>
      <c r="E60" s="1698"/>
      <c r="F60" s="1698"/>
      <c r="G60" s="1904" t="s">
        <v>2248</v>
      </c>
      <c r="H60" s="1904"/>
      <c r="I60" s="1904"/>
      <c r="J60" s="610" t="s">
        <v>215</v>
      </c>
      <c r="K60" s="469">
        <v>7711.13</v>
      </c>
      <c r="L60" s="87">
        <f>K60-K60*$L$57</f>
        <v>7711.13</v>
      </c>
    </row>
    <row r="61" spans="1:12" ht="18.75" customHeight="1" thickBot="1">
      <c r="A61" s="1945" t="s">
        <v>486</v>
      </c>
      <c r="B61" s="1946"/>
      <c r="C61" s="1946"/>
      <c r="D61" s="1946"/>
      <c r="E61" s="1946"/>
      <c r="F61" s="1946"/>
      <c r="G61" s="1959"/>
      <c r="H61" s="1959"/>
      <c r="I61" s="1959"/>
      <c r="J61" s="1959"/>
      <c r="K61" s="1960"/>
      <c r="L61" s="289">
        <f>Зміст!L59</f>
        <v>0</v>
      </c>
    </row>
    <row r="62" spans="1:12">
      <c r="A62" s="1214"/>
      <c r="B62" s="1215"/>
      <c r="C62" s="1215"/>
      <c r="D62" s="1215"/>
      <c r="E62" s="1215"/>
      <c r="F62" s="1215"/>
      <c r="G62" s="1389" t="s">
        <v>1329</v>
      </c>
      <c r="H62" s="1390"/>
      <c r="I62" s="1391"/>
      <c r="J62" s="808" t="s">
        <v>298</v>
      </c>
      <c r="K62" s="466">
        <v>9421</v>
      </c>
      <c r="L62" s="107">
        <f>K62-K62*$L$61</f>
        <v>9421</v>
      </c>
    </row>
    <row r="63" spans="1:12">
      <c r="A63" s="1214"/>
      <c r="B63" s="1215"/>
      <c r="C63" s="1215"/>
      <c r="D63" s="1215"/>
      <c r="E63" s="1215"/>
      <c r="F63" s="1215"/>
      <c r="G63" s="1412" t="s">
        <v>2592</v>
      </c>
      <c r="H63" s="1413"/>
      <c r="I63" s="1409"/>
      <c r="J63" s="131" t="s">
        <v>298</v>
      </c>
      <c r="K63" s="483">
        <v>1394.73</v>
      </c>
      <c r="L63" s="108">
        <f t="shared" ref="L63:L67" si="4">K63-K63*$L$61</f>
        <v>1394.73</v>
      </c>
    </row>
    <row r="64" spans="1:12">
      <c r="A64" s="1214"/>
      <c r="B64" s="1215"/>
      <c r="C64" s="1215"/>
      <c r="D64" s="1215"/>
      <c r="E64" s="1215"/>
      <c r="F64" s="1215"/>
      <c r="G64" s="1412" t="s">
        <v>2276</v>
      </c>
      <c r="H64" s="1413"/>
      <c r="I64" s="1409"/>
      <c r="J64" s="806" t="s">
        <v>298</v>
      </c>
      <c r="K64" s="467">
        <v>9487.09</v>
      </c>
      <c r="L64" s="108">
        <f t="shared" si="4"/>
        <v>9487.09</v>
      </c>
    </row>
    <row r="65" spans="1:12">
      <c r="A65" s="1214"/>
      <c r="B65" s="1215"/>
      <c r="C65" s="1215"/>
      <c r="D65" s="1215"/>
      <c r="E65" s="1215"/>
      <c r="F65" s="1215"/>
      <c r="G65" s="1412" t="s">
        <v>2593</v>
      </c>
      <c r="H65" s="1413"/>
      <c r="I65" s="1409"/>
      <c r="J65" s="806" t="s">
        <v>298</v>
      </c>
      <c r="K65" s="467">
        <v>731.58</v>
      </c>
      <c r="L65" s="108">
        <f t="shared" si="4"/>
        <v>731.58</v>
      </c>
    </row>
    <row r="66" spans="1:12">
      <c r="A66" s="1214"/>
      <c r="B66" s="1215"/>
      <c r="C66" s="1215"/>
      <c r="D66" s="1215"/>
      <c r="E66" s="1215"/>
      <c r="F66" s="1215"/>
      <c r="G66" s="1412" t="s">
        <v>2245</v>
      </c>
      <c r="H66" s="1413"/>
      <c r="I66" s="1409"/>
      <c r="J66" s="806" t="s">
        <v>298</v>
      </c>
      <c r="K66" s="467">
        <v>6842.12</v>
      </c>
      <c r="L66" s="108">
        <f t="shared" si="4"/>
        <v>6842.12</v>
      </c>
    </row>
    <row r="67" spans="1:12">
      <c r="A67" s="1214"/>
      <c r="B67" s="1215"/>
      <c r="C67" s="1215"/>
      <c r="D67" s="1215"/>
      <c r="E67" s="1215"/>
      <c r="F67" s="1215"/>
      <c r="G67" s="1412" t="s">
        <v>2594</v>
      </c>
      <c r="H67" s="1413"/>
      <c r="I67" s="1409"/>
      <c r="J67" s="806" t="s">
        <v>298</v>
      </c>
      <c r="K67" s="467">
        <v>807.37</v>
      </c>
      <c r="L67" s="108">
        <f t="shared" si="4"/>
        <v>807.37</v>
      </c>
    </row>
    <row r="68" spans="1:12">
      <c r="A68" s="1214"/>
      <c r="B68" s="1215"/>
      <c r="C68" s="1215"/>
      <c r="D68" s="1215"/>
      <c r="E68" s="1215"/>
      <c r="F68" s="1215"/>
      <c r="G68" s="1412" t="s">
        <v>1330</v>
      </c>
      <c r="H68" s="1413"/>
      <c r="I68" s="1409"/>
      <c r="J68" s="806" t="s">
        <v>298</v>
      </c>
      <c r="K68" s="467">
        <v>7526.4</v>
      </c>
      <c r="L68" s="108">
        <f t="shared" ref="L68:L74" si="5">K68-K68*$L$61</f>
        <v>7526.4</v>
      </c>
    </row>
    <row r="69" spans="1:12">
      <c r="A69" s="1214"/>
      <c r="B69" s="1215"/>
      <c r="C69" s="1215"/>
      <c r="D69" s="1215"/>
      <c r="E69" s="1215"/>
      <c r="F69" s="1215"/>
      <c r="G69" s="1412" t="s">
        <v>2676</v>
      </c>
      <c r="H69" s="1413"/>
      <c r="I69" s="1409"/>
      <c r="J69" s="806" t="s">
        <v>298</v>
      </c>
      <c r="K69" s="477">
        <v>4626.3100000000004</v>
      </c>
      <c r="L69" s="108">
        <f t="shared" si="5"/>
        <v>4626.3100000000004</v>
      </c>
    </row>
    <row r="70" spans="1:12">
      <c r="A70" s="1214"/>
      <c r="B70" s="1215"/>
      <c r="C70" s="1215"/>
      <c r="D70" s="1215"/>
      <c r="E70" s="1215"/>
      <c r="F70" s="1215"/>
      <c r="G70" s="1789" t="s">
        <v>2283</v>
      </c>
      <c r="H70" s="1790"/>
      <c r="I70" s="1791"/>
      <c r="J70" s="806" t="s">
        <v>298</v>
      </c>
      <c r="K70" s="467">
        <v>6894.78</v>
      </c>
      <c r="L70" s="108">
        <f t="shared" si="5"/>
        <v>6894.78</v>
      </c>
    </row>
    <row r="71" spans="1:12">
      <c r="A71" s="1214"/>
      <c r="B71" s="1215"/>
      <c r="C71" s="1215"/>
      <c r="D71" s="1215"/>
      <c r="E71" s="1215"/>
      <c r="F71" s="1215"/>
      <c r="G71" s="1412" t="s">
        <v>2595</v>
      </c>
      <c r="H71" s="1413"/>
      <c r="I71" s="1409"/>
      <c r="J71" s="806" t="s">
        <v>298</v>
      </c>
      <c r="K71" s="467">
        <v>705.27</v>
      </c>
      <c r="L71" s="108">
        <f t="shared" si="5"/>
        <v>705.27</v>
      </c>
    </row>
    <row r="72" spans="1:12">
      <c r="A72" s="1214"/>
      <c r="B72" s="1215"/>
      <c r="C72" s="1215"/>
      <c r="D72" s="1215"/>
      <c r="E72" s="1215"/>
      <c r="F72" s="1215"/>
      <c r="G72" s="1412" t="s">
        <v>1331</v>
      </c>
      <c r="H72" s="1413"/>
      <c r="I72" s="1409"/>
      <c r="J72" s="806" t="s">
        <v>298</v>
      </c>
      <c r="K72" s="467">
        <v>6894.8</v>
      </c>
      <c r="L72" s="108">
        <f t="shared" si="5"/>
        <v>6894.8</v>
      </c>
    </row>
    <row r="73" spans="1:12">
      <c r="A73" s="1214"/>
      <c r="B73" s="1215"/>
      <c r="C73" s="1215"/>
      <c r="D73" s="1215"/>
      <c r="E73" s="1215"/>
      <c r="F73" s="1215"/>
      <c r="G73" s="1412" t="s">
        <v>1659</v>
      </c>
      <c r="H73" s="1413"/>
      <c r="I73" s="1409"/>
      <c r="J73" s="806" t="s">
        <v>298</v>
      </c>
      <c r="K73" s="467">
        <v>7003.1750000000002</v>
      </c>
      <c r="L73" s="108">
        <f t="shared" si="5"/>
        <v>7003.1750000000002</v>
      </c>
    </row>
    <row r="74" spans="1:12" ht="16.5" customHeight="1">
      <c r="A74" s="1214"/>
      <c r="B74" s="1215"/>
      <c r="C74" s="1215"/>
      <c r="D74" s="1215"/>
      <c r="E74" s="1215"/>
      <c r="F74" s="1215"/>
      <c r="G74" s="1412" t="s">
        <v>1743</v>
      </c>
      <c r="H74" s="1413"/>
      <c r="I74" s="1409"/>
      <c r="J74" s="806" t="s">
        <v>298</v>
      </c>
      <c r="K74" s="467">
        <v>4368.42</v>
      </c>
      <c r="L74" s="108">
        <f t="shared" si="5"/>
        <v>4368.42</v>
      </c>
    </row>
    <row r="75" spans="1:12" ht="16.5" customHeight="1" thickBot="1">
      <c r="A75" s="1170"/>
      <c r="B75" s="1171"/>
      <c r="C75" s="1171"/>
      <c r="D75" s="1171"/>
      <c r="E75" s="1171"/>
      <c r="F75" s="1171"/>
      <c r="G75" s="1432" t="s">
        <v>1744</v>
      </c>
      <c r="H75" s="1433"/>
      <c r="I75" s="1407"/>
      <c r="J75" s="807" t="s">
        <v>298</v>
      </c>
      <c r="K75" s="469">
        <v>4620</v>
      </c>
      <c r="L75" s="176">
        <f>K75-K75*$L$61</f>
        <v>4620</v>
      </c>
    </row>
    <row r="76" spans="1:12" ht="18.600000000000001" thickBot="1">
      <c r="A76" s="1945" t="s">
        <v>981</v>
      </c>
      <c r="B76" s="1946"/>
      <c r="C76" s="1946"/>
      <c r="D76" s="1946"/>
      <c r="E76" s="1946"/>
      <c r="F76" s="1946"/>
      <c r="G76" s="1946"/>
      <c r="H76" s="1946"/>
      <c r="I76" s="1946"/>
      <c r="J76" s="1946"/>
      <c r="K76" s="1947"/>
      <c r="L76" s="290">
        <f>Зміст!L60</f>
        <v>0</v>
      </c>
    </row>
    <row r="77" spans="1:12" ht="43.5" customHeight="1" thickBot="1">
      <c r="A77" s="1596"/>
      <c r="B77" s="1676"/>
      <c r="C77" s="1676"/>
      <c r="D77" s="1676"/>
      <c r="E77" s="1676"/>
      <c r="F77" s="1676"/>
      <c r="G77" s="1935" t="s">
        <v>1248</v>
      </c>
      <c r="H77" s="1936"/>
      <c r="I77" s="1937"/>
      <c r="J77" s="158" t="s">
        <v>215</v>
      </c>
      <c r="K77" s="475">
        <v>399.99</v>
      </c>
      <c r="L77" s="177">
        <f>K77-K77*$L$76</f>
        <v>399.99</v>
      </c>
    </row>
    <row r="78" spans="1:12" ht="16.5" customHeight="1" thickBot="1">
      <c r="A78" s="1948" t="s">
        <v>982</v>
      </c>
      <c r="B78" s="1949"/>
      <c r="C78" s="1949"/>
      <c r="D78" s="1949"/>
      <c r="E78" s="1949"/>
      <c r="F78" s="1949"/>
      <c r="G78" s="1949"/>
      <c r="H78" s="1949"/>
      <c r="I78" s="1949"/>
      <c r="J78" s="1949"/>
      <c r="K78" s="1950"/>
      <c r="L78" s="288">
        <f>Зміст!L61</f>
        <v>0</v>
      </c>
    </row>
    <row r="79" spans="1:12" ht="27" customHeight="1">
      <c r="A79" s="1886"/>
      <c r="B79" s="1887"/>
      <c r="C79" s="1887"/>
      <c r="D79" s="1887"/>
      <c r="E79" s="1887"/>
      <c r="F79" s="1887"/>
      <c r="G79" s="1932" t="s">
        <v>983</v>
      </c>
      <c r="H79" s="1933"/>
      <c r="I79" s="1934"/>
      <c r="J79" s="239" t="s">
        <v>215</v>
      </c>
      <c r="K79" s="555">
        <v>1600</v>
      </c>
      <c r="L79" s="240">
        <f t="shared" ref="L79:L84" si="6">K79-K79*$L$78</f>
        <v>1600</v>
      </c>
    </row>
    <row r="80" spans="1:12" ht="27.75" customHeight="1">
      <c r="A80" s="1766"/>
      <c r="B80" s="1767"/>
      <c r="C80" s="1767"/>
      <c r="D80" s="1767"/>
      <c r="E80" s="1767"/>
      <c r="F80" s="1767"/>
      <c r="G80" s="1412" t="s">
        <v>1368</v>
      </c>
      <c r="H80" s="1413"/>
      <c r="I80" s="1409"/>
      <c r="J80" s="991" t="s">
        <v>215</v>
      </c>
      <c r="K80" s="698">
        <v>1600</v>
      </c>
      <c r="L80" s="108">
        <f t="shared" si="6"/>
        <v>1600</v>
      </c>
    </row>
    <row r="81" spans="1:12" ht="27.75" customHeight="1">
      <c r="A81" s="1766"/>
      <c r="B81" s="1767"/>
      <c r="C81" s="1767"/>
      <c r="D81" s="1767"/>
      <c r="E81" s="1767"/>
      <c r="F81" s="1767"/>
      <c r="G81" s="1789" t="s">
        <v>2051</v>
      </c>
      <c r="H81" s="1790"/>
      <c r="I81" s="1791"/>
      <c r="J81" s="991" t="s">
        <v>215</v>
      </c>
      <c r="K81" s="698">
        <v>1735</v>
      </c>
      <c r="L81" s="108">
        <f t="shared" si="6"/>
        <v>1735</v>
      </c>
    </row>
    <row r="82" spans="1:12" ht="27.75" customHeight="1">
      <c r="A82" s="1766"/>
      <c r="B82" s="1767"/>
      <c r="C82" s="1767"/>
      <c r="D82" s="1767"/>
      <c r="E82" s="1767"/>
      <c r="F82" s="1767"/>
      <c r="G82" s="1412" t="s">
        <v>2244</v>
      </c>
      <c r="H82" s="1413"/>
      <c r="I82" s="1409"/>
      <c r="J82" s="991" t="s">
        <v>215</v>
      </c>
      <c r="K82" s="698">
        <v>3331</v>
      </c>
      <c r="L82" s="108">
        <f t="shared" si="6"/>
        <v>3331</v>
      </c>
    </row>
    <row r="83" spans="1:12" ht="27.75" customHeight="1">
      <c r="A83" s="1766"/>
      <c r="B83" s="1767"/>
      <c r="C83" s="1767"/>
      <c r="D83" s="1767"/>
      <c r="E83" s="1767"/>
      <c r="F83" s="1767"/>
      <c r="G83" s="1411" t="s">
        <v>2722</v>
      </c>
      <c r="H83" s="1410"/>
      <c r="I83" s="1410"/>
      <c r="J83" s="991" t="s">
        <v>215</v>
      </c>
      <c r="K83" s="698">
        <v>1012</v>
      </c>
      <c r="L83" s="108">
        <f t="shared" si="6"/>
        <v>1012</v>
      </c>
    </row>
    <row r="84" spans="1:12" ht="27.75" customHeight="1" thickBot="1">
      <c r="A84" s="985"/>
      <c r="B84" s="986"/>
      <c r="C84" s="986"/>
      <c r="D84" s="986"/>
      <c r="E84" s="986"/>
      <c r="F84" s="986"/>
      <c r="G84" s="1429" t="s">
        <v>2721</v>
      </c>
      <c r="H84" s="1408"/>
      <c r="I84" s="1408"/>
      <c r="J84" s="992" t="s">
        <v>215</v>
      </c>
      <c r="K84" s="993">
        <v>1226.67</v>
      </c>
      <c r="L84" s="176">
        <f t="shared" si="6"/>
        <v>1226.67</v>
      </c>
    </row>
    <row r="85" spans="1:12" ht="15.75" customHeight="1" thickBot="1">
      <c r="A85" s="1756" t="s">
        <v>546</v>
      </c>
      <c r="B85" s="1757"/>
      <c r="C85" s="1757"/>
      <c r="D85" s="1757"/>
      <c r="E85" s="1757"/>
      <c r="F85" s="1757"/>
      <c r="G85" s="1758"/>
      <c r="H85" s="1758"/>
      <c r="I85" s="1758"/>
      <c r="J85" s="1758"/>
      <c r="K85" s="1759"/>
      <c r="L85" s="289">
        <f>Зміст!L62</f>
        <v>0</v>
      </c>
    </row>
    <row r="86" spans="1:12" ht="15" customHeight="1">
      <c r="A86" s="1780"/>
      <c r="B86" s="1781"/>
      <c r="C86" s="1781"/>
      <c r="D86" s="1781"/>
      <c r="E86" s="1781"/>
      <c r="F86" s="1781"/>
      <c r="G86" s="1389" t="s">
        <v>830</v>
      </c>
      <c r="H86" s="1390"/>
      <c r="I86" s="1391"/>
      <c r="J86" s="608" t="s">
        <v>215</v>
      </c>
      <c r="K86" s="466">
        <v>9.6199999999999992</v>
      </c>
      <c r="L86" s="113">
        <f>K86-K86*$L$85</f>
        <v>9.6199999999999992</v>
      </c>
    </row>
    <row r="87" spans="1:12" ht="15" customHeight="1">
      <c r="A87" s="1783"/>
      <c r="B87" s="1784"/>
      <c r="C87" s="1784"/>
      <c r="D87" s="1784"/>
      <c r="E87" s="1784"/>
      <c r="F87" s="1784"/>
      <c r="G87" s="1383" t="s">
        <v>300</v>
      </c>
      <c r="H87" s="1384"/>
      <c r="I87" s="1385"/>
      <c r="J87" s="18" t="s">
        <v>215</v>
      </c>
      <c r="K87" s="467">
        <v>12.65</v>
      </c>
      <c r="L87" s="81">
        <f>K87-K87*$L$85</f>
        <v>12.65</v>
      </c>
    </row>
    <row r="88" spans="1:12" ht="15" customHeight="1">
      <c r="A88" s="1783"/>
      <c r="B88" s="1784"/>
      <c r="C88" s="1784"/>
      <c r="D88" s="1784"/>
      <c r="E88" s="1784"/>
      <c r="F88" s="1784"/>
      <c r="G88" s="1383" t="s">
        <v>301</v>
      </c>
      <c r="H88" s="1384"/>
      <c r="I88" s="1385"/>
      <c r="J88" s="18" t="s">
        <v>215</v>
      </c>
      <c r="K88" s="467">
        <v>13.27</v>
      </c>
      <c r="L88" s="81">
        <f t="shared" ref="L88:L131" si="7">K88-K88*$L$85</f>
        <v>13.27</v>
      </c>
    </row>
    <row r="89" spans="1:12" ht="15" customHeight="1">
      <c r="A89" s="1783"/>
      <c r="B89" s="1784"/>
      <c r="C89" s="1784"/>
      <c r="D89" s="1784"/>
      <c r="E89" s="1784"/>
      <c r="F89" s="1784"/>
      <c r="G89" s="1383" t="s">
        <v>829</v>
      </c>
      <c r="H89" s="1384"/>
      <c r="I89" s="1385"/>
      <c r="J89" s="18" t="s">
        <v>215</v>
      </c>
      <c r="K89" s="467">
        <v>17.78</v>
      </c>
      <c r="L89" s="81">
        <f t="shared" si="7"/>
        <v>17.78</v>
      </c>
    </row>
    <row r="90" spans="1:12" ht="15" customHeight="1" thickBot="1">
      <c r="A90" s="1786"/>
      <c r="B90" s="1787"/>
      <c r="C90" s="1787"/>
      <c r="D90" s="1787"/>
      <c r="E90" s="1787"/>
      <c r="F90" s="1787"/>
      <c r="G90" s="1386" t="s">
        <v>299</v>
      </c>
      <c r="H90" s="1387"/>
      <c r="I90" s="1388"/>
      <c r="J90" s="610" t="s">
        <v>215</v>
      </c>
      <c r="K90" s="469">
        <v>20.059999999999999</v>
      </c>
      <c r="L90" s="82">
        <f>K90-K90*$L$85</f>
        <v>20.059999999999999</v>
      </c>
    </row>
    <row r="91" spans="1:12" ht="15" customHeight="1" thickBot="1">
      <c r="A91" s="1596"/>
      <c r="B91" s="1676"/>
      <c r="C91" s="1676"/>
      <c r="D91" s="1676"/>
      <c r="E91" s="1676"/>
      <c r="F91" s="1676"/>
      <c r="G91" s="1687" t="s">
        <v>302</v>
      </c>
      <c r="H91" s="1688"/>
      <c r="I91" s="1689"/>
      <c r="J91" s="158" t="s">
        <v>215</v>
      </c>
      <c r="K91" s="475">
        <v>28.75</v>
      </c>
      <c r="L91" s="179">
        <f t="shared" si="7"/>
        <v>28.75</v>
      </c>
    </row>
    <row r="92" spans="1:12" ht="17.25" customHeight="1" thickBot="1">
      <c r="A92" s="1596"/>
      <c r="B92" s="1676"/>
      <c r="C92" s="1676"/>
      <c r="D92" s="1676"/>
      <c r="E92" s="1676"/>
      <c r="F92" s="1677"/>
      <c r="G92" s="1687" t="s">
        <v>831</v>
      </c>
      <c r="H92" s="1688"/>
      <c r="I92" s="1689"/>
      <c r="J92" s="158" t="s">
        <v>215</v>
      </c>
      <c r="K92" s="475">
        <v>26.7</v>
      </c>
      <c r="L92" s="179">
        <f t="shared" si="7"/>
        <v>26.7</v>
      </c>
    </row>
    <row r="93" spans="1:12" ht="15" customHeight="1">
      <c r="A93" s="1168"/>
      <c r="B93" s="1169"/>
      <c r="C93" s="1169"/>
      <c r="D93" s="1169"/>
      <c r="E93" s="1169"/>
      <c r="F93" s="1213"/>
      <c r="G93" s="1389" t="s">
        <v>1238</v>
      </c>
      <c r="H93" s="1390"/>
      <c r="I93" s="1391"/>
      <c r="J93" s="608" t="s">
        <v>215</v>
      </c>
      <c r="K93" s="476">
        <v>34.49</v>
      </c>
      <c r="L93" s="113">
        <f t="shared" si="7"/>
        <v>34.49</v>
      </c>
    </row>
    <row r="94" spans="1:12" ht="14.25" customHeight="1">
      <c r="A94" s="1214"/>
      <c r="B94" s="1215"/>
      <c r="C94" s="1215"/>
      <c r="D94" s="1215"/>
      <c r="E94" s="1215"/>
      <c r="F94" s="1216"/>
      <c r="G94" s="1383" t="s">
        <v>1004</v>
      </c>
      <c r="H94" s="1384"/>
      <c r="I94" s="1385"/>
      <c r="J94" s="18" t="s">
        <v>215</v>
      </c>
      <c r="K94" s="477">
        <v>76.03</v>
      </c>
      <c r="L94" s="81">
        <f t="shared" si="7"/>
        <v>76.03</v>
      </c>
    </row>
    <row r="95" spans="1:12" ht="15" thickBot="1">
      <c r="A95" s="1170"/>
      <c r="B95" s="1171"/>
      <c r="C95" s="1171"/>
      <c r="D95" s="1171"/>
      <c r="E95" s="1171"/>
      <c r="F95" s="1217"/>
      <c r="G95" s="1386" t="s">
        <v>1005</v>
      </c>
      <c r="H95" s="1387"/>
      <c r="I95" s="1388"/>
      <c r="J95" s="610" t="s">
        <v>215</v>
      </c>
      <c r="K95" s="478">
        <v>101.18</v>
      </c>
      <c r="L95" s="82">
        <f t="shared" si="7"/>
        <v>101.18</v>
      </c>
    </row>
    <row r="96" spans="1:12">
      <c r="A96" s="1168"/>
      <c r="B96" s="1169"/>
      <c r="C96" s="1169"/>
      <c r="D96" s="1169"/>
      <c r="E96" s="1169"/>
      <c r="F96" s="1213"/>
      <c r="G96" s="1389" t="s">
        <v>1006</v>
      </c>
      <c r="H96" s="1390"/>
      <c r="I96" s="1391"/>
      <c r="J96" s="608" t="s">
        <v>215</v>
      </c>
      <c r="K96" s="466">
        <v>1.72</v>
      </c>
      <c r="L96" s="113">
        <f t="shared" si="7"/>
        <v>1.72</v>
      </c>
    </row>
    <row r="97" spans="1:12">
      <c r="A97" s="1214"/>
      <c r="B97" s="1215"/>
      <c r="C97" s="1215"/>
      <c r="D97" s="1215"/>
      <c r="E97" s="1215"/>
      <c r="F97" s="1216"/>
      <c r="G97" s="1383" t="s">
        <v>1007</v>
      </c>
      <c r="H97" s="1384"/>
      <c r="I97" s="1385"/>
      <c r="J97" s="18" t="s">
        <v>215</v>
      </c>
      <c r="K97" s="467">
        <v>2.78</v>
      </c>
      <c r="L97" s="81">
        <f t="shared" si="7"/>
        <v>2.78</v>
      </c>
    </row>
    <row r="98" spans="1:12">
      <c r="A98" s="1214"/>
      <c r="B98" s="1215"/>
      <c r="C98" s="1215"/>
      <c r="D98" s="1215"/>
      <c r="E98" s="1215"/>
      <c r="F98" s="1216"/>
      <c r="G98" s="1383" t="s">
        <v>1008</v>
      </c>
      <c r="H98" s="1384"/>
      <c r="I98" s="1385"/>
      <c r="J98" s="18" t="s">
        <v>215</v>
      </c>
      <c r="K98" s="467">
        <v>3.48</v>
      </c>
      <c r="L98" s="81">
        <f t="shared" si="7"/>
        <v>3.48</v>
      </c>
    </row>
    <row r="99" spans="1:12">
      <c r="A99" s="1214"/>
      <c r="B99" s="1215"/>
      <c r="C99" s="1215"/>
      <c r="D99" s="1215"/>
      <c r="E99" s="1215"/>
      <c r="F99" s="1216"/>
      <c r="G99" s="1383" t="s">
        <v>1009</v>
      </c>
      <c r="H99" s="1384"/>
      <c r="I99" s="1385"/>
      <c r="J99" s="18" t="s">
        <v>215</v>
      </c>
      <c r="K99" s="467">
        <v>4.3099999999999996</v>
      </c>
      <c r="L99" s="81">
        <f t="shared" si="7"/>
        <v>4.3099999999999996</v>
      </c>
    </row>
    <row r="100" spans="1:12">
      <c r="A100" s="1214"/>
      <c r="B100" s="1215"/>
      <c r="C100" s="1215"/>
      <c r="D100" s="1215"/>
      <c r="E100" s="1215"/>
      <c r="F100" s="1216"/>
      <c r="G100" s="1383" t="s">
        <v>1010</v>
      </c>
      <c r="H100" s="1384"/>
      <c r="I100" s="1385"/>
      <c r="J100" s="18" t="s">
        <v>215</v>
      </c>
      <c r="K100" s="467">
        <v>4.97</v>
      </c>
      <c r="L100" s="81">
        <f t="shared" si="7"/>
        <v>4.97</v>
      </c>
    </row>
    <row r="101" spans="1:12">
      <c r="A101" s="1214"/>
      <c r="B101" s="1215"/>
      <c r="C101" s="1215"/>
      <c r="D101" s="1215"/>
      <c r="E101" s="1215"/>
      <c r="F101" s="1216"/>
      <c r="G101" s="1383" t="s">
        <v>1011</v>
      </c>
      <c r="H101" s="1384"/>
      <c r="I101" s="1385"/>
      <c r="J101" s="18" t="s">
        <v>215</v>
      </c>
      <c r="K101" s="467">
        <v>6.38</v>
      </c>
      <c r="L101" s="81">
        <f t="shared" si="7"/>
        <v>6.38</v>
      </c>
    </row>
    <row r="102" spans="1:12">
      <c r="A102" s="1214"/>
      <c r="B102" s="1215"/>
      <c r="C102" s="1215"/>
      <c r="D102" s="1215"/>
      <c r="E102" s="1215"/>
      <c r="F102" s="1216"/>
      <c r="G102" s="1819" t="s">
        <v>1012</v>
      </c>
      <c r="H102" s="1820"/>
      <c r="I102" s="1821"/>
      <c r="J102" s="18" t="s">
        <v>215</v>
      </c>
      <c r="K102" s="467">
        <v>7.33</v>
      </c>
      <c r="L102" s="81">
        <f t="shared" si="7"/>
        <v>7.33</v>
      </c>
    </row>
    <row r="103" spans="1:12">
      <c r="A103" s="1214"/>
      <c r="B103" s="1215"/>
      <c r="C103" s="1215"/>
      <c r="D103" s="1215"/>
      <c r="E103" s="1215"/>
      <c r="F103" s="1216"/>
      <c r="G103" s="1383" t="s">
        <v>1013</v>
      </c>
      <c r="H103" s="1384"/>
      <c r="I103" s="1385"/>
      <c r="J103" s="18" t="s">
        <v>215</v>
      </c>
      <c r="K103" s="467">
        <v>8.56</v>
      </c>
      <c r="L103" s="81">
        <f t="shared" si="7"/>
        <v>8.56</v>
      </c>
    </row>
    <row r="104" spans="1:12">
      <c r="A104" s="1214"/>
      <c r="B104" s="1215"/>
      <c r="C104" s="1215"/>
      <c r="D104" s="1215"/>
      <c r="E104" s="1215"/>
      <c r="F104" s="1216"/>
      <c r="G104" s="1383" t="s">
        <v>1014</v>
      </c>
      <c r="H104" s="1384"/>
      <c r="I104" s="1385"/>
      <c r="J104" s="18" t="s">
        <v>215</v>
      </c>
      <c r="K104" s="467">
        <v>12.55</v>
      </c>
      <c r="L104" s="81">
        <f t="shared" si="7"/>
        <v>12.55</v>
      </c>
    </row>
    <row r="105" spans="1:12">
      <c r="A105" s="1214"/>
      <c r="B105" s="1215"/>
      <c r="C105" s="1215"/>
      <c r="D105" s="1215"/>
      <c r="E105" s="1215"/>
      <c r="F105" s="1216"/>
      <c r="G105" s="1383" t="s">
        <v>1015</v>
      </c>
      <c r="H105" s="1384"/>
      <c r="I105" s="1385"/>
      <c r="J105" s="18" t="s">
        <v>215</v>
      </c>
      <c r="K105" s="467">
        <v>15.96</v>
      </c>
      <c r="L105" s="81">
        <f t="shared" si="7"/>
        <v>15.96</v>
      </c>
    </row>
    <row r="106" spans="1:12">
      <c r="A106" s="1214"/>
      <c r="B106" s="1215"/>
      <c r="C106" s="1215"/>
      <c r="D106" s="1215"/>
      <c r="E106" s="1215"/>
      <c r="F106" s="1216"/>
      <c r="G106" s="1383" t="s">
        <v>1027</v>
      </c>
      <c r="H106" s="1384"/>
      <c r="I106" s="1385"/>
      <c r="J106" s="18" t="s">
        <v>215</v>
      </c>
      <c r="K106" s="467">
        <v>5.34</v>
      </c>
      <c r="L106" s="81">
        <f t="shared" si="7"/>
        <v>5.34</v>
      </c>
    </row>
    <row r="107" spans="1:12">
      <c r="A107" s="1214"/>
      <c r="B107" s="1215"/>
      <c r="C107" s="1215"/>
      <c r="D107" s="1215"/>
      <c r="E107" s="1215"/>
      <c r="F107" s="1216"/>
      <c r="G107" s="1383" t="s">
        <v>1017</v>
      </c>
      <c r="H107" s="1384"/>
      <c r="I107" s="1385"/>
      <c r="J107" s="18" t="s">
        <v>215</v>
      </c>
      <c r="K107" s="467">
        <v>5.22</v>
      </c>
      <c r="L107" s="81">
        <f t="shared" si="7"/>
        <v>5.22</v>
      </c>
    </row>
    <row r="108" spans="1:12">
      <c r="A108" s="1214"/>
      <c r="B108" s="1215"/>
      <c r="C108" s="1215"/>
      <c r="D108" s="1215"/>
      <c r="E108" s="1215"/>
      <c r="F108" s="1216"/>
      <c r="G108" s="1383" t="s">
        <v>1018</v>
      </c>
      <c r="H108" s="1384"/>
      <c r="I108" s="1385"/>
      <c r="J108" s="18" t="s">
        <v>215</v>
      </c>
      <c r="K108" s="467">
        <v>6.95</v>
      </c>
      <c r="L108" s="81">
        <f t="shared" si="7"/>
        <v>6.95</v>
      </c>
    </row>
    <row r="109" spans="1:12">
      <c r="A109" s="1214"/>
      <c r="B109" s="1215"/>
      <c r="C109" s="1215"/>
      <c r="D109" s="1215"/>
      <c r="E109" s="1215"/>
      <c r="F109" s="1216"/>
      <c r="G109" s="1383" t="s">
        <v>1016</v>
      </c>
      <c r="H109" s="1384"/>
      <c r="I109" s="1385"/>
      <c r="J109" s="18" t="s">
        <v>215</v>
      </c>
      <c r="K109" s="467">
        <v>8.7799999999999994</v>
      </c>
      <c r="L109" s="81">
        <f t="shared" si="7"/>
        <v>8.7799999999999994</v>
      </c>
    </row>
    <row r="110" spans="1:12">
      <c r="A110" s="1214"/>
      <c r="B110" s="1215"/>
      <c r="C110" s="1215"/>
      <c r="D110" s="1215"/>
      <c r="E110" s="1215"/>
      <c r="F110" s="1216"/>
      <c r="G110" s="1383" t="s">
        <v>1019</v>
      </c>
      <c r="H110" s="1384"/>
      <c r="I110" s="1385"/>
      <c r="J110" s="18" t="s">
        <v>215</v>
      </c>
      <c r="K110" s="467">
        <v>8.0299999999999994</v>
      </c>
      <c r="L110" s="81">
        <f t="shared" si="7"/>
        <v>8.0299999999999994</v>
      </c>
    </row>
    <row r="111" spans="1:12">
      <c r="A111" s="1214"/>
      <c r="B111" s="1215"/>
      <c r="C111" s="1215"/>
      <c r="D111" s="1215"/>
      <c r="E111" s="1215"/>
      <c r="F111" s="1216"/>
      <c r="G111" s="1383" t="s">
        <v>1020</v>
      </c>
      <c r="H111" s="1384"/>
      <c r="I111" s="1385"/>
      <c r="J111" s="18" t="s">
        <v>215</v>
      </c>
      <c r="K111" s="467">
        <v>10.08</v>
      </c>
      <c r="L111" s="81">
        <f t="shared" si="7"/>
        <v>10.08</v>
      </c>
    </row>
    <row r="112" spans="1:12">
      <c r="A112" s="1214"/>
      <c r="B112" s="1215"/>
      <c r="C112" s="1215"/>
      <c r="D112" s="1215"/>
      <c r="E112" s="1215"/>
      <c r="F112" s="1216"/>
      <c r="G112" s="1383" t="s">
        <v>1021</v>
      </c>
      <c r="H112" s="1384"/>
      <c r="I112" s="1385"/>
      <c r="J112" s="18" t="s">
        <v>215</v>
      </c>
      <c r="K112" s="467">
        <v>11.07</v>
      </c>
      <c r="L112" s="81">
        <f t="shared" si="7"/>
        <v>11.07</v>
      </c>
    </row>
    <row r="113" spans="1:12">
      <c r="A113" s="1214"/>
      <c r="B113" s="1215"/>
      <c r="C113" s="1215"/>
      <c r="D113" s="1215"/>
      <c r="E113" s="1215"/>
      <c r="F113" s="1216"/>
      <c r="G113" s="1383" t="s">
        <v>1022</v>
      </c>
      <c r="H113" s="1384"/>
      <c r="I113" s="1385"/>
      <c r="J113" s="18" t="s">
        <v>215</v>
      </c>
      <c r="K113" s="467">
        <v>13.85</v>
      </c>
      <c r="L113" s="81">
        <f t="shared" si="7"/>
        <v>13.85</v>
      </c>
    </row>
    <row r="114" spans="1:12">
      <c r="A114" s="1214"/>
      <c r="B114" s="1215"/>
      <c r="C114" s="1215"/>
      <c r="D114" s="1215"/>
      <c r="E114" s="1215"/>
      <c r="F114" s="1216"/>
      <c r="G114" s="1383" t="s">
        <v>1023</v>
      </c>
      <c r="H114" s="1384"/>
      <c r="I114" s="1385"/>
      <c r="J114" s="18" t="s">
        <v>215</v>
      </c>
      <c r="K114" s="467">
        <v>14.55</v>
      </c>
      <c r="L114" s="81">
        <f t="shared" si="7"/>
        <v>14.55</v>
      </c>
    </row>
    <row r="115" spans="1:12">
      <c r="A115" s="1214"/>
      <c r="B115" s="1215"/>
      <c r="C115" s="1215"/>
      <c r="D115" s="1215"/>
      <c r="E115" s="1215"/>
      <c r="F115" s="1216"/>
      <c r="G115" s="1383" t="s">
        <v>1024</v>
      </c>
      <c r="H115" s="1384"/>
      <c r="I115" s="1385"/>
      <c r="J115" s="18" t="s">
        <v>215</v>
      </c>
      <c r="K115" s="467">
        <v>16.84</v>
      </c>
      <c r="L115" s="81">
        <f t="shared" si="7"/>
        <v>16.84</v>
      </c>
    </row>
    <row r="116" spans="1:12">
      <c r="A116" s="1214"/>
      <c r="B116" s="1215"/>
      <c r="C116" s="1215"/>
      <c r="D116" s="1215"/>
      <c r="E116" s="1215"/>
      <c r="F116" s="1216"/>
      <c r="G116" s="1383" t="s">
        <v>1025</v>
      </c>
      <c r="H116" s="1384"/>
      <c r="I116" s="1385"/>
      <c r="J116" s="18" t="s">
        <v>215</v>
      </c>
      <c r="K116" s="467">
        <v>18.12</v>
      </c>
      <c r="L116" s="81">
        <f t="shared" si="7"/>
        <v>18.12</v>
      </c>
    </row>
    <row r="117" spans="1:12" ht="15" thickBot="1">
      <c r="A117" s="1170"/>
      <c r="B117" s="1171"/>
      <c r="C117" s="1171"/>
      <c r="D117" s="1171"/>
      <c r="E117" s="1171"/>
      <c r="F117" s="1217"/>
      <c r="G117" s="1386" t="s">
        <v>1026</v>
      </c>
      <c r="H117" s="1387"/>
      <c r="I117" s="1388"/>
      <c r="J117" s="609" t="s">
        <v>215</v>
      </c>
      <c r="K117" s="468">
        <v>20.29</v>
      </c>
      <c r="L117" s="621">
        <f t="shared" si="7"/>
        <v>20.29</v>
      </c>
    </row>
    <row r="118" spans="1:12">
      <c r="A118" s="1168"/>
      <c r="B118" s="1169"/>
      <c r="C118" s="1169"/>
      <c r="D118" s="1169"/>
      <c r="E118" s="1169"/>
      <c r="F118" s="1169"/>
      <c r="G118" s="1336" t="s">
        <v>854</v>
      </c>
      <c r="H118" s="1337"/>
      <c r="I118" s="1337"/>
      <c r="J118" s="608" t="s">
        <v>215</v>
      </c>
      <c r="K118" s="466">
        <v>4.1100000000000003</v>
      </c>
      <c r="L118" s="113">
        <f t="shared" si="7"/>
        <v>4.1100000000000003</v>
      </c>
    </row>
    <row r="119" spans="1:12">
      <c r="A119" s="1214"/>
      <c r="B119" s="1215"/>
      <c r="C119" s="1215"/>
      <c r="D119" s="1215"/>
      <c r="E119" s="1215"/>
      <c r="F119" s="1215"/>
      <c r="G119" s="1330" t="s">
        <v>858</v>
      </c>
      <c r="H119" s="1331"/>
      <c r="I119" s="1331"/>
      <c r="J119" s="18" t="s">
        <v>215</v>
      </c>
      <c r="K119" s="467">
        <v>5.2</v>
      </c>
      <c r="L119" s="81">
        <f t="shared" si="7"/>
        <v>5.2</v>
      </c>
    </row>
    <row r="120" spans="1:12">
      <c r="A120" s="1214"/>
      <c r="B120" s="1215"/>
      <c r="C120" s="1215"/>
      <c r="D120" s="1215"/>
      <c r="E120" s="1215"/>
      <c r="F120" s="1215"/>
      <c r="G120" s="1330" t="s">
        <v>859</v>
      </c>
      <c r="H120" s="1331"/>
      <c r="I120" s="1331"/>
      <c r="J120" s="18" t="s">
        <v>215</v>
      </c>
      <c r="K120" s="467">
        <v>6.01</v>
      </c>
      <c r="L120" s="81">
        <f t="shared" si="7"/>
        <v>6.01</v>
      </c>
    </row>
    <row r="121" spans="1:12">
      <c r="A121" s="1214"/>
      <c r="B121" s="1215"/>
      <c r="C121" s="1215"/>
      <c r="D121" s="1215"/>
      <c r="E121" s="1215"/>
      <c r="F121" s="1215"/>
      <c r="G121" s="1330" t="s">
        <v>860</v>
      </c>
      <c r="H121" s="1331"/>
      <c r="I121" s="1331"/>
      <c r="J121" s="18" t="s">
        <v>215</v>
      </c>
      <c r="K121" s="467">
        <v>6.52</v>
      </c>
      <c r="L121" s="81">
        <f t="shared" si="7"/>
        <v>6.52</v>
      </c>
    </row>
    <row r="122" spans="1:12">
      <c r="A122" s="1214"/>
      <c r="B122" s="1215"/>
      <c r="C122" s="1215"/>
      <c r="D122" s="1215"/>
      <c r="E122" s="1215"/>
      <c r="F122" s="1215"/>
      <c r="G122" s="1330" t="s">
        <v>853</v>
      </c>
      <c r="H122" s="1331"/>
      <c r="I122" s="1331"/>
      <c r="J122" s="18" t="s">
        <v>215</v>
      </c>
      <c r="K122" s="467">
        <v>7.24</v>
      </c>
      <c r="L122" s="81">
        <f t="shared" si="7"/>
        <v>7.24</v>
      </c>
    </row>
    <row r="123" spans="1:12">
      <c r="A123" s="1214"/>
      <c r="B123" s="1215"/>
      <c r="C123" s="1215"/>
      <c r="D123" s="1215"/>
      <c r="E123" s="1215"/>
      <c r="F123" s="1215"/>
      <c r="G123" s="1330" t="s">
        <v>861</v>
      </c>
      <c r="H123" s="1331"/>
      <c r="I123" s="1331"/>
      <c r="J123" s="18" t="s">
        <v>215</v>
      </c>
      <c r="K123" s="467">
        <v>8.17</v>
      </c>
      <c r="L123" s="81">
        <f t="shared" si="7"/>
        <v>8.17</v>
      </c>
    </row>
    <row r="124" spans="1:12">
      <c r="A124" s="1214"/>
      <c r="B124" s="1215"/>
      <c r="C124" s="1215"/>
      <c r="D124" s="1215"/>
      <c r="E124" s="1215"/>
      <c r="F124" s="1215"/>
      <c r="G124" s="1330" t="s">
        <v>303</v>
      </c>
      <c r="H124" s="1331"/>
      <c r="I124" s="1331"/>
      <c r="J124" s="18" t="s">
        <v>215</v>
      </c>
      <c r="K124" s="467">
        <v>9.0399999999999991</v>
      </c>
      <c r="L124" s="81">
        <f t="shared" si="7"/>
        <v>9.0399999999999991</v>
      </c>
    </row>
    <row r="125" spans="1:12">
      <c r="A125" s="1214"/>
      <c r="B125" s="1215"/>
      <c r="C125" s="1215"/>
      <c r="D125" s="1215"/>
      <c r="E125" s="1215"/>
      <c r="F125" s="1215"/>
      <c r="G125" s="1330" t="s">
        <v>857</v>
      </c>
      <c r="H125" s="1331"/>
      <c r="I125" s="1331"/>
      <c r="J125" s="18" t="s">
        <v>215</v>
      </c>
      <c r="K125" s="467">
        <v>5.19</v>
      </c>
      <c r="L125" s="81">
        <f t="shared" si="7"/>
        <v>5.19</v>
      </c>
    </row>
    <row r="126" spans="1:12">
      <c r="A126" s="1214"/>
      <c r="B126" s="1215"/>
      <c r="C126" s="1215"/>
      <c r="D126" s="1215"/>
      <c r="E126" s="1215"/>
      <c r="F126" s="1215"/>
      <c r="G126" s="1330" t="s">
        <v>862</v>
      </c>
      <c r="H126" s="1331"/>
      <c r="I126" s="1331"/>
      <c r="J126" s="18" t="s">
        <v>215</v>
      </c>
      <c r="K126" s="467">
        <v>6.69</v>
      </c>
      <c r="L126" s="81">
        <f t="shared" si="7"/>
        <v>6.69</v>
      </c>
    </row>
    <row r="127" spans="1:12">
      <c r="A127" s="1214"/>
      <c r="B127" s="1215"/>
      <c r="C127" s="1215"/>
      <c r="D127" s="1215"/>
      <c r="E127" s="1215"/>
      <c r="F127" s="1215"/>
      <c r="G127" s="1330" t="s">
        <v>855</v>
      </c>
      <c r="H127" s="1331"/>
      <c r="I127" s="1331"/>
      <c r="J127" s="18" t="s">
        <v>215</v>
      </c>
      <c r="K127" s="467">
        <v>8.23</v>
      </c>
      <c r="L127" s="81">
        <f t="shared" si="7"/>
        <v>8.23</v>
      </c>
    </row>
    <row r="128" spans="1:12">
      <c r="A128" s="1214"/>
      <c r="B128" s="1215"/>
      <c r="C128" s="1215"/>
      <c r="D128" s="1215"/>
      <c r="E128" s="1215"/>
      <c r="F128" s="1215"/>
      <c r="G128" s="1330" t="s">
        <v>856</v>
      </c>
      <c r="H128" s="1331"/>
      <c r="I128" s="1331"/>
      <c r="J128" s="18" t="s">
        <v>215</v>
      </c>
      <c r="K128" s="467">
        <v>8.84</v>
      </c>
      <c r="L128" s="81">
        <f>K128-K128*$L$85</f>
        <v>8.84</v>
      </c>
    </row>
    <row r="129" spans="1:12">
      <c r="A129" s="1214"/>
      <c r="B129" s="1215"/>
      <c r="C129" s="1215"/>
      <c r="D129" s="1215"/>
      <c r="E129" s="1215"/>
      <c r="F129" s="1215"/>
      <c r="G129" s="1330" t="s">
        <v>2228</v>
      </c>
      <c r="H129" s="1331"/>
      <c r="I129" s="1331"/>
      <c r="J129" s="18" t="s">
        <v>215</v>
      </c>
      <c r="K129" s="467">
        <v>10</v>
      </c>
      <c r="L129" s="81">
        <f t="shared" si="7"/>
        <v>10</v>
      </c>
    </row>
    <row r="130" spans="1:12" ht="15" thickBot="1">
      <c r="A130" s="1170"/>
      <c r="B130" s="1171"/>
      <c r="C130" s="1171"/>
      <c r="D130" s="1171"/>
      <c r="E130" s="1171"/>
      <c r="F130" s="1171"/>
      <c r="G130" s="1332" t="s">
        <v>863</v>
      </c>
      <c r="H130" s="1333"/>
      <c r="I130" s="1333"/>
      <c r="J130" s="610" t="s">
        <v>215</v>
      </c>
      <c r="K130" s="469">
        <v>13.68</v>
      </c>
      <c r="L130" s="82">
        <f t="shared" si="7"/>
        <v>13.68</v>
      </c>
    </row>
    <row r="131" spans="1:12" ht="23.25" customHeight="1" thickBot="1">
      <c r="A131" s="1875"/>
      <c r="B131" s="1876"/>
      <c r="C131" s="1876"/>
      <c r="D131" s="1877"/>
      <c r="E131" s="1877"/>
      <c r="F131" s="1877"/>
      <c r="G131" s="1863" t="s">
        <v>547</v>
      </c>
      <c r="H131" s="1864"/>
      <c r="I131" s="1865"/>
      <c r="J131" s="115" t="s">
        <v>215</v>
      </c>
      <c r="K131" s="485">
        <v>13.7971</v>
      </c>
      <c r="L131" s="622">
        <f t="shared" si="7"/>
        <v>13.7971</v>
      </c>
    </row>
    <row r="132" spans="1:12" ht="14.85" customHeight="1">
      <c r="A132" s="1351"/>
      <c r="B132" s="1352"/>
      <c r="C132" s="1352"/>
      <c r="D132" s="1352"/>
      <c r="E132" s="1352"/>
      <c r="F132" s="1352"/>
      <c r="G132" s="1866" t="s">
        <v>1988</v>
      </c>
      <c r="H132" s="1867"/>
      <c r="I132" s="1868"/>
      <c r="J132" s="568" t="s">
        <v>396</v>
      </c>
      <c r="K132" s="564">
        <v>350.66</v>
      </c>
      <c r="L132" s="569">
        <f>K132-K132*$L$85</f>
        <v>350.66</v>
      </c>
    </row>
    <row r="133" spans="1:12" ht="14.85" customHeight="1">
      <c r="A133" s="1354"/>
      <c r="B133" s="1355"/>
      <c r="C133" s="1355"/>
      <c r="D133" s="1355"/>
      <c r="E133" s="1355"/>
      <c r="F133" s="1355"/>
      <c r="G133" s="1881" t="s">
        <v>1989</v>
      </c>
      <c r="H133" s="1882"/>
      <c r="I133" s="1882"/>
      <c r="J133" s="576" t="s">
        <v>396</v>
      </c>
      <c r="K133" s="566">
        <v>434.7</v>
      </c>
      <c r="L133" s="577">
        <f>K133-K133*$L$85</f>
        <v>434.7</v>
      </c>
    </row>
    <row r="134" spans="1:12" ht="14.85" customHeight="1">
      <c r="A134" s="1354"/>
      <c r="B134" s="1355"/>
      <c r="C134" s="1355"/>
      <c r="D134" s="1355"/>
      <c r="E134" s="1355"/>
      <c r="F134" s="1355"/>
      <c r="G134" s="1881" t="s">
        <v>1990</v>
      </c>
      <c r="H134" s="1882"/>
      <c r="I134" s="1882"/>
      <c r="J134" s="576" t="s">
        <v>396</v>
      </c>
      <c r="K134" s="566">
        <v>991.12</v>
      </c>
      <c r="L134" s="577">
        <f>K134-K134*$L$85</f>
        <v>991.12</v>
      </c>
    </row>
    <row r="135" spans="1:12" ht="14.85" customHeight="1" thickBot="1">
      <c r="A135" s="1357"/>
      <c r="B135" s="1358"/>
      <c r="C135" s="1358"/>
      <c r="D135" s="1358"/>
      <c r="E135" s="1358"/>
      <c r="F135" s="1358"/>
      <c r="G135" s="1869" t="s">
        <v>1991</v>
      </c>
      <c r="H135" s="1870"/>
      <c r="I135" s="1871"/>
      <c r="J135" s="570" t="s">
        <v>396</v>
      </c>
      <c r="K135" s="571">
        <v>594.1</v>
      </c>
      <c r="L135" s="572">
        <f>K135-K135*$L$85</f>
        <v>594.1</v>
      </c>
    </row>
    <row r="136" spans="1:12" ht="16.5" customHeight="1" thickBot="1">
      <c r="A136" s="1306" t="s">
        <v>1733</v>
      </c>
      <c r="B136" s="1307"/>
      <c r="C136" s="1307"/>
      <c r="D136" s="1307"/>
      <c r="E136" s="1307"/>
      <c r="F136" s="1307"/>
      <c r="G136" s="1307"/>
      <c r="H136" s="1307"/>
      <c r="I136" s="1307"/>
      <c r="J136" s="1307"/>
      <c r="K136" s="1310"/>
      <c r="L136" s="493">
        <f>Зміст!L63</f>
        <v>0</v>
      </c>
    </row>
    <row r="137" spans="1:12" ht="15" thickBot="1">
      <c r="A137" s="1168"/>
      <c r="B137" s="1169"/>
      <c r="C137" s="1169"/>
      <c r="D137" s="1169"/>
      <c r="E137" s="1169"/>
      <c r="F137" s="1213"/>
      <c r="G137" s="1191" t="s">
        <v>1734</v>
      </c>
      <c r="H137" s="1192"/>
      <c r="I137" s="1192"/>
      <c r="J137" s="1192"/>
      <c r="K137" s="1192"/>
      <c r="L137" s="1193"/>
    </row>
    <row r="138" spans="1:12" ht="15" customHeight="1">
      <c r="A138" s="1214"/>
      <c r="B138" s="1215"/>
      <c r="C138" s="1215"/>
      <c r="D138" s="1215"/>
      <c r="E138" s="1215"/>
      <c r="F138" s="1216"/>
      <c r="G138" s="1311" t="s">
        <v>214</v>
      </c>
      <c r="H138" s="1312"/>
      <c r="I138" s="1313"/>
      <c r="J138" s="768" t="s">
        <v>215</v>
      </c>
      <c r="K138" s="480">
        <v>0.41</v>
      </c>
      <c r="L138" s="228">
        <f>K138-K138*$L$136</f>
        <v>0.41</v>
      </c>
    </row>
    <row r="139" spans="1:12" ht="15" customHeight="1">
      <c r="A139" s="1214"/>
      <c r="B139" s="1215"/>
      <c r="C139" s="1215"/>
      <c r="D139" s="1215"/>
      <c r="E139" s="1215"/>
      <c r="F139" s="1216"/>
      <c r="G139" s="1872" t="s">
        <v>216</v>
      </c>
      <c r="H139" s="1873"/>
      <c r="I139" s="1874"/>
      <c r="J139" s="767" t="s">
        <v>215</v>
      </c>
      <c r="K139" s="481">
        <v>0.82</v>
      </c>
      <c r="L139" s="138">
        <f>K139-K139*$L$136</f>
        <v>0.82</v>
      </c>
    </row>
    <row r="140" spans="1:12" ht="15" customHeight="1">
      <c r="A140" s="1214"/>
      <c r="B140" s="1215"/>
      <c r="C140" s="1215"/>
      <c r="D140" s="1215"/>
      <c r="E140" s="1215"/>
      <c r="F140" s="1216"/>
      <c r="G140" s="1878" t="s">
        <v>217</v>
      </c>
      <c r="H140" s="1879"/>
      <c r="I140" s="1880"/>
      <c r="J140" s="767" t="s">
        <v>215</v>
      </c>
      <c r="K140" s="481">
        <v>1.33</v>
      </c>
      <c r="L140" s="138">
        <f>K140-K140*$L$136</f>
        <v>1.33</v>
      </c>
    </row>
    <row r="141" spans="1:12" ht="15.75" customHeight="1">
      <c r="A141" s="1214"/>
      <c r="B141" s="1215"/>
      <c r="C141" s="1215"/>
      <c r="D141" s="1215"/>
      <c r="E141" s="1215"/>
      <c r="F141" s="1216"/>
      <c r="G141" s="1872" t="s">
        <v>1535</v>
      </c>
      <c r="H141" s="1873"/>
      <c r="I141" s="1874"/>
      <c r="J141" s="767" t="s">
        <v>215</v>
      </c>
      <c r="K141" s="481">
        <v>1.74</v>
      </c>
      <c r="L141" s="138">
        <f>K141-K141*$L$136</f>
        <v>1.74</v>
      </c>
    </row>
    <row r="142" spans="1:12" ht="15.75" customHeight="1" thickBot="1">
      <c r="A142" s="1170"/>
      <c r="B142" s="1171"/>
      <c r="C142" s="1171"/>
      <c r="D142" s="1171"/>
      <c r="E142" s="1171"/>
      <c r="F142" s="1217"/>
      <c r="G142" s="1854" t="s">
        <v>1534</v>
      </c>
      <c r="H142" s="1855"/>
      <c r="I142" s="1856"/>
      <c r="J142" s="769" t="s">
        <v>215</v>
      </c>
      <c r="K142" s="482">
        <v>4.05</v>
      </c>
      <c r="L142" s="139">
        <f>K142-K142*$L$136</f>
        <v>4.05</v>
      </c>
    </row>
    <row r="143" spans="1:12" ht="15" thickBot="1">
      <c r="A143" s="1168"/>
      <c r="B143" s="1169"/>
      <c r="C143" s="1169"/>
      <c r="D143" s="1169"/>
      <c r="E143" s="1169"/>
      <c r="F143" s="1213"/>
      <c r="G143" s="1245" t="s">
        <v>1726</v>
      </c>
      <c r="H143" s="1246"/>
      <c r="I143" s="1246"/>
      <c r="J143" s="1246"/>
      <c r="K143" s="1246"/>
      <c r="L143" s="1247"/>
    </row>
    <row r="144" spans="1:12" ht="15.75" customHeight="1">
      <c r="A144" s="1214"/>
      <c r="B144" s="1215"/>
      <c r="C144" s="1215"/>
      <c r="D144" s="1215"/>
      <c r="E144" s="1215"/>
      <c r="F144" s="1216"/>
      <c r="G144" s="1860" t="s">
        <v>1727</v>
      </c>
      <c r="H144" s="1861"/>
      <c r="I144" s="1862"/>
      <c r="J144" s="637" t="s">
        <v>215</v>
      </c>
      <c r="K144" s="480">
        <v>0.67</v>
      </c>
      <c r="L144" s="228">
        <f>K144-K144*$L$136</f>
        <v>0.67</v>
      </c>
    </row>
    <row r="145" spans="1:12" ht="15.75" customHeight="1">
      <c r="A145" s="1214"/>
      <c r="B145" s="1215"/>
      <c r="C145" s="1215"/>
      <c r="D145" s="1215"/>
      <c r="E145" s="1215"/>
      <c r="F145" s="1216"/>
      <c r="G145" s="1872" t="s">
        <v>1728</v>
      </c>
      <c r="H145" s="1873"/>
      <c r="I145" s="1874"/>
      <c r="J145" s="638" t="s">
        <v>215</v>
      </c>
      <c r="K145" s="481">
        <v>0.93</v>
      </c>
      <c r="L145" s="138">
        <f>K145-K145*$L$136</f>
        <v>0.93</v>
      </c>
    </row>
    <row r="146" spans="1:12" ht="15.75" customHeight="1">
      <c r="A146" s="1214"/>
      <c r="B146" s="1215"/>
      <c r="C146" s="1215"/>
      <c r="D146" s="1215"/>
      <c r="E146" s="1215"/>
      <c r="F146" s="1216"/>
      <c r="G146" s="1872" t="s">
        <v>2050</v>
      </c>
      <c r="H146" s="1873"/>
      <c r="I146" s="1874"/>
      <c r="J146" s="638" t="s">
        <v>215</v>
      </c>
      <c r="K146" s="481">
        <v>1.1499999999999999</v>
      </c>
      <c r="L146" s="138">
        <f>K146-K146*$L$136</f>
        <v>1.1499999999999999</v>
      </c>
    </row>
    <row r="147" spans="1:12" ht="15.75" customHeight="1">
      <c r="A147" s="1214"/>
      <c r="B147" s="1215"/>
      <c r="C147" s="1215"/>
      <c r="D147" s="1215"/>
      <c r="E147" s="1215"/>
      <c r="F147" s="1216"/>
      <c r="G147" s="1872" t="s">
        <v>1729</v>
      </c>
      <c r="H147" s="1873"/>
      <c r="I147" s="1874"/>
      <c r="J147" s="638" t="s">
        <v>215</v>
      </c>
      <c r="K147" s="481">
        <v>1.92</v>
      </c>
      <c r="L147" s="138">
        <f>K147-K147*$L$136</f>
        <v>1.92</v>
      </c>
    </row>
    <row r="148" spans="1:12" ht="15.75" customHeight="1" thickBot="1">
      <c r="A148" s="1170"/>
      <c r="B148" s="1171"/>
      <c r="C148" s="1171"/>
      <c r="D148" s="1171"/>
      <c r="E148" s="1171"/>
      <c r="F148" s="1217"/>
      <c r="G148" s="1854" t="s">
        <v>1730</v>
      </c>
      <c r="H148" s="1855"/>
      <c r="I148" s="1856"/>
      <c r="J148" s="639" t="s">
        <v>215</v>
      </c>
      <c r="K148" s="482">
        <v>2.0699999999999998</v>
      </c>
      <c r="L148" s="139">
        <f>K148-K148*$L$136</f>
        <v>2.0699999999999998</v>
      </c>
    </row>
    <row r="149" spans="1:12" ht="15" thickBot="1">
      <c r="A149" s="1168"/>
      <c r="B149" s="1169"/>
      <c r="C149" s="1169"/>
      <c r="D149" s="1169"/>
      <c r="E149" s="1169"/>
      <c r="F149" s="1213"/>
      <c r="G149" s="1267" t="s">
        <v>1735</v>
      </c>
      <c r="H149" s="1268"/>
      <c r="I149" s="1268"/>
      <c r="J149" s="1268"/>
      <c r="K149" s="1268"/>
      <c r="L149" s="1269"/>
    </row>
    <row r="150" spans="1:12" ht="15" customHeight="1">
      <c r="A150" s="1214"/>
      <c r="B150" s="1215"/>
      <c r="C150" s="1215"/>
      <c r="D150" s="1215"/>
      <c r="E150" s="1215"/>
      <c r="F150" s="1216"/>
      <c r="G150" s="1576" t="s">
        <v>530</v>
      </c>
      <c r="H150" s="1577"/>
      <c r="I150" s="1578"/>
      <c r="J150" s="640" t="s">
        <v>215</v>
      </c>
      <c r="K150" s="480">
        <v>0.72</v>
      </c>
      <c r="L150" s="228">
        <f>K150-K150*$L$136</f>
        <v>0.72</v>
      </c>
    </row>
    <row r="151" spans="1:12" ht="15" customHeight="1">
      <c r="A151" s="1214"/>
      <c r="B151" s="1215"/>
      <c r="C151" s="1215"/>
      <c r="D151" s="1215"/>
      <c r="E151" s="1215"/>
      <c r="F151" s="1216"/>
      <c r="G151" s="1839" t="s">
        <v>810</v>
      </c>
      <c r="H151" s="1840"/>
      <c r="I151" s="1841"/>
      <c r="J151" s="641" t="s">
        <v>215</v>
      </c>
      <c r="K151" s="481">
        <v>1.33</v>
      </c>
      <c r="L151" s="138">
        <f>K151-K151*$L$136</f>
        <v>1.33</v>
      </c>
    </row>
    <row r="152" spans="1:12" ht="15" customHeight="1">
      <c r="A152" s="1214"/>
      <c r="B152" s="1215"/>
      <c r="C152" s="1215"/>
      <c r="D152" s="1215"/>
      <c r="E152" s="1215"/>
      <c r="F152" s="1216"/>
      <c r="G152" s="1857" t="s">
        <v>531</v>
      </c>
      <c r="H152" s="1858"/>
      <c r="I152" s="1859"/>
      <c r="J152" s="638" t="s">
        <v>215</v>
      </c>
      <c r="K152" s="481">
        <v>1.94</v>
      </c>
      <c r="L152" s="138">
        <f>K152-K152*$L$136</f>
        <v>1.94</v>
      </c>
    </row>
    <row r="153" spans="1:12" ht="15" customHeight="1">
      <c r="A153" s="1214"/>
      <c r="B153" s="1215"/>
      <c r="C153" s="1215"/>
      <c r="D153" s="1215"/>
      <c r="E153" s="1215"/>
      <c r="F153" s="1216"/>
      <c r="G153" s="1839" t="s">
        <v>532</v>
      </c>
      <c r="H153" s="1840"/>
      <c r="I153" s="1841"/>
      <c r="J153" s="638" t="s">
        <v>215</v>
      </c>
      <c r="K153" s="481">
        <v>2.5499999999999998</v>
      </c>
      <c r="L153" s="138">
        <f>K153-K153*$L$136</f>
        <v>2.5499999999999998</v>
      </c>
    </row>
    <row r="154" spans="1:12" ht="15" customHeight="1" thickBot="1">
      <c r="A154" s="1170"/>
      <c r="B154" s="1171"/>
      <c r="C154" s="1171"/>
      <c r="D154" s="1171"/>
      <c r="E154" s="1171"/>
      <c r="F154" s="1217"/>
      <c r="G154" s="1579" t="s">
        <v>1533</v>
      </c>
      <c r="H154" s="1580"/>
      <c r="I154" s="1581"/>
      <c r="J154" s="639" t="s">
        <v>215</v>
      </c>
      <c r="K154" s="481">
        <v>5.31</v>
      </c>
      <c r="L154" s="139">
        <f>K154-K154*$L$136</f>
        <v>5.31</v>
      </c>
    </row>
    <row r="155" spans="1:12" ht="15" thickBot="1">
      <c r="A155" s="1168"/>
      <c r="B155" s="1169"/>
      <c r="C155" s="1169"/>
      <c r="D155" s="1169"/>
      <c r="E155" s="1169"/>
      <c r="F155" s="1213"/>
      <c r="G155" s="1245" t="s">
        <v>1736</v>
      </c>
      <c r="H155" s="1246"/>
      <c r="I155" s="1246"/>
      <c r="J155" s="1246"/>
      <c r="K155" s="1246"/>
      <c r="L155" s="1247"/>
    </row>
    <row r="156" spans="1:12">
      <c r="A156" s="1214"/>
      <c r="B156" s="1215"/>
      <c r="C156" s="1215"/>
      <c r="D156" s="1215"/>
      <c r="E156" s="1215"/>
      <c r="F156" s="1216"/>
      <c r="G156" s="1576" t="s">
        <v>1354</v>
      </c>
      <c r="H156" s="1577"/>
      <c r="I156" s="1578"/>
      <c r="J156" s="640" t="s">
        <v>215</v>
      </c>
      <c r="K156" s="480">
        <v>1.33</v>
      </c>
      <c r="L156" s="228">
        <f t="shared" ref="L156:L162" si="8">K156-K156*$L$136</f>
        <v>1.33</v>
      </c>
    </row>
    <row r="157" spans="1:12">
      <c r="A157" s="1214"/>
      <c r="B157" s="1215"/>
      <c r="C157" s="1215"/>
      <c r="D157" s="1215"/>
      <c r="E157" s="1215"/>
      <c r="F157" s="1216"/>
      <c r="G157" s="1848" t="s">
        <v>1355</v>
      </c>
      <c r="H157" s="1849"/>
      <c r="I157" s="1850"/>
      <c r="J157" s="641" t="s">
        <v>215</v>
      </c>
      <c r="K157" s="481">
        <v>1.94</v>
      </c>
      <c r="L157" s="138">
        <f t="shared" si="8"/>
        <v>1.94</v>
      </c>
    </row>
    <row r="158" spans="1:12">
      <c r="A158" s="1214"/>
      <c r="B158" s="1215"/>
      <c r="C158" s="1215"/>
      <c r="D158" s="1215"/>
      <c r="E158" s="1215"/>
      <c r="F158" s="1216"/>
      <c r="G158" s="1839" t="s">
        <v>1356</v>
      </c>
      <c r="H158" s="1840"/>
      <c r="I158" s="1841"/>
      <c r="J158" s="638" t="s">
        <v>215</v>
      </c>
      <c r="K158" s="481">
        <v>1.84</v>
      </c>
      <c r="L158" s="138">
        <f t="shared" si="8"/>
        <v>1.84</v>
      </c>
    </row>
    <row r="159" spans="1:12">
      <c r="A159" s="1214"/>
      <c r="B159" s="1215"/>
      <c r="C159" s="1215"/>
      <c r="D159" s="1215"/>
      <c r="E159" s="1215"/>
      <c r="F159" s="1216"/>
      <c r="G159" s="1839" t="s">
        <v>1357</v>
      </c>
      <c r="H159" s="1840"/>
      <c r="I159" s="1841"/>
      <c r="J159" s="641" t="s">
        <v>215</v>
      </c>
      <c r="K159" s="481">
        <v>2.96</v>
      </c>
      <c r="L159" s="138">
        <f t="shared" si="8"/>
        <v>2.96</v>
      </c>
    </row>
    <row r="160" spans="1:12">
      <c r="A160" s="1214"/>
      <c r="B160" s="1215"/>
      <c r="C160" s="1215"/>
      <c r="D160" s="1215"/>
      <c r="E160" s="1215"/>
      <c r="F160" s="1216"/>
      <c r="G160" s="1839" t="s">
        <v>1357</v>
      </c>
      <c r="H160" s="1840"/>
      <c r="I160" s="1841"/>
      <c r="J160" s="638" t="s">
        <v>215</v>
      </c>
      <c r="K160" s="481">
        <v>2.76</v>
      </c>
      <c r="L160" s="138">
        <f t="shared" si="8"/>
        <v>2.76</v>
      </c>
    </row>
    <row r="161" spans="1:12">
      <c r="A161" s="1214"/>
      <c r="B161" s="1215"/>
      <c r="C161" s="1215"/>
      <c r="D161" s="1215"/>
      <c r="E161" s="1215"/>
      <c r="F161" s="1216"/>
      <c r="G161" s="1839" t="s">
        <v>2306</v>
      </c>
      <c r="H161" s="1840"/>
      <c r="I161" s="1841"/>
      <c r="J161" s="638" t="s">
        <v>215</v>
      </c>
      <c r="K161" s="646">
        <v>2.5499999999999998</v>
      </c>
      <c r="L161" s="647">
        <f t="shared" si="8"/>
        <v>2.5499999999999998</v>
      </c>
    </row>
    <row r="162" spans="1:12" ht="15" thickBot="1">
      <c r="A162" s="1170"/>
      <c r="B162" s="1171"/>
      <c r="C162" s="1171"/>
      <c r="D162" s="1171"/>
      <c r="E162" s="1171"/>
      <c r="F162" s="1217"/>
      <c r="G162" s="1579" t="s">
        <v>1359</v>
      </c>
      <c r="H162" s="1580"/>
      <c r="I162" s="1581"/>
      <c r="J162" s="642" t="s">
        <v>215</v>
      </c>
      <c r="K162" s="482">
        <v>4.8</v>
      </c>
      <c r="L162" s="139">
        <f t="shared" si="8"/>
        <v>4.8</v>
      </c>
    </row>
    <row r="163" spans="1:12" ht="17.25" customHeight="1" thickBot="1">
      <c r="A163" s="1306" t="s">
        <v>1295</v>
      </c>
      <c r="B163" s="1307"/>
      <c r="C163" s="1307"/>
      <c r="D163" s="1307"/>
      <c r="E163" s="1307"/>
      <c r="F163" s="1307"/>
      <c r="G163" s="1307"/>
      <c r="H163" s="1307"/>
      <c r="I163" s="1307"/>
      <c r="J163" s="1307"/>
      <c r="K163" s="1310"/>
      <c r="L163" s="493">
        <f>Зміст!L64</f>
        <v>0</v>
      </c>
    </row>
    <row r="164" spans="1:12" ht="25.5" customHeight="1">
      <c r="A164" s="1769"/>
      <c r="B164" s="1770"/>
      <c r="C164" s="1770"/>
      <c r="D164" s="1770"/>
      <c r="E164" s="1770"/>
      <c r="F164" s="1770"/>
      <c r="G164" s="1853" t="s">
        <v>548</v>
      </c>
      <c r="H164" s="1853"/>
      <c r="I164" s="1853"/>
      <c r="J164" s="874" t="s">
        <v>215</v>
      </c>
      <c r="K164" s="466">
        <v>118.79</v>
      </c>
      <c r="L164" s="113">
        <f>K164-K164*$L$163</f>
        <v>118.79</v>
      </c>
    </row>
    <row r="165" spans="1:12" ht="27.75" customHeight="1">
      <c r="A165" s="1772"/>
      <c r="B165" s="1773"/>
      <c r="C165" s="1773"/>
      <c r="D165" s="1773"/>
      <c r="E165" s="1773"/>
      <c r="F165" s="1773"/>
      <c r="G165" s="1734" t="s">
        <v>2211</v>
      </c>
      <c r="H165" s="1734"/>
      <c r="I165" s="1734"/>
      <c r="J165" s="872" t="s">
        <v>215</v>
      </c>
      <c r="K165" s="467">
        <v>392.94</v>
      </c>
      <c r="L165" s="81">
        <f>K165-K165*$L$163</f>
        <v>392.94</v>
      </c>
    </row>
    <row r="166" spans="1:12" ht="27.75" customHeight="1">
      <c r="A166" s="1772"/>
      <c r="B166" s="1773"/>
      <c r="C166" s="1773"/>
      <c r="D166" s="1773"/>
      <c r="E166" s="1773"/>
      <c r="F166" s="1773"/>
      <c r="G166" s="1734" t="s">
        <v>1561</v>
      </c>
      <c r="H166" s="1734"/>
      <c r="I166" s="1734"/>
      <c r="J166" s="872" t="s">
        <v>215</v>
      </c>
      <c r="K166" s="467">
        <v>35</v>
      </c>
      <c r="L166" s="81">
        <f>K166-K166*$L$163</f>
        <v>35</v>
      </c>
    </row>
    <row r="167" spans="1:12" ht="28.5" customHeight="1">
      <c r="A167" s="1772"/>
      <c r="B167" s="1773"/>
      <c r="C167" s="1773"/>
      <c r="D167" s="1773"/>
      <c r="E167" s="1773"/>
      <c r="F167" s="1773"/>
      <c r="G167" s="1734" t="s">
        <v>1562</v>
      </c>
      <c r="H167" s="1734"/>
      <c r="I167" s="1734"/>
      <c r="J167" s="872" t="s">
        <v>215</v>
      </c>
      <c r="K167" s="467">
        <v>227.48</v>
      </c>
      <c r="L167" s="81">
        <f>K167-K167*$L$163</f>
        <v>227.48</v>
      </c>
    </row>
    <row r="168" spans="1:12" ht="30" customHeight="1">
      <c r="A168" s="1772"/>
      <c r="B168" s="1773"/>
      <c r="C168" s="1773"/>
      <c r="D168" s="1773"/>
      <c r="E168" s="1773"/>
      <c r="F168" s="1773"/>
      <c r="G168" s="1851" t="s">
        <v>2585</v>
      </c>
      <c r="H168" s="1852"/>
      <c r="I168" s="1852"/>
      <c r="J168" s="872" t="s">
        <v>215</v>
      </c>
      <c r="K168" s="467">
        <v>115.84</v>
      </c>
      <c r="L168" s="81">
        <f>K168-K168*$L$163</f>
        <v>115.84</v>
      </c>
    </row>
    <row r="169" spans="1:12" ht="27.75" customHeight="1">
      <c r="A169" s="1772"/>
      <c r="B169" s="1773"/>
      <c r="C169" s="1773"/>
      <c r="D169" s="1773"/>
      <c r="E169" s="1773"/>
      <c r="F169" s="1773"/>
      <c r="G169" s="1363" t="s">
        <v>2544</v>
      </c>
      <c r="H169" s="1363"/>
      <c r="I169" s="1363"/>
      <c r="J169" s="872" t="s">
        <v>215</v>
      </c>
      <c r="K169" s="467">
        <v>187.34</v>
      </c>
      <c r="L169" s="81">
        <f t="shared" ref="L169:L171" si="9">K169-K169*$L$163</f>
        <v>187.34</v>
      </c>
    </row>
    <row r="170" spans="1:12" ht="28.5" customHeight="1">
      <c r="A170" s="1772"/>
      <c r="B170" s="1773"/>
      <c r="C170" s="1773"/>
      <c r="D170" s="1773"/>
      <c r="E170" s="1773"/>
      <c r="F170" s="1773"/>
      <c r="G170" s="1363" t="s">
        <v>2546</v>
      </c>
      <c r="H170" s="1363"/>
      <c r="I170" s="1363"/>
      <c r="J170" s="872" t="s">
        <v>215</v>
      </c>
      <c r="K170" s="467">
        <v>925.57</v>
      </c>
      <c r="L170" s="81">
        <f t="shared" si="9"/>
        <v>925.57</v>
      </c>
    </row>
    <row r="171" spans="1:12" ht="30" customHeight="1" thickBot="1">
      <c r="A171" s="1775"/>
      <c r="B171" s="1776"/>
      <c r="C171" s="1776"/>
      <c r="D171" s="1776"/>
      <c r="E171" s="1776"/>
      <c r="F171" s="1983"/>
      <c r="G171" s="1938" t="s">
        <v>2586</v>
      </c>
      <c r="H171" s="1938"/>
      <c r="I171" s="1938"/>
      <c r="J171" s="873" t="s">
        <v>215</v>
      </c>
      <c r="K171" s="469">
        <v>396.48</v>
      </c>
      <c r="L171" s="82">
        <f t="shared" si="9"/>
        <v>396.48</v>
      </c>
    </row>
    <row r="172" spans="1:12" ht="18.600000000000001" thickBot="1">
      <c r="A172" s="1744" t="s">
        <v>487</v>
      </c>
      <c r="B172" s="1648"/>
      <c r="C172" s="1648"/>
      <c r="D172" s="1648"/>
      <c r="E172" s="1648"/>
      <c r="F172" s="1648"/>
      <c r="G172" s="1648"/>
      <c r="H172" s="1648"/>
      <c r="I172" s="1648"/>
      <c r="J172" s="1648"/>
      <c r="K172" s="1649"/>
      <c r="L172" s="290">
        <f>Зміст!L65</f>
        <v>0</v>
      </c>
    </row>
    <row r="173" spans="1:12" ht="16.2" thickBot="1">
      <c r="A173" s="1168"/>
      <c r="B173" s="1169"/>
      <c r="C173" s="1169"/>
      <c r="D173" s="1169"/>
      <c r="E173" s="1169"/>
      <c r="F173" s="1213"/>
      <c r="G173" s="1254" t="s">
        <v>551</v>
      </c>
      <c r="H173" s="1255"/>
      <c r="I173" s="1255"/>
      <c r="J173" s="1255"/>
      <c r="K173" s="1255"/>
      <c r="L173" s="1481"/>
    </row>
    <row r="174" spans="1:12" ht="15" customHeight="1">
      <c r="A174" s="1214"/>
      <c r="B174" s="1215"/>
      <c r="C174" s="1215"/>
      <c r="D174" s="1215"/>
      <c r="E174" s="1215"/>
      <c r="F174" s="1216"/>
      <c r="G174" s="1939" t="s">
        <v>1369</v>
      </c>
      <c r="H174" s="1940"/>
      <c r="I174" s="1941"/>
      <c r="J174" s="180" t="s">
        <v>215</v>
      </c>
      <c r="K174" s="483">
        <v>54.08</v>
      </c>
      <c r="L174" s="132">
        <f t="shared" ref="L174:L181" si="10">K174-K174*$L$172</f>
        <v>54.08</v>
      </c>
    </row>
    <row r="175" spans="1:12" ht="15" customHeight="1">
      <c r="A175" s="1214"/>
      <c r="B175" s="1215"/>
      <c r="C175" s="1215"/>
      <c r="D175" s="1215"/>
      <c r="E175" s="1215"/>
      <c r="F175" s="1216"/>
      <c r="G175" s="1842" t="s">
        <v>1370</v>
      </c>
      <c r="H175" s="1843"/>
      <c r="I175" s="1844"/>
      <c r="J175" s="59" t="s">
        <v>215</v>
      </c>
      <c r="K175" s="467">
        <v>82.12</v>
      </c>
      <c r="L175" s="86">
        <f t="shared" si="10"/>
        <v>82.12</v>
      </c>
    </row>
    <row r="176" spans="1:12" ht="15" customHeight="1">
      <c r="A176" s="1214"/>
      <c r="B176" s="1215"/>
      <c r="C176" s="1215"/>
      <c r="D176" s="1215"/>
      <c r="E176" s="1215"/>
      <c r="F176" s="1216"/>
      <c r="G176" s="1842" t="s">
        <v>1371</v>
      </c>
      <c r="H176" s="1843"/>
      <c r="I176" s="1844"/>
      <c r="J176" s="59" t="s">
        <v>215</v>
      </c>
      <c r="K176" s="467">
        <v>144.30000000000001</v>
      </c>
      <c r="L176" s="86">
        <f t="shared" si="10"/>
        <v>144.30000000000001</v>
      </c>
    </row>
    <row r="177" spans="1:12" ht="15" customHeight="1">
      <c r="A177" s="1214"/>
      <c r="B177" s="1215"/>
      <c r="C177" s="1215"/>
      <c r="D177" s="1215"/>
      <c r="E177" s="1215"/>
      <c r="F177" s="1216"/>
      <c r="G177" s="1842" t="s">
        <v>1372</v>
      </c>
      <c r="H177" s="1843"/>
      <c r="I177" s="1844"/>
      <c r="J177" s="59" t="s">
        <v>215</v>
      </c>
      <c r="K177" s="467">
        <v>220.76</v>
      </c>
      <c r="L177" s="86">
        <f t="shared" si="10"/>
        <v>220.76</v>
      </c>
    </row>
    <row r="178" spans="1:12" ht="15" customHeight="1">
      <c r="A178" s="1214"/>
      <c r="B178" s="1215"/>
      <c r="C178" s="1215"/>
      <c r="D178" s="1215"/>
      <c r="E178" s="1215"/>
      <c r="F178" s="1216"/>
      <c r="G178" s="1842" t="s">
        <v>1373</v>
      </c>
      <c r="H178" s="1843"/>
      <c r="I178" s="1844"/>
      <c r="J178" s="59" t="s">
        <v>215</v>
      </c>
      <c r="K178" s="467">
        <v>269.52999999999997</v>
      </c>
      <c r="L178" s="86">
        <f t="shared" si="10"/>
        <v>269.52999999999997</v>
      </c>
    </row>
    <row r="179" spans="1:12" ht="15" customHeight="1">
      <c r="A179" s="1214"/>
      <c r="B179" s="1215"/>
      <c r="C179" s="1215"/>
      <c r="D179" s="1215"/>
      <c r="E179" s="1215"/>
      <c r="F179" s="1216"/>
      <c r="G179" s="1842" t="s">
        <v>1374</v>
      </c>
      <c r="H179" s="1843"/>
      <c r="I179" s="1844"/>
      <c r="J179" s="59" t="s">
        <v>215</v>
      </c>
      <c r="K179" s="467">
        <v>359.66</v>
      </c>
      <c r="L179" s="86">
        <f t="shared" si="10"/>
        <v>359.66</v>
      </c>
    </row>
    <row r="180" spans="1:12" ht="15" customHeight="1">
      <c r="A180" s="1214"/>
      <c r="B180" s="1215"/>
      <c r="C180" s="1215"/>
      <c r="D180" s="1215"/>
      <c r="E180" s="1215"/>
      <c r="F180" s="1216"/>
      <c r="G180" s="1842" t="s">
        <v>1375</v>
      </c>
      <c r="H180" s="1843"/>
      <c r="I180" s="1844"/>
      <c r="J180" s="59" t="s">
        <v>215</v>
      </c>
      <c r="K180" s="468">
        <v>387.6</v>
      </c>
      <c r="L180" s="241">
        <f t="shared" si="10"/>
        <v>387.6</v>
      </c>
    </row>
    <row r="181" spans="1:12" ht="15" customHeight="1" thickBot="1">
      <c r="A181" s="1170"/>
      <c r="B181" s="1171"/>
      <c r="C181" s="1171"/>
      <c r="D181" s="1171"/>
      <c r="E181" s="1171"/>
      <c r="F181" s="1217"/>
      <c r="G181" s="1845" t="s">
        <v>1376</v>
      </c>
      <c r="H181" s="1846"/>
      <c r="I181" s="1847"/>
      <c r="J181" s="181" t="s">
        <v>215</v>
      </c>
      <c r="K181" s="469">
        <v>441.75</v>
      </c>
      <c r="L181" s="87">
        <f t="shared" si="10"/>
        <v>441.75</v>
      </c>
    </row>
    <row r="182" spans="1:12" ht="18.600000000000001" thickBot="1">
      <c r="A182" s="1646" t="s">
        <v>1070</v>
      </c>
      <c r="B182" s="1647"/>
      <c r="C182" s="1647"/>
      <c r="D182" s="1647"/>
      <c r="E182" s="1647"/>
      <c r="F182" s="1647"/>
      <c r="G182" s="1647"/>
      <c r="H182" s="1647"/>
      <c r="I182" s="1647"/>
      <c r="J182" s="1647"/>
      <c r="K182" s="1672"/>
      <c r="L182" s="288">
        <f>Зміст!L66</f>
        <v>0</v>
      </c>
    </row>
    <row r="183" spans="1:12" ht="15" customHeight="1" thickBot="1">
      <c r="A183" s="1218"/>
      <c r="B183" s="1219"/>
      <c r="C183" s="1219"/>
      <c r="D183" s="1219"/>
      <c r="E183" s="1219"/>
      <c r="F183" s="1220"/>
      <c r="G183" s="1254" t="s">
        <v>990</v>
      </c>
      <c r="H183" s="1255"/>
      <c r="I183" s="1255"/>
      <c r="J183" s="1255"/>
      <c r="K183" s="1255"/>
      <c r="L183" s="1481"/>
    </row>
    <row r="184" spans="1:12" ht="15" customHeight="1">
      <c r="A184" s="1221"/>
      <c r="B184" s="1239"/>
      <c r="C184" s="1239"/>
      <c r="D184" s="1239"/>
      <c r="E184" s="1239"/>
      <c r="F184" s="1223"/>
      <c r="G184" s="1576" t="s">
        <v>984</v>
      </c>
      <c r="H184" s="1577"/>
      <c r="I184" s="1578"/>
      <c r="J184" s="131" t="s">
        <v>215</v>
      </c>
      <c r="K184" s="483">
        <v>6.36</v>
      </c>
      <c r="L184" s="132">
        <f>K184-K184*$L$182</f>
        <v>6.36</v>
      </c>
    </row>
    <row r="185" spans="1:12" ht="15" customHeight="1">
      <c r="A185" s="1221"/>
      <c r="B185" s="1239"/>
      <c r="C185" s="1239"/>
      <c r="D185" s="1239"/>
      <c r="E185" s="1239"/>
      <c r="F185" s="1223"/>
      <c r="G185" s="1839" t="s">
        <v>991</v>
      </c>
      <c r="H185" s="1840"/>
      <c r="I185" s="1841"/>
      <c r="J185" s="18" t="s">
        <v>215</v>
      </c>
      <c r="K185" s="467">
        <v>2.76</v>
      </c>
      <c r="L185" s="86">
        <f t="shared" ref="L185:L219" si="11">K185-K185*$L$182</f>
        <v>2.76</v>
      </c>
    </row>
    <row r="186" spans="1:12" ht="15" customHeight="1">
      <c r="A186" s="1221"/>
      <c r="B186" s="1239"/>
      <c r="C186" s="1239"/>
      <c r="D186" s="1239"/>
      <c r="E186" s="1239"/>
      <c r="F186" s="1223"/>
      <c r="G186" s="1839" t="s">
        <v>985</v>
      </c>
      <c r="H186" s="1840"/>
      <c r="I186" s="1841"/>
      <c r="J186" s="18" t="s">
        <v>215</v>
      </c>
      <c r="K186" s="467">
        <v>16.96</v>
      </c>
      <c r="L186" s="86">
        <f t="shared" si="11"/>
        <v>16.96</v>
      </c>
    </row>
    <row r="187" spans="1:12" ht="15" customHeight="1" thickBot="1">
      <c r="A187" s="1224"/>
      <c r="B187" s="1225"/>
      <c r="C187" s="1225"/>
      <c r="D187" s="1225"/>
      <c r="E187" s="1225"/>
      <c r="F187" s="1226"/>
      <c r="G187" s="1579" t="s">
        <v>992</v>
      </c>
      <c r="H187" s="1580"/>
      <c r="I187" s="1581"/>
      <c r="J187" s="610" t="s">
        <v>215</v>
      </c>
      <c r="K187" s="469">
        <v>68.88</v>
      </c>
      <c r="L187" s="87">
        <f t="shared" si="11"/>
        <v>68.88</v>
      </c>
    </row>
    <row r="188" spans="1:12" ht="15" customHeight="1" thickBot="1">
      <c r="A188" s="1218"/>
      <c r="B188" s="1219"/>
      <c r="C188" s="1219"/>
      <c r="D188" s="1219"/>
      <c r="E188" s="1219"/>
      <c r="F188" s="1220"/>
      <c r="G188" s="1254" t="s">
        <v>993</v>
      </c>
      <c r="H188" s="1255"/>
      <c r="I188" s="1255"/>
      <c r="J188" s="1255"/>
      <c r="K188" s="1255"/>
      <c r="L188" s="1481"/>
    </row>
    <row r="189" spans="1:12" ht="15" customHeight="1">
      <c r="A189" s="1221"/>
      <c r="B189" s="1222"/>
      <c r="C189" s="1222"/>
      <c r="D189" s="1222"/>
      <c r="E189" s="1222"/>
      <c r="F189" s="1223"/>
      <c r="G189" s="1576" t="s">
        <v>984</v>
      </c>
      <c r="H189" s="1577"/>
      <c r="I189" s="1578"/>
      <c r="J189" s="131" t="s">
        <v>215</v>
      </c>
      <c r="K189" s="483">
        <v>3.82</v>
      </c>
      <c r="L189" s="132">
        <f t="shared" si="11"/>
        <v>3.82</v>
      </c>
    </row>
    <row r="190" spans="1:12" ht="15" customHeight="1">
      <c r="A190" s="1221"/>
      <c r="B190" s="1222"/>
      <c r="C190" s="1222"/>
      <c r="D190" s="1222"/>
      <c r="E190" s="1222"/>
      <c r="F190" s="1223"/>
      <c r="G190" s="1839" t="s">
        <v>991</v>
      </c>
      <c r="H190" s="1840"/>
      <c r="I190" s="1841"/>
      <c r="J190" s="18" t="s">
        <v>215</v>
      </c>
      <c r="K190" s="467">
        <v>4.74</v>
      </c>
      <c r="L190" s="86">
        <f t="shared" si="11"/>
        <v>4.74</v>
      </c>
    </row>
    <row r="191" spans="1:12" ht="15" customHeight="1">
      <c r="A191" s="1221"/>
      <c r="B191" s="1222"/>
      <c r="C191" s="1222"/>
      <c r="D191" s="1222"/>
      <c r="E191" s="1222"/>
      <c r="F191" s="1223"/>
      <c r="G191" s="1839" t="s">
        <v>985</v>
      </c>
      <c r="H191" s="1840"/>
      <c r="I191" s="1841"/>
      <c r="J191" s="18" t="s">
        <v>215</v>
      </c>
      <c r="K191" s="467">
        <v>21.54</v>
      </c>
      <c r="L191" s="86">
        <f t="shared" si="11"/>
        <v>21.54</v>
      </c>
    </row>
    <row r="192" spans="1:12" ht="15" customHeight="1">
      <c r="A192" s="1221"/>
      <c r="B192" s="1222"/>
      <c r="C192" s="1222"/>
      <c r="D192" s="1222"/>
      <c r="E192" s="1222"/>
      <c r="F192" s="1223"/>
      <c r="G192" s="1839" t="s">
        <v>986</v>
      </c>
      <c r="H192" s="1840"/>
      <c r="I192" s="1841"/>
      <c r="J192" s="18" t="s">
        <v>215</v>
      </c>
      <c r="K192" s="467">
        <v>35.78</v>
      </c>
      <c r="L192" s="86">
        <f t="shared" si="11"/>
        <v>35.78</v>
      </c>
    </row>
    <row r="193" spans="1:12" ht="15" customHeight="1">
      <c r="A193" s="1221"/>
      <c r="B193" s="1222"/>
      <c r="C193" s="1222"/>
      <c r="D193" s="1222"/>
      <c r="E193" s="1222"/>
      <c r="F193" s="1223"/>
      <c r="G193" s="1839" t="s">
        <v>992</v>
      </c>
      <c r="H193" s="1840"/>
      <c r="I193" s="1841"/>
      <c r="J193" s="18" t="s">
        <v>215</v>
      </c>
      <c r="K193" s="467">
        <v>83.8</v>
      </c>
      <c r="L193" s="86">
        <f t="shared" si="11"/>
        <v>83.8</v>
      </c>
    </row>
    <row r="194" spans="1:12" ht="15" customHeight="1" thickBot="1">
      <c r="A194" s="1224"/>
      <c r="B194" s="1225"/>
      <c r="C194" s="1225"/>
      <c r="D194" s="1225"/>
      <c r="E194" s="1225"/>
      <c r="F194" s="1226"/>
      <c r="G194" s="1579" t="s">
        <v>994</v>
      </c>
      <c r="H194" s="1580"/>
      <c r="I194" s="1581"/>
      <c r="J194" s="10" t="s">
        <v>215</v>
      </c>
      <c r="K194" s="469">
        <v>126.1</v>
      </c>
      <c r="L194" s="87">
        <f t="shared" si="11"/>
        <v>126.1</v>
      </c>
    </row>
    <row r="195" spans="1:12" ht="15" customHeight="1" thickBot="1">
      <c r="A195" s="1218"/>
      <c r="B195" s="1219"/>
      <c r="C195" s="1219"/>
      <c r="D195" s="1219"/>
      <c r="E195" s="1219"/>
      <c r="F195" s="1220"/>
      <c r="G195" s="1254" t="s">
        <v>995</v>
      </c>
      <c r="H195" s="1255"/>
      <c r="I195" s="1255"/>
      <c r="J195" s="1255"/>
      <c r="K195" s="1255"/>
      <c r="L195" s="1481"/>
    </row>
    <row r="196" spans="1:12" ht="15" customHeight="1">
      <c r="A196" s="1221"/>
      <c r="B196" s="1222"/>
      <c r="C196" s="1222"/>
      <c r="D196" s="1222"/>
      <c r="E196" s="1222"/>
      <c r="F196" s="1223"/>
      <c r="G196" s="1576" t="s">
        <v>984</v>
      </c>
      <c r="H196" s="1577"/>
      <c r="I196" s="1578"/>
      <c r="J196" s="9" t="s">
        <v>215</v>
      </c>
      <c r="K196" s="466">
        <v>8.3800000000000008</v>
      </c>
      <c r="L196" s="112">
        <f t="shared" si="11"/>
        <v>8.3800000000000008</v>
      </c>
    </row>
    <row r="197" spans="1:12" ht="15" customHeight="1">
      <c r="A197" s="1221"/>
      <c r="B197" s="1222"/>
      <c r="C197" s="1222"/>
      <c r="D197" s="1222"/>
      <c r="E197" s="1222"/>
      <c r="F197" s="1223"/>
      <c r="G197" s="1839" t="s">
        <v>991</v>
      </c>
      <c r="H197" s="1840"/>
      <c r="I197" s="1841"/>
      <c r="J197" s="18" t="s">
        <v>215</v>
      </c>
      <c r="K197" s="467">
        <v>4.28</v>
      </c>
      <c r="L197" s="86">
        <f t="shared" si="11"/>
        <v>4.28</v>
      </c>
    </row>
    <row r="198" spans="1:12" ht="15" customHeight="1">
      <c r="A198" s="1221"/>
      <c r="B198" s="1222"/>
      <c r="C198" s="1222"/>
      <c r="D198" s="1222"/>
      <c r="E198" s="1222"/>
      <c r="F198" s="1223"/>
      <c r="G198" s="1839" t="s">
        <v>985</v>
      </c>
      <c r="H198" s="1840"/>
      <c r="I198" s="1841"/>
      <c r="J198" s="18" t="s">
        <v>215</v>
      </c>
      <c r="K198" s="467">
        <v>11.26</v>
      </c>
      <c r="L198" s="86">
        <f t="shared" si="11"/>
        <v>11.26</v>
      </c>
    </row>
    <row r="199" spans="1:12" ht="15" customHeight="1">
      <c r="A199" s="1221"/>
      <c r="B199" s="1222"/>
      <c r="C199" s="1222"/>
      <c r="D199" s="1222"/>
      <c r="E199" s="1222"/>
      <c r="F199" s="1223"/>
      <c r="G199" s="1839" t="s">
        <v>986</v>
      </c>
      <c r="H199" s="1840"/>
      <c r="I199" s="1841"/>
      <c r="J199" s="18" t="s">
        <v>215</v>
      </c>
      <c r="K199" s="467">
        <v>25.28</v>
      </c>
      <c r="L199" s="86">
        <f t="shared" si="11"/>
        <v>25.28</v>
      </c>
    </row>
    <row r="200" spans="1:12" ht="15" customHeight="1">
      <c r="A200" s="1221"/>
      <c r="B200" s="1222"/>
      <c r="C200" s="1222"/>
      <c r="D200" s="1222"/>
      <c r="E200" s="1222"/>
      <c r="F200" s="1223"/>
      <c r="G200" s="1839" t="s">
        <v>987</v>
      </c>
      <c r="H200" s="1840"/>
      <c r="I200" s="1841"/>
      <c r="J200" s="18" t="s">
        <v>215</v>
      </c>
      <c r="K200" s="467">
        <v>42.98</v>
      </c>
      <c r="L200" s="86">
        <f t="shared" si="11"/>
        <v>42.98</v>
      </c>
    </row>
    <row r="201" spans="1:12" ht="15" customHeight="1">
      <c r="A201" s="1221"/>
      <c r="B201" s="1222"/>
      <c r="C201" s="1222"/>
      <c r="D201" s="1222"/>
      <c r="E201" s="1222"/>
      <c r="F201" s="1223"/>
      <c r="G201" s="1839" t="s">
        <v>992</v>
      </c>
      <c r="H201" s="1840"/>
      <c r="I201" s="1841"/>
      <c r="J201" s="18" t="s">
        <v>215</v>
      </c>
      <c r="K201" s="467">
        <v>53.62</v>
      </c>
      <c r="L201" s="86">
        <f t="shared" si="11"/>
        <v>53.62</v>
      </c>
    </row>
    <row r="202" spans="1:12" ht="15" customHeight="1" thickBot="1">
      <c r="A202" s="1224"/>
      <c r="B202" s="1225"/>
      <c r="C202" s="1225"/>
      <c r="D202" s="1225"/>
      <c r="E202" s="1225"/>
      <c r="F202" s="1226"/>
      <c r="G202" s="1579" t="s">
        <v>994</v>
      </c>
      <c r="H202" s="1580"/>
      <c r="I202" s="1581"/>
      <c r="J202" s="10" t="s">
        <v>215</v>
      </c>
      <c r="K202" s="469">
        <v>21.14</v>
      </c>
      <c r="L202" s="87">
        <f t="shared" si="11"/>
        <v>21.14</v>
      </c>
    </row>
    <row r="203" spans="1:12" ht="15" customHeight="1" thickBot="1">
      <c r="A203" s="1218"/>
      <c r="B203" s="1219"/>
      <c r="C203" s="1219"/>
      <c r="D203" s="1219"/>
      <c r="E203" s="1219"/>
      <c r="F203" s="1220"/>
      <c r="G203" s="1254" t="s">
        <v>996</v>
      </c>
      <c r="H203" s="1255"/>
      <c r="I203" s="1255"/>
      <c r="J203" s="1255"/>
      <c r="K203" s="1255"/>
      <c r="L203" s="1481"/>
    </row>
    <row r="204" spans="1:12" ht="14.85" customHeight="1">
      <c r="A204" s="1221"/>
      <c r="B204" s="1222"/>
      <c r="C204" s="1222"/>
      <c r="D204" s="1222"/>
      <c r="E204" s="1222"/>
      <c r="F204" s="1223"/>
      <c r="G204" s="1576" t="s">
        <v>984</v>
      </c>
      <c r="H204" s="1577"/>
      <c r="I204" s="1578"/>
      <c r="J204" s="9" t="s">
        <v>215</v>
      </c>
      <c r="K204" s="466">
        <v>7.78</v>
      </c>
      <c r="L204" s="112">
        <f t="shared" si="11"/>
        <v>7.78</v>
      </c>
    </row>
    <row r="205" spans="1:12" ht="14.85" customHeight="1">
      <c r="A205" s="1221"/>
      <c r="B205" s="1222"/>
      <c r="C205" s="1222"/>
      <c r="D205" s="1222"/>
      <c r="E205" s="1222"/>
      <c r="F205" s="1223"/>
      <c r="G205" s="1839" t="s">
        <v>991</v>
      </c>
      <c r="H205" s="1840"/>
      <c r="I205" s="1841"/>
      <c r="J205" s="18" t="s">
        <v>215</v>
      </c>
      <c r="K205" s="467">
        <v>8.5399999999999991</v>
      </c>
      <c r="L205" s="86">
        <f t="shared" si="11"/>
        <v>8.5399999999999991</v>
      </c>
    </row>
    <row r="206" spans="1:12" ht="14.85" customHeight="1">
      <c r="A206" s="1221"/>
      <c r="B206" s="1222"/>
      <c r="C206" s="1222"/>
      <c r="D206" s="1222"/>
      <c r="E206" s="1222"/>
      <c r="F206" s="1223"/>
      <c r="G206" s="1839" t="s">
        <v>985</v>
      </c>
      <c r="H206" s="1840"/>
      <c r="I206" s="1841"/>
      <c r="J206" s="18" t="s">
        <v>215</v>
      </c>
      <c r="K206" s="467">
        <v>12.62</v>
      </c>
      <c r="L206" s="86">
        <f t="shared" si="11"/>
        <v>12.62</v>
      </c>
    </row>
    <row r="207" spans="1:12" ht="14.85" customHeight="1">
      <c r="A207" s="1221"/>
      <c r="B207" s="1222"/>
      <c r="C207" s="1222"/>
      <c r="D207" s="1222"/>
      <c r="E207" s="1222"/>
      <c r="F207" s="1223"/>
      <c r="G207" s="1839" t="s">
        <v>986</v>
      </c>
      <c r="H207" s="1840"/>
      <c r="I207" s="1841"/>
      <c r="J207" s="18" t="s">
        <v>215</v>
      </c>
      <c r="K207" s="467">
        <v>28.64</v>
      </c>
      <c r="L207" s="86">
        <f t="shared" si="11"/>
        <v>28.64</v>
      </c>
    </row>
    <row r="208" spans="1:12" ht="14.85" customHeight="1">
      <c r="A208" s="1221"/>
      <c r="B208" s="1222"/>
      <c r="C208" s="1222"/>
      <c r="D208" s="1222"/>
      <c r="E208" s="1222"/>
      <c r="F208" s="1223"/>
      <c r="G208" s="1839" t="s">
        <v>987</v>
      </c>
      <c r="H208" s="1840"/>
      <c r="I208" s="1841"/>
      <c r="J208" s="18" t="s">
        <v>215</v>
      </c>
      <c r="K208" s="467">
        <v>42.22</v>
      </c>
      <c r="L208" s="86">
        <f t="shared" si="11"/>
        <v>42.22</v>
      </c>
    </row>
    <row r="209" spans="1:12" ht="14.85" customHeight="1">
      <c r="A209" s="1221"/>
      <c r="B209" s="1222"/>
      <c r="C209" s="1222"/>
      <c r="D209" s="1222"/>
      <c r="E209" s="1222"/>
      <c r="F209" s="1223"/>
      <c r="G209" s="1839" t="s">
        <v>992</v>
      </c>
      <c r="H209" s="1840"/>
      <c r="I209" s="1841"/>
      <c r="J209" s="18" t="s">
        <v>215</v>
      </c>
      <c r="K209" s="467">
        <v>62.78</v>
      </c>
      <c r="L209" s="86">
        <f t="shared" si="11"/>
        <v>62.78</v>
      </c>
    </row>
    <row r="210" spans="1:12" ht="14.85" customHeight="1" thickBot="1">
      <c r="A210" s="1224"/>
      <c r="B210" s="1225"/>
      <c r="C210" s="1225"/>
      <c r="D210" s="1225"/>
      <c r="E210" s="1225"/>
      <c r="F210" s="1226"/>
      <c r="G210" s="1579" t="s">
        <v>994</v>
      </c>
      <c r="H210" s="1580"/>
      <c r="I210" s="1581"/>
      <c r="J210" s="10" t="s">
        <v>215</v>
      </c>
      <c r="K210" s="469">
        <v>65.680000000000007</v>
      </c>
      <c r="L210" s="87">
        <f t="shared" si="11"/>
        <v>65.680000000000007</v>
      </c>
    </row>
    <row r="211" spans="1:12" ht="15" customHeight="1" thickBot="1">
      <c r="A211" s="1218"/>
      <c r="B211" s="1219"/>
      <c r="C211" s="1219"/>
      <c r="D211" s="1219"/>
      <c r="E211" s="1219"/>
      <c r="F211" s="1220"/>
      <c r="G211" s="1254" t="s">
        <v>997</v>
      </c>
      <c r="H211" s="1255"/>
      <c r="I211" s="1255"/>
      <c r="J211" s="1255"/>
      <c r="K211" s="1255"/>
      <c r="L211" s="1481"/>
    </row>
    <row r="212" spans="1:12" ht="14.85" customHeight="1">
      <c r="A212" s="1221"/>
      <c r="B212" s="1222"/>
      <c r="C212" s="1222"/>
      <c r="D212" s="1222"/>
      <c r="E212" s="1222"/>
      <c r="F212" s="1223"/>
      <c r="G212" s="1576" t="s">
        <v>984</v>
      </c>
      <c r="H212" s="1577"/>
      <c r="I212" s="1578"/>
      <c r="J212" s="9" t="s">
        <v>215</v>
      </c>
      <c r="K212" s="466">
        <v>7.24</v>
      </c>
      <c r="L212" s="112">
        <f t="shared" si="11"/>
        <v>7.24</v>
      </c>
    </row>
    <row r="213" spans="1:12" ht="14.85" customHeight="1">
      <c r="A213" s="1221"/>
      <c r="B213" s="1222"/>
      <c r="C213" s="1222"/>
      <c r="D213" s="1222"/>
      <c r="E213" s="1222"/>
      <c r="F213" s="1223"/>
      <c r="G213" s="1839" t="s">
        <v>991</v>
      </c>
      <c r="H213" s="1840"/>
      <c r="I213" s="1841"/>
      <c r="J213" s="18" t="s">
        <v>215</v>
      </c>
      <c r="K213" s="467">
        <v>7.48</v>
      </c>
      <c r="L213" s="86">
        <f t="shared" si="11"/>
        <v>7.48</v>
      </c>
    </row>
    <row r="214" spans="1:12" ht="14.85" customHeight="1">
      <c r="A214" s="1221"/>
      <c r="B214" s="1222"/>
      <c r="C214" s="1222"/>
      <c r="D214" s="1222"/>
      <c r="E214" s="1222"/>
      <c r="F214" s="1223"/>
      <c r="G214" s="1839" t="s">
        <v>985</v>
      </c>
      <c r="H214" s="1840"/>
      <c r="I214" s="1841"/>
      <c r="J214" s="18" t="s">
        <v>215</v>
      </c>
      <c r="K214" s="467">
        <v>14.08</v>
      </c>
      <c r="L214" s="86">
        <f t="shared" si="11"/>
        <v>14.08</v>
      </c>
    </row>
    <row r="215" spans="1:12" ht="14.85" customHeight="1">
      <c r="A215" s="1221"/>
      <c r="B215" s="1222"/>
      <c r="C215" s="1222"/>
      <c r="D215" s="1222"/>
      <c r="E215" s="1222"/>
      <c r="F215" s="1223"/>
      <c r="G215" s="1839" t="s">
        <v>986</v>
      </c>
      <c r="H215" s="1840"/>
      <c r="I215" s="1841"/>
      <c r="J215" s="18" t="s">
        <v>215</v>
      </c>
      <c r="K215" s="467">
        <v>26.68</v>
      </c>
      <c r="L215" s="86">
        <f t="shared" si="11"/>
        <v>26.68</v>
      </c>
    </row>
    <row r="216" spans="1:12" ht="14.85" customHeight="1">
      <c r="A216" s="1221"/>
      <c r="B216" s="1222"/>
      <c r="C216" s="1222"/>
      <c r="D216" s="1222"/>
      <c r="E216" s="1222"/>
      <c r="F216" s="1223"/>
      <c r="G216" s="1839" t="s">
        <v>987</v>
      </c>
      <c r="H216" s="1840"/>
      <c r="I216" s="1841"/>
      <c r="J216" s="18" t="s">
        <v>215</v>
      </c>
      <c r="K216" s="467">
        <v>49.08</v>
      </c>
      <c r="L216" s="86">
        <f t="shared" si="11"/>
        <v>49.08</v>
      </c>
    </row>
    <row r="217" spans="1:12" ht="14.85" customHeight="1">
      <c r="A217" s="1221"/>
      <c r="B217" s="1222"/>
      <c r="C217" s="1222"/>
      <c r="D217" s="1222"/>
      <c r="E217" s="1222"/>
      <c r="F217" s="1223"/>
      <c r="G217" s="1839" t="s">
        <v>992</v>
      </c>
      <c r="H217" s="1840"/>
      <c r="I217" s="1841"/>
      <c r="J217" s="18" t="s">
        <v>215</v>
      </c>
      <c r="K217" s="467">
        <v>86.46</v>
      </c>
      <c r="L217" s="86">
        <f t="shared" si="11"/>
        <v>86.46</v>
      </c>
    </row>
    <row r="218" spans="1:12" ht="14.85" customHeight="1">
      <c r="A218" s="1221"/>
      <c r="B218" s="1222"/>
      <c r="C218" s="1222"/>
      <c r="D218" s="1222"/>
      <c r="E218" s="1222"/>
      <c r="F218" s="1223"/>
      <c r="G218" s="1942" t="s">
        <v>994</v>
      </c>
      <c r="H218" s="1943"/>
      <c r="I218" s="1944"/>
      <c r="J218" s="18" t="s">
        <v>215</v>
      </c>
      <c r="K218" s="467">
        <v>96.66</v>
      </c>
      <c r="L218" s="86">
        <f t="shared" si="11"/>
        <v>96.66</v>
      </c>
    </row>
    <row r="219" spans="1:12" ht="14.85" customHeight="1" thickBot="1">
      <c r="A219" s="1224"/>
      <c r="B219" s="1225"/>
      <c r="C219" s="1225"/>
      <c r="D219" s="1225"/>
      <c r="E219" s="1225"/>
      <c r="F219" s="1226"/>
      <c r="G219" s="1579" t="s">
        <v>998</v>
      </c>
      <c r="H219" s="1580"/>
      <c r="I219" s="1581"/>
      <c r="J219" s="10" t="s">
        <v>215</v>
      </c>
      <c r="K219" s="469">
        <v>119.58</v>
      </c>
      <c r="L219" s="87">
        <f t="shared" si="11"/>
        <v>119.58</v>
      </c>
    </row>
    <row r="220" spans="1:12" ht="17.25" customHeight="1" thickBot="1">
      <c r="A220" s="1646" t="s">
        <v>1069</v>
      </c>
      <c r="B220" s="1647"/>
      <c r="C220" s="1647"/>
      <c r="D220" s="1647"/>
      <c r="E220" s="1647"/>
      <c r="F220" s="1647"/>
      <c r="G220" s="1647"/>
      <c r="H220" s="1647"/>
      <c r="I220" s="1647"/>
      <c r="J220" s="1647"/>
      <c r="K220" s="1672"/>
      <c r="L220" s="288">
        <f>Зміст!L67</f>
        <v>0</v>
      </c>
    </row>
    <row r="221" spans="1:12" ht="14.85" customHeight="1">
      <c r="A221" s="1168"/>
      <c r="B221" s="1169"/>
      <c r="C221" s="1169"/>
      <c r="D221" s="1169"/>
      <c r="E221" s="1169"/>
      <c r="F221" s="1213"/>
      <c r="G221" s="1389" t="s">
        <v>988</v>
      </c>
      <c r="H221" s="1390"/>
      <c r="I221" s="1391"/>
      <c r="J221" s="9" t="s">
        <v>215</v>
      </c>
      <c r="K221" s="429">
        <v>12.98</v>
      </c>
      <c r="L221" s="55">
        <f>K221-K221*$L$220</f>
        <v>12.98</v>
      </c>
    </row>
    <row r="222" spans="1:12" ht="14.85" customHeight="1" thickBot="1">
      <c r="A222" s="1170"/>
      <c r="B222" s="1171"/>
      <c r="C222" s="1171"/>
      <c r="D222" s="1171"/>
      <c r="E222" s="1171"/>
      <c r="F222" s="1217"/>
      <c r="G222" s="1386" t="s">
        <v>989</v>
      </c>
      <c r="H222" s="1387"/>
      <c r="I222" s="1388"/>
      <c r="J222" s="64" t="s">
        <v>215</v>
      </c>
      <c r="K222" s="461">
        <v>19.5</v>
      </c>
      <c r="L222" s="57">
        <f>K222-K222*$L$220</f>
        <v>19.5</v>
      </c>
    </row>
    <row r="223" spans="1:12" ht="17.25" customHeight="1" thickBot="1">
      <c r="A223" s="1646" t="s">
        <v>1251</v>
      </c>
      <c r="B223" s="1647"/>
      <c r="C223" s="1647"/>
      <c r="D223" s="1647"/>
      <c r="E223" s="1647"/>
      <c r="F223" s="1647"/>
      <c r="G223" s="1647"/>
      <c r="H223" s="1647"/>
      <c r="I223" s="1647"/>
      <c r="J223" s="1647"/>
      <c r="K223" s="1672"/>
      <c r="L223" s="288">
        <f>Зміст!L68</f>
        <v>0</v>
      </c>
    </row>
    <row r="224" spans="1:12" ht="12.75" customHeight="1" thickBot="1">
      <c r="A224" s="1780"/>
      <c r="B224" s="1781"/>
      <c r="C224" s="1781"/>
      <c r="D224" s="1781"/>
      <c r="E224" s="1781"/>
      <c r="F224" s="1782"/>
      <c r="G224" s="1254" t="s">
        <v>1071</v>
      </c>
      <c r="H224" s="1255"/>
      <c r="I224" s="1255"/>
      <c r="J224" s="1255"/>
      <c r="K224" s="1255"/>
      <c r="L224" s="1481"/>
    </row>
    <row r="225" spans="1:12" ht="14.85" customHeight="1">
      <c r="A225" s="1783"/>
      <c r="B225" s="1838"/>
      <c r="C225" s="1838"/>
      <c r="D225" s="1838"/>
      <c r="E225" s="1838"/>
      <c r="F225" s="1785"/>
      <c r="G225" s="1829" t="s">
        <v>1075</v>
      </c>
      <c r="H225" s="1830"/>
      <c r="I225" s="1831"/>
      <c r="J225" s="131" t="s">
        <v>215</v>
      </c>
      <c r="K225" s="435">
        <v>2.5</v>
      </c>
      <c r="L225" s="99">
        <f>K225-K225*$L$223</f>
        <v>2.5</v>
      </c>
    </row>
    <row r="226" spans="1:12" ht="14.85" customHeight="1" thickBot="1">
      <c r="A226" s="1786"/>
      <c r="B226" s="1787"/>
      <c r="C226" s="1787"/>
      <c r="D226" s="1787"/>
      <c r="E226" s="1787"/>
      <c r="F226" s="1788"/>
      <c r="G226" s="1792" t="s">
        <v>1576</v>
      </c>
      <c r="H226" s="1793"/>
      <c r="I226" s="1794"/>
      <c r="J226" s="10" t="s">
        <v>215</v>
      </c>
      <c r="K226" s="431">
        <v>2.66</v>
      </c>
      <c r="L226" s="89">
        <f>K226-K226*$L$223</f>
        <v>2.66</v>
      </c>
    </row>
    <row r="227" spans="1:12" ht="15" customHeight="1" thickBot="1">
      <c r="A227" s="1780"/>
      <c r="B227" s="1781"/>
      <c r="C227" s="1781"/>
      <c r="D227" s="1781"/>
      <c r="E227" s="1781"/>
      <c r="F227" s="1782"/>
      <c r="G227" s="1254" t="s">
        <v>1072</v>
      </c>
      <c r="H227" s="1255"/>
      <c r="I227" s="1255"/>
      <c r="J227" s="1255"/>
      <c r="K227" s="1255"/>
      <c r="L227" s="1481"/>
    </row>
    <row r="228" spans="1:12" ht="14.85" customHeight="1">
      <c r="A228" s="1783"/>
      <c r="B228" s="1838"/>
      <c r="C228" s="1838"/>
      <c r="D228" s="1838"/>
      <c r="E228" s="1838"/>
      <c r="F228" s="1785"/>
      <c r="G228" s="1829" t="s">
        <v>1571</v>
      </c>
      <c r="H228" s="1830"/>
      <c r="I228" s="1831"/>
      <c r="J228" s="131" t="s">
        <v>215</v>
      </c>
      <c r="K228" s="435">
        <v>3.93</v>
      </c>
      <c r="L228" s="99">
        <f>K228-K228*$L$223</f>
        <v>3.93</v>
      </c>
    </row>
    <row r="229" spans="1:12" ht="14.85" customHeight="1" thickBot="1">
      <c r="A229" s="1786"/>
      <c r="B229" s="1787"/>
      <c r="C229" s="1787"/>
      <c r="D229" s="1787"/>
      <c r="E229" s="1787"/>
      <c r="F229" s="1788"/>
      <c r="G229" s="1792" t="s">
        <v>1577</v>
      </c>
      <c r="H229" s="1793"/>
      <c r="I229" s="1794"/>
      <c r="J229" s="10" t="s">
        <v>215</v>
      </c>
      <c r="K229" s="431">
        <v>5.42</v>
      </c>
      <c r="L229" s="89">
        <f>K229-K229*$L$223</f>
        <v>5.42</v>
      </c>
    </row>
    <row r="230" spans="1:12" ht="12.75" customHeight="1" thickBot="1">
      <c r="A230" s="1780"/>
      <c r="B230" s="1781"/>
      <c r="C230" s="1781"/>
      <c r="D230" s="1781"/>
      <c r="E230" s="1781"/>
      <c r="F230" s="1782"/>
      <c r="G230" s="1255" t="s">
        <v>1073</v>
      </c>
      <c r="H230" s="1255"/>
      <c r="I230" s="1255"/>
      <c r="J230" s="1255"/>
      <c r="K230" s="1255"/>
      <c r="L230" s="1481"/>
    </row>
    <row r="231" spans="1:12" ht="14.85" customHeight="1">
      <c r="A231" s="1783"/>
      <c r="B231" s="1838"/>
      <c r="C231" s="1838"/>
      <c r="D231" s="1838"/>
      <c r="E231" s="1838"/>
      <c r="F231" s="1785"/>
      <c r="G231" s="1389" t="s">
        <v>1573</v>
      </c>
      <c r="H231" s="1390"/>
      <c r="I231" s="1391"/>
      <c r="J231" s="131" t="s">
        <v>215</v>
      </c>
      <c r="K231" s="435">
        <v>3.73</v>
      </c>
      <c r="L231" s="182">
        <f>K231-K231*$L$223</f>
        <v>3.73</v>
      </c>
    </row>
    <row r="232" spans="1:12" ht="14.85" customHeight="1" thickBot="1">
      <c r="A232" s="1786"/>
      <c r="B232" s="1787"/>
      <c r="C232" s="1787"/>
      <c r="D232" s="1787"/>
      <c r="E232" s="1787"/>
      <c r="F232" s="1788"/>
      <c r="G232" s="1386" t="s">
        <v>1579</v>
      </c>
      <c r="H232" s="1387"/>
      <c r="I232" s="1388"/>
      <c r="J232" s="64" t="s">
        <v>215</v>
      </c>
      <c r="K232" s="461">
        <v>4.26</v>
      </c>
      <c r="L232" s="183">
        <f>K232-K232*$L$223</f>
        <v>4.26</v>
      </c>
    </row>
    <row r="233" spans="1:12" ht="15" customHeight="1" thickBot="1">
      <c r="A233" s="1168"/>
      <c r="B233" s="1169"/>
      <c r="C233" s="1169"/>
      <c r="D233" s="1169"/>
      <c r="E233" s="1169"/>
      <c r="F233" s="1213"/>
      <c r="G233" s="1255" t="s">
        <v>1074</v>
      </c>
      <c r="H233" s="1255"/>
      <c r="I233" s="1255"/>
      <c r="J233" s="1255"/>
      <c r="K233" s="1255"/>
      <c r="L233" s="1481"/>
    </row>
    <row r="234" spans="1:12" ht="14.85" customHeight="1">
      <c r="A234" s="1214"/>
      <c r="B234" s="1290"/>
      <c r="C234" s="1290"/>
      <c r="D234" s="1290"/>
      <c r="E234" s="1290"/>
      <c r="F234" s="1216"/>
      <c r="G234" s="1389" t="s">
        <v>1574</v>
      </c>
      <c r="H234" s="1390"/>
      <c r="I234" s="1391"/>
      <c r="J234" s="131" t="s">
        <v>215</v>
      </c>
      <c r="K234" s="435">
        <v>4.2</v>
      </c>
      <c r="L234" s="182">
        <f>K234-K234*$L$223</f>
        <v>4.2</v>
      </c>
    </row>
    <row r="235" spans="1:12" ht="14.85" customHeight="1" thickBot="1">
      <c r="A235" s="1170"/>
      <c r="B235" s="1171"/>
      <c r="C235" s="1171"/>
      <c r="D235" s="1171"/>
      <c r="E235" s="1171"/>
      <c r="F235" s="1217"/>
      <c r="G235" s="1386" t="s">
        <v>1580</v>
      </c>
      <c r="H235" s="1387"/>
      <c r="I235" s="1388"/>
      <c r="J235" s="64" t="s">
        <v>215</v>
      </c>
      <c r="K235" s="461">
        <v>4.91</v>
      </c>
      <c r="L235" s="183">
        <f>K235-K235*$L$223</f>
        <v>4.91</v>
      </c>
    </row>
    <row r="236" spans="1:12" ht="12.75" customHeight="1">
      <c r="A236" s="1168"/>
      <c r="B236" s="1169"/>
      <c r="C236" s="1169"/>
      <c r="D236" s="1169"/>
      <c r="E236" s="1169"/>
      <c r="F236" s="1169"/>
      <c r="G236" s="1233" t="s">
        <v>554</v>
      </c>
      <c r="H236" s="1234"/>
      <c r="I236" s="1234"/>
      <c r="J236" s="1234"/>
      <c r="K236" s="1234"/>
      <c r="L236" s="1235"/>
    </row>
    <row r="237" spans="1:12" ht="14.85" customHeight="1">
      <c r="A237" s="1214"/>
      <c r="B237" s="1215"/>
      <c r="C237" s="1215"/>
      <c r="D237" s="1215"/>
      <c r="E237" s="1215"/>
      <c r="F237" s="1215"/>
      <c r="G237" s="1374" t="s">
        <v>1572</v>
      </c>
      <c r="H237" s="1375"/>
      <c r="I237" s="1376"/>
      <c r="J237" s="18" t="s">
        <v>215</v>
      </c>
      <c r="K237" s="430">
        <v>2.66</v>
      </c>
      <c r="L237" s="736">
        <f>K237-K237*$L$223</f>
        <v>2.66</v>
      </c>
    </row>
    <row r="238" spans="1:12" ht="14.85" customHeight="1" thickBot="1">
      <c r="A238" s="1170"/>
      <c r="B238" s="1171"/>
      <c r="C238" s="1171"/>
      <c r="D238" s="1171"/>
      <c r="E238" s="1171"/>
      <c r="F238" s="1171"/>
      <c r="G238" s="1380" t="s">
        <v>1578</v>
      </c>
      <c r="H238" s="1381"/>
      <c r="I238" s="1382"/>
      <c r="J238" s="610" t="s">
        <v>215</v>
      </c>
      <c r="K238" s="431">
        <v>2.77</v>
      </c>
      <c r="L238" s="737">
        <f>K238-K238*$L$223</f>
        <v>2.77</v>
      </c>
    </row>
    <row r="239" spans="1:12" ht="12.75" customHeight="1" thickBot="1">
      <c r="A239" s="1168"/>
      <c r="B239" s="1169"/>
      <c r="C239" s="1169"/>
      <c r="D239" s="1169"/>
      <c r="E239" s="1169"/>
      <c r="F239" s="1213"/>
      <c r="G239" s="1255" t="s">
        <v>24</v>
      </c>
      <c r="H239" s="1255"/>
      <c r="I239" s="1255"/>
      <c r="J239" s="1255"/>
      <c r="K239" s="1255"/>
      <c r="L239" s="1481"/>
    </row>
    <row r="240" spans="1:12" ht="14.85" customHeight="1">
      <c r="A240" s="1214"/>
      <c r="B240" s="1215"/>
      <c r="C240" s="1215"/>
      <c r="D240" s="1215"/>
      <c r="E240" s="1215"/>
      <c r="F240" s="1216"/>
      <c r="G240" s="1389" t="s">
        <v>1570</v>
      </c>
      <c r="H240" s="1390"/>
      <c r="I240" s="1391"/>
      <c r="J240" s="131" t="s">
        <v>215</v>
      </c>
      <c r="K240" s="435">
        <v>2.85</v>
      </c>
      <c r="L240" s="182">
        <f>K240-K240*$L$223</f>
        <v>2.85</v>
      </c>
    </row>
    <row r="241" spans="1:12" ht="14.85" customHeight="1" thickBot="1">
      <c r="A241" s="1170"/>
      <c r="B241" s="1171"/>
      <c r="C241" s="1171"/>
      <c r="D241" s="1171"/>
      <c r="E241" s="1171"/>
      <c r="F241" s="1217"/>
      <c r="G241" s="1386" t="s">
        <v>1575</v>
      </c>
      <c r="H241" s="1387"/>
      <c r="I241" s="1388"/>
      <c r="J241" s="610" t="s">
        <v>215</v>
      </c>
      <c r="K241" s="748">
        <v>3.04</v>
      </c>
      <c r="L241" s="737">
        <f>K241-K241*$L$223</f>
        <v>3.04</v>
      </c>
    </row>
    <row r="242" spans="1:12" ht="14.25" customHeight="1" thickBot="1">
      <c r="A242" s="1992" t="s">
        <v>2750</v>
      </c>
      <c r="B242" s="1993"/>
      <c r="C242" s="1993"/>
      <c r="D242" s="1993"/>
      <c r="E242" s="1993"/>
      <c r="F242" s="1993"/>
      <c r="G242" s="1993"/>
      <c r="H242" s="1993"/>
      <c r="I242" s="1993"/>
      <c r="J242" s="1993"/>
      <c r="K242" s="1994"/>
      <c r="L242" s="288">
        <f>Зміст!L69</f>
        <v>0</v>
      </c>
    </row>
    <row r="243" spans="1:12" ht="12" customHeight="1" thickBot="1">
      <c r="A243" s="1678"/>
      <c r="B243" s="1679"/>
      <c r="C243" s="1679"/>
      <c r="D243" s="1679"/>
      <c r="E243" s="1679"/>
      <c r="F243" s="1680"/>
      <c r="G243" s="1254" t="s">
        <v>1076</v>
      </c>
      <c r="H243" s="1255"/>
      <c r="I243" s="1255"/>
      <c r="J243" s="1255"/>
      <c r="K243" s="1255"/>
      <c r="L243" s="1481"/>
    </row>
    <row r="244" spans="1:12" ht="14.85" customHeight="1">
      <c r="A244" s="1976"/>
      <c r="B244" s="1977"/>
      <c r="C244" s="1977"/>
      <c r="D244" s="1977"/>
      <c r="E244" s="1977"/>
      <c r="F244" s="1977"/>
      <c r="G244" s="1336" t="s">
        <v>1557</v>
      </c>
      <c r="H244" s="1337"/>
      <c r="I244" s="1337"/>
      <c r="J244" s="608" t="s">
        <v>2</v>
      </c>
      <c r="K244" s="466">
        <v>30.49</v>
      </c>
      <c r="L244" s="112">
        <f t="shared" ref="L244:L256" si="12">K244-K244*$L$242</f>
        <v>30.49</v>
      </c>
    </row>
    <row r="245" spans="1:12" ht="14.85" customHeight="1">
      <c r="A245" s="1976"/>
      <c r="B245" s="1977"/>
      <c r="C245" s="1977"/>
      <c r="D245" s="1977"/>
      <c r="E245" s="1977"/>
      <c r="F245" s="1977"/>
      <c r="G245" s="1330" t="s">
        <v>305</v>
      </c>
      <c r="H245" s="1331"/>
      <c r="I245" s="1331"/>
      <c r="J245" s="18" t="s">
        <v>2</v>
      </c>
      <c r="K245" s="467">
        <v>42.48</v>
      </c>
      <c r="L245" s="86">
        <f t="shared" si="12"/>
        <v>42.48</v>
      </c>
    </row>
    <row r="246" spans="1:12" ht="14.85" customHeight="1">
      <c r="A246" s="1976"/>
      <c r="B246" s="1977"/>
      <c r="C246" s="1977"/>
      <c r="D246" s="1977"/>
      <c r="E246" s="1977"/>
      <c r="F246" s="1977"/>
      <c r="G246" s="1330" t="s">
        <v>1508</v>
      </c>
      <c r="H246" s="1331"/>
      <c r="I246" s="1331"/>
      <c r="J246" s="18" t="s">
        <v>2</v>
      </c>
      <c r="K246" s="467">
        <v>68.66</v>
      </c>
      <c r="L246" s="86">
        <f t="shared" si="12"/>
        <v>68.66</v>
      </c>
    </row>
    <row r="247" spans="1:12" ht="14.85" customHeight="1">
      <c r="A247" s="1976"/>
      <c r="B247" s="1977"/>
      <c r="C247" s="1977"/>
      <c r="D247" s="1977"/>
      <c r="E247" s="1977"/>
      <c r="F247" s="1977"/>
      <c r="G247" s="1330" t="s">
        <v>1509</v>
      </c>
      <c r="H247" s="1331"/>
      <c r="I247" s="1331"/>
      <c r="J247" s="18" t="s">
        <v>2</v>
      </c>
      <c r="K247" s="467">
        <v>34.28</v>
      </c>
      <c r="L247" s="86">
        <f>K247-K247*$L$242</f>
        <v>34.28</v>
      </c>
    </row>
    <row r="248" spans="1:12" ht="14.85" customHeight="1">
      <c r="A248" s="1976"/>
      <c r="B248" s="1977"/>
      <c r="C248" s="1977"/>
      <c r="D248" s="1977"/>
      <c r="E248" s="1977"/>
      <c r="F248" s="1977"/>
      <c r="G248" s="1330" t="s">
        <v>306</v>
      </c>
      <c r="H248" s="1331"/>
      <c r="I248" s="1331"/>
      <c r="J248" s="18" t="s">
        <v>2</v>
      </c>
      <c r="K248" s="467">
        <v>43.09</v>
      </c>
      <c r="L248" s="86">
        <f t="shared" si="12"/>
        <v>43.09</v>
      </c>
    </row>
    <row r="249" spans="1:12" ht="14.85" customHeight="1">
      <c r="A249" s="1976"/>
      <c r="B249" s="1977"/>
      <c r="C249" s="1977"/>
      <c r="D249" s="1977"/>
      <c r="E249" s="1977"/>
      <c r="F249" s="1977"/>
      <c r="G249" s="1330" t="s">
        <v>307</v>
      </c>
      <c r="H249" s="1331"/>
      <c r="I249" s="1331"/>
      <c r="J249" s="18" t="s">
        <v>2</v>
      </c>
      <c r="K249" s="467">
        <v>59.43</v>
      </c>
      <c r="L249" s="86">
        <f t="shared" si="12"/>
        <v>59.43</v>
      </c>
    </row>
    <row r="250" spans="1:12" ht="14.85" customHeight="1">
      <c r="A250" s="1976"/>
      <c r="B250" s="1977"/>
      <c r="C250" s="1977"/>
      <c r="D250" s="1977"/>
      <c r="E250" s="1977"/>
      <c r="F250" s="1977"/>
      <c r="G250" s="1330" t="s">
        <v>308</v>
      </c>
      <c r="H250" s="1331"/>
      <c r="I250" s="1331"/>
      <c r="J250" s="18" t="s">
        <v>2</v>
      </c>
      <c r="K250" s="467">
        <v>97.42</v>
      </c>
      <c r="L250" s="86">
        <f t="shared" si="12"/>
        <v>97.42</v>
      </c>
    </row>
    <row r="251" spans="1:12" ht="14.85" customHeight="1">
      <c r="A251" s="1976"/>
      <c r="B251" s="1977"/>
      <c r="C251" s="1977"/>
      <c r="D251" s="1977"/>
      <c r="E251" s="1977"/>
      <c r="F251" s="1977"/>
      <c r="G251" s="1330" t="s">
        <v>309</v>
      </c>
      <c r="H251" s="1331"/>
      <c r="I251" s="1331"/>
      <c r="J251" s="18" t="s">
        <v>2</v>
      </c>
      <c r="K251" s="467">
        <v>56.97</v>
      </c>
      <c r="L251" s="86">
        <f t="shared" si="12"/>
        <v>56.97</v>
      </c>
    </row>
    <row r="252" spans="1:12" ht="14.85" customHeight="1">
      <c r="A252" s="1976"/>
      <c r="B252" s="1977"/>
      <c r="C252" s="1977"/>
      <c r="D252" s="1977"/>
      <c r="E252" s="1977"/>
      <c r="F252" s="1977"/>
      <c r="G252" s="1330" t="s">
        <v>310</v>
      </c>
      <c r="H252" s="1331"/>
      <c r="I252" s="1331"/>
      <c r="J252" s="18" t="s">
        <v>2</v>
      </c>
      <c r="K252" s="467">
        <v>78.11</v>
      </c>
      <c r="L252" s="86">
        <f t="shared" si="12"/>
        <v>78.11</v>
      </c>
    </row>
    <row r="253" spans="1:12" ht="14.85" customHeight="1">
      <c r="A253" s="1976"/>
      <c r="B253" s="1977"/>
      <c r="C253" s="1977"/>
      <c r="D253" s="1977"/>
      <c r="E253" s="1977"/>
      <c r="F253" s="1977"/>
      <c r="G253" s="1330" t="s">
        <v>311</v>
      </c>
      <c r="H253" s="1331"/>
      <c r="I253" s="1331"/>
      <c r="J253" s="18" t="s">
        <v>2</v>
      </c>
      <c r="K253" s="467">
        <v>127.67</v>
      </c>
      <c r="L253" s="86">
        <f t="shared" si="12"/>
        <v>127.67</v>
      </c>
    </row>
    <row r="254" spans="1:12" ht="14.85" customHeight="1">
      <c r="A254" s="1976"/>
      <c r="B254" s="1977"/>
      <c r="C254" s="1977"/>
      <c r="D254" s="1977"/>
      <c r="E254" s="1977"/>
      <c r="F254" s="1977"/>
      <c r="G254" s="1330" t="s">
        <v>312</v>
      </c>
      <c r="H254" s="1331"/>
      <c r="I254" s="1331"/>
      <c r="J254" s="18" t="s">
        <v>2</v>
      </c>
      <c r="K254" s="467">
        <v>70.290000000000006</v>
      </c>
      <c r="L254" s="86">
        <f t="shared" si="12"/>
        <v>70.290000000000006</v>
      </c>
    </row>
    <row r="255" spans="1:12" ht="14.85" customHeight="1">
      <c r="A255" s="1976"/>
      <c r="B255" s="1977"/>
      <c r="C255" s="1977"/>
      <c r="D255" s="1977"/>
      <c r="E255" s="1977"/>
      <c r="F255" s="1977"/>
      <c r="G255" s="1330" t="s">
        <v>313</v>
      </c>
      <c r="H255" s="1331"/>
      <c r="I255" s="1331"/>
      <c r="J255" s="18" t="s">
        <v>2</v>
      </c>
      <c r="K255" s="467">
        <v>98.81</v>
      </c>
      <c r="L255" s="86">
        <f t="shared" si="12"/>
        <v>98.81</v>
      </c>
    </row>
    <row r="256" spans="1:12" ht="14.85" customHeight="1" thickBot="1">
      <c r="A256" s="1976"/>
      <c r="B256" s="1977"/>
      <c r="C256" s="1977"/>
      <c r="D256" s="1977"/>
      <c r="E256" s="1977"/>
      <c r="F256" s="1977"/>
      <c r="G256" s="1330" t="s">
        <v>314</v>
      </c>
      <c r="H256" s="1331"/>
      <c r="I256" s="1331"/>
      <c r="J256" s="18" t="s">
        <v>2</v>
      </c>
      <c r="K256" s="467">
        <v>160.44999999999999</v>
      </c>
      <c r="L256" s="86">
        <f t="shared" si="12"/>
        <v>160.44999999999999</v>
      </c>
    </row>
    <row r="257" spans="1:12" ht="15" customHeight="1" thickBot="1">
      <c r="A257" s="1976"/>
      <c r="B257" s="1977"/>
      <c r="C257" s="1977"/>
      <c r="D257" s="1977"/>
      <c r="E257" s="1977"/>
      <c r="F257" s="1978"/>
      <c r="G257" s="1254" t="s">
        <v>1077</v>
      </c>
      <c r="H257" s="1255"/>
      <c r="I257" s="1255"/>
      <c r="J257" s="1255"/>
      <c r="K257" s="1255"/>
      <c r="L257" s="1481"/>
    </row>
    <row r="258" spans="1:12" ht="15" customHeight="1">
      <c r="A258" s="1976"/>
      <c r="B258" s="1977"/>
      <c r="C258" s="1977"/>
      <c r="D258" s="1977"/>
      <c r="E258" s="1977"/>
      <c r="F258" s="1978"/>
      <c r="G258" s="1336" t="s">
        <v>315</v>
      </c>
      <c r="H258" s="1337"/>
      <c r="I258" s="1337"/>
      <c r="J258" s="608" t="s">
        <v>2</v>
      </c>
      <c r="K258" s="466">
        <v>60.45</v>
      </c>
      <c r="L258" s="112">
        <f>K258-K258*$L$242</f>
        <v>60.45</v>
      </c>
    </row>
    <row r="259" spans="1:12" ht="15" customHeight="1">
      <c r="A259" s="1976"/>
      <c r="B259" s="1977"/>
      <c r="C259" s="1977"/>
      <c r="D259" s="1977"/>
      <c r="E259" s="1977"/>
      <c r="F259" s="1978"/>
      <c r="G259" s="1330" t="s">
        <v>1079</v>
      </c>
      <c r="H259" s="1331"/>
      <c r="I259" s="1331"/>
      <c r="J259" s="18" t="s">
        <v>2</v>
      </c>
      <c r="K259" s="467">
        <v>94.23</v>
      </c>
      <c r="L259" s="86">
        <f>K259-K259*$L$242</f>
        <v>94.23</v>
      </c>
    </row>
    <row r="260" spans="1:12" ht="15" customHeight="1">
      <c r="A260" s="1976"/>
      <c r="B260" s="1977"/>
      <c r="C260" s="1977"/>
      <c r="D260" s="1977"/>
      <c r="E260" s="1977"/>
      <c r="F260" s="1978"/>
      <c r="G260" s="1330" t="s">
        <v>316</v>
      </c>
      <c r="H260" s="1331"/>
      <c r="I260" s="1331"/>
      <c r="J260" s="18" t="s">
        <v>2</v>
      </c>
      <c r="K260" s="467">
        <v>77.400000000000006</v>
      </c>
      <c r="L260" s="86">
        <f>K260-K260*$L$242</f>
        <v>77.400000000000006</v>
      </c>
    </row>
    <row r="261" spans="1:12" ht="15" customHeight="1" thickBot="1">
      <c r="A261" s="1681"/>
      <c r="B261" s="1682"/>
      <c r="C261" s="1682"/>
      <c r="D261" s="1682"/>
      <c r="E261" s="1682"/>
      <c r="F261" s="1683"/>
      <c r="G261" s="1332" t="s">
        <v>1377</v>
      </c>
      <c r="H261" s="1333"/>
      <c r="I261" s="1333"/>
      <c r="J261" s="610" t="s">
        <v>2</v>
      </c>
      <c r="K261" s="469">
        <v>151.91</v>
      </c>
      <c r="L261" s="87">
        <f>K261-K261*$L$242</f>
        <v>151.91</v>
      </c>
    </row>
    <row r="262" spans="1:12" ht="15" customHeight="1" thickBot="1">
      <c r="A262" s="1678"/>
      <c r="B262" s="1679"/>
      <c r="C262" s="1679"/>
      <c r="D262" s="1679"/>
      <c r="E262" s="1679"/>
      <c r="F262" s="1680"/>
      <c r="G262" s="1684" t="s">
        <v>1078</v>
      </c>
      <c r="H262" s="1685"/>
      <c r="I262" s="1685"/>
      <c r="J262" s="1685"/>
      <c r="K262" s="1685"/>
      <c r="L262" s="1686"/>
    </row>
    <row r="263" spans="1:12" ht="24.9" customHeight="1">
      <c r="A263" s="1976"/>
      <c r="B263" s="1977"/>
      <c r="C263" s="1977"/>
      <c r="D263" s="1977"/>
      <c r="E263" s="1977"/>
      <c r="F263" s="1978"/>
      <c r="G263" s="1394" t="s">
        <v>304</v>
      </c>
      <c r="H263" s="1395"/>
      <c r="I263" s="1396"/>
      <c r="J263" s="9" t="s">
        <v>2</v>
      </c>
      <c r="K263" s="466">
        <v>21.23</v>
      </c>
      <c r="L263" s="112">
        <f>K263-K263*$L$242</f>
        <v>21.23</v>
      </c>
    </row>
    <row r="264" spans="1:12" ht="24.9" customHeight="1" thickBot="1">
      <c r="A264" s="1976"/>
      <c r="B264" s="1977"/>
      <c r="C264" s="1977"/>
      <c r="D264" s="1977"/>
      <c r="E264" s="1977"/>
      <c r="F264" s="1978"/>
      <c r="G264" s="1383" t="s">
        <v>552</v>
      </c>
      <c r="H264" s="1384"/>
      <c r="I264" s="1385"/>
      <c r="J264" s="18" t="s">
        <v>2</v>
      </c>
      <c r="K264" s="467">
        <v>21.23</v>
      </c>
      <c r="L264" s="86">
        <f>K264-K264*$L$242</f>
        <v>21.23</v>
      </c>
    </row>
    <row r="265" spans="1:12" ht="15" customHeight="1" thickBot="1">
      <c r="A265" s="1678"/>
      <c r="B265" s="1679"/>
      <c r="C265" s="1679"/>
      <c r="D265" s="1679"/>
      <c r="E265" s="1679"/>
      <c r="F265" s="1680"/>
      <c r="G265" s="1984" t="s">
        <v>1080</v>
      </c>
      <c r="H265" s="1985"/>
      <c r="I265" s="1985"/>
      <c r="J265" s="1985"/>
      <c r="K265" s="1985"/>
      <c r="L265" s="1986"/>
    </row>
    <row r="266" spans="1:12" ht="15" customHeight="1">
      <c r="A266" s="1976"/>
      <c r="B266" s="1977"/>
      <c r="C266" s="1977"/>
      <c r="D266" s="1977"/>
      <c r="E266" s="1977"/>
      <c r="F266" s="1978"/>
      <c r="G266" s="1389" t="s">
        <v>999</v>
      </c>
      <c r="H266" s="1390"/>
      <c r="I266" s="1391"/>
      <c r="J266" s="131" t="s">
        <v>2</v>
      </c>
      <c r="K266" s="483">
        <v>53.32</v>
      </c>
      <c r="L266" s="132">
        <f>K266-K266*$L$242</f>
        <v>53.32</v>
      </c>
    </row>
    <row r="267" spans="1:12" ht="15" customHeight="1">
      <c r="A267" s="1976"/>
      <c r="B267" s="1977"/>
      <c r="C267" s="1977"/>
      <c r="D267" s="1977"/>
      <c r="E267" s="1977"/>
      <c r="F267" s="1978"/>
      <c r="G267" s="1383" t="s">
        <v>1000</v>
      </c>
      <c r="H267" s="1384"/>
      <c r="I267" s="1385"/>
      <c r="J267" s="18" t="s">
        <v>2</v>
      </c>
      <c r="K267" s="467">
        <v>65.23</v>
      </c>
      <c r="L267" s="86">
        <f>K267-K267*$L$242</f>
        <v>65.23</v>
      </c>
    </row>
    <row r="268" spans="1:12" ht="15" customHeight="1" thickBot="1">
      <c r="A268" s="1681"/>
      <c r="B268" s="1682"/>
      <c r="C268" s="1682"/>
      <c r="D268" s="1682"/>
      <c r="E268" s="1682"/>
      <c r="F268" s="1683"/>
      <c r="G268" s="1386" t="s">
        <v>1001</v>
      </c>
      <c r="H268" s="1387"/>
      <c r="I268" s="1388"/>
      <c r="J268" s="10" t="s">
        <v>2</v>
      </c>
      <c r="K268" s="469">
        <v>59.77</v>
      </c>
      <c r="L268" s="87">
        <f>K268-K268*$L$242</f>
        <v>59.77</v>
      </c>
    </row>
    <row r="269" spans="1:12" ht="15" customHeight="1" thickBot="1">
      <c r="A269" s="1678"/>
      <c r="B269" s="1679"/>
      <c r="C269" s="1679"/>
      <c r="D269" s="1679"/>
      <c r="E269" s="1679"/>
      <c r="F269" s="1680"/>
      <c r="G269" s="1684" t="s">
        <v>1602</v>
      </c>
      <c r="H269" s="1685"/>
      <c r="I269" s="1685"/>
      <c r="J269" s="1685"/>
      <c r="K269" s="1685"/>
      <c r="L269" s="1686"/>
    </row>
    <row r="270" spans="1:12" ht="18" customHeight="1" thickBot="1">
      <c r="A270" s="1681"/>
      <c r="B270" s="1682"/>
      <c r="C270" s="1682"/>
      <c r="D270" s="1682"/>
      <c r="E270" s="1682"/>
      <c r="F270" s="1683"/>
      <c r="G270" s="1687" t="s">
        <v>2751</v>
      </c>
      <c r="H270" s="1688"/>
      <c r="I270" s="1689"/>
      <c r="J270" s="158" t="s">
        <v>2</v>
      </c>
      <c r="K270" s="475">
        <v>35.549999999999997</v>
      </c>
      <c r="L270" s="184">
        <f>K270-K270*$L$242</f>
        <v>35.549999999999997</v>
      </c>
    </row>
    <row r="271" spans="1:12" ht="15" customHeight="1" thickBot="1">
      <c r="A271" s="1678"/>
      <c r="B271" s="1679"/>
      <c r="C271" s="1679"/>
      <c r="D271" s="1679"/>
      <c r="E271" s="1679"/>
      <c r="F271" s="1680"/>
      <c r="G271" s="1684" t="s">
        <v>2823</v>
      </c>
      <c r="H271" s="1685"/>
      <c r="I271" s="1685"/>
      <c r="J271" s="1685"/>
      <c r="K271" s="1685"/>
      <c r="L271" s="1686"/>
    </row>
    <row r="272" spans="1:12" ht="18" customHeight="1" thickBot="1">
      <c r="A272" s="1681"/>
      <c r="B272" s="1682"/>
      <c r="C272" s="1682"/>
      <c r="D272" s="1682"/>
      <c r="E272" s="1682"/>
      <c r="F272" s="1683"/>
      <c r="G272" s="1687" t="s">
        <v>2824</v>
      </c>
      <c r="H272" s="1688"/>
      <c r="I272" s="1689"/>
      <c r="J272" s="158" t="s">
        <v>2</v>
      </c>
      <c r="K272" s="475">
        <v>24.21</v>
      </c>
      <c r="L272" s="184">
        <f>K272-K272*$L$242</f>
        <v>24.21</v>
      </c>
    </row>
    <row r="273" spans="1:12" ht="18.600000000000001" thickBot="1">
      <c r="A273" s="1948" t="s">
        <v>1277</v>
      </c>
      <c r="B273" s="1949"/>
      <c r="C273" s="1949"/>
      <c r="D273" s="1949"/>
      <c r="E273" s="1949"/>
      <c r="F273" s="1949"/>
      <c r="G273" s="1946"/>
      <c r="H273" s="1946"/>
      <c r="I273" s="1946"/>
      <c r="J273" s="1946"/>
      <c r="K273" s="1947"/>
      <c r="L273" s="546">
        <f>Зміст!L70</f>
        <v>0</v>
      </c>
    </row>
    <row r="274" spans="1:12" ht="42.75" customHeight="1" thickBot="1">
      <c r="A274" s="1832"/>
      <c r="B274" s="1833"/>
      <c r="C274" s="1833"/>
      <c r="D274" s="1833"/>
      <c r="E274" s="1833"/>
      <c r="F274" s="1834"/>
      <c r="G274" s="1687" t="s">
        <v>1278</v>
      </c>
      <c r="H274" s="1688"/>
      <c r="I274" s="1689"/>
      <c r="J274" s="115" t="s">
        <v>215</v>
      </c>
      <c r="K274" s="699">
        <v>3064.32</v>
      </c>
      <c r="L274" s="700">
        <f>K274-K274*$L$273</f>
        <v>3064.32</v>
      </c>
    </row>
    <row r="275" spans="1:12" ht="17.25" customHeight="1" thickBot="1">
      <c r="A275" s="1646" t="s">
        <v>1378</v>
      </c>
      <c r="B275" s="1647"/>
      <c r="C275" s="1647"/>
      <c r="D275" s="1647"/>
      <c r="E275" s="1647"/>
      <c r="F275" s="1647"/>
      <c r="G275" s="1647"/>
      <c r="H275" s="1647"/>
      <c r="I275" s="1647"/>
      <c r="J275" s="1647"/>
      <c r="K275" s="1672"/>
      <c r="L275" s="288">
        <f>Зміст!L71</f>
        <v>0</v>
      </c>
    </row>
    <row r="276" spans="1:12" ht="15" customHeight="1" thickBot="1">
      <c r="A276" s="1964"/>
      <c r="B276" s="1965"/>
      <c r="C276" s="1965"/>
      <c r="D276" s="1965"/>
      <c r="E276" s="1965"/>
      <c r="F276" s="1966"/>
      <c r="G276" s="1254" t="s">
        <v>1379</v>
      </c>
      <c r="H276" s="1255"/>
      <c r="I276" s="1255"/>
      <c r="J276" s="1255"/>
      <c r="K276" s="1255"/>
      <c r="L276" s="1481"/>
    </row>
    <row r="277" spans="1:12" ht="15" customHeight="1">
      <c r="A277" s="1967"/>
      <c r="B277" s="1968"/>
      <c r="C277" s="1968"/>
      <c r="D277" s="1968"/>
      <c r="E277" s="1968"/>
      <c r="F277" s="1969"/>
      <c r="G277" s="1389" t="s">
        <v>1002</v>
      </c>
      <c r="H277" s="1390"/>
      <c r="I277" s="1391"/>
      <c r="J277" s="9" t="s">
        <v>215</v>
      </c>
      <c r="K277" s="539">
        <v>0.31</v>
      </c>
      <c r="L277" s="112">
        <f>K277-K277*$L$275</f>
        <v>0.31</v>
      </c>
    </row>
    <row r="278" spans="1:12" ht="15" customHeight="1">
      <c r="A278" s="1967"/>
      <c r="B278" s="1968"/>
      <c r="C278" s="1968"/>
      <c r="D278" s="1968"/>
      <c r="E278" s="1968"/>
      <c r="F278" s="1969"/>
      <c r="G278" s="1383" t="s">
        <v>1563</v>
      </c>
      <c r="H278" s="1384"/>
      <c r="I278" s="1385"/>
      <c r="J278" s="18" t="s">
        <v>215</v>
      </c>
      <c r="K278" s="540">
        <v>0.54</v>
      </c>
      <c r="L278" s="86">
        <f t="shared" ref="L278:L284" si="13">K278-K278*$L$275</f>
        <v>0.54</v>
      </c>
    </row>
    <row r="279" spans="1:12" ht="15" customHeight="1">
      <c r="A279" s="1967"/>
      <c r="B279" s="1968"/>
      <c r="C279" s="1968"/>
      <c r="D279" s="1968"/>
      <c r="E279" s="1968"/>
      <c r="F279" s="1969"/>
      <c r="G279" s="1819" t="s">
        <v>2146</v>
      </c>
      <c r="H279" s="1820"/>
      <c r="I279" s="1821"/>
      <c r="J279" s="609" t="s">
        <v>215</v>
      </c>
      <c r="K279" s="541">
        <v>0.82</v>
      </c>
      <c r="L279" s="86">
        <f t="shared" si="13"/>
        <v>0.82</v>
      </c>
    </row>
    <row r="280" spans="1:12" ht="15" customHeight="1" thickBot="1">
      <c r="A280" s="1970"/>
      <c r="B280" s="1971"/>
      <c r="C280" s="1971"/>
      <c r="D280" s="1971"/>
      <c r="E280" s="1971"/>
      <c r="F280" s="1972"/>
      <c r="G280" s="1386" t="s">
        <v>1003</v>
      </c>
      <c r="H280" s="1387"/>
      <c r="I280" s="1388"/>
      <c r="J280" s="64" t="s">
        <v>215</v>
      </c>
      <c r="K280" s="541">
        <v>0.47</v>
      </c>
      <c r="L280" s="87">
        <f t="shared" si="13"/>
        <v>0.47</v>
      </c>
    </row>
    <row r="281" spans="1:12" ht="15" customHeight="1" thickBot="1">
      <c r="A281" s="1780"/>
      <c r="B281" s="1781"/>
      <c r="C281" s="1781"/>
      <c r="D281" s="1781"/>
      <c r="E281" s="1781"/>
      <c r="F281" s="1782"/>
      <c r="G281" s="1254" t="s">
        <v>1380</v>
      </c>
      <c r="H281" s="1255"/>
      <c r="I281" s="1255"/>
      <c r="J281" s="1255"/>
      <c r="K281" s="1255"/>
      <c r="L281" s="1481"/>
    </row>
    <row r="282" spans="1:12" ht="15" customHeight="1">
      <c r="A282" s="1783"/>
      <c r="B282" s="1784"/>
      <c r="C282" s="1784"/>
      <c r="D282" s="1784"/>
      <c r="E282" s="1784"/>
      <c r="F282" s="1785"/>
      <c r="G282" s="1389" t="s">
        <v>1381</v>
      </c>
      <c r="H282" s="1390"/>
      <c r="I282" s="1391"/>
      <c r="J282" s="131" t="s">
        <v>215</v>
      </c>
      <c r="K282" s="483">
        <v>0.51</v>
      </c>
      <c r="L282" s="132">
        <f t="shared" si="13"/>
        <v>0.51</v>
      </c>
    </row>
    <row r="283" spans="1:12" ht="15" customHeight="1">
      <c r="A283" s="1783"/>
      <c r="B283" s="1784"/>
      <c r="C283" s="1784"/>
      <c r="D283" s="1784"/>
      <c r="E283" s="1784"/>
      <c r="F283" s="1785"/>
      <c r="G283" s="1383" t="s">
        <v>1382</v>
      </c>
      <c r="H283" s="1384"/>
      <c r="I283" s="1385"/>
      <c r="J283" s="18" t="s">
        <v>215</v>
      </c>
      <c r="K283" s="467">
        <v>0.51</v>
      </c>
      <c r="L283" s="86">
        <f t="shared" si="13"/>
        <v>0.51</v>
      </c>
    </row>
    <row r="284" spans="1:12" ht="15" customHeight="1" thickBot="1">
      <c r="A284" s="1786"/>
      <c r="B284" s="1787"/>
      <c r="C284" s="1787"/>
      <c r="D284" s="1787"/>
      <c r="E284" s="1787"/>
      <c r="F284" s="1788"/>
      <c r="G284" s="1386" t="s">
        <v>1383</v>
      </c>
      <c r="H284" s="1387"/>
      <c r="I284" s="1388"/>
      <c r="J284" s="10" t="s">
        <v>215</v>
      </c>
      <c r="K284" s="469">
        <v>0.51</v>
      </c>
      <c r="L284" s="87">
        <f t="shared" si="13"/>
        <v>0.51</v>
      </c>
    </row>
    <row r="285" spans="1:12" ht="17.25" customHeight="1" thickBot="1">
      <c r="A285" s="1646" t="s">
        <v>1028</v>
      </c>
      <c r="B285" s="1647"/>
      <c r="C285" s="1647"/>
      <c r="D285" s="1647"/>
      <c r="E285" s="1647"/>
      <c r="F285" s="1647"/>
      <c r="G285" s="1648"/>
      <c r="H285" s="1648"/>
      <c r="I285" s="1648"/>
      <c r="J285" s="1648"/>
      <c r="K285" s="1649"/>
      <c r="L285" s="290">
        <f>Зміст!L72</f>
        <v>0</v>
      </c>
    </row>
    <row r="286" spans="1:12" ht="30" customHeight="1">
      <c r="A286" s="1886"/>
      <c r="B286" s="1887"/>
      <c r="C286" s="1887"/>
      <c r="D286" s="1887"/>
      <c r="E286" s="1887"/>
      <c r="F286" s="1987"/>
      <c r="G286" s="1995" t="s">
        <v>1029</v>
      </c>
      <c r="H286" s="1996"/>
      <c r="I286" s="1997"/>
      <c r="J286" s="187" t="s">
        <v>215</v>
      </c>
      <c r="K286" s="486">
        <v>172.67</v>
      </c>
      <c r="L286" s="188">
        <f>K286-K286*$L$285</f>
        <v>172.67</v>
      </c>
    </row>
    <row r="287" spans="1:12" ht="30" customHeight="1">
      <c r="A287" s="1766"/>
      <c r="B287" s="1767"/>
      <c r="C287" s="1767"/>
      <c r="D287" s="1767"/>
      <c r="E287" s="1767"/>
      <c r="F287" s="1768"/>
      <c r="G287" s="1973" t="s">
        <v>1560</v>
      </c>
      <c r="H287" s="1974"/>
      <c r="I287" s="1975"/>
      <c r="J287" s="60" t="s">
        <v>215</v>
      </c>
      <c r="K287" s="487">
        <v>222.22</v>
      </c>
      <c r="L287" s="173">
        <f>K287-K287*$L$285</f>
        <v>222.22</v>
      </c>
    </row>
    <row r="288" spans="1:12" ht="30" customHeight="1">
      <c r="A288" s="1766"/>
      <c r="B288" s="1767"/>
      <c r="C288" s="1767"/>
      <c r="D288" s="1767"/>
      <c r="E288" s="1767"/>
      <c r="F288" s="1768"/>
      <c r="G288" s="1998" t="s">
        <v>1030</v>
      </c>
      <c r="H288" s="1999"/>
      <c r="I288" s="2000"/>
      <c r="J288" s="60" t="s">
        <v>215</v>
      </c>
      <c r="K288" s="487">
        <v>607.52</v>
      </c>
      <c r="L288" s="173">
        <f>K288-K288*$L$285</f>
        <v>607.52</v>
      </c>
    </row>
    <row r="289" spans="1:12" ht="30" customHeight="1" thickBot="1">
      <c r="A289" s="1775"/>
      <c r="B289" s="1776"/>
      <c r="C289" s="1776"/>
      <c r="D289" s="1776"/>
      <c r="E289" s="1776"/>
      <c r="F289" s="1799"/>
      <c r="G289" s="2001" t="s">
        <v>1031</v>
      </c>
      <c r="H289" s="2002"/>
      <c r="I289" s="2003"/>
      <c r="J289" s="189" t="s">
        <v>215</v>
      </c>
      <c r="K289" s="488">
        <v>519.70000000000005</v>
      </c>
      <c r="L289" s="190">
        <f>K289-K289*$L$285</f>
        <v>519.70000000000005</v>
      </c>
    </row>
    <row r="290" spans="1:12" ht="18.600000000000001" thickBot="1">
      <c r="A290" s="1756" t="s">
        <v>2041</v>
      </c>
      <c r="B290" s="1757"/>
      <c r="C290" s="1757"/>
      <c r="D290" s="1757"/>
      <c r="E290" s="1757"/>
      <c r="F290" s="1757"/>
      <c r="G290" s="1758"/>
      <c r="H290" s="1758"/>
      <c r="I290" s="1758"/>
      <c r="J290" s="1758"/>
      <c r="K290" s="1759"/>
      <c r="L290" s="289">
        <f>Зміст!L73</f>
        <v>0</v>
      </c>
    </row>
    <row r="291" spans="1:12" ht="27" customHeight="1">
      <c r="A291" s="1886"/>
      <c r="B291" s="1887"/>
      <c r="C291" s="1887"/>
      <c r="D291" s="1887"/>
      <c r="E291" s="1887"/>
      <c r="F291" s="1987"/>
      <c r="G291" s="2004" t="s">
        <v>2042</v>
      </c>
      <c r="H291" s="2005"/>
      <c r="I291" s="2006"/>
      <c r="J291" s="187" t="s">
        <v>215</v>
      </c>
      <c r="K291" s="486">
        <v>240.95</v>
      </c>
      <c r="L291" s="188">
        <f>K291-K291*$L$290</f>
        <v>240.95</v>
      </c>
    </row>
    <row r="292" spans="1:12" ht="27" customHeight="1" thickBot="1">
      <c r="A292" s="1775"/>
      <c r="B292" s="1776"/>
      <c r="C292" s="1776"/>
      <c r="D292" s="1776"/>
      <c r="E292" s="1776"/>
      <c r="F292" s="1799"/>
      <c r="G292" s="1826" t="s">
        <v>2043</v>
      </c>
      <c r="H292" s="1827"/>
      <c r="I292" s="1828"/>
      <c r="J292" s="189" t="s">
        <v>215</v>
      </c>
      <c r="K292" s="488">
        <v>301.17</v>
      </c>
      <c r="L292" s="190">
        <f>K292-K292*$L$290</f>
        <v>301.17</v>
      </c>
    </row>
    <row r="293" spans="1:12" ht="19.5" customHeight="1" thickBot="1">
      <c r="A293" s="1824" t="s">
        <v>639</v>
      </c>
      <c r="B293" s="1825"/>
      <c r="C293" s="1825"/>
      <c r="D293" s="1825"/>
      <c r="E293" s="1825"/>
      <c r="F293" s="1825"/>
      <c r="G293" s="1825"/>
      <c r="H293" s="1825"/>
      <c r="I293" s="1825"/>
      <c r="J293" s="1825"/>
      <c r="K293" s="1825"/>
      <c r="L293" s="289">
        <f>Зміст!L74</f>
        <v>0</v>
      </c>
    </row>
    <row r="294" spans="1:12" ht="27.9" customHeight="1">
      <c r="A294" s="1811"/>
      <c r="B294" s="1822"/>
      <c r="C294" s="1822"/>
      <c r="D294" s="1822"/>
      <c r="E294" s="1822"/>
      <c r="F294" s="1823"/>
      <c r="G294" s="1336" t="s">
        <v>549</v>
      </c>
      <c r="H294" s="1337"/>
      <c r="I294" s="1337"/>
      <c r="J294" s="608" t="s">
        <v>215</v>
      </c>
      <c r="K294" s="466">
        <v>83.61</v>
      </c>
      <c r="L294" s="113">
        <f>K294-K294*$L$293</f>
        <v>83.61</v>
      </c>
    </row>
    <row r="295" spans="1:12" ht="27.9" customHeight="1" thickBot="1">
      <c r="A295" s="1812"/>
      <c r="B295" s="1990"/>
      <c r="C295" s="1990"/>
      <c r="D295" s="1990"/>
      <c r="E295" s="1990"/>
      <c r="F295" s="1991"/>
      <c r="G295" s="1332" t="s">
        <v>550</v>
      </c>
      <c r="H295" s="1333"/>
      <c r="I295" s="1333"/>
      <c r="J295" s="610" t="s">
        <v>215</v>
      </c>
      <c r="K295" s="469">
        <v>87.09</v>
      </c>
      <c r="L295" s="82">
        <f>K295-K295*$L$293</f>
        <v>87.09</v>
      </c>
    </row>
    <row r="296" spans="1:12" ht="19.5" customHeight="1" thickBot="1">
      <c r="A296" s="1744" t="s">
        <v>2044</v>
      </c>
      <c r="B296" s="1648"/>
      <c r="C296" s="1648"/>
      <c r="D296" s="1648"/>
      <c r="E296" s="1648"/>
      <c r="F296" s="1648"/>
      <c r="G296" s="1648"/>
      <c r="H296" s="1648"/>
      <c r="I296" s="1648"/>
      <c r="J296" s="1648"/>
      <c r="K296" s="1649"/>
      <c r="L296" s="290">
        <f>Зміст!L75</f>
        <v>0</v>
      </c>
    </row>
    <row r="297" spans="1:12" ht="27.9" customHeight="1">
      <c r="A297" s="1835"/>
      <c r="B297" s="1836"/>
      <c r="C297" s="1836"/>
      <c r="D297" s="1836"/>
      <c r="E297" s="1836"/>
      <c r="F297" s="1837"/>
      <c r="G297" s="1394" t="s">
        <v>2045</v>
      </c>
      <c r="H297" s="1395"/>
      <c r="I297" s="1396"/>
      <c r="J297" s="608" t="s">
        <v>215</v>
      </c>
      <c r="K297" s="466">
        <v>53.66</v>
      </c>
      <c r="L297" s="113">
        <f>K297-K297*$L$296</f>
        <v>53.66</v>
      </c>
    </row>
    <row r="298" spans="1:12" ht="27.9" customHeight="1" thickBot="1">
      <c r="A298" s="1777"/>
      <c r="B298" s="1778"/>
      <c r="C298" s="1778"/>
      <c r="D298" s="1778"/>
      <c r="E298" s="1778"/>
      <c r="F298" s="1779"/>
      <c r="G298" s="1380" t="s">
        <v>2046</v>
      </c>
      <c r="H298" s="1381"/>
      <c r="I298" s="1382"/>
      <c r="J298" s="610" t="s">
        <v>397</v>
      </c>
      <c r="K298" s="469">
        <v>65.2</v>
      </c>
      <c r="L298" s="82">
        <f>K298-K298*$L$296</f>
        <v>65.2</v>
      </c>
    </row>
    <row r="299" spans="1:12" ht="18.600000000000001" thickBot="1">
      <c r="A299" s="1646" t="s">
        <v>1032</v>
      </c>
      <c r="B299" s="1647"/>
      <c r="C299" s="1647"/>
      <c r="D299" s="1647"/>
      <c r="E299" s="1647"/>
      <c r="F299" s="1647"/>
      <c r="G299" s="1647"/>
      <c r="H299" s="1647"/>
      <c r="I299" s="1647"/>
      <c r="J299" s="1647"/>
      <c r="K299" s="1672"/>
      <c r="L299" s="288">
        <f>Зміст!L76</f>
        <v>0</v>
      </c>
    </row>
    <row r="300" spans="1:12" ht="19.5" customHeight="1">
      <c r="A300" s="1780"/>
      <c r="B300" s="1781"/>
      <c r="C300" s="1781"/>
      <c r="D300" s="1781"/>
      <c r="E300" s="1781"/>
      <c r="F300" s="1782"/>
      <c r="G300" s="1829" t="s">
        <v>1958</v>
      </c>
      <c r="H300" s="1830"/>
      <c r="I300" s="1831"/>
      <c r="J300" s="96" t="s">
        <v>2</v>
      </c>
      <c r="K300" s="83">
        <v>26.72</v>
      </c>
      <c r="L300" s="112">
        <f t="shared" ref="L300:L305" si="14">K300-K300*$L$299</f>
        <v>26.72</v>
      </c>
    </row>
    <row r="301" spans="1:12" ht="19.5" customHeight="1">
      <c r="A301" s="1783"/>
      <c r="B301" s="1784"/>
      <c r="C301" s="1784"/>
      <c r="D301" s="1784"/>
      <c r="E301" s="1784"/>
      <c r="F301" s="1785"/>
      <c r="G301" s="1789" t="s">
        <v>1537</v>
      </c>
      <c r="H301" s="1790"/>
      <c r="I301" s="1791"/>
      <c r="J301" s="12" t="s">
        <v>2</v>
      </c>
      <c r="K301" s="80">
        <v>28.06</v>
      </c>
      <c r="L301" s="86">
        <f t="shared" si="14"/>
        <v>28.06</v>
      </c>
    </row>
    <row r="302" spans="1:12" ht="19.5" customHeight="1" thickBot="1">
      <c r="A302" s="1786"/>
      <c r="B302" s="1787"/>
      <c r="C302" s="1787"/>
      <c r="D302" s="1787"/>
      <c r="E302" s="1787"/>
      <c r="F302" s="1788"/>
      <c r="G302" s="1792" t="s">
        <v>1538</v>
      </c>
      <c r="H302" s="1793"/>
      <c r="I302" s="1794"/>
      <c r="J302" s="327" t="s">
        <v>2</v>
      </c>
      <c r="K302" s="489">
        <v>38.31</v>
      </c>
      <c r="L302" s="241">
        <f t="shared" si="14"/>
        <v>38.31</v>
      </c>
    </row>
    <row r="303" spans="1:12" ht="19.5" customHeight="1">
      <c r="A303" s="1168"/>
      <c r="B303" s="1169"/>
      <c r="C303" s="1169"/>
      <c r="D303" s="1169"/>
      <c r="E303" s="1169"/>
      <c r="F303" s="1213"/>
      <c r="G303" s="1705" t="s">
        <v>1033</v>
      </c>
      <c r="H303" s="1706"/>
      <c r="I303" s="1707"/>
      <c r="J303" s="96" t="s">
        <v>2</v>
      </c>
      <c r="K303" s="83">
        <v>12.33</v>
      </c>
      <c r="L303" s="112">
        <f t="shared" si="14"/>
        <v>12.33</v>
      </c>
    </row>
    <row r="304" spans="1:12" ht="19.5" customHeight="1">
      <c r="A304" s="1214"/>
      <c r="B304" s="1215"/>
      <c r="C304" s="1215"/>
      <c r="D304" s="1215"/>
      <c r="E304" s="1215"/>
      <c r="F304" s="1216"/>
      <c r="G304" s="1789" t="s">
        <v>1034</v>
      </c>
      <c r="H304" s="1790"/>
      <c r="I304" s="1791"/>
      <c r="J304" s="12" t="s">
        <v>2</v>
      </c>
      <c r="K304" s="80">
        <v>13.84</v>
      </c>
      <c r="L304" s="86">
        <f t="shared" si="14"/>
        <v>13.84</v>
      </c>
    </row>
    <row r="305" spans="1:12" ht="19.5" customHeight="1" thickBot="1">
      <c r="A305" s="1214"/>
      <c r="B305" s="1215"/>
      <c r="C305" s="1215"/>
      <c r="D305" s="1215"/>
      <c r="E305" s="1215"/>
      <c r="F305" s="1216"/>
      <c r="G305" s="1979" t="s">
        <v>1539</v>
      </c>
      <c r="H305" s="1980"/>
      <c r="I305" s="1981"/>
      <c r="J305" s="795" t="s">
        <v>2</v>
      </c>
      <c r="K305" s="489">
        <v>19.12</v>
      </c>
      <c r="L305" s="241">
        <f t="shared" si="14"/>
        <v>19.12</v>
      </c>
    </row>
    <row r="306" spans="1:12" ht="15.75" customHeight="1" thickBot="1">
      <c r="A306" s="1795" t="s">
        <v>2771</v>
      </c>
      <c r="B306" s="1796"/>
      <c r="C306" s="1796"/>
      <c r="D306" s="1796"/>
      <c r="E306" s="1796"/>
      <c r="F306" s="1796"/>
      <c r="G306" s="1797"/>
      <c r="H306" s="1797"/>
      <c r="I306" s="1797"/>
      <c r="J306" s="1797"/>
      <c r="K306" s="1798"/>
      <c r="L306" s="309">
        <f>Зміст!L77</f>
        <v>0</v>
      </c>
    </row>
    <row r="307" spans="1:12" ht="14.85" customHeight="1">
      <c r="A307" s="1012"/>
      <c r="B307" s="1013"/>
      <c r="C307" s="1013"/>
      <c r="D307" s="1013"/>
      <c r="E307" s="1013"/>
      <c r="F307" s="1013"/>
      <c r="G307" s="1437" t="s">
        <v>2765</v>
      </c>
      <c r="H307" s="1438"/>
      <c r="I307" s="1438"/>
      <c r="J307" s="1015" t="s">
        <v>215</v>
      </c>
      <c r="K307" s="83">
        <v>21.15</v>
      </c>
      <c r="L307" s="525">
        <f t="shared" ref="L307:L309" si="15">K307-K307*$L$306</f>
        <v>21.15</v>
      </c>
    </row>
    <row r="308" spans="1:12" ht="14.85" customHeight="1" thickBot="1">
      <c r="A308" s="1012"/>
      <c r="B308" s="1013"/>
      <c r="C308" s="1013"/>
      <c r="D308" s="1013"/>
      <c r="E308" s="1013"/>
      <c r="F308" s="1013"/>
      <c r="G308" s="1725" t="s">
        <v>2766</v>
      </c>
      <c r="H308" s="1726"/>
      <c r="I308" s="1726"/>
      <c r="J308" s="1017" t="s">
        <v>215</v>
      </c>
      <c r="K308" s="489">
        <v>25.49</v>
      </c>
      <c r="L308" s="746">
        <f t="shared" si="15"/>
        <v>25.49</v>
      </c>
    </row>
    <row r="309" spans="1:12" ht="14.85" customHeight="1">
      <c r="A309" s="1008"/>
      <c r="B309" s="1009"/>
      <c r="C309" s="1009"/>
      <c r="D309" s="1009"/>
      <c r="E309" s="1009"/>
      <c r="F309" s="1009"/>
      <c r="G309" s="1437" t="s">
        <v>2757</v>
      </c>
      <c r="H309" s="1438"/>
      <c r="I309" s="1438"/>
      <c r="J309" s="1015" t="s">
        <v>215</v>
      </c>
      <c r="K309" s="83">
        <v>30.95</v>
      </c>
      <c r="L309" s="525">
        <f t="shared" si="15"/>
        <v>30.95</v>
      </c>
    </row>
    <row r="310" spans="1:12" ht="14.85" customHeight="1">
      <c r="A310" s="1012"/>
      <c r="B310" s="1013"/>
      <c r="C310" s="1013"/>
      <c r="D310" s="1013"/>
      <c r="E310" s="1013"/>
      <c r="F310" s="1013"/>
      <c r="G310" s="1411" t="s">
        <v>2758</v>
      </c>
      <c r="H310" s="1410"/>
      <c r="I310" s="1410"/>
      <c r="J310" s="1016" t="s">
        <v>215</v>
      </c>
      <c r="K310" s="80">
        <v>30.28</v>
      </c>
      <c r="L310" s="330">
        <f>K310-K310*$L$306</f>
        <v>30.28</v>
      </c>
    </row>
    <row r="311" spans="1:12" ht="14.85" customHeight="1">
      <c r="A311" s="1012"/>
      <c r="B311" s="1013"/>
      <c r="C311" s="1013"/>
      <c r="D311" s="1013"/>
      <c r="E311" s="1013"/>
      <c r="F311" s="1013"/>
      <c r="G311" s="1411" t="s">
        <v>2759</v>
      </c>
      <c r="H311" s="1410"/>
      <c r="I311" s="1410"/>
      <c r="J311" s="1016" t="s">
        <v>215</v>
      </c>
      <c r="K311" s="80">
        <v>41.13</v>
      </c>
      <c r="L311" s="330">
        <f t="shared" ref="L311:L319" si="16">K311-K311*$L$306</f>
        <v>41.13</v>
      </c>
    </row>
    <row r="312" spans="1:12" ht="14.85" customHeight="1">
      <c r="A312" s="1012"/>
      <c r="B312" s="1013"/>
      <c r="C312" s="1013"/>
      <c r="D312" s="1013"/>
      <c r="E312" s="1013"/>
      <c r="F312" s="1013"/>
      <c r="G312" s="1411" t="s">
        <v>2760</v>
      </c>
      <c r="H312" s="1410"/>
      <c r="I312" s="1410"/>
      <c r="J312" s="1016" t="s">
        <v>215</v>
      </c>
      <c r="K312" s="80">
        <v>39.549999999999997</v>
      </c>
      <c r="L312" s="330">
        <f t="shared" si="16"/>
        <v>39.549999999999997</v>
      </c>
    </row>
    <row r="313" spans="1:12" ht="14.85" customHeight="1">
      <c r="A313" s="1012"/>
      <c r="B313" s="1013"/>
      <c r="C313" s="1013"/>
      <c r="D313" s="1013"/>
      <c r="E313" s="1013"/>
      <c r="F313" s="1013"/>
      <c r="G313" s="1411" t="s">
        <v>2761</v>
      </c>
      <c r="H313" s="1410"/>
      <c r="I313" s="1410"/>
      <c r="J313" s="1016" t="s">
        <v>215</v>
      </c>
      <c r="K313" s="80">
        <v>74.19</v>
      </c>
      <c r="L313" s="330">
        <f t="shared" si="16"/>
        <v>74.19</v>
      </c>
    </row>
    <row r="314" spans="1:12" ht="14.85" customHeight="1">
      <c r="A314" s="1012"/>
      <c r="B314" s="1013"/>
      <c r="C314" s="1013"/>
      <c r="D314" s="1013"/>
      <c r="E314" s="1013"/>
      <c r="F314" s="1013"/>
      <c r="G314" s="1411" t="s">
        <v>2762</v>
      </c>
      <c r="H314" s="1410"/>
      <c r="I314" s="1410"/>
      <c r="J314" s="1016" t="s">
        <v>215</v>
      </c>
      <c r="K314" s="80">
        <v>71.349999999999994</v>
      </c>
      <c r="L314" s="330">
        <f t="shared" si="16"/>
        <v>71.349999999999994</v>
      </c>
    </row>
    <row r="315" spans="1:12" ht="14.85" customHeight="1">
      <c r="A315" s="1012"/>
      <c r="B315" s="1013"/>
      <c r="C315" s="1013"/>
      <c r="D315" s="1013"/>
      <c r="E315" s="1013"/>
      <c r="F315" s="1013"/>
      <c r="G315" s="1411" t="s">
        <v>2763</v>
      </c>
      <c r="H315" s="1410"/>
      <c r="I315" s="1410"/>
      <c r="J315" s="1016" t="s">
        <v>215</v>
      </c>
      <c r="K315" s="80">
        <v>116.22</v>
      </c>
      <c r="L315" s="330">
        <f t="shared" si="16"/>
        <v>116.22</v>
      </c>
    </row>
    <row r="316" spans="1:12" ht="14.85" customHeight="1" thickBot="1">
      <c r="A316" s="1010"/>
      <c r="B316" s="1011"/>
      <c r="C316" s="1011"/>
      <c r="D316" s="1011"/>
      <c r="E316" s="1011"/>
      <c r="F316" s="1011"/>
      <c r="G316" s="1429" t="s">
        <v>2764</v>
      </c>
      <c r="H316" s="1408"/>
      <c r="I316" s="1408"/>
      <c r="J316" s="1014" t="s">
        <v>215</v>
      </c>
      <c r="K316" s="494">
        <v>120.5</v>
      </c>
      <c r="L316" s="526">
        <f t="shared" si="16"/>
        <v>120.5</v>
      </c>
    </row>
    <row r="317" spans="1:12" ht="27.9" customHeight="1">
      <c r="A317" s="1769"/>
      <c r="B317" s="1770"/>
      <c r="C317" s="1770"/>
      <c r="D317" s="1770"/>
      <c r="E317" s="1770"/>
      <c r="F317" s="1771"/>
      <c r="G317" s="1434" t="s">
        <v>2767</v>
      </c>
      <c r="H317" s="1435"/>
      <c r="I317" s="1436"/>
      <c r="J317" s="1015" t="s">
        <v>215</v>
      </c>
      <c r="K317" s="83">
        <v>23.02</v>
      </c>
      <c r="L317" s="525">
        <f t="shared" si="16"/>
        <v>23.02</v>
      </c>
    </row>
    <row r="318" spans="1:12" ht="27.9" customHeight="1">
      <c r="A318" s="1772"/>
      <c r="B318" s="1773"/>
      <c r="C318" s="1773"/>
      <c r="D318" s="1773"/>
      <c r="E318" s="1773"/>
      <c r="F318" s="1774"/>
      <c r="G318" s="1412" t="s">
        <v>2768</v>
      </c>
      <c r="H318" s="1413"/>
      <c r="I318" s="1409"/>
      <c r="J318" s="1016" t="s">
        <v>215</v>
      </c>
      <c r="K318" s="80">
        <v>29.05</v>
      </c>
      <c r="L318" s="330">
        <f t="shared" si="16"/>
        <v>29.05</v>
      </c>
    </row>
    <row r="319" spans="1:12" ht="27.9" customHeight="1" thickBot="1">
      <c r="A319" s="1775"/>
      <c r="B319" s="1776"/>
      <c r="C319" s="1776"/>
      <c r="D319" s="1776"/>
      <c r="E319" s="1776"/>
      <c r="F319" s="1776"/>
      <c r="G319" s="1432" t="s">
        <v>2769</v>
      </c>
      <c r="H319" s="1433"/>
      <c r="I319" s="1407"/>
      <c r="J319" s="1014" t="s">
        <v>215</v>
      </c>
      <c r="K319" s="494">
        <v>38.17</v>
      </c>
      <c r="L319" s="526">
        <f t="shared" si="16"/>
        <v>38.17</v>
      </c>
    </row>
    <row r="320" spans="1:12" ht="14.25" customHeight="1" thickBot="1">
      <c r="A320" s="1722" t="s">
        <v>2318</v>
      </c>
      <c r="B320" s="1723"/>
      <c r="C320" s="1723"/>
      <c r="D320" s="1723"/>
      <c r="E320" s="1723"/>
      <c r="F320" s="1723"/>
      <c r="G320" s="1723"/>
      <c r="H320" s="1723"/>
      <c r="I320" s="1723"/>
      <c r="J320" s="1723"/>
      <c r="K320" s="1724"/>
      <c r="L320" s="318">
        <f>Зміст!L78</f>
        <v>0</v>
      </c>
    </row>
    <row r="321" spans="1:12" s="67" customFormat="1" ht="14.85" customHeight="1">
      <c r="A321" s="1760"/>
      <c r="B321" s="1761"/>
      <c r="C321" s="1761"/>
      <c r="D321" s="1761"/>
      <c r="E321" s="1761"/>
      <c r="F321" s="1762"/>
      <c r="G321" s="1719" t="s">
        <v>1307</v>
      </c>
      <c r="H321" s="1720"/>
      <c r="I321" s="1721"/>
      <c r="J321" s="798" t="s">
        <v>215</v>
      </c>
      <c r="K321" s="558">
        <v>3.88</v>
      </c>
      <c r="L321" s="129">
        <f t="shared" ref="L321:L330" si="17">K321-K321*$L$320</f>
        <v>3.88</v>
      </c>
    </row>
    <row r="322" spans="1:12" s="67" customFormat="1" ht="14.85" customHeight="1">
      <c r="A322" s="1399"/>
      <c r="B322" s="1763"/>
      <c r="C322" s="1763"/>
      <c r="D322" s="1763"/>
      <c r="E322" s="1763"/>
      <c r="F322" s="1764"/>
      <c r="G322" s="1728" t="s">
        <v>1308</v>
      </c>
      <c r="H322" s="1729"/>
      <c r="I322" s="1730"/>
      <c r="J322" s="796" t="s">
        <v>215</v>
      </c>
      <c r="K322" s="559">
        <v>4.5</v>
      </c>
      <c r="L322" s="77">
        <f t="shared" si="17"/>
        <v>4.5</v>
      </c>
    </row>
    <row r="323" spans="1:12" s="67" customFormat="1" ht="14.85" customHeight="1">
      <c r="A323" s="1399"/>
      <c r="B323" s="1763"/>
      <c r="C323" s="1763"/>
      <c r="D323" s="1763"/>
      <c r="E323" s="1763"/>
      <c r="F323" s="1764"/>
      <c r="G323" s="1728" t="s">
        <v>1309</v>
      </c>
      <c r="H323" s="1729"/>
      <c r="I323" s="1730"/>
      <c r="J323" s="796" t="s">
        <v>215</v>
      </c>
      <c r="K323" s="559">
        <v>4.7</v>
      </c>
      <c r="L323" s="77">
        <f t="shared" si="17"/>
        <v>4.7</v>
      </c>
    </row>
    <row r="324" spans="1:12" s="67" customFormat="1" ht="14.85" customHeight="1">
      <c r="A324" s="1399"/>
      <c r="B324" s="1763"/>
      <c r="C324" s="1763"/>
      <c r="D324" s="1763"/>
      <c r="E324" s="1763"/>
      <c r="F324" s="1764"/>
      <c r="G324" s="1728" t="s">
        <v>2278</v>
      </c>
      <c r="H324" s="1729"/>
      <c r="I324" s="1730"/>
      <c r="J324" s="796" t="s">
        <v>215</v>
      </c>
      <c r="K324" s="559">
        <v>4.5999999999999996</v>
      </c>
      <c r="L324" s="77">
        <f t="shared" si="17"/>
        <v>4.5999999999999996</v>
      </c>
    </row>
    <row r="325" spans="1:12" s="67" customFormat="1" ht="14.85" customHeight="1">
      <c r="A325" s="1399"/>
      <c r="B325" s="1763"/>
      <c r="C325" s="1763"/>
      <c r="D325" s="1763"/>
      <c r="E325" s="1763"/>
      <c r="F325" s="1764"/>
      <c r="G325" s="1728" t="s">
        <v>2279</v>
      </c>
      <c r="H325" s="1729"/>
      <c r="I325" s="1730"/>
      <c r="J325" s="796" t="s">
        <v>215</v>
      </c>
      <c r="K325" s="559">
        <v>13.31</v>
      </c>
      <c r="L325" s="77">
        <f t="shared" si="17"/>
        <v>13.31</v>
      </c>
    </row>
    <row r="326" spans="1:12" s="67" customFormat="1" ht="14.85" customHeight="1">
      <c r="A326" s="1399"/>
      <c r="B326" s="1763"/>
      <c r="C326" s="1763"/>
      <c r="D326" s="1763"/>
      <c r="E326" s="1763"/>
      <c r="F326" s="1764"/>
      <c r="G326" s="1728" t="s">
        <v>2280</v>
      </c>
      <c r="H326" s="1729"/>
      <c r="I326" s="1730"/>
      <c r="J326" s="796" t="s">
        <v>215</v>
      </c>
      <c r="K326" s="559">
        <v>14.29</v>
      </c>
      <c r="L326" s="77">
        <f t="shared" si="17"/>
        <v>14.29</v>
      </c>
    </row>
    <row r="327" spans="1:12" s="67" customFormat="1" ht="14.85" customHeight="1">
      <c r="A327" s="1399"/>
      <c r="B327" s="1763"/>
      <c r="C327" s="1763"/>
      <c r="D327" s="1763"/>
      <c r="E327" s="1763"/>
      <c r="F327" s="1764"/>
      <c r="G327" s="1728" t="s">
        <v>2281</v>
      </c>
      <c r="H327" s="1729"/>
      <c r="I327" s="1730"/>
      <c r="J327" s="796" t="s">
        <v>215</v>
      </c>
      <c r="K327" s="559">
        <v>13.41</v>
      </c>
      <c r="L327" s="77">
        <f t="shared" si="17"/>
        <v>13.41</v>
      </c>
    </row>
    <row r="328" spans="1:12" s="67" customFormat="1" ht="14.85" customHeight="1" thickBot="1">
      <c r="A328" s="1399"/>
      <c r="B328" s="1763"/>
      <c r="C328" s="1763"/>
      <c r="D328" s="1763"/>
      <c r="E328" s="1763"/>
      <c r="F328" s="1764"/>
      <c r="G328" s="1738" t="s">
        <v>2282</v>
      </c>
      <c r="H328" s="1739"/>
      <c r="I328" s="1740"/>
      <c r="J328" s="527" t="s">
        <v>215</v>
      </c>
      <c r="K328" s="810">
        <v>14.71</v>
      </c>
      <c r="L328" s="811">
        <f t="shared" si="17"/>
        <v>14.71</v>
      </c>
    </row>
    <row r="329" spans="1:12" s="67" customFormat="1" ht="14.85" customHeight="1">
      <c r="A329" s="1399"/>
      <c r="B329" s="1763"/>
      <c r="C329" s="1763"/>
      <c r="D329" s="1763"/>
      <c r="E329" s="1763"/>
      <c r="F329" s="1764"/>
      <c r="G329" s="1741" t="s">
        <v>1310</v>
      </c>
      <c r="H329" s="1742"/>
      <c r="I329" s="1743"/>
      <c r="J329" s="798" t="s">
        <v>215</v>
      </c>
      <c r="K329" s="812">
        <v>1.94</v>
      </c>
      <c r="L329" s="129">
        <f t="shared" si="17"/>
        <v>1.94</v>
      </c>
    </row>
    <row r="330" spans="1:12" s="67" customFormat="1" ht="14.85" customHeight="1" thickBot="1">
      <c r="A330" s="1401"/>
      <c r="B330" s="1402"/>
      <c r="C330" s="1402"/>
      <c r="D330" s="1402"/>
      <c r="E330" s="1402"/>
      <c r="F330" s="1765"/>
      <c r="G330" s="1731" t="s">
        <v>1311</v>
      </c>
      <c r="H330" s="1732"/>
      <c r="I330" s="1732"/>
      <c r="J330" s="797" t="s">
        <v>215</v>
      </c>
      <c r="K330" s="128">
        <v>1.94</v>
      </c>
      <c r="L330" s="78">
        <f t="shared" si="17"/>
        <v>1.94</v>
      </c>
    </row>
    <row r="331" spans="1:12" ht="16.5" customHeight="1" thickBot="1">
      <c r="A331" s="1744" t="s">
        <v>640</v>
      </c>
      <c r="B331" s="1648"/>
      <c r="C331" s="1648"/>
      <c r="D331" s="1648"/>
      <c r="E331" s="1648"/>
      <c r="F331" s="1648"/>
      <c r="G331" s="1648"/>
      <c r="H331" s="1648"/>
      <c r="I331" s="1648"/>
      <c r="J331" s="1648"/>
      <c r="K331" s="1649"/>
      <c r="L331" s="290">
        <f>Зміст!L79</f>
        <v>0</v>
      </c>
    </row>
    <row r="332" spans="1:12" ht="15" customHeight="1">
      <c r="A332" s="1168"/>
      <c r="B332" s="1169"/>
      <c r="C332" s="1169"/>
      <c r="D332" s="1169"/>
      <c r="E332" s="1169"/>
      <c r="F332" s="1213"/>
      <c r="G332" s="1389" t="s">
        <v>1035</v>
      </c>
      <c r="H332" s="1390"/>
      <c r="I332" s="1391"/>
      <c r="J332" s="608" t="s">
        <v>215</v>
      </c>
      <c r="K332" s="490">
        <v>33.729999999999997</v>
      </c>
      <c r="L332" s="161">
        <f t="shared" ref="L332:L344" si="18">K332-K332*$L$331</f>
        <v>33.729999999999997</v>
      </c>
    </row>
    <row r="333" spans="1:12" ht="15" customHeight="1">
      <c r="A333" s="1214"/>
      <c r="B333" s="1215"/>
      <c r="C333" s="1215"/>
      <c r="D333" s="1215"/>
      <c r="E333" s="1215"/>
      <c r="F333" s="1216"/>
      <c r="G333" s="826" t="s">
        <v>2334</v>
      </c>
      <c r="H333" s="827"/>
      <c r="I333" s="809"/>
      <c r="J333" s="131" t="s">
        <v>215</v>
      </c>
      <c r="K333" s="828">
        <v>41.4</v>
      </c>
      <c r="L333" s="829">
        <f>K333-K333*$L$331</f>
        <v>41.4</v>
      </c>
    </row>
    <row r="334" spans="1:12" ht="15" customHeight="1">
      <c r="A334" s="1214"/>
      <c r="B334" s="1215"/>
      <c r="C334" s="1215"/>
      <c r="D334" s="1215"/>
      <c r="E334" s="1215"/>
      <c r="F334" s="1216"/>
      <c r="G334" s="1383" t="s">
        <v>1036</v>
      </c>
      <c r="H334" s="1384"/>
      <c r="I334" s="1385"/>
      <c r="J334" s="18" t="s">
        <v>215</v>
      </c>
      <c r="K334" s="491">
        <v>50.6</v>
      </c>
      <c r="L334" s="90">
        <f t="shared" si="18"/>
        <v>50.6</v>
      </c>
    </row>
    <row r="335" spans="1:12" ht="15" customHeight="1">
      <c r="A335" s="1214"/>
      <c r="B335" s="1215"/>
      <c r="C335" s="1215"/>
      <c r="D335" s="1215"/>
      <c r="E335" s="1215"/>
      <c r="F335" s="1216"/>
      <c r="G335" s="1383" t="s">
        <v>1037</v>
      </c>
      <c r="H335" s="1384"/>
      <c r="I335" s="1385"/>
      <c r="J335" s="18" t="s">
        <v>215</v>
      </c>
      <c r="K335" s="491">
        <v>58.27</v>
      </c>
      <c r="L335" s="90">
        <f t="shared" si="18"/>
        <v>58.27</v>
      </c>
    </row>
    <row r="336" spans="1:12" ht="15" customHeight="1" thickBot="1">
      <c r="A336" s="1170"/>
      <c r="B336" s="1171"/>
      <c r="C336" s="1171"/>
      <c r="D336" s="1171"/>
      <c r="E336" s="1171"/>
      <c r="F336" s="1217"/>
      <c r="G336" s="1386" t="s">
        <v>1038</v>
      </c>
      <c r="H336" s="1387"/>
      <c r="I336" s="1388"/>
      <c r="J336" s="610" t="s">
        <v>215</v>
      </c>
      <c r="K336" s="492">
        <v>65.930000000000007</v>
      </c>
      <c r="L336" s="91">
        <f t="shared" si="18"/>
        <v>65.930000000000007</v>
      </c>
    </row>
    <row r="337" spans="1:12" ht="15" customHeight="1">
      <c r="A337" s="1168"/>
      <c r="B337" s="1169"/>
      <c r="C337" s="1169"/>
      <c r="D337" s="1169"/>
      <c r="E337" s="1169"/>
      <c r="F337" s="1169"/>
      <c r="G337" s="1735" t="s">
        <v>800</v>
      </c>
      <c r="H337" s="1736"/>
      <c r="I337" s="1737"/>
      <c r="J337" s="608" t="s">
        <v>215</v>
      </c>
      <c r="K337" s="490">
        <v>113.45</v>
      </c>
      <c r="L337" s="161">
        <f t="shared" si="18"/>
        <v>113.45</v>
      </c>
    </row>
    <row r="338" spans="1:12" ht="15" customHeight="1">
      <c r="A338" s="1214"/>
      <c r="B338" s="1215"/>
      <c r="C338" s="1215"/>
      <c r="D338" s="1215"/>
      <c r="E338" s="1215"/>
      <c r="F338" s="1215"/>
      <c r="G338" s="1733" t="s">
        <v>1039</v>
      </c>
      <c r="H338" s="1734"/>
      <c r="I338" s="1734"/>
      <c r="J338" s="18" t="s">
        <v>215</v>
      </c>
      <c r="K338" s="491">
        <v>124.2</v>
      </c>
      <c r="L338" s="90">
        <f t="shared" si="18"/>
        <v>124.2</v>
      </c>
    </row>
    <row r="339" spans="1:12" ht="15" customHeight="1">
      <c r="A339" s="1214"/>
      <c r="B339" s="1215"/>
      <c r="C339" s="1215"/>
      <c r="D339" s="1215"/>
      <c r="E339" s="1215"/>
      <c r="F339" s="1215"/>
      <c r="G339" s="1733" t="s">
        <v>1040</v>
      </c>
      <c r="H339" s="1734"/>
      <c r="I339" s="1734"/>
      <c r="J339" s="18" t="s">
        <v>215</v>
      </c>
      <c r="K339" s="491">
        <v>150.25</v>
      </c>
      <c r="L339" s="90">
        <f t="shared" si="18"/>
        <v>150.25</v>
      </c>
    </row>
    <row r="340" spans="1:12" ht="15" customHeight="1">
      <c r="A340" s="1214"/>
      <c r="B340" s="1215"/>
      <c r="C340" s="1215"/>
      <c r="D340" s="1215"/>
      <c r="E340" s="1215"/>
      <c r="F340" s="1215"/>
      <c r="G340" s="1733" t="s">
        <v>1041</v>
      </c>
      <c r="H340" s="1734"/>
      <c r="I340" s="1734"/>
      <c r="J340" s="18" t="s">
        <v>215</v>
      </c>
      <c r="K340" s="491">
        <v>168.65</v>
      </c>
      <c r="L340" s="90">
        <f t="shared" si="18"/>
        <v>168.65</v>
      </c>
    </row>
    <row r="341" spans="1:12" ht="15" customHeight="1">
      <c r="A341" s="1214"/>
      <c r="B341" s="1215"/>
      <c r="C341" s="1215"/>
      <c r="D341" s="1215"/>
      <c r="E341" s="1215"/>
      <c r="F341" s="1215"/>
      <c r="G341" s="1733" t="s">
        <v>1042</v>
      </c>
      <c r="H341" s="1734"/>
      <c r="I341" s="1734"/>
      <c r="J341" s="18" t="s">
        <v>215</v>
      </c>
      <c r="K341" s="491">
        <v>133.4</v>
      </c>
      <c r="L341" s="90">
        <f t="shared" si="18"/>
        <v>133.4</v>
      </c>
    </row>
    <row r="342" spans="1:12" ht="15" customHeight="1">
      <c r="A342" s="1214"/>
      <c r="B342" s="1215"/>
      <c r="C342" s="1215"/>
      <c r="D342" s="1215"/>
      <c r="E342" s="1215"/>
      <c r="F342" s="1215"/>
      <c r="G342" s="1733" t="s">
        <v>323</v>
      </c>
      <c r="H342" s="1734"/>
      <c r="I342" s="1734"/>
      <c r="J342" s="18" t="s">
        <v>215</v>
      </c>
      <c r="K342" s="491">
        <v>168.65</v>
      </c>
      <c r="L342" s="90">
        <f t="shared" si="18"/>
        <v>168.65</v>
      </c>
    </row>
    <row r="343" spans="1:12" ht="15" customHeight="1">
      <c r="A343" s="1214"/>
      <c r="B343" s="1215"/>
      <c r="C343" s="1215"/>
      <c r="D343" s="1215"/>
      <c r="E343" s="1215"/>
      <c r="F343" s="1215"/>
      <c r="G343" s="1733" t="s">
        <v>324</v>
      </c>
      <c r="H343" s="1734"/>
      <c r="I343" s="1734"/>
      <c r="J343" s="18" t="s">
        <v>215</v>
      </c>
      <c r="K343" s="491">
        <v>168.65</v>
      </c>
      <c r="L343" s="90">
        <f t="shared" si="18"/>
        <v>168.65</v>
      </c>
    </row>
    <row r="344" spans="1:12" ht="15" customHeight="1" thickBot="1">
      <c r="A344" s="1170"/>
      <c r="B344" s="1171"/>
      <c r="C344" s="1171"/>
      <c r="D344" s="1171"/>
      <c r="E344" s="1171"/>
      <c r="F344" s="1171"/>
      <c r="G344" s="1803" t="s">
        <v>325</v>
      </c>
      <c r="H344" s="1804"/>
      <c r="I344" s="1804"/>
      <c r="J344" s="610" t="s">
        <v>215</v>
      </c>
      <c r="K344" s="492">
        <v>190.13</v>
      </c>
      <c r="L344" s="91">
        <f t="shared" si="18"/>
        <v>190.13</v>
      </c>
    </row>
    <row r="345" spans="1:12" ht="18.600000000000001" thickBot="1">
      <c r="A345" s="1756" t="s">
        <v>2249</v>
      </c>
      <c r="B345" s="1757"/>
      <c r="C345" s="1757"/>
      <c r="D345" s="1757"/>
      <c r="E345" s="1757"/>
      <c r="F345" s="1757"/>
      <c r="G345" s="1758"/>
      <c r="H345" s="1758"/>
      <c r="I345" s="1758"/>
      <c r="J345" s="1758"/>
      <c r="K345" s="1759"/>
      <c r="L345" s="289">
        <f>Зміст!L80</f>
        <v>0</v>
      </c>
    </row>
    <row r="346" spans="1:12" ht="15" customHeight="1">
      <c r="A346" s="1168"/>
      <c r="B346" s="1169"/>
      <c r="C346" s="1169"/>
      <c r="D346" s="1169"/>
      <c r="E346" s="1169"/>
      <c r="F346" s="1169"/>
      <c r="G346" s="1336" t="s">
        <v>2240</v>
      </c>
      <c r="H346" s="1337"/>
      <c r="I346" s="1337"/>
      <c r="J346" s="608" t="s">
        <v>215</v>
      </c>
      <c r="K346" s="429">
        <v>31.8</v>
      </c>
      <c r="L346" s="157">
        <f>K346-K346*$L$345</f>
        <v>31.8</v>
      </c>
    </row>
    <row r="347" spans="1:12" ht="15" customHeight="1">
      <c r="A347" s="1214"/>
      <c r="B347" s="1215"/>
      <c r="C347" s="1215"/>
      <c r="D347" s="1215"/>
      <c r="E347" s="1215"/>
      <c r="F347" s="1215"/>
      <c r="G347" s="1330" t="s">
        <v>2241</v>
      </c>
      <c r="H347" s="1331"/>
      <c r="I347" s="1331"/>
      <c r="J347" s="18" t="s">
        <v>215</v>
      </c>
      <c r="K347" s="430">
        <v>29.89</v>
      </c>
      <c r="L347" s="53">
        <f t="shared" ref="L347:L349" si="19">K347-K347*$L$345</f>
        <v>29.89</v>
      </c>
    </row>
    <row r="348" spans="1:12" ht="15" customHeight="1">
      <c r="A348" s="1214"/>
      <c r="B348" s="1215"/>
      <c r="C348" s="1215"/>
      <c r="D348" s="1215"/>
      <c r="E348" s="1215"/>
      <c r="F348" s="1215"/>
      <c r="G348" s="1330" t="s">
        <v>2242</v>
      </c>
      <c r="H348" s="1331"/>
      <c r="I348" s="1331"/>
      <c r="J348" s="18" t="s">
        <v>215</v>
      </c>
      <c r="K348" s="430">
        <v>31.1</v>
      </c>
      <c r="L348" s="53">
        <f t="shared" si="19"/>
        <v>31.1</v>
      </c>
    </row>
    <row r="349" spans="1:12" ht="15" customHeight="1" thickBot="1">
      <c r="A349" s="1170"/>
      <c r="B349" s="1171"/>
      <c r="C349" s="1171"/>
      <c r="D349" s="1171"/>
      <c r="E349" s="1171"/>
      <c r="F349" s="1171"/>
      <c r="G349" s="1332" t="s">
        <v>2243</v>
      </c>
      <c r="H349" s="1333"/>
      <c r="I349" s="1333"/>
      <c r="J349" s="610" t="s">
        <v>215</v>
      </c>
      <c r="K349" s="431">
        <v>40.950000000000003</v>
      </c>
      <c r="L349" s="65">
        <f t="shared" si="19"/>
        <v>40.950000000000003</v>
      </c>
    </row>
    <row r="350" spans="1:12" ht="17.25" customHeight="1" thickBot="1">
      <c r="A350" s="1646" t="s">
        <v>2332</v>
      </c>
      <c r="B350" s="1647"/>
      <c r="C350" s="1647"/>
      <c r="D350" s="1647"/>
      <c r="E350" s="1647"/>
      <c r="F350" s="1647"/>
      <c r="G350" s="1647"/>
      <c r="H350" s="1647"/>
      <c r="I350" s="1647"/>
      <c r="J350" s="1647"/>
      <c r="K350" s="1647"/>
      <c r="L350" s="1672"/>
    </row>
    <row r="351" spans="1:12" ht="17.25" customHeight="1" thickBot="1">
      <c r="A351" s="1684" t="s">
        <v>2319</v>
      </c>
      <c r="B351" s="1982"/>
      <c r="C351" s="1982"/>
      <c r="D351" s="1982"/>
      <c r="E351" s="1982"/>
      <c r="F351" s="1686"/>
      <c r="G351" s="295">
        <f>Зміст!L81</f>
        <v>0</v>
      </c>
      <c r="H351" s="1684" t="s">
        <v>2320</v>
      </c>
      <c r="I351" s="1982"/>
      <c r="J351" s="1982"/>
      <c r="K351" s="1686"/>
      <c r="L351" s="295">
        <f>Зміст!L81</f>
        <v>0</v>
      </c>
    </row>
    <row r="352" spans="1:12" ht="39" customHeight="1" thickBot="1">
      <c r="A352" s="549"/>
      <c r="B352" s="805" t="s">
        <v>2322</v>
      </c>
      <c r="C352" s="1805" t="s">
        <v>1529</v>
      </c>
      <c r="D352" s="1805"/>
      <c r="E352" s="1805"/>
      <c r="F352" s="440">
        <v>26.39</v>
      </c>
      <c r="G352" s="825">
        <f>F352-F352*$G$351</f>
        <v>26.39</v>
      </c>
      <c r="H352" s="611"/>
      <c r="I352" s="805" t="s">
        <v>2323</v>
      </c>
      <c r="J352" s="313" t="s">
        <v>215</v>
      </c>
      <c r="K352" s="440">
        <v>34.020000000000003</v>
      </c>
      <c r="L352" s="159">
        <f>K352-K352*$L$351</f>
        <v>34.020000000000003</v>
      </c>
    </row>
    <row r="353" spans="1:12" ht="16.5" customHeight="1">
      <c r="A353" s="1750"/>
      <c r="B353" s="818" t="s">
        <v>2328</v>
      </c>
      <c r="C353" s="1806" t="s">
        <v>1529</v>
      </c>
      <c r="D353" s="1807"/>
      <c r="E353" s="1808"/>
      <c r="F353" s="430">
        <v>14.53</v>
      </c>
      <c r="G353" s="814">
        <f>F353-F353*$G$351</f>
        <v>14.53</v>
      </c>
      <c r="H353" s="1750"/>
      <c r="I353" s="822" t="s">
        <v>2324</v>
      </c>
      <c r="J353" s="800" t="s">
        <v>1529</v>
      </c>
      <c r="K353" s="429">
        <v>19.55</v>
      </c>
      <c r="L353" s="157">
        <f>K353-K353*$L$351</f>
        <v>19.55</v>
      </c>
    </row>
    <row r="354" spans="1:12" ht="16.5" customHeight="1">
      <c r="A354" s="1751"/>
      <c r="B354" s="819" t="s">
        <v>2329</v>
      </c>
      <c r="C354" s="1753" t="s">
        <v>1529</v>
      </c>
      <c r="D354" s="1754"/>
      <c r="E354" s="1755"/>
      <c r="F354" s="430">
        <v>17.7</v>
      </c>
      <c r="G354" s="815">
        <f>F354-F354*$G$351</f>
        <v>17.7</v>
      </c>
      <c r="H354" s="1751"/>
      <c r="I354" s="823" t="s">
        <v>2325</v>
      </c>
      <c r="J354" s="799" t="s">
        <v>1529</v>
      </c>
      <c r="K354" s="430">
        <v>31.27</v>
      </c>
      <c r="L354" s="53">
        <f>K354-K354*$L$351</f>
        <v>31.27</v>
      </c>
    </row>
    <row r="355" spans="1:12" ht="17.25" customHeight="1" thickBot="1">
      <c r="A355" s="1752"/>
      <c r="B355" s="820" t="s">
        <v>2330</v>
      </c>
      <c r="C355" s="1727" t="s">
        <v>1529</v>
      </c>
      <c r="D355" s="1727"/>
      <c r="E355" s="1727"/>
      <c r="F355" s="431">
        <v>35.89</v>
      </c>
      <c r="G355" s="817">
        <f>F355-F355*$G$351</f>
        <v>35.89</v>
      </c>
      <c r="H355" s="1751"/>
      <c r="I355" s="823" t="s">
        <v>2326</v>
      </c>
      <c r="J355" s="799" t="s">
        <v>1529</v>
      </c>
      <c r="K355" s="430">
        <v>34.19</v>
      </c>
      <c r="L355" s="53">
        <f>K355-K355*$L$351</f>
        <v>34.19</v>
      </c>
    </row>
    <row r="356" spans="1:12" ht="17.25" customHeight="1" thickBot="1">
      <c r="A356" s="1750"/>
      <c r="B356" s="1988" t="s">
        <v>2331</v>
      </c>
      <c r="C356" s="1745" t="s">
        <v>1529</v>
      </c>
      <c r="D356" s="1745"/>
      <c r="E356" s="1745"/>
      <c r="F356" s="1746">
        <v>5.89</v>
      </c>
      <c r="G356" s="1748">
        <f>F356-F356*$G$351</f>
        <v>5.89</v>
      </c>
      <c r="H356" s="1752"/>
      <c r="I356" s="824" t="s">
        <v>2327</v>
      </c>
      <c r="J356" s="801" t="s">
        <v>1529</v>
      </c>
      <c r="K356" s="431">
        <v>44.26</v>
      </c>
      <c r="L356" s="65">
        <f>K356-K356*$L$351</f>
        <v>44.26</v>
      </c>
    </row>
    <row r="357" spans="1:12" ht="15" customHeight="1" thickBot="1">
      <c r="A357" s="1752"/>
      <c r="B357" s="1989"/>
      <c r="C357" s="1727"/>
      <c r="D357" s="1727"/>
      <c r="E357" s="1727"/>
      <c r="F357" s="1747"/>
      <c r="G357" s="1749"/>
      <c r="H357" s="1710" t="s">
        <v>2333</v>
      </c>
      <c r="I357" s="1711"/>
      <c r="J357" s="1711"/>
      <c r="K357" s="1711"/>
      <c r="L357" s="1712"/>
    </row>
    <row r="358" spans="1:12" ht="27" customHeight="1">
      <c r="A358" s="1708"/>
      <c r="B358" s="821" t="s">
        <v>2321</v>
      </c>
      <c r="C358" s="1745" t="s">
        <v>1529</v>
      </c>
      <c r="D358" s="1745"/>
      <c r="E358" s="1745"/>
      <c r="F358" s="813">
        <v>9.92</v>
      </c>
      <c r="G358" s="814">
        <f>F358-F358*$G$351</f>
        <v>9.92</v>
      </c>
      <c r="H358" s="1713"/>
      <c r="I358" s="1714"/>
      <c r="J358" s="1714"/>
      <c r="K358" s="1714"/>
      <c r="L358" s="1715"/>
    </row>
    <row r="359" spans="1:12" ht="28.5" customHeight="1" thickBot="1">
      <c r="A359" s="1709"/>
      <c r="B359" s="820" t="s">
        <v>1608</v>
      </c>
      <c r="C359" s="1727" t="s">
        <v>1529</v>
      </c>
      <c r="D359" s="1727"/>
      <c r="E359" s="1727"/>
      <c r="F359" s="816">
        <v>10.24</v>
      </c>
      <c r="G359" s="817">
        <f>F359-F359*$G$351</f>
        <v>10.24</v>
      </c>
      <c r="H359" s="1716"/>
      <c r="I359" s="1717"/>
      <c r="J359" s="1717"/>
      <c r="K359" s="1717"/>
      <c r="L359" s="1718"/>
    </row>
    <row r="360" spans="1:12" ht="15.75" customHeight="1" thickBot="1">
      <c r="A360" s="1744" t="s">
        <v>2052</v>
      </c>
      <c r="B360" s="1648"/>
      <c r="C360" s="1648"/>
      <c r="D360" s="1648"/>
      <c r="E360" s="1648"/>
      <c r="F360" s="1648"/>
      <c r="G360" s="1648"/>
      <c r="H360" s="1648"/>
      <c r="I360" s="1648"/>
      <c r="J360" s="1648"/>
      <c r="K360" s="1649"/>
      <c r="L360" s="290">
        <f>Зміст!L82</f>
        <v>0</v>
      </c>
    </row>
    <row r="361" spans="1:12" ht="15" customHeight="1" thickBot="1">
      <c r="A361" s="1254" t="s">
        <v>2101</v>
      </c>
      <c r="B361" s="1255"/>
      <c r="C361" s="1255"/>
      <c r="D361" s="1255"/>
      <c r="E361" s="1255"/>
      <c r="F361" s="1255"/>
      <c r="G361" s="1255"/>
      <c r="H361" s="1255"/>
      <c r="I361" s="1255"/>
      <c r="J361" s="1255"/>
      <c r="K361" s="1255"/>
      <c r="L361" s="1481"/>
    </row>
    <row r="362" spans="1:12" ht="72.900000000000006" customHeight="1" thickBot="1">
      <c r="A362" s="706"/>
      <c r="B362" s="1690" t="s">
        <v>2102</v>
      </c>
      <c r="C362" s="1691"/>
      <c r="D362" s="1691"/>
      <c r="E362" s="1692"/>
      <c r="F362" s="1703" t="s">
        <v>2123</v>
      </c>
      <c r="G362" s="1704"/>
      <c r="H362" s="1704"/>
      <c r="I362" s="1704"/>
      <c r="J362" s="158" t="s">
        <v>215</v>
      </c>
      <c r="K362" s="440">
        <v>95.65</v>
      </c>
      <c r="L362" s="213">
        <f>K362-K362*$L$360</f>
        <v>95.65</v>
      </c>
    </row>
    <row r="363" spans="1:12" ht="58.5" customHeight="1" thickBot="1">
      <c r="A363" s="706"/>
      <c r="B363" s="1690" t="s">
        <v>2103</v>
      </c>
      <c r="C363" s="1691"/>
      <c r="D363" s="1691"/>
      <c r="E363" s="1692"/>
      <c r="F363" s="1703" t="s">
        <v>2112</v>
      </c>
      <c r="G363" s="1704"/>
      <c r="H363" s="1704"/>
      <c r="I363" s="1704"/>
      <c r="J363" s="158" t="s">
        <v>215</v>
      </c>
      <c r="K363" s="707">
        <v>2240</v>
      </c>
      <c r="L363" s="708">
        <v>1600</v>
      </c>
    </row>
    <row r="364" spans="1:12" ht="35.25" customHeight="1">
      <c r="A364" s="1811"/>
      <c r="B364" s="1813" t="s">
        <v>2284</v>
      </c>
      <c r="C364" s="1814"/>
      <c r="D364" s="1814"/>
      <c r="E364" s="1815"/>
      <c r="F364" s="1809" t="s">
        <v>2285</v>
      </c>
      <c r="G364" s="1809"/>
      <c r="H364" s="1809"/>
      <c r="I364" s="1809"/>
      <c r="J364" s="712" t="s">
        <v>2114</v>
      </c>
      <c r="K364" s="429">
        <v>7.82</v>
      </c>
      <c r="L364" s="129">
        <f>K364-K364*$L$360</f>
        <v>7.82</v>
      </c>
    </row>
    <row r="365" spans="1:12" ht="37.5" customHeight="1" thickBot="1">
      <c r="A365" s="1812"/>
      <c r="B365" s="1816"/>
      <c r="C365" s="1817"/>
      <c r="D365" s="1817"/>
      <c r="E365" s="1818"/>
      <c r="F365" s="1810"/>
      <c r="G365" s="1810"/>
      <c r="H365" s="1810"/>
      <c r="I365" s="1810"/>
      <c r="J365" s="713" t="s">
        <v>2115</v>
      </c>
      <c r="K365" s="431">
        <v>28.71</v>
      </c>
      <c r="L365" s="78">
        <f>K365-K365*$L$360</f>
        <v>28.71</v>
      </c>
    </row>
    <row r="366" spans="1:12" ht="61.5" customHeight="1" thickBot="1">
      <c r="A366" s="706"/>
      <c r="B366" s="1690" t="s">
        <v>2780</v>
      </c>
      <c r="C366" s="1691"/>
      <c r="D366" s="1691"/>
      <c r="E366" s="1692"/>
      <c r="F366" s="1703" t="s">
        <v>2781</v>
      </c>
      <c r="G366" s="1704"/>
      <c r="H366" s="1704"/>
      <c r="I366" s="1704"/>
      <c r="J366" s="158" t="s">
        <v>215</v>
      </c>
      <c r="K366" s="440">
        <v>21.31</v>
      </c>
      <c r="L366" s="213">
        <f>K366-K366*$L$360</f>
        <v>21.31</v>
      </c>
    </row>
    <row r="367" spans="1:12" ht="72.75" customHeight="1" thickBot="1">
      <c r="A367" s="706"/>
      <c r="B367" s="1690" t="s">
        <v>2120</v>
      </c>
      <c r="C367" s="1691"/>
      <c r="D367" s="1691"/>
      <c r="E367" s="1692"/>
      <c r="F367" s="1703" t="s">
        <v>2124</v>
      </c>
      <c r="G367" s="1704"/>
      <c r="H367" s="1704"/>
      <c r="I367" s="1704"/>
      <c r="J367" s="158" t="s">
        <v>215</v>
      </c>
      <c r="K367" s="440">
        <v>6.13</v>
      </c>
      <c r="L367" s="213">
        <f>K367-K367*$L$360</f>
        <v>6.13</v>
      </c>
    </row>
    <row r="368" spans="1:12" ht="61.2" customHeight="1" thickBot="1">
      <c r="B368" s="1690" t="s">
        <v>2782</v>
      </c>
      <c r="C368" s="1691"/>
      <c r="D368" s="1691"/>
      <c r="E368" s="1692"/>
      <c r="F368" s="1703" t="s">
        <v>2783</v>
      </c>
      <c r="G368" s="1704"/>
      <c r="H368" s="1704"/>
      <c r="I368" s="1704"/>
      <c r="J368" s="158" t="s">
        <v>215</v>
      </c>
      <c r="K368" s="440">
        <v>12.89</v>
      </c>
      <c r="L368" s="213">
        <f>K368-K368*$L$360</f>
        <v>12.89</v>
      </c>
    </row>
    <row r="369" spans="1:12" ht="15" customHeight="1" thickBot="1">
      <c r="A369" s="1254" t="s">
        <v>2100</v>
      </c>
      <c r="B369" s="1255"/>
      <c r="C369" s="1255"/>
      <c r="D369" s="1255"/>
      <c r="E369" s="1255"/>
      <c r="F369" s="1255"/>
      <c r="G369" s="1255"/>
      <c r="H369" s="1255"/>
      <c r="I369" s="1255"/>
      <c r="J369" s="1255"/>
      <c r="K369" s="1255"/>
      <c r="L369" s="1481"/>
    </row>
    <row r="370" spans="1:12" ht="73.5" customHeight="1" thickBot="1">
      <c r="A370" s="706"/>
      <c r="B370" s="1690" t="s">
        <v>2104</v>
      </c>
      <c r="C370" s="1691"/>
      <c r="D370" s="1691"/>
      <c r="E370" s="1692"/>
      <c r="F370" s="1703" t="s">
        <v>2125</v>
      </c>
      <c r="G370" s="1703"/>
      <c r="H370" s="1703"/>
      <c r="I370" s="1703"/>
      <c r="J370" s="158" t="s">
        <v>215</v>
      </c>
      <c r="K370" s="440">
        <v>88.02</v>
      </c>
      <c r="L370" s="213">
        <f t="shared" ref="L370:L376" si="20">K370-K370*$L$360</f>
        <v>88.02</v>
      </c>
    </row>
    <row r="371" spans="1:12" ht="60" customHeight="1" thickBot="1">
      <c r="A371" s="706"/>
      <c r="B371" s="1690" t="s">
        <v>2105</v>
      </c>
      <c r="C371" s="1691"/>
      <c r="D371" s="1691"/>
      <c r="E371" s="1692"/>
      <c r="F371" s="1703" t="s">
        <v>2106</v>
      </c>
      <c r="G371" s="1703"/>
      <c r="H371" s="1703"/>
      <c r="I371" s="1703"/>
      <c r="J371" s="158" t="s">
        <v>215</v>
      </c>
      <c r="K371" s="440">
        <v>4.24</v>
      </c>
      <c r="L371" s="213">
        <f t="shared" si="20"/>
        <v>4.24</v>
      </c>
    </row>
    <row r="372" spans="1:12" ht="35.25" customHeight="1">
      <c r="A372" s="1811"/>
      <c r="B372" s="1813" t="s">
        <v>2107</v>
      </c>
      <c r="C372" s="1814"/>
      <c r="D372" s="1814"/>
      <c r="E372" s="1815"/>
      <c r="F372" s="1809" t="s">
        <v>2130</v>
      </c>
      <c r="G372" s="1809"/>
      <c r="H372" s="1809"/>
      <c r="I372" s="1809"/>
      <c r="J372" s="709" t="s">
        <v>2131</v>
      </c>
      <c r="K372" s="429">
        <v>12.09</v>
      </c>
      <c r="L372" s="129">
        <f t="shared" si="20"/>
        <v>12.09</v>
      </c>
    </row>
    <row r="373" spans="1:12" ht="36" customHeight="1" thickBot="1">
      <c r="A373" s="1812"/>
      <c r="B373" s="1816"/>
      <c r="C373" s="1817"/>
      <c r="D373" s="1817"/>
      <c r="E373" s="1818"/>
      <c r="F373" s="1810"/>
      <c r="G373" s="1810"/>
      <c r="H373" s="1810"/>
      <c r="I373" s="1810"/>
      <c r="J373" s="710" t="s">
        <v>2115</v>
      </c>
      <c r="K373" s="431">
        <v>31.68</v>
      </c>
      <c r="L373" s="78">
        <f t="shared" si="20"/>
        <v>31.68</v>
      </c>
    </row>
    <row r="374" spans="1:12" ht="75" customHeight="1" thickBot="1">
      <c r="A374" s="711"/>
      <c r="B374" s="1690" t="s">
        <v>2108</v>
      </c>
      <c r="C374" s="1691"/>
      <c r="D374" s="1691"/>
      <c r="E374" s="1692"/>
      <c r="F374" s="1693" t="s">
        <v>2133</v>
      </c>
      <c r="G374" s="1693"/>
      <c r="H374" s="1693"/>
      <c r="I374" s="1693"/>
      <c r="J374" s="158" t="s">
        <v>215</v>
      </c>
      <c r="K374" s="440">
        <v>31.69</v>
      </c>
      <c r="L374" s="159">
        <f t="shared" si="20"/>
        <v>31.69</v>
      </c>
    </row>
    <row r="375" spans="1:12" ht="73.5" customHeight="1" thickBot="1">
      <c r="A375" s="711"/>
      <c r="B375" s="1800" t="s">
        <v>2113</v>
      </c>
      <c r="C375" s="1801"/>
      <c r="D375" s="1801"/>
      <c r="E375" s="1802"/>
      <c r="F375" s="1963" t="s">
        <v>2126</v>
      </c>
      <c r="G375" s="1963"/>
      <c r="H375" s="1963"/>
      <c r="I375" s="1963"/>
      <c r="J375" s="158" t="s">
        <v>215</v>
      </c>
      <c r="K375" s="440">
        <v>33.56</v>
      </c>
      <c r="L375" s="213">
        <f t="shared" si="20"/>
        <v>33.56</v>
      </c>
    </row>
    <row r="376" spans="1:12" ht="62.25" customHeight="1" thickBot="1">
      <c r="A376" s="711"/>
      <c r="B376" s="1690" t="s">
        <v>2117</v>
      </c>
      <c r="C376" s="1691"/>
      <c r="D376" s="1691"/>
      <c r="E376" s="1692"/>
      <c r="F376" s="1693" t="s">
        <v>2116</v>
      </c>
      <c r="G376" s="1693"/>
      <c r="H376" s="1693"/>
      <c r="I376" s="1693"/>
      <c r="J376" s="158" t="s">
        <v>215</v>
      </c>
      <c r="K376" s="440">
        <v>22.8</v>
      </c>
      <c r="L376" s="213">
        <f t="shared" si="20"/>
        <v>22.8</v>
      </c>
    </row>
    <row r="377" spans="1:12" ht="15" customHeight="1" thickBot="1">
      <c r="A377" s="1254" t="s">
        <v>2109</v>
      </c>
      <c r="B377" s="1255"/>
      <c r="C377" s="1255"/>
      <c r="D377" s="1255"/>
      <c r="E377" s="1255"/>
      <c r="F377" s="1255"/>
      <c r="G377" s="1255"/>
      <c r="H377" s="1255"/>
      <c r="I377" s="1255"/>
      <c r="J377" s="1255"/>
      <c r="K377" s="1255"/>
      <c r="L377" s="1481"/>
    </row>
    <row r="378" spans="1:12" ht="35.25" customHeight="1">
      <c r="A378" s="1811"/>
      <c r="B378" s="1813" t="s">
        <v>2110</v>
      </c>
      <c r="C378" s="1814"/>
      <c r="D378" s="1814"/>
      <c r="E378" s="1815"/>
      <c r="F378" s="1809" t="s">
        <v>2127</v>
      </c>
      <c r="G378" s="1809"/>
      <c r="H378" s="1809"/>
      <c r="I378" s="1809"/>
      <c r="J378" s="712" t="s">
        <v>2114</v>
      </c>
      <c r="K378" s="429">
        <v>11.08</v>
      </c>
      <c r="L378" s="129">
        <f>K378-K378*$L$360</f>
        <v>11.08</v>
      </c>
    </row>
    <row r="379" spans="1:12" ht="37.5" customHeight="1" thickBot="1">
      <c r="A379" s="1812"/>
      <c r="B379" s="1816"/>
      <c r="C379" s="1817"/>
      <c r="D379" s="1817"/>
      <c r="E379" s="1818"/>
      <c r="F379" s="1810"/>
      <c r="G379" s="1810"/>
      <c r="H379" s="1810"/>
      <c r="I379" s="1810"/>
      <c r="J379" s="713" t="s">
        <v>2115</v>
      </c>
      <c r="K379" s="431">
        <v>28.72</v>
      </c>
      <c r="L379" s="78">
        <f>K379-K379*$L$360</f>
        <v>28.72</v>
      </c>
    </row>
    <row r="380" spans="1:12" ht="75" customHeight="1" thickBot="1">
      <c r="A380" s="282"/>
      <c r="B380" s="1690" t="s">
        <v>2784</v>
      </c>
      <c r="C380" s="1691"/>
      <c r="D380" s="1691"/>
      <c r="E380" s="1692"/>
      <c r="F380" s="1693" t="s">
        <v>2785</v>
      </c>
      <c r="G380" s="1693"/>
      <c r="H380" s="1693"/>
      <c r="I380" s="1693"/>
      <c r="J380" s="158" t="s">
        <v>215</v>
      </c>
      <c r="K380" s="440">
        <v>28.71</v>
      </c>
      <c r="L380" s="213">
        <f>K380-K380*$L$360</f>
        <v>28.71</v>
      </c>
    </row>
    <row r="381" spans="1:12" ht="75" customHeight="1" thickBot="1">
      <c r="A381" s="282"/>
      <c r="B381" s="1690" t="s">
        <v>2111</v>
      </c>
      <c r="C381" s="1691"/>
      <c r="D381" s="1691"/>
      <c r="E381" s="1692"/>
      <c r="F381" s="1693" t="s">
        <v>2128</v>
      </c>
      <c r="G381" s="1693"/>
      <c r="H381" s="1693"/>
      <c r="I381" s="1693"/>
      <c r="J381" s="158" t="s">
        <v>215</v>
      </c>
      <c r="K381" s="440">
        <v>112.5</v>
      </c>
      <c r="L381" s="213">
        <f>K381-K381*$L$360</f>
        <v>112.5</v>
      </c>
    </row>
    <row r="382" spans="1:12" ht="61.5" customHeight="1" thickBot="1">
      <c r="A382" s="282"/>
      <c r="B382" s="1690" t="s">
        <v>2118</v>
      </c>
      <c r="C382" s="1691"/>
      <c r="D382" s="1691"/>
      <c r="E382" s="1692"/>
      <c r="F382" s="1693" t="s">
        <v>2119</v>
      </c>
      <c r="G382" s="1693"/>
      <c r="H382" s="1693"/>
      <c r="I382" s="1693"/>
      <c r="J382" s="158" t="s">
        <v>215</v>
      </c>
      <c r="K382" s="440">
        <v>19.82</v>
      </c>
      <c r="L382" s="213">
        <f>K382-K382*$L$360</f>
        <v>19.82</v>
      </c>
    </row>
    <row r="383" spans="1:12" ht="15" customHeight="1" thickBot="1">
      <c r="A383" s="1254" t="s">
        <v>2129</v>
      </c>
      <c r="B383" s="1255"/>
      <c r="C383" s="1255"/>
      <c r="D383" s="1255"/>
      <c r="E383" s="1255"/>
      <c r="F383" s="1255"/>
      <c r="G383" s="1255"/>
      <c r="H383" s="1255"/>
      <c r="I383" s="1255"/>
      <c r="J383" s="1255"/>
      <c r="K383" s="1255"/>
      <c r="L383" s="1481"/>
    </row>
    <row r="384" spans="1:12" ht="65.099999999999994" customHeight="1" thickBot="1">
      <c r="A384" s="282"/>
      <c r="B384" s="1690" t="s">
        <v>2121</v>
      </c>
      <c r="C384" s="1691"/>
      <c r="D384" s="1691"/>
      <c r="E384" s="1692"/>
      <c r="F384" s="1693" t="s">
        <v>2122</v>
      </c>
      <c r="G384" s="1693"/>
      <c r="H384" s="1693"/>
      <c r="I384" s="1693"/>
      <c r="J384" s="158" t="s">
        <v>215</v>
      </c>
      <c r="K384" s="440">
        <v>14.56</v>
      </c>
      <c r="L384" s="213">
        <f>K384-K384*$L$360</f>
        <v>14.56</v>
      </c>
    </row>
    <row r="385" spans="1:20" ht="15" customHeight="1" thickBot="1">
      <c r="A385" s="1254" t="s">
        <v>2786</v>
      </c>
      <c r="B385" s="1255"/>
      <c r="C385" s="1255"/>
      <c r="D385" s="1255"/>
      <c r="E385" s="1255"/>
      <c r="F385" s="1255"/>
      <c r="G385" s="1255"/>
      <c r="H385" s="1255"/>
      <c r="I385" s="1255"/>
      <c r="J385" s="1255"/>
      <c r="K385" s="1255"/>
      <c r="L385" s="1481"/>
    </row>
    <row r="386" spans="1:20" ht="76.2" customHeight="1" thickBot="1">
      <c r="A386" s="1024"/>
      <c r="B386" s="1690" t="s">
        <v>2787</v>
      </c>
      <c r="C386" s="1691"/>
      <c r="D386" s="1691"/>
      <c r="E386" s="1692"/>
      <c r="F386" s="1693" t="s">
        <v>2788</v>
      </c>
      <c r="G386" s="1693"/>
      <c r="H386" s="1693"/>
      <c r="I386" s="1693"/>
      <c r="J386" s="158" t="s">
        <v>215</v>
      </c>
      <c r="K386" s="440">
        <v>111.01</v>
      </c>
      <c r="L386" s="213">
        <f>K386-K386*$L$360</f>
        <v>111.01</v>
      </c>
    </row>
    <row r="387" spans="1:20" s="705" customFormat="1">
      <c r="C387" s="61"/>
      <c r="D387" s="61"/>
      <c r="E387" s="61"/>
      <c r="F387" s="15"/>
      <c r="G387" s="72"/>
      <c r="H387" s="72"/>
      <c r="I387" s="72"/>
      <c r="J387" s="61"/>
      <c r="K387" s="66"/>
      <c r="L387" s="66"/>
    </row>
    <row r="388" spans="1:20" s="705" customFormat="1">
      <c r="C388" s="61"/>
      <c r="D388" s="61"/>
      <c r="E388" s="61"/>
      <c r="F388" s="15"/>
      <c r="G388" s="72"/>
      <c r="H388" s="72"/>
      <c r="I388" s="72"/>
      <c r="J388" s="61"/>
      <c r="K388" s="66"/>
      <c r="L388" s="66"/>
    </row>
    <row r="389" spans="1:20" s="705" customFormat="1">
      <c r="C389" s="61"/>
      <c r="D389" s="61"/>
      <c r="E389" s="61"/>
      <c r="F389" s="15"/>
      <c r="G389" s="72"/>
      <c r="H389" s="72"/>
      <c r="I389" s="72"/>
      <c r="J389" s="61"/>
      <c r="K389" s="66"/>
      <c r="L389" s="66"/>
    </row>
    <row r="390" spans="1:20" s="705" customFormat="1">
      <c r="C390" s="61"/>
      <c r="D390" s="61"/>
      <c r="E390" s="61"/>
      <c r="F390" s="15"/>
      <c r="G390" s="72"/>
      <c r="H390" s="72"/>
      <c r="I390" s="72"/>
      <c r="J390" s="61"/>
      <c r="K390" s="66"/>
      <c r="L390" s="66"/>
    </row>
    <row r="391" spans="1:20" s="705" customFormat="1">
      <c r="C391" s="61"/>
      <c r="D391" s="61"/>
      <c r="E391" s="61"/>
      <c r="F391" s="15"/>
      <c r="G391" s="72"/>
      <c r="H391" s="72"/>
      <c r="I391" s="72"/>
      <c r="J391" s="61"/>
      <c r="K391" s="66"/>
      <c r="L391" s="66"/>
    </row>
    <row r="392" spans="1:20" s="705" customFormat="1">
      <c r="C392" s="61"/>
      <c r="D392" s="61"/>
      <c r="E392" s="61"/>
      <c r="F392" s="15"/>
      <c r="G392" s="72"/>
      <c r="H392" s="72"/>
      <c r="I392" s="72"/>
      <c r="J392" s="61"/>
      <c r="K392" s="66"/>
      <c r="L392" s="66"/>
    </row>
    <row r="393" spans="1:20" s="705" customFormat="1">
      <c r="C393" s="61"/>
      <c r="D393" s="61"/>
      <c r="E393" s="61"/>
      <c r="F393" s="15"/>
      <c r="G393" s="72"/>
      <c r="H393" s="72"/>
      <c r="I393" s="72"/>
      <c r="J393" s="61"/>
      <c r="K393" s="66"/>
      <c r="L393" s="66"/>
    </row>
    <row r="394" spans="1:20" s="705" customFormat="1" ht="25.5" customHeight="1">
      <c r="T394" s="705" t="s">
        <v>294</v>
      </c>
    </row>
    <row r="395" spans="1:20" s="705" customFormat="1">
      <c r="C395" s="61"/>
      <c r="D395" s="61"/>
      <c r="E395" s="61"/>
      <c r="F395" s="15"/>
      <c r="G395" s="72"/>
      <c r="H395" s="72"/>
      <c r="I395" s="72"/>
      <c r="J395" s="61"/>
      <c r="K395" s="66"/>
      <c r="L395" s="66"/>
    </row>
    <row r="396" spans="1:20" s="705" customFormat="1">
      <c r="C396" s="61"/>
      <c r="D396" s="61"/>
      <c r="E396" s="61"/>
      <c r="F396" s="15"/>
      <c r="G396" s="72"/>
      <c r="H396" s="72"/>
      <c r="I396" s="72"/>
      <c r="J396" s="61"/>
      <c r="K396" s="66"/>
      <c r="L396" s="66"/>
    </row>
    <row r="397" spans="1:20" s="705" customFormat="1">
      <c r="C397" s="61"/>
      <c r="D397" s="61"/>
      <c r="E397" s="61"/>
      <c r="F397" s="15"/>
      <c r="G397" s="72"/>
      <c r="H397" s="72"/>
      <c r="I397" s="72"/>
      <c r="J397" s="61"/>
      <c r="K397" s="66"/>
      <c r="L397" s="66"/>
    </row>
    <row r="398" spans="1:20" s="705" customFormat="1">
      <c r="C398" s="61"/>
      <c r="D398" s="61"/>
      <c r="E398" s="61"/>
      <c r="F398" s="15"/>
      <c r="G398" s="72"/>
      <c r="H398" s="72"/>
      <c r="I398" s="72"/>
      <c r="J398" s="61"/>
      <c r="K398" s="66"/>
      <c r="L398" s="66"/>
    </row>
    <row r="399" spans="1:20" s="705" customFormat="1">
      <c r="C399" s="61"/>
      <c r="D399" s="61"/>
      <c r="E399" s="61"/>
      <c r="F399" s="15"/>
      <c r="G399" s="72"/>
      <c r="H399" s="72"/>
      <c r="I399" s="72"/>
      <c r="J399" s="61"/>
      <c r="K399" s="66"/>
      <c r="L399" s="66"/>
    </row>
    <row r="400" spans="1:20" s="705" customFormat="1">
      <c r="C400" s="61"/>
      <c r="D400" s="61"/>
      <c r="E400" s="61"/>
      <c r="F400" s="15"/>
      <c r="G400" s="72"/>
      <c r="H400" s="72"/>
      <c r="I400" s="72"/>
      <c r="J400" s="61"/>
      <c r="K400" s="66"/>
      <c r="L400" s="66"/>
    </row>
    <row r="401" spans="3:12" s="705" customFormat="1">
      <c r="C401" s="61"/>
      <c r="D401" s="61"/>
      <c r="E401" s="61"/>
      <c r="F401" s="15"/>
      <c r="G401" s="72"/>
      <c r="H401" s="72"/>
      <c r="I401" s="72"/>
      <c r="J401" s="61"/>
      <c r="K401" s="66"/>
      <c r="L401" s="66"/>
    </row>
    <row r="402" spans="3:12" s="705" customFormat="1">
      <c r="C402" s="61"/>
      <c r="D402" s="61"/>
      <c r="E402" s="61"/>
      <c r="F402" s="15"/>
      <c r="G402" s="72"/>
      <c r="H402" s="72"/>
      <c r="I402" s="72"/>
      <c r="J402" s="61"/>
      <c r="K402" s="66"/>
      <c r="L402" s="66"/>
    </row>
    <row r="403" spans="3:12" s="705" customFormat="1">
      <c r="C403" s="61"/>
      <c r="D403" s="61"/>
      <c r="E403" s="61"/>
      <c r="F403" s="15"/>
      <c r="G403" s="72"/>
      <c r="H403" s="72"/>
      <c r="I403" s="72"/>
      <c r="J403" s="61"/>
      <c r="K403" s="66"/>
      <c r="L403" s="66"/>
    </row>
    <row r="404" spans="3:12" s="705" customFormat="1">
      <c r="C404" s="61"/>
      <c r="D404" s="61"/>
      <c r="E404" s="61"/>
      <c r="F404" s="15"/>
      <c r="G404" s="72"/>
      <c r="H404" s="72"/>
      <c r="I404" s="72"/>
      <c r="J404" s="61"/>
      <c r="K404" s="66"/>
      <c r="L404" s="66"/>
    </row>
    <row r="405" spans="3:12" s="705" customFormat="1">
      <c r="C405" s="61"/>
      <c r="D405" s="61"/>
      <c r="E405" s="61"/>
      <c r="F405" s="15"/>
      <c r="G405" s="72"/>
      <c r="H405" s="72"/>
      <c r="I405" s="72"/>
      <c r="J405" s="61"/>
      <c r="K405" s="66"/>
      <c r="L405" s="66"/>
    </row>
    <row r="473" customFormat="1" ht="15" customHeight="1"/>
    <row r="474" customFormat="1" ht="15" customHeight="1"/>
    <row r="475" customFormat="1" ht="15" customHeight="1"/>
    <row r="476" customFormat="1" ht="15" customHeight="1"/>
    <row r="477" customFormat="1" ht="15" customHeight="1"/>
    <row r="478" customFormat="1" ht="15.9" customHeight="1"/>
    <row r="480" customFormat="1" ht="15" customHeight="1"/>
    <row r="481" customFormat="1" ht="15" customHeight="1"/>
    <row r="482" customFormat="1" ht="15" customHeight="1"/>
    <row r="483" customFormat="1" ht="15" customHeight="1"/>
    <row r="484" customFormat="1" ht="15" customHeight="1"/>
    <row r="485" customFormat="1" ht="15" customHeight="1"/>
    <row r="486" customFormat="1" ht="15" customHeight="1"/>
    <row r="487" customFormat="1" ht="15" customHeight="1"/>
    <row r="488" customFormat="1" ht="15" customHeight="1"/>
    <row r="489" customFormat="1" ht="15" customHeight="1"/>
    <row r="490" customFormat="1" ht="15.9" customHeight="1"/>
    <row r="492" customFormat="1" ht="15" customHeight="1"/>
    <row r="493" customFormat="1" ht="15" customHeight="1"/>
    <row r="494" customFormat="1" ht="15" customHeight="1"/>
    <row r="495" customFormat="1" ht="15" customHeight="1"/>
    <row r="496" customFormat="1" ht="15" customHeight="1"/>
    <row r="497" customFormat="1" ht="15" customHeight="1"/>
    <row r="498" customFormat="1" ht="15" customHeight="1"/>
    <row r="500" customFormat="1" ht="15" customHeight="1"/>
    <row r="501" customFormat="1" ht="15" customHeight="1"/>
    <row r="502" customFormat="1" ht="15" customHeight="1"/>
    <row r="503" customFormat="1" ht="15" customHeight="1"/>
    <row r="504" customFormat="1" ht="15" customHeight="1"/>
    <row r="505" customFormat="1" ht="15" customHeight="1"/>
    <row r="506" customFormat="1" ht="15" customHeight="1"/>
    <row r="507" customFormat="1" ht="15.9" customHeight="1"/>
    <row r="509" customFormat="1" ht="15" customHeight="1"/>
    <row r="510" customFormat="1" ht="15" customHeight="1"/>
    <row r="511" customFormat="1" ht="15" customHeight="1"/>
    <row r="512" customFormat="1" ht="15" customHeight="1"/>
    <row r="513" customFormat="1" ht="15" customHeight="1"/>
    <row r="514" customFormat="1" ht="15" customHeight="1"/>
    <row r="515" customFormat="1" ht="15" customHeight="1"/>
    <row r="516" customFormat="1" ht="15" customHeight="1"/>
    <row r="517" customFormat="1" ht="15" customHeight="1"/>
    <row r="518" customFormat="1" ht="15.9" customHeight="1"/>
    <row r="525" customFormat="1" ht="30" customHeight="1"/>
    <row r="526" customFormat="1" ht="31.5" customHeight="1"/>
    <row r="529" customFormat="1" ht="30" customHeight="1"/>
    <row r="530" customFormat="1" ht="28.5" customHeight="1"/>
  </sheetData>
  <mergeCells count="499">
    <mergeCell ref="A286:F286"/>
    <mergeCell ref="B356:B357"/>
    <mergeCell ref="A295:F295"/>
    <mergeCell ref="A291:F291"/>
    <mergeCell ref="G261:I261"/>
    <mergeCell ref="A242:K242"/>
    <mergeCell ref="A239:F241"/>
    <mergeCell ref="G250:I250"/>
    <mergeCell ref="G253:I253"/>
    <mergeCell ref="G254:I254"/>
    <mergeCell ref="G255:I255"/>
    <mergeCell ref="G256:I256"/>
    <mergeCell ref="G257:L257"/>
    <mergeCell ref="G260:I260"/>
    <mergeCell ref="A275:K275"/>
    <mergeCell ref="G276:L276"/>
    <mergeCell ref="G336:I336"/>
    <mergeCell ref="G286:I286"/>
    <mergeCell ref="G288:I288"/>
    <mergeCell ref="G289:I289"/>
    <mergeCell ref="G291:I291"/>
    <mergeCell ref="G281:L281"/>
    <mergeCell ref="G284:I284"/>
    <mergeCell ref="A281:F284"/>
    <mergeCell ref="G4:I4"/>
    <mergeCell ref="F376:I376"/>
    <mergeCell ref="B372:E373"/>
    <mergeCell ref="G145:I145"/>
    <mergeCell ref="G146:I146"/>
    <mergeCell ref="G147:I147"/>
    <mergeCell ref="G149:L149"/>
    <mergeCell ref="A171:F171"/>
    <mergeCell ref="G214:I214"/>
    <mergeCell ref="G215:I215"/>
    <mergeCell ref="A183:F187"/>
    <mergeCell ref="G206:I206"/>
    <mergeCell ref="G207:I207"/>
    <mergeCell ref="G212:I212"/>
    <mergeCell ref="G185:I185"/>
    <mergeCell ref="G186:I186"/>
    <mergeCell ref="G187:I187"/>
    <mergeCell ref="G251:I251"/>
    <mergeCell ref="A243:F256"/>
    <mergeCell ref="A257:F261"/>
    <mergeCell ref="A188:F194"/>
    <mergeCell ref="G268:I268"/>
    <mergeCell ref="G265:L265"/>
    <mergeCell ref="A211:F219"/>
    <mergeCell ref="F382:I382"/>
    <mergeCell ref="F367:I367"/>
    <mergeCell ref="F375:I375"/>
    <mergeCell ref="G269:L269"/>
    <mergeCell ref="A276:F280"/>
    <mergeCell ref="G262:L262"/>
    <mergeCell ref="A273:K273"/>
    <mergeCell ref="G287:I287"/>
    <mergeCell ref="A262:F264"/>
    <mergeCell ref="A265:F268"/>
    <mergeCell ref="A269:F270"/>
    <mergeCell ref="A350:L350"/>
    <mergeCell ref="A337:F344"/>
    <mergeCell ref="G304:I304"/>
    <mergeCell ref="G305:I305"/>
    <mergeCell ref="G332:I332"/>
    <mergeCell ref="G334:I334"/>
    <mergeCell ref="G335:I335"/>
    <mergeCell ref="G295:I295"/>
    <mergeCell ref="G338:I338"/>
    <mergeCell ref="G339:I339"/>
    <mergeCell ref="A351:F351"/>
    <mergeCell ref="H351:K351"/>
    <mergeCell ref="B370:E370"/>
    <mergeCell ref="B371:E371"/>
    <mergeCell ref="G282:I282"/>
    <mergeCell ref="A1:G2"/>
    <mergeCell ref="A76:K76"/>
    <mergeCell ref="A78:K78"/>
    <mergeCell ref="H1:J1"/>
    <mergeCell ref="K1:L1"/>
    <mergeCell ref="A3:K3"/>
    <mergeCell ref="A12:K12"/>
    <mergeCell ref="A37:K37"/>
    <mergeCell ref="A77:F77"/>
    <mergeCell ref="G21:L21"/>
    <mergeCell ref="G34:L34"/>
    <mergeCell ref="A48:K48"/>
    <mergeCell ref="A61:K61"/>
    <mergeCell ref="G73:I73"/>
    <mergeCell ref="G14:I14"/>
    <mergeCell ref="G15:I15"/>
    <mergeCell ref="A57:K57"/>
    <mergeCell ref="A58:F60"/>
    <mergeCell ref="G23:I23"/>
    <mergeCell ref="A43:F46"/>
    <mergeCell ref="G25:I25"/>
    <mergeCell ref="G28:I28"/>
    <mergeCell ref="G5:I5"/>
    <mergeCell ref="G6:I6"/>
    <mergeCell ref="G218:I218"/>
    <mergeCell ref="B382:E382"/>
    <mergeCell ref="B384:E384"/>
    <mergeCell ref="B366:E366"/>
    <mergeCell ref="B376:E376"/>
    <mergeCell ref="A364:A365"/>
    <mergeCell ref="G230:L230"/>
    <mergeCell ref="G270:I270"/>
    <mergeCell ref="G258:I258"/>
    <mergeCell ref="G259:I259"/>
    <mergeCell ref="G252:I252"/>
    <mergeCell ref="F384:I384"/>
    <mergeCell ref="F374:I374"/>
    <mergeCell ref="A369:L369"/>
    <mergeCell ref="A377:L377"/>
    <mergeCell ref="A383:L383"/>
    <mergeCell ref="A378:A379"/>
    <mergeCell ref="F378:I379"/>
    <mergeCell ref="F381:I381"/>
    <mergeCell ref="B378:E379"/>
    <mergeCell ref="B381:E381"/>
    <mergeCell ref="G236:L236"/>
    <mergeCell ref="G216:I216"/>
    <mergeCell ref="G217:I217"/>
    <mergeCell ref="A173:F181"/>
    <mergeCell ref="G175:I175"/>
    <mergeCell ref="G176:I176"/>
    <mergeCell ref="G174:I174"/>
    <mergeCell ref="G130:I130"/>
    <mergeCell ref="G119:I119"/>
    <mergeCell ref="G121:I121"/>
    <mergeCell ref="G122:I122"/>
    <mergeCell ref="G120:I120"/>
    <mergeCell ref="G128:I128"/>
    <mergeCell ref="G129:I129"/>
    <mergeCell ref="G123:I123"/>
    <mergeCell ref="G124:I124"/>
    <mergeCell ref="G125:I125"/>
    <mergeCell ref="G126:I126"/>
    <mergeCell ref="G156:I156"/>
    <mergeCell ref="A164:F164"/>
    <mergeCell ref="G166:I166"/>
    <mergeCell ref="G167:I167"/>
    <mergeCell ref="A163:K163"/>
    <mergeCell ref="A132:F135"/>
    <mergeCell ref="G138:I138"/>
    <mergeCell ref="G81:I81"/>
    <mergeCell ref="A82:F82"/>
    <mergeCell ref="A83:F83"/>
    <mergeCell ref="G82:I82"/>
    <mergeCell ref="G83:I83"/>
    <mergeCell ref="G101:I101"/>
    <mergeCell ref="G102:I102"/>
    <mergeCell ref="G103:I103"/>
    <mergeCell ref="G108:I108"/>
    <mergeCell ref="G88:I88"/>
    <mergeCell ref="G89:I89"/>
    <mergeCell ref="G90:I90"/>
    <mergeCell ref="G97:I97"/>
    <mergeCell ref="G98:I98"/>
    <mergeCell ref="G104:I104"/>
    <mergeCell ref="G105:I105"/>
    <mergeCell ref="G86:I86"/>
    <mergeCell ref="G87:I87"/>
    <mergeCell ref="G106:I106"/>
    <mergeCell ref="G107:I107"/>
    <mergeCell ref="G91:I91"/>
    <mergeCell ref="A85:K85"/>
    <mergeCell ref="A86:F90"/>
    <mergeCell ref="A93:F95"/>
    <mergeCell ref="A80:F80"/>
    <mergeCell ref="G24:I24"/>
    <mergeCell ref="G79:I79"/>
    <mergeCell ref="G77:I77"/>
    <mergeCell ref="G80:I80"/>
    <mergeCell ref="G113:I113"/>
    <mergeCell ref="G100:I100"/>
    <mergeCell ref="G219:I219"/>
    <mergeCell ref="A21:F29"/>
    <mergeCell ref="G22:I22"/>
    <mergeCell ref="G211:L211"/>
    <mergeCell ref="G192:I192"/>
    <mergeCell ref="G193:I193"/>
    <mergeCell ref="G114:I114"/>
    <mergeCell ref="A118:F130"/>
    <mergeCell ref="G92:I92"/>
    <mergeCell ref="G93:I93"/>
    <mergeCell ref="G94:I94"/>
    <mergeCell ref="G95:I95"/>
    <mergeCell ref="G96:I96"/>
    <mergeCell ref="A195:F202"/>
    <mergeCell ref="G173:L173"/>
    <mergeCell ref="G171:I171"/>
    <mergeCell ref="G45:I45"/>
    <mergeCell ref="G16:I16"/>
    <mergeCell ref="G20:I20"/>
    <mergeCell ref="A41:F41"/>
    <mergeCell ref="A30:F33"/>
    <mergeCell ref="A18:F20"/>
    <mergeCell ref="A39:F39"/>
    <mergeCell ref="A40:F40"/>
    <mergeCell ref="A49:F50"/>
    <mergeCell ref="G75:I75"/>
    <mergeCell ref="A62:F75"/>
    <mergeCell ref="G74:I74"/>
    <mergeCell ref="G64:I64"/>
    <mergeCell ref="A47:F47"/>
    <mergeCell ref="G43:I43"/>
    <mergeCell ref="G40:I40"/>
    <mergeCell ref="G53:I53"/>
    <mergeCell ref="G47:I47"/>
    <mergeCell ref="G54:I54"/>
    <mergeCell ref="G49:I49"/>
    <mergeCell ref="G46:I46"/>
    <mergeCell ref="A42:K42"/>
    <mergeCell ref="G26:I26"/>
    <mergeCell ref="A51:F52"/>
    <mergeCell ref="A53:F54"/>
    <mergeCell ref="G11:I11"/>
    <mergeCell ref="G19:I19"/>
    <mergeCell ref="G70:I70"/>
    <mergeCell ref="G72:I72"/>
    <mergeCell ref="G63:I63"/>
    <mergeCell ref="G65:I65"/>
    <mergeCell ref="G50:I50"/>
    <mergeCell ref="G51:I51"/>
    <mergeCell ref="G52:I52"/>
    <mergeCell ref="G44:I44"/>
    <mergeCell ref="G41:I41"/>
    <mergeCell ref="G30:L30"/>
    <mergeCell ref="G27:I27"/>
    <mergeCell ref="G29:I29"/>
    <mergeCell ref="G67:I67"/>
    <mergeCell ref="G71:I71"/>
    <mergeCell ref="G68:I68"/>
    <mergeCell ref="G69:I69"/>
    <mergeCell ref="G58:I58"/>
    <mergeCell ref="G59:I59"/>
    <mergeCell ref="G66:I66"/>
    <mergeCell ref="G62:I62"/>
    <mergeCell ref="G60:I60"/>
    <mergeCell ref="G39:I39"/>
    <mergeCell ref="H2:J2"/>
    <mergeCell ref="G17:I17"/>
    <mergeCell ref="A79:F79"/>
    <mergeCell ref="A92:F92"/>
    <mergeCell ref="G13:L13"/>
    <mergeCell ref="G18:L18"/>
    <mergeCell ref="K2:L2"/>
    <mergeCell ref="A4:F11"/>
    <mergeCell ref="A13:F17"/>
    <mergeCell ref="A34:F36"/>
    <mergeCell ref="A38:F38"/>
    <mergeCell ref="G31:I31"/>
    <mergeCell ref="G32:I32"/>
    <mergeCell ref="G33:I33"/>
    <mergeCell ref="G35:I35"/>
    <mergeCell ref="G36:I36"/>
    <mergeCell ref="G38:I38"/>
    <mergeCell ref="A81:F81"/>
    <mergeCell ref="A91:F91"/>
    <mergeCell ref="G84:I84"/>
    <mergeCell ref="G7:I7"/>
    <mergeCell ref="G8:I8"/>
    <mergeCell ref="G9:I9"/>
    <mergeCell ref="G10:I10"/>
    <mergeCell ref="G116:I116"/>
    <mergeCell ref="G117:I117"/>
    <mergeCell ref="G127:I127"/>
    <mergeCell ref="G118:I118"/>
    <mergeCell ref="G131:I131"/>
    <mergeCell ref="G132:I132"/>
    <mergeCell ref="G135:I135"/>
    <mergeCell ref="A137:F142"/>
    <mergeCell ref="G142:I142"/>
    <mergeCell ref="G141:I141"/>
    <mergeCell ref="G137:L137"/>
    <mergeCell ref="A136:K136"/>
    <mergeCell ref="A131:F131"/>
    <mergeCell ref="G139:I139"/>
    <mergeCell ref="G140:I140"/>
    <mergeCell ref="A96:F117"/>
    <mergeCell ref="G99:I99"/>
    <mergeCell ref="G115:I115"/>
    <mergeCell ref="G109:I109"/>
    <mergeCell ref="G110:I110"/>
    <mergeCell ref="G111:I111"/>
    <mergeCell ref="G112:I112"/>
    <mergeCell ref="G133:I133"/>
    <mergeCell ref="G134:I134"/>
    <mergeCell ref="A143:F148"/>
    <mergeCell ref="G143:L143"/>
    <mergeCell ref="G148:I148"/>
    <mergeCell ref="G150:I150"/>
    <mergeCell ref="G151:I151"/>
    <mergeCell ref="G152:I152"/>
    <mergeCell ref="G153:I153"/>
    <mergeCell ref="G154:I154"/>
    <mergeCell ref="A165:F165"/>
    <mergeCell ref="G155:L155"/>
    <mergeCell ref="G144:I144"/>
    <mergeCell ref="A155:F162"/>
    <mergeCell ref="G158:I158"/>
    <mergeCell ref="G159:I159"/>
    <mergeCell ref="A167:F167"/>
    <mergeCell ref="A149:F154"/>
    <mergeCell ref="G157:I157"/>
    <mergeCell ref="G213:I213"/>
    <mergeCell ref="G210:I210"/>
    <mergeCell ref="A166:F166"/>
    <mergeCell ref="G169:I169"/>
    <mergeCell ref="G170:I170"/>
    <mergeCell ref="G168:I168"/>
    <mergeCell ref="A172:K172"/>
    <mergeCell ref="G164:I164"/>
    <mergeCell ref="G160:I160"/>
    <mergeCell ref="G161:I161"/>
    <mergeCell ref="G162:I162"/>
    <mergeCell ref="A168:F168"/>
    <mergeCell ref="A169:F169"/>
    <mergeCell ref="A170:F170"/>
    <mergeCell ref="G165:I165"/>
    <mergeCell ref="G194:I194"/>
    <mergeCell ref="G188:L188"/>
    <mergeCell ref="G208:I208"/>
    <mergeCell ref="G209:I209"/>
    <mergeCell ref="G196:I196"/>
    <mergeCell ref="G197:I197"/>
    <mergeCell ref="G198:I198"/>
    <mergeCell ref="G177:I177"/>
    <mergeCell ref="G178:I178"/>
    <mergeCell ref="G181:I181"/>
    <mergeCell ref="A203:F210"/>
    <mergeCell ref="G204:I204"/>
    <mergeCell ref="G205:I205"/>
    <mergeCell ref="G203:L203"/>
    <mergeCell ref="G199:I199"/>
    <mergeCell ref="G200:I200"/>
    <mergeCell ref="G201:I201"/>
    <mergeCell ref="G184:I184"/>
    <mergeCell ref="G195:L195"/>
    <mergeCell ref="G183:L183"/>
    <mergeCell ref="G179:I179"/>
    <mergeCell ref="G202:I202"/>
    <mergeCell ref="G191:I191"/>
    <mergeCell ref="G189:I189"/>
    <mergeCell ref="G190:I190"/>
    <mergeCell ref="A182:K182"/>
    <mergeCell ref="G180:I180"/>
    <mergeCell ref="G237:I237"/>
    <mergeCell ref="G245:I245"/>
    <mergeCell ref="G246:I246"/>
    <mergeCell ref="G239:L239"/>
    <mergeCell ref="G221:I221"/>
    <mergeCell ref="G222:I222"/>
    <mergeCell ref="A220:K220"/>
    <mergeCell ref="G238:I238"/>
    <mergeCell ref="A223:K223"/>
    <mergeCell ref="A224:F226"/>
    <mergeCell ref="G224:L224"/>
    <mergeCell ref="G227:L227"/>
    <mergeCell ref="G225:I225"/>
    <mergeCell ref="A221:F222"/>
    <mergeCell ref="G231:I231"/>
    <mergeCell ref="A285:K285"/>
    <mergeCell ref="A296:K296"/>
    <mergeCell ref="A297:F297"/>
    <mergeCell ref="A303:F305"/>
    <mergeCell ref="G226:I226"/>
    <mergeCell ref="G228:I228"/>
    <mergeCell ref="G229:I229"/>
    <mergeCell ref="A227:F229"/>
    <mergeCell ref="G266:I266"/>
    <mergeCell ref="G267:I267"/>
    <mergeCell ref="G232:I232"/>
    <mergeCell ref="G233:L233"/>
    <mergeCell ref="G247:I247"/>
    <mergeCell ref="G243:L243"/>
    <mergeCell ref="G248:I248"/>
    <mergeCell ref="G249:I249"/>
    <mergeCell ref="G234:I234"/>
    <mergeCell ref="G235:I235"/>
    <mergeCell ref="G240:I240"/>
    <mergeCell ref="G241:I241"/>
    <mergeCell ref="G244:I244"/>
    <mergeCell ref="A233:F235"/>
    <mergeCell ref="A230:F232"/>
    <mergeCell ref="A236:F238"/>
    <mergeCell ref="B374:E374"/>
    <mergeCell ref="F371:I371"/>
    <mergeCell ref="B364:E365"/>
    <mergeCell ref="F364:I365"/>
    <mergeCell ref="G263:I263"/>
    <mergeCell ref="A292:F292"/>
    <mergeCell ref="B367:E367"/>
    <mergeCell ref="G264:I264"/>
    <mergeCell ref="G274:I274"/>
    <mergeCell ref="G277:I277"/>
    <mergeCell ref="G278:I278"/>
    <mergeCell ref="G323:I323"/>
    <mergeCell ref="G324:I324"/>
    <mergeCell ref="G279:I279"/>
    <mergeCell ref="G280:I280"/>
    <mergeCell ref="A294:F294"/>
    <mergeCell ref="A299:K299"/>
    <mergeCell ref="A293:K293"/>
    <mergeCell ref="G292:I292"/>
    <mergeCell ref="G300:I300"/>
    <mergeCell ref="A274:F274"/>
    <mergeCell ref="G317:I317"/>
    <mergeCell ref="A356:A357"/>
    <mergeCell ref="G283:I283"/>
    <mergeCell ref="G301:I301"/>
    <mergeCell ref="G302:I302"/>
    <mergeCell ref="A306:K306"/>
    <mergeCell ref="A289:F289"/>
    <mergeCell ref="B375:E375"/>
    <mergeCell ref="G342:I342"/>
    <mergeCell ref="G343:I343"/>
    <mergeCell ref="G344:I344"/>
    <mergeCell ref="B362:E362"/>
    <mergeCell ref="B363:E363"/>
    <mergeCell ref="A345:K345"/>
    <mergeCell ref="G346:I346"/>
    <mergeCell ref="G347:I347"/>
    <mergeCell ref="G348:I348"/>
    <mergeCell ref="G349:I349"/>
    <mergeCell ref="A346:F349"/>
    <mergeCell ref="C352:E352"/>
    <mergeCell ref="C353:E353"/>
    <mergeCell ref="A361:L361"/>
    <mergeCell ref="F370:I370"/>
    <mergeCell ref="F372:I373"/>
    <mergeCell ref="A360:K360"/>
    <mergeCell ref="A353:A355"/>
    <mergeCell ref="A372:A373"/>
    <mergeCell ref="A290:K290"/>
    <mergeCell ref="G294:I294"/>
    <mergeCell ref="G325:I325"/>
    <mergeCell ref="G326:I326"/>
    <mergeCell ref="G327:I327"/>
    <mergeCell ref="A321:F330"/>
    <mergeCell ref="A287:F287"/>
    <mergeCell ref="G310:I310"/>
    <mergeCell ref="A288:F288"/>
    <mergeCell ref="G318:I318"/>
    <mergeCell ref="G319:I319"/>
    <mergeCell ref="A317:F317"/>
    <mergeCell ref="A318:F318"/>
    <mergeCell ref="A319:F319"/>
    <mergeCell ref="A298:F298"/>
    <mergeCell ref="G297:I297"/>
    <mergeCell ref="G298:I298"/>
    <mergeCell ref="A300:F302"/>
    <mergeCell ref="G312:I312"/>
    <mergeCell ref="G313:I313"/>
    <mergeCell ref="G314:I314"/>
    <mergeCell ref="G315:I315"/>
    <mergeCell ref="G316:I316"/>
    <mergeCell ref="G311:I311"/>
    <mergeCell ref="G330:I330"/>
    <mergeCell ref="G341:I341"/>
    <mergeCell ref="G337:I337"/>
    <mergeCell ref="G328:I328"/>
    <mergeCell ref="G329:I329"/>
    <mergeCell ref="A331:K331"/>
    <mergeCell ref="G340:I340"/>
    <mergeCell ref="A332:F336"/>
    <mergeCell ref="B368:E368"/>
    <mergeCell ref="F368:I368"/>
    <mergeCell ref="C359:E359"/>
    <mergeCell ref="C356:E357"/>
    <mergeCell ref="F356:F357"/>
    <mergeCell ref="G356:G357"/>
    <mergeCell ref="C358:E358"/>
    <mergeCell ref="H353:H356"/>
    <mergeCell ref="C354:E354"/>
    <mergeCell ref="A271:F272"/>
    <mergeCell ref="G271:L271"/>
    <mergeCell ref="G272:I272"/>
    <mergeCell ref="B380:E380"/>
    <mergeCell ref="F380:I380"/>
    <mergeCell ref="A385:L385"/>
    <mergeCell ref="B386:E386"/>
    <mergeCell ref="F386:I386"/>
    <mergeCell ref="A55:F56"/>
    <mergeCell ref="G55:I55"/>
    <mergeCell ref="G56:I56"/>
    <mergeCell ref="F366:I366"/>
    <mergeCell ref="G303:I303"/>
    <mergeCell ref="A358:A359"/>
    <mergeCell ref="H357:L359"/>
    <mergeCell ref="G321:I321"/>
    <mergeCell ref="A320:K320"/>
    <mergeCell ref="G307:I307"/>
    <mergeCell ref="G308:I308"/>
    <mergeCell ref="G309:I309"/>
    <mergeCell ref="C355:E355"/>
    <mergeCell ref="F362:I362"/>
    <mergeCell ref="F363:I363"/>
    <mergeCell ref="G322:I322"/>
  </mergeCells>
  <phoneticPr fontId="78" type="noConversion"/>
  <hyperlinks>
    <hyperlink ref="K2" r:id="rId1" xr:uid="{00000000-0004-0000-0500-000000000000}"/>
  </hyperlinks>
  <pageMargins left="0.25" right="0.25" top="0.75" bottom="0.75" header="0.3" footer="0.3"/>
  <pageSetup paperSize="9" scale="77" fitToHeight="0" orientation="portrait" r:id="rId2"/>
  <headerFooter>
    <oddFooter>&amp;R&amp;D</oddFooter>
  </headerFooter>
  <rowBreaks count="2" manualBreakCount="2">
    <brk id="226" max="11" man="1"/>
    <brk id="336" max="11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67"/>
  <sheetViews>
    <sheetView zoomScaleNormal="100" zoomScaleSheetLayoutView="100" workbookViewId="0">
      <selection activeCell="A3" sqref="A3:K3"/>
    </sheetView>
  </sheetViews>
  <sheetFormatPr defaultColWidth="11.44140625" defaultRowHeight="14.4"/>
  <cols>
    <col min="2" max="2" width="11.44140625" customWidth="1"/>
    <col min="3" max="3" width="11.44140625" hidden="1" customWidth="1"/>
    <col min="4" max="4" width="0.109375" customWidth="1"/>
    <col min="5" max="5" width="11.44140625" hidden="1" customWidth="1"/>
    <col min="6" max="6" width="10.6640625" customWidth="1"/>
    <col min="7" max="8" width="11.44140625" style="15"/>
    <col min="9" max="9" width="16" style="15" customWidth="1"/>
    <col min="10" max="10" width="8.6640625" customWidth="1"/>
    <col min="11" max="12" width="11.44140625" style="58"/>
  </cols>
  <sheetData>
    <row r="1" spans="1:12" ht="41.25" customHeight="1">
      <c r="A1" s="1168"/>
      <c r="B1" s="1169"/>
      <c r="C1" s="1169"/>
      <c r="D1" s="1169"/>
      <c r="E1" s="1169"/>
      <c r="F1" s="1169"/>
      <c r="G1" s="1169"/>
      <c r="H1" s="2081" t="s">
        <v>1351</v>
      </c>
      <c r="I1" s="2081"/>
      <c r="J1" s="2081"/>
      <c r="K1" s="1160" t="s">
        <v>1594</v>
      </c>
      <c r="L1" s="1161"/>
    </row>
    <row r="2" spans="1:12" ht="24.75" customHeight="1" thickBot="1">
      <c r="A2" s="1170"/>
      <c r="B2" s="1171"/>
      <c r="C2" s="1171"/>
      <c r="D2" s="1171"/>
      <c r="E2" s="1171"/>
      <c r="F2" s="1171"/>
      <c r="G2" s="1171"/>
      <c r="H2" s="1167" t="s">
        <v>1352</v>
      </c>
      <c r="I2" s="1167"/>
      <c r="J2" s="1167"/>
      <c r="K2" s="1617" t="s">
        <v>1460</v>
      </c>
      <c r="L2" s="1618"/>
    </row>
    <row r="3" spans="1:12" ht="15.75" customHeight="1" thickBot="1">
      <c r="A3" s="1656" t="s">
        <v>493</v>
      </c>
      <c r="B3" s="1657"/>
      <c r="C3" s="1657"/>
      <c r="D3" s="1657"/>
      <c r="E3" s="1657"/>
      <c r="F3" s="1657"/>
      <c r="G3" s="1658"/>
      <c r="H3" s="1658"/>
      <c r="I3" s="1658"/>
      <c r="J3" s="1658"/>
      <c r="K3" s="1659"/>
      <c r="L3" s="296">
        <f>Зміст!L84</f>
        <v>0</v>
      </c>
    </row>
    <row r="4" spans="1:12" ht="14.25" customHeight="1" thickBot="1">
      <c r="A4" s="1783"/>
      <c r="B4" s="1838"/>
      <c r="C4" s="1838"/>
      <c r="D4" s="1838"/>
      <c r="E4" s="1838"/>
      <c r="F4" s="1838"/>
      <c r="G4" s="1248" t="s">
        <v>559</v>
      </c>
      <c r="H4" s="1249"/>
      <c r="I4" s="1249"/>
      <c r="J4" s="1249"/>
      <c r="K4" s="1249"/>
      <c r="L4" s="1250"/>
    </row>
    <row r="5" spans="1:12" ht="14.85" customHeight="1">
      <c r="A5" s="1783"/>
      <c r="B5" s="1838"/>
      <c r="C5" s="1838"/>
      <c r="D5" s="1838"/>
      <c r="E5" s="1838"/>
      <c r="F5" s="1838"/>
      <c r="G5" s="2100" t="s">
        <v>1564</v>
      </c>
      <c r="H5" s="2041"/>
      <c r="I5" s="2041"/>
      <c r="J5" s="5" t="s">
        <v>215</v>
      </c>
      <c r="K5" s="500">
        <v>9.23</v>
      </c>
      <c r="L5" s="197">
        <f>K5-K5*$L$3</f>
        <v>9.23</v>
      </c>
    </row>
    <row r="6" spans="1:12" ht="14.85" customHeight="1">
      <c r="A6" s="1783"/>
      <c r="B6" s="1838"/>
      <c r="C6" s="1838"/>
      <c r="D6" s="1838"/>
      <c r="E6" s="1838"/>
      <c r="F6" s="1838"/>
      <c r="G6" s="2037" t="s">
        <v>561</v>
      </c>
      <c r="H6" s="2036"/>
      <c r="I6" s="2036"/>
      <c r="J6" s="4" t="s">
        <v>215</v>
      </c>
      <c r="K6" s="501">
        <v>13.59</v>
      </c>
      <c r="L6" s="197">
        <f>K6-K6*$L$3</f>
        <v>13.59</v>
      </c>
    </row>
    <row r="7" spans="1:12" ht="14.85" customHeight="1">
      <c r="A7" s="1783"/>
      <c r="B7" s="1838"/>
      <c r="C7" s="1838"/>
      <c r="D7" s="1838"/>
      <c r="E7" s="1838"/>
      <c r="F7" s="1838"/>
      <c r="G7" s="2065" t="s">
        <v>1565</v>
      </c>
      <c r="H7" s="2036"/>
      <c r="I7" s="2036"/>
      <c r="J7" s="4" t="s">
        <v>215</v>
      </c>
      <c r="K7" s="501">
        <v>17.13</v>
      </c>
      <c r="L7" s="197">
        <f>K7-K7*$L$3</f>
        <v>17.13</v>
      </c>
    </row>
    <row r="8" spans="1:12" ht="14.85" customHeight="1" thickBot="1">
      <c r="A8" s="1783"/>
      <c r="B8" s="1838"/>
      <c r="C8" s="1838"/>
      <c r="D8" s="1838"/>
      <c r="E8" s="1838"/>
      <c r="F8" s="1838"/>
      <c r="G8" s="2066" t="s">
        <v>1566</v>
      </c>
      <c r="H8" s="2067"/>
      <c r="I8" s="2067"/>
      <c r="J8" s="198" t="s">
        <v>215</v>
      </c>
      <c r="K8" s="502">
        <v>28.69</v>
      </c>
      <c r="L8" s="197">
        <f>K8-K8*$L$3</f>
        <v>28.69</v>
      </c>
    </row>
    <row r="9" spans="1:12" ht="12.75" customHeight="1" thickBot="1">
      <c r="A9" s="1783"/>
      <c r="B9" s="1838"/>
      <c r="C9" s="1838"/>
      <c r="D9" s="1838"/>
      <c r="E9" s="1838"/>
      <c r="F9" s="1838"/>
      <c r="G9" s="1248" t="s">
        <v>560</v>
      </c>
      <c r="H9" s="1249"/>
      <c r="I9" s="1249"/>
      <c r="J9" s="1249"/>
      <c r="K9" s="1249"/>
      <c r="L9" s="1250"/>
    </row>
    <row r="10" spans="1:12" ht="14.85" customHeight="1">
      <c r="A10" s="1783"/>
      <c r="B10" s="1838"/>
      <c r="C10" s="1838"/>
      <c r="D10" s="1838"/>
      <c r="E10" s="1838"/>
      <c r="F10" s="1838"/>
      <c r="G10" s="2019" t="s">
        <v>562</v>
      </c>
      <c r="H10" s="2020"/>
      <c r="I10" s="2020"/>
      <c r="J10" s="200" t="s">
        <v>215</v>
      </c>
      <c r="K10" s="503">
        <v>8.8000000000000007</v>
      </c>
      <c r="L10" s="201">
        <f>K10-K10*$L$3</f>
        <v>8.8000000000000007</v>
      </c>
    </row>
    <row r="11" spans="1:12" ht="14.85" customHeight="1">
      <c r="A11" s="1783"/>
      <c r="B11" s="1838"/>
      <c r="C11" s="1838"/>
      <c r="D11" s="1838"/>
      <c r="E11" s="1838"/>
      <c r="F11" s="1838"/>
      <c r="G11" s="2021" t="s">
        <v>563</v>
      </c>
      <c r="H11" s="2022"/>
      <c r="I11" s="2022"/>
      <c r="J11" s="17" t="s">
        <v>215</v>
      </c>
      <c r="K11" s="501">
        <v>11.73</v>
      </c>
      <c r="L11" s="197">
        <f>K11-K11*$L$3</f>
        <v>11.73</v>
      </c>
    </row>
    <row r="12" spans="1:12" ht="14.85" customHeight="1">
      <c r="A12" s="1783"/>
      <c r="B12" s="1838"/>
      <c r="C12" s="1838"/>
      <c r="D12" s="1838"/>
      <c r="E12" s="1838"/>
      <c r="F12" s="1838"/>
      <c r="G12" s="2021" t="s">
        <v>564</v>
      </c>
      <c r="H12" s="2022"/>
      <c r="I12" s="2022"/>
      <c r="J12" s="17" t="s">
        <v>215</v>
      </c>
      <c r="K12" s="501">
        <v>14.66</v>
      </c>
      <c r="L12" s="197">
        <f>K12-K12*$L$3</f>
        <v>14.66</v>
      </c>
    </row>
    <row r="13" spans="1:12" ht="14.85" customHeight="1">
      <c r="A13" s="1783"/>
      <c r="B13" s="1838"/>
      <c r="C13" s="1838"/>
      <c r="D13" s="1838"/>
      <c r="E13" s="1838"/>
      <c r="F13" s="1838"/>
      <c r="G13" s="2021" t="s">
        <v>565</v>
      </c>
      <c r="H13" s="2022"/>
      <c r="I13" s="2022"/>
      <c r="J13" s="17" t="s">
        <v>215</v>
      </c>
      <c r="K13" s="501">
        <v>17.59</v>
      </c>
      <c r="L13" s="197">
        <f>K13-K13*$L$3</f>
        <v>17.59</v>
      </c>
    </row>
    <row r="14" spans="1:12" ht="14.85" customHeight="1" thickBot="1">
      <c r="A14" s="1783"/>
      <c r="B14" s="1838"/>
      <c r="C14" s="1838"/>
      <c r="D14" s="1838"/>
      <c r="E14" s="1838"/>
      <c r="F14" s="1838"/>
      <c r="G14" s="2072" t="s">
        <v>566</v>
      </c>
      <c r="H14" s="2073"/>
      <c r="I14" s="2073"/>
      <c r="J14" s="25" t="s">
        <v>215</v>
      </c>
      <c r="K14" s="504">
        <v>23.45</v>
      </c>
      <c r="L14" s="383">
        <f>K14-K14*$L$3</f>
        <v>23.45</v>
      </c>
    </row>
    <row r="15" spans="1:12" ht="15.75" customHeight="1" thickBot="1">
      <c r="A15" s="1656" t="s">
        <v>1584</v>
      </c>
      <c r="B15" s="1657"/>
      <c r="C15" s="1657"/>
      <c r="D15" s="1657"/>
      <c r="E15" s="1657"/>
      <c r="F15" s="1657"/>
      <c r="G15" s="2098"/>
      <c r="H15" s="2098"/>
      <c r="I15" s="2098"/>
      <c r="J15" s="2098"/>
      <c r="K15" s="2099"/>
      <c r="L15" s="297">
        <f>Зміст!L85</f>
        <v>0</v>
      </c>
    </row>
    <row r="16" spans="1:12" ht="14.85" customHeight="1">
      <c r="A16" s="1214"/>
      <c r="B16" s="1290"/>
      <c r="C16" s="1290"/>
      <c r="D16" s="1290"/>
      <c r="E16" s="1290"/>
      <c r="F16" s="1290"/>
      <c r="G16" s="2060" t="s">
        <v>2670</v>
      </c>
      <c r="H16" s="2061"/>
      <c r="I16" s="2061"/>
      <c r="J16" s="200" t="s">
        <v>215</v>
      </c>
      <c r="K16" s="503">
        <v>2</v>
      </c>
      <c r="L16" s="201">
        <f t="shared" ref="L16:L21" si="0">K16-K16*$L$15</f>
        <v>2</v>
      </c>
    </row>
    <row r="17" spans="1:12" ht="14.85" customHeight="1">
      <c r="A17" s="1214"/>
      <c r="B17" s="1290"/>
      <c r="C17" s="1290"/>
      <c r="D17" s="1290"/>
      <c r="E17" s="1290"/>
      <c r="F17" s="1290"/>
      <c r="G17" s="2068" t="s">
        <v>2671</v>
      </c>
      <c r="H17" s="2036"/>
      <c r="I17" s="2036"/>
      <c r="J17" s="17" t="s">
        <v>215</v>
      </c>
      <c r="K17" s="501">
        <v>1.94</v>
      </c>
      <c r="L17" s="192">
        <f t="shared" si="0"/>
        <v>1.94</v>
      </c>
    </row>
    <row r="18" spans="1:12" ht="14.85" customHeight="1">
      <c r="A18" s="1214"/>
      <c r="B18" s="1290"/>
      <c r="C18" s="1290"/>
      <c r="D18" s="1290"/>
      <c r="E18" s="1290"/>
      <c r="F18" s="1290"/>
      <c r="G18" s="2037" t="s">
        <v>568</v>
      </c>
      <c r="H18" s="2036"/>
      <c r="I18" s="2036"/>
      <c r="J18" s="17" t="s">
        <v>215</v>
      </c>
      <c r="K18" s="501">
        <v>2.62</v>
      </c>
      <c r="L18" s="192">
        <f t="shared" si="0"/>
        <v>2.62</v>
      </c>
    </row>
    <row r="19" spans="1:12" ht="14.85" customHeight="1">
      <c r="A19" s="1214"/>
      <c r="B19" s="1290"/>
      <c r="C19" s="1290"/>
      <c r="D19" s="1290"/>
      <c r="E19" s="1290"/>
      <c r="F19" s="1290"/>
      <c r="G19" s="2037" t="s">
        <v>569</v>
      </c>
      <c r="H19" s="2036"/>
      <c r="I19" s="2036"/>
      <c r="J19" s="17" t="s">
        <v>215</v>
      </c>
      <c r="K19" s="501">
        <v>3.65</v>
      </c>
      <c r="L19" s="192">
        <f t="shared" si="0"/>
        <v>3.65</v>
      </c>
    </row>
    <row r="20" spans="1:12" ht="14.85" customHeight="1">
      <c r="A20" s="1214"/>
      <c r="B20" s="1290"/>
      <c r="C20" s="1290"/>
      <c r="D20" s="1290"/>
      <c r="E20" s="1290"/>
      <c r="F20" s="1290"/>
      <c r="G20" s="2037" t="s">
        <v>570</v>
      </c>
      <c r="H20" s="2036"/>
      <c r="I20" s="2036"/>
      <c r="J20" s="17" t="s">
        <v>215</v>
      </c>
      <c r="K20" s="501">
        <v>3.95</v>
      </c>
      <c r="L20" s="192">
        <f t="shared" si="0"/>
        <v>3.95</v>
      </c>
    </row>
    <row r="21" spans="1:12" ht="14.85" customHeight="1" thickBot="1">
      <c r="A21" s="1214"/>
      <c r="B21" s="1290"/>
      <c r="C21" s="1290"/>
      <c r="D21" s="1290"/>
      <c r="E21" s="1290"/>
      <c r="F21" s="1290"/>
      <c r="G21" s="2062" t="s">
        <v>571</v>
      </c>
      <c r="H21" s="2039"/>
      <c r="I21" s="2039"/>
      <c r="J21" s="25" t="s">
        <v>215</v>
      </c>
      <c r="K21" s="504">
        <v>5.42</v>
      </c>
      <c r="L21" s="196">
        <f t="shared" si="0"/>
        <v>5.42</v>
      </c>
    </row>
    <row r="22" spans="1:12" ht="15" customHeight="1" thickBot="1">
      <c r="A22" s="1656" t="s">
        <v>1585</v>
      </c>
      <c r="B22" s="1657"/>
      <c r="C22" s="1657"/>
      <c r="D22" s="1657"/>
      <c r="E22" s="1657"/>
      <c r="F22" s="1657"/>
      <c r="G22" s="2024"/>
      <c r="H22" s="2024"/>
      <c r="I22" s="2024"/>
      <c r="J22" s="2024"/>
      <c r="K22" s="2025"/>
      <c r="L22" s="300">
        <f>Зміст!L86</f>
        <v>0</v>
      </c>
    </row>
    <row r="23" spans="1:12" ht="14.85" customHeight="1">
      <c r="A23" s="1214"/>
      <c r="B23" s="1290"/>
      <c r="C23" s="1290"/>
      <c r="D23" s="1290"/>
      <c r="E23" s="1290"/>
      <c r="F23" s="1290"/>
      <c r="G23" s="2019" t="s">
        <v>567</v>
      </c>
      <c r="H23" s="2020"/>
      <c r="I23" s="2020"/>
      <c r="J23" s="200" t="s">
        <v>215</v>
      </c>
      <c r="K23" s="503">
        <v>4.58</v>
      </c>
      <c r="L23" s="201">
        <f>K23-K23*$L$22</f>
        <v>4.58</v>
      </c>
    </row>
    <row r="24" spans="1:12" ht="14.85" customHeight="1">
      <c r="A24" s="1214"/>
      <c r="B24" s="1290"/>
      <c r="C24" s="1290"/>
      <c r="D24" s="1290"/>
      <c r="E24" s="1290"/>
      <c r="F24" s="1290"/>
      <c r="G24" s="2021" t="s">
        <v>568</v>
      </c>
      <c r="H24" s="2022"/>
      <c r="I24" s="2022"/>
      <c r="J24" s="17" t="s">
        <v>215</v>
      </c>
      <c r="K24" s="501">
        <v>6.26</v>
      </c>
      <c r="L24" s="192">
        <f>K24-K24*$L$22</f>
        <v>6.26</v>
      </c>
    </row>
    <row r="25" spans="1:12" ht="14.85" customHeight="1">
      <c r="A25" s="1214"/>
      <c r="B25" s="1290"/>
      <c r="C25" s="1290"/>
      <c r="D25" s="1290"/>
      <c r="E25" s="1290"/>
      <c r="F25" s="1290"/>
      <c r="G25" s="2021" t="s">
        <v>2747</v>
      </c>
      <c r="H25" s="2022"/>
      <c r="I25" s="2022"/>
      <c r="J25" s="17" t="s">
        <v>215</v>
      </c>
      <c r="K25" s="501">
        <v>8.66</v>
      </c>
      <c r="L25" s="192">
        <f>K25-K25*$L$22</f>
        <v>8.66</v>
      </c>
    </row>
    <row r="26" spans="1:12" ht="14.85" customHeight="1" thickBot="1">
      <c r="A26" s="1214"/>
      <c r="B26" s="1290"/>
      <c r="C26" s="1290"/>
      <c r="D26" s="1290"/>
      <c r="E26" s="1290"/>
      <c r="F26" s="1290"/>
      <c r="G26" s="2063" t="s">
        <v>1043</v>
      </c>
      <c r="H26" s="2064"/>
      <c r="I26" s="2064"/>
      <c r="J26" s="199" t="s">
        <v>215</v>
      </c>
      <c r="K26" s="502">
        <v>11.14</v>
      </c>
      <c r="L26" s="196">
        <f>K26-K26*$L$22</f>
        <v>11.14</v>
      </c>
    </row>
    <row r="27" spans="1:12" ht="15" customHeight="1" thickBot="1">
      <c r="A27" s="1656" t="s">
        <v>2155</v>
      </c>
      <c r="B27" s="1657"/>
      <c r="C27" s="1657"/>
      <c r="D27" s="1657"/>
      <c r="E27" s="1657"/>
      <c r="F27" s="1657"/>
      <c r="G27" s="1658"/>
      <c r="H27" s="1658"/>
      <c r="I27" s="1658"/>
      <c r="J27" s="1658"/>
      <c r="K27" s="1659"/>
      <c r="L27" s="298">
        <f>Зміст!L87</f>
        <v>0</v>
      </c>
    </row>
    <row r="28" spans="1:12" ht="14.85" customHeight="1">
      <c r="A28" s="1168"/>
      <c r="B28" s="1169"/>
      <c r="C28" s="1169"/>
      <c r="D28" s="1169"/>
      <c r="E28" s="1169"/>
      <c r="F28" s="1213"/>
      <c r="G28" s="2019" t="s">
        <v>567</v>
      </c>
      <c r="H28" s="2020"/>
      <c r="I28" s="2020"/>
      <c r="J28" s="200" t="s">
        <v>215</v>
      </c>
      <c r="K28" s="503">
        <v>6.64</v>
      </c>
      <c r="L28" s="201">
        <f>K28-K28*$L$27</f>
        <v>6.64</v>
      </c>
    </row>
    <row r="29" spans="1:12" ht="14.85" customHeight="1">
      <c r="A29" s="1214"/>
      <c r="B29" s="1215"/>
      <c r="C29" s="1215"/>
      <c r="D29" s="1215"/>
      <c r="E29" s="1215"/>
      <c r="F29" s="1216"/>
      <c r="G29" s="2021" t="s">
        <v>568</v>
      </c>
      <c r="H29" s="2022"/>
      <c r="I29" s="2022"/>
      <c r="J29" s="17" t="s">
        <v>215</v>
      </c>
      <c r="K29" s="501">
        <v>8.58</v>
      </c>
      <c r="L29" s="192">
        <f>K29-K29*$L$27</f>
        <v>8.58</v>
      </c>
    </row>
    <row r="30" spans="1:12" ht="14.85" customHeight="1" thickBot="1">
      <c r="A30" s="1170"/>
      <c r="B30" s="1171"/>
      <c r="C30" s="1171"/>
      <c r="D30" s="1171"/>
      <c r="E30" s="1171"/>
      <c r="F30" s="1217"/>
      <c r="G30" s="2072" t="s">
        <v>569</v>
      </c>
      <c r="H30" s="2073"/>
      <c r="I30" s="2073"/>
      <c r="J30" s="25" t="s">
        <v>215</v>
      </c>
      <c r="K30" s="504">
        <v>11.77</v>
      </c>
      <c r="L30" s="196">
        <f>K30-K30*$L$27</f>
        <v>11.77</v>
      </c>
    </row>
    <row r="31" spans="1:12" ht="17.25" customHeight="1" thickBot="1">
      <c r="A31" s="2082" t="s">
        <v>1590</v>
      </c>
      <c r="B31" s="2083"/>
      <c r="C31" s="2083"/>
      <c r="D31" s="2083"/>
      <c r="E31" s="2083"/>
      <c r="F31" s="2083"/>
      <c r="G31" s="2084"/>
      <c r="H31" s="2084"/>
      <c r="I31" s="2084"/>
      <c r="J31" s="2084"/>
      <c r="K31" s="2085"/>
      <c r="L31" s="300">
        <f>Зміст!L88</f>
        <v>0</v>
      </c>
    </row>
    <row r="32" spans="1:12" ht="14.85" customHeight="1">
      <c r="A32" s="1168"/>
      <c r="B32" s="1169"/>
      <c r="C32" s="1169"/>
      <c r="D32" s="1169"/>
      <c r="E32" s="1169"/>
      <c r="F32" s="1213"/>
      <c r="G32" s="2077" t="s">
        <v>567</v>
      </c>
      <c r="H32" s="2078"/>
      <c r="I32" s="2079"/>
      <c r="J32" s="200" t="s">
        <v>215</v>
      </c>
      <c r="K32" s="503">
        <v>2.19</v>
      </c>
      <c r="L32" s="201">
        <f>K32-K32*$L$31</f>
        <v>2.19</v>
      </c>
    </row>
    <row r="33" spans="1:12" ht="14.85" customHeight="1">
      <c r="A33" s="1214"/>
      <c r="B33" s="1215"/>
      <c r="C33" s="1215"/>
      <c r="D33" s="1215"/>
      <c r="E33" s="1215"/>
      <c r="F33" s="1216"/>
      <c r="G33" s="2054" t="s">
        <v>568</v>
      </c>
      <c r="H33" s="2055"/>
      <c r="I33" s="2056"/>
      <c r="J33" s="17" t="s">
        <v>215</v>
      </c>
      <c r="K33" s="501">
        <v>2.62</v>
      </c>
      <c r="L33" s="192">
        <f>K33-K33*$L$31</f>
        <v>2.62</v>
      </c>
    </row>
    <row r="34" spans="1:12" ht="14.85" customHeight="1">
      <c r="A34" s="1214"/>
      <c r="B34" s="1215"/>
      <c r="C34" s="1215"/>
      <c r="D34" s="1215"/>
      <c r="E34" s="1215"/>
      <c r="F34" s="1216"/>
      <c r="G34" s="2054" t="s">
        <v>569</v>
      </c>
      <c r="H34" s="2055"/>
      <c r="I34" s="2056"/>
      <c r="J34" s="17" t="s">
        <v>215</v>
      </c>
      <c r="K34" s="501">
        <v>3.19</v>
      </c>
      <c r="L34" s="192">
        <f>K34-K34*$L$31</f>
        <v>3.19</v>
      </c>
    </row>
    <row r="35" spans="1:12" ht="14.85" customHeight="1">
      <c r="A35" s="1214"/>
      <c r="B35" s="1215"/>
      <c r="C35" s="1215"/>
      <c r="D35" s="1215"/>
      <c r="E35" s="1215"/>
      <c r="F35" s="1216"/>
      <c r="G35" s="2054" t="s">
        <v>570</v>
      </c>
      <c r="H35" s="2055"/>
      <c r="I35" s="2056"/>
      <c r="J35" s="17" t="s">
        <v>215</v>
      </c>
      <c r="K35" s="501">
        <v>4</v>
      </c>
      <c r="L35" s="192">
        <f>K35-K35*$L$31</f>
        <v>4</v>
      </c>
    </row>
    <row r="36" spans="1:12" ht="14.85" customHeight="1" thickBot="1">
      <c r="A36" s="1170"/>
      <c r="B36" s="1171"/>
      <c r="C36" s="1171"/>
      <c r="D36" s="1171"/>
      <c r="E36" s="1171"/>
      <c r="F36" s="1217"/>
      <c r="G36" s="2095" t="s">
        <v>571</v>
      </c>
      <c r="H36" s="2096"/>
      <c r="I36" s="2097"/>
      <c r="J36" s="199" t="s">
        <v>215</v>
      </c>
      <c r="K36" s="502">
        <v>5.01</v>
      </c>
      <c r="L36" s="196">
        <f>K36-K36*$L$31</f>
        <v>5.01</v>
      </c>
    </row>
    <row r="37" spans="1:12" ht="15" customHeight="1" thickBot="1">
      <c r="A37" s="1646" t="s">
        <v>1255</v>
      </c>
      <c r="B37" s="1647"/>
      <c r="C37" s="1647"/>
      <c r="D37" s="1647"/>
      <c r="E37" s="1647"/>
      <c r="F37" s="1647"/>
      <c r="G37" s="1647"/>
      <c r="H37" s="1647"/>
      <c r="I37" s="1647"/>
      <c r="J37" s="1647"/>
      <c r="K37" s="1672"/>
      <c r="L37" s="296">
        <f>Зміст!L89</f>
        <v>0</v>
      </c>
    </row>
    <row r="38" spans="1:12" ht="14.85" customHeight="1">
      <c r="A38" s="1214"/>
      <c r="B38" s="1290"/>
      <c r="C38" s="1290"/>
      <c r="D38" s="1290"/>
      <c r="E38" s="1290"/>
      <c r="F38" s="1290"/>
      <c r="G38" s="2086" t="s">
        <v>567</v>
      </c>
      <c r="H38" s="2087"/>
      <c r="I38" s="2088"/>
      <c r="J38" s="200" t="s">
        <v>215</v>
      </c>
      <c r="K38" s="505">
        <v>218</v>
      </c>
      <c r="L38" s="202">
        <f>K38-K38*$L$37</f>
        <v>218</v>
      </c>
    </row>
    <row r="39" spans="1:12" ht="14.85" customHeight="1">
      <c r="A39" s="1214"/>
      <c r="B39" s="1290"/>
      <c r="C39" s="1290"/>
      <c r="D39" s="1290"/>
      <c r="E39" s="1290"/>
      <c r="F39" s="1290"/>
      <c r="G39" s="2089" t="s">
        <v>568</v>
      </c>
      <c r="H39" s="2090"/>
      <c r="I39" s="2091"/>
      <c r="J39" s="17" t="s">
        <v>215</v>
      </c>
      <c r="K39" s="506">
        <v>257</v>
      </c>
      <c r="L39" s="193">
        <f>K39-K39*$L$37</f>
        <v>257</v>
      </c>
    </row>
    <row r="40" spans="1:12" ht="14.85" customHeight="1">
      <c r="A40" s="1214"/>
      <c r="B40" s="1290"/>
      <c r="C40" s="1290"/>
      <c r="D40" s="1290"/>
      <c r="E40" s="1290"/>
      <c r="F40" s="1290"/>
      <c r="G40" s="2089" t="s">
        <v>569</v>
      </c>
      <c r="H40" s="2090"/>
      <c r="I40" s="2091"/>
      <c r="J40" s="17" t="s">
        <v>215</v>
      </c>
      <c r="K40" s="506">
        <v>322</v>
      </c>
      <c r="L40" s="193">
        <f>K40-K40*$L$37</f>
        <v>322</v>
      </c>
    </row>
    <row r="41" spans="1:12" ht="14.85" customHeight="1" thickBot="1">
      <c r="A41" s="1214"/>
      <c r="B41" s="1290"/>
      <c r="C41" s="1290"/>
      <c r="D41" s="1290"/>
      <c r="E41" s="1290"/>
      <c r="F41" s="1290"/>
      <c r="G41" s="2092" t="s">
        <v>571</v>
      </c>
      <c r="H41" s="2093"/>
      <c r="I41" s="2094"/>
      <c r="J41" s="199" t="s">
        <v>215</v>
      </c>
      <c r="K41" s="507">
        <v>451</v>
      </c>
      <c r="L41" s="203">
        <f>K41-K41*$L$37</f>
        <v>451</v>
      </c>
    </row>
    <row r="42" spans="1:12" ht="15.75" customHeight="1" thickBot="1">
      <c r="A42" s="1646" t="s">
        <v>1256</v>
      </c>
      <c r="B42" s="1647"/>
      <c r="C42" s="1647"/>
      <c r="D42" s="1647"/>
      <c r="E42" s="1647"/>
      <c r="F42" s="1647"/>
      <c r="G42" s="1647"/>
      <c r="H42" s="1647"/>
      <c r="I42" s="1647"/>
      <c r="J42" s="1647"/>
      <c r="K42" s="1672"/>
      <c r="L42" s="296">
        <f>Зміст!L90</f>
        <v>0</v>
      </c>
    </row>
    <row r="43" spans="1:12" ht="14.85" customHeight="1">
      <c r="A43" s="2042"/>
      <c r="B43" s="2043"/>
      <c r="C43" s="2043"/>
      <c r="D43" s="2043"/>
      <c r="E43" s="2043"/>
      <c r="F43" s="2044"/>
      <c r="G43" s="2077" t="s">
        <v>567</v>
      </c>
      <c r="H43" s="2078"/>
      <c r="I43" s="2079"/>
      <c r="J43" s="200" t="s">
        <v>215</v>
      </c>
      <c r="K43" s="508">
        <v>134</v>
      </c>
      <c r="L43" s="204">
        <f t="shared" ref="L43:L48" si="1">K43-K43*$L$42</f>
        <v>134</v>
      </c>
    </row>
    <row r="44" spans="1:12" ht="14.85" customHeight="1">
      <c r="A44" s="2045"/>
      <c r="B44" s="2046"/>
      <c r="C44" s="2046"/>
      <c r="D44" s="2046"/>
      <c r="E44" s="2046"/>
      <c r="F44" s="2047"/>
      <c r="G44" s="2054" t="s">
        <v>568</v>
      </c>
      <c r="H44" s="2055"/>
      <c r="I44" s="2056"/>
      <c r="J44" s="17" t="s">
        <v>215</v>
      </c>
      <c r="K44" s="509">
        <v>164</v>
      </c>
      <c r="L44" s="194">
        <f t="shared" si="1"/>
        <v>164</v>
      </c>
    </row>
    <row r="45" spans="1:12" ht="14.85" customHeight="1">
      <c r="A45" s="2045"/>
      <c r="B45" s="2046"/>
      <c r="C45" s="2046"/>
      <c r="D45" s="2046"/>
      <c r="E45" s="2046"/>
      <c r="F45" s="2047"/>
      <c r="G45" s="2054" t="s">
        <v>569</v>
      </c>
      <c r="H45" s="2055"/>
      <c r="I45" s="2056"/>
      <c r="J45" s="17" t="s">
        <v>215</v>
      </c>
      <c r="K45" s="509">
        <v>181</v>
      </c>
      <c r="L45" s="194">
        <f t="shared" si="1"/>
        <v>181</v>
      </c>
    </row>
    <row r="46" spans="1:12" ht="14.85" customHeight="1">
      <c r="A46" s="2045"/>
      <c r="B46" s="2046"/>
      <c r="C46" s="2046"/>
      <c r="D46" s="2046"/>
      <c r="E46" s="2046"/>
      <c r="F46" s="2047"/>
      <c r="G46" s="2054" t="s">
        <v>571</v>
      </c>
      <c r="H46" s="2055"/>
      <c r="I46" s="2056"/>
      <c r="J46" s="17" t="s">
        <v>215</v>
      </c>
      <c r="K46" s="509">
        <v>287</v>
      </c>
      <c r="L46" s="194">
        <f t="shared" si="1"/>
        <v>287</v>
      </c>
    </row>
    <row r="47" spans="1:12" ht="14.85" customHeight="1">
      <c r="A47" s="2045"/>
      <c r="B47" s="2046"/>
      <c r="C47" s="2046"/>
      <c r="D47" s="2046"/>
      <c r="E47" s="2046"/>
      <c r="F47" s="2047"/>
      <c r="G47" s="2054" t="s">
        <v>572</v>
      </c>
      <c r="H47" s="2055"/>
      <c r="I47" s="2056"/>
      <c r="J47" s="17" t="s">
        <v>215</v>
      </c>
      <c r="K47" s="509">
        <v>390</v>
      </c>
      <c r="L47" s="194">
        <f t="shared" si="1"/>
        <v>390</v>
      </c>
    </row>
    <row r="48" spans="1:12" ht="14.85" customHeight="1" thickBot="1">
      <c r="A48" s="2048"/>
      <c r="B48" s="2049"/>
      <c r="C48" s="2049"/>
      <c r="D48" s="2049"/>
      <c r="E48" s="2049"/>
      <c r="F48" s="2050"/>
      <c r="G48" s="2057" t="s">
        <v>573</v>
      </c>
      <c r="H48" s="2058"/>
      <c r="I48" s="2059"/>
      <c r="J48" s="25" t="s">
        <v>215</v>
      </c>
      <c r="K48" s="510">
        <v>483</v>
      </c>
      <c r="L48" s="205">
        <f t="shared" si="1"/>
        <v>483</v>
      </c>
    </row>
    <row r="49" spans="1:12" ht="15.75" customHeight="1" thickBot="1">
      <c r="A49" s="1646" t="s">
        <v>1267</v>
      </c>
      <c r="B49" s="1647"/>
      <c r="C49" s="1647"/>
      <c r="D49" s="1647"/>
      <c r="E49" s="1647"/>
      <c r="F49" s="1647"/>
      <c r="G49" s="1647"/>
      <c r="H49" s="1647"/>
      <c r="I49" s="1647"/>
      <c r="J49" s="1647"/>
      <c r="K49" s="1672"/>
      <c r="L49" s="296">
        <f>Зміст!L91</f>
        <v>0</v>
      </c>
    </row>
    <row r="50" spans="1:12" ht="14.85" customHeight="1">
      <c r="A50" s="1168"/>
      <c r="B50" s="1169"/>
      <c r="C50" s="1169"/>
      <c r="D50" s="1169"/>
      <c r="E50" s="1169"/>
      <c r="F50" s="1213"/>
      <c r="G50" s="2019" t="s">
        <v>567</v>
      </c>
      <c r="H50" s="2020"/>
      <c r="I50" s="2020"/>
      <c r="J50" s="200" t="s">
        <v>215</v>
      </c>
      <c r="K50" s="503">
        <v>2.16</v>
      </c>
      <c r="L50" s="201">
        <f t="shared" ref="L50:L56" si="2">K50-K50*$L$49</f>
        <v>2.16</v>
      </c>
    </row>
    <row r="51" spans="1:12" ht="14.85" customHeight="1">
      <c r="A51" s="1214"/>
      <c r="B51" s="1215"/>
      <c r="C51" s="1215"/>
      <c r="D51" s="1215"/>
      <c r="E51" s="1215"/>
      <c r="F51" s="1216"/>
      <c r="G51" s="2021" t="s">
        <v>568</v>
      </c>
      <c r="H51" s="2022"/>
      <c r="I51" s="2022"/>
      <c r="J51" s="17" t="s">
        <v>215</v>
      </c>
      <c r="K51" s="501">
        <v>2.78</v>
      </c>
      <c r="L51" s="192">
        <f t="shared" si="2"/>
        <v>2.78</v>
      </c>
    </row>
    <row r="52" spans="1:12" ht="14.85" customHeight="1">
      <c r="A52" s="1214"/>
      <c r="B52" s="1215"/>
      <c r="C52" s="1215"/>
      <c r="D52" s="1215"/>
      <c r="E52" s="1215"/>
      <c r="F52" s="1216"/>
      <c r="G52" s="2021" t="s">
        <v>569</v>
      </c>
      <c r="H52" s="2022"/>
      <c r="I52" s="2022"/>
      <c r="J52" s="17" t="s">
        <v>215</v>
      </c>
      <c r="K52" s="501">
        <v>3.79</v>
      </c>
      <c r="L52" s="192">
        <f t="shared" si="2"/>
        <v>3.79</v>
      </c>
    </row>
    <row r="53" spans="1:12" ht="14.85" customHeight="1">
      <c r="A53" s="1214"/>
      <c r="B53" s="1215"/>
      <c r="C53" s="1215"/>
      <c r="D53" s="1215"/>
      <c r="E53" s="1215"/>
      <c r="F53" s="1216"/>
      <c r="G53" s="2021" t="s">
        <v>571</v>
      </c>
      <c r="H53" s="2022"/>
      <c r="I53" s="2022"/>
      <c r="J53" s="17" t="s">
        <v>215</v>
      </c>
      <c r="K53" s="501">
        <v>6.31</v>
      </c>
      <c r="L53" s="192">
        <f t="shared" si="2"/>
        <v>6.31</v>
      </c>
    </row>
    <row r="54" spans="1:12" ht="14.85" customHeight="1">
      <c r="A54" s="1214"/>
      <c r="B54" s="1215"/>
      <c r="C54" s="1215"/>
      <c r="D54" s="1215"/>
      <c r="E54" s="1215"/>
      <c r="F54" s="1216"/>
      <c r="G54" s="2021" t="s">
        <v>572</v>
      </c>
      <c r="H54" s="2022"/>
      <c r="I54" s="2022"/>
      <c r="J54" s="17" t="s">
        <v>215</v>
      </c>
      <c r="K54" s="501">
        <v>11.48</v>
      </c>
      <c r="L54" s="192">
        <f t="shared" si="2"/>
        <v>11.48</v>
      </c>
    </row>
    <row r="55" spans="1:12" ht="14.85" customHeight="1">
      <c r="A55" s="1214"/>
      <c r="B55" s="1215"/>
      <c r="C55" s="1215"/>
      <c r="D55" s="1215"/>
      <c r="E55" s="1215"/>
      <c r="F55" s="1216"/>
      <c r="G55" s="2021" t="s">
        <v>573</v>
      </c>
      <c r="H55" s="2022"/>
      <c r="I55" s="2022"/>
      <c r="J55" s="17" t="s">
        <v>215</v>
      </c>
      <c r="K55" s="501">
        <v>21.56</v>
      </c>
      <c r="L55" s="192">
        <f t="shared" si="2"/>
        <v>21.56</v>
      </c>
    </row>
    <row r="56" spans="1:12" ht="14.85" customHeight="1" thickBot="1">
      <c r="A56" s="1170"/>
      <c r="B56" s="1171"/>
      <c r="C56" s="1171"/>
      <c r="D56" s="1171"/>
      <c r="E56" s="1171"/>
      <c r="F56" s="1217"/>
      <c r="G56" s="2072" t="s">
        <v>574</v>
      </c>
      <c r="H56" s="2073"/>
      <c r="I56" s="2073"/>
      <c r="J56" s="25" t="s">
        <v>215</v>
      </c>
      <c r="K56" s="504">
        <v>41.55</v>
      </c>
      <c r="L56" s="196">
        <f t="shared" si="2"/>
        <v>41.55</v>
      </c>
    </row>
    <row r="57" spans="1:12" ht="17.25" customHeight="1" thickBot="1">
      <c r="A57" s="1646" t="s">
        <v>1587</v>
      </c>
      <c r="B57" s="1647"/>
      <c r="C57" s="1647"/>
      <c r="D57" s="1647"/>
      <c r="E57" s="1647"/>
      <c r="F57" s="1647"/>
      <c r="G57" s="1647"/>
      <c r="H57" s="1647"/>
      <c r="I57" s="1647"/>
      <c r="J57" s="1647"/>
      <c r="K57" s="1672"/>
      <c r="L57" s="296">
        <f>Зміст!L92</f>
        <v>0</v>
      </c>
    </row>
    <row r="58" spans="1:12" ht="31.5" customHeight="1" thickBot="1">
      <c r="A58" s="1218"/>
      <c r="B58" s="1219"/>
      <c r="C58" s="1219"/>
      <c r="D58" s="1219"/>
      <c r="E58" s="1219"/>
      <c r="F58" s="1220"/>
      <c r="G58" s="2069" t="s">
        <v>1475</v>
      </c>
      <c r="H58" s="2070"/>
      <c r="I58" s="2070"/>
      <c r="J58" s="2070"/>
      <c r="K58" s="2070"/>
      <c r="L58" s="2071"/>
    </row>
    <row r="59" spans="1:12" ht="14.85" customHeight="1">
      <c r="A59" s="1221"/>
      <c r="B59" s="1222"/>
      <c r="C59" s="1222"/>
      <c r="D59" s="1222"/>
      <c r="E59" s="1222"/>
      <c r="F59" s="1223"/>
      <c r="G59" s="2019" t="s">
        <v>330</v>
      </c>
      <c r="H59" s="2020"/>
      <c r="I59" s="2020"/>
      <c r="J59" s="200" t="s">
        <v>215</v>
      </c>
      <c r="K59" s="503">
        <v>7.45</v>
      </c>
      <c r="L59" s="201">
        <f>K59-K59*$L$57</f>
        <v>7.45</v>
      </c>
    </row>
    <row r="60" spans="1:12" ht="14.85" customHeight="1">
      <c r="A60" s="1221"/>
      <c r="B60" s="1222"/>
      <c r="C60" s="1222"/>
      <c r="D60" s="1222"/>
      <c r="E60" s="1222"/>
      <c r="F60" s="1223"/>
      <c r="G60" s="2021" t="s">
        <v>331</v>
      </c>
      <c r="H60" s="2022"/>
      <c r="I60" s="2022"/>
      <c r="J60" s="17" t="s">
        <v>215</v>
      </c>
      <c r="K60" s="501">
        <v>13.3</v>
      </c>
      <c r="L60" s="192">
        <f t="shared" ref="L60:L76" si="3">K60-K60*$L$57</f>
        <v>13.3</v>
      </c>
    </row>
    <row r="61" spans="1:12" ht="14.85" customHeight="1">
      <c r="A61" s="1221"/>
      <c r="B61" s="1222"/>
      <c r="C61" s="1222"/>
      <c r="D61" s="1222"/>
      <c r="E61" s="1222"/>
      <c r="F61" s="1223"/>
      <c r="G61" s="2021" t="s">
        <v>332</v>
      </c>
      <c r="H61" s="2022"/>
      <c r="I61" s="2022"/>
      <c r="J61" s="17" t="s">
        <v>215</v>
      </c>
      <c r="K61" s="501" t="s">
        <v>2227</v>
      </c>
      <c r="L61" s="192" t="s">
        <v>2227</v>
      </c>
    </row>
    <row r="62" spans="1:12" ht="14.85" customHeight="1">
      <c r="A62" s="1221"/>
      <c r="B62" s="1222"/>
      <c r="C62" s="1222"/>
      <c r="D62" s="1222"/>
      <c r="E62" s="1222"/>
      <c r="F62" s="1223"/>
      <c r="G62" s="2021" t="s">
        <v>333</v>
      </c>
      <c r="H62" s="2022"/>
      <c r="I62" s="2022"/>
      <c r="J62" s="17" t="s">
        <v>215</v>
      </c>
      <c r="K62" s="501">
        <v>22.94</v>
      </c>
      <c r="L62" s="192">
        <f t="shared" si="3"/>
        <v>22.94</v>
      </c>
    </row>
    <row r="63" spans="1:12" ht="14.85" customHeight="1">
      <c r="A63" s="1221"/>
      <c r="B63" s="1222"/>
      <c r="C63" s="1222"/>
      <c r="D63" s="1222"/>
      <c r="E63" s="1222"/>
      <c r="F63" s="1223"/>
      <c r="G63" s="2021" t="s">
        <v>334</v>
      </c>
      <c r="H63" s="2022"/>
      <c r="I63" s="2022"/>
      <c r="J63" s="17" t="s">
        <v>215</v>
      </c>
      <c r="K63" s="501">
        <v>30.25</v>
      </c>
      <c r="L63" s="192">
        <f t="shared" si="3"/>
        <v>30.25</v>
      </c>
    </row>
    <row r="64" spans="1:12" ht="14.85" customHeight="1">
      <c r="A64" s="1221"/>
      <c r="B64" s="1222"/>
      <c r="C64" s="1222"/>
      <c r="D64" s="1222"/>
      <c r="E64" s="1222"/>
      <c r="F64" s="1223"/>
      <c r="G64" s="2021" t="s">
        <v>335</v>
      </c>
      <c r="H64" s="2022"/>
      <c r="I64" s="2022"/>
      <c r="J64" s="17" t="s">
        <v>215</v>
      </c>
      <c r="K64" s="501">
        <v>36.090000000000003</v>
      </c>
      <c r="L64" s="192">
        <f t="shared" si="3"/>
        <v>36.090000000000003</v>
      </c>
    </row>
    <row r="65" spans="1:12" ht="14.85" customHeight="1">
      <c r="A65" s="1221"/>
      <c r="B65" s="1222"/>
      <c r="C65" s="1222"/>
      <c r="D65" s="1222"/>
      <c r="E65" s="1222"/>
      <c r="F65" s="1223"/>
      <c r="G65" s="2021" t="s">
        <v>336</v>
      </c>
      <c r="H65" s="2022"/>
      <c r="I65" s="2022"/>
      <c r="J65" s="17" t="s">
        <v>215</v>
      </c>
      <c r="K65" s="501">
        <v>20.02</v>
      </c>
      <c r="L65" s="192">
        <f t="shared" si="3"/>
        <v>20.02</v>
      </c>
    </row>
    <row r="66" spans="1:12" ht="14.85" customHeight="1">
      <c r="A66" s="1221"/>
      <c r="B66" s="1222"/>
      <c r="C66" s="1222"/>
      <c r="D66" s="1222"/>
      <c r="E66" s="1222"/>
      <c r="F66" s="1223"/>
      <c r="G66" s="2021" t="s">
        <v>337</v>
      </c>
      <c r="H66" s="2022"/>
      <c r="I66" s="2022"/>
      <c r="J66" s="17" t="s">
        <v>215</v>
      </c>
      <c r="K66" s="501">
        <v>28.5</v>
      </c>
      <c r="L66" s="192">
        <f t="shared" si="3"/>
        <v>28.5</v>
      </c>
    </row>
    <row r="67" spans="1:12" ht="14.85" customHeight="1">
      <c r="A67" s="1221"/>
      <c r="B67" s="1222"/>
      <c r="C67" s="1222"/>
      <c r="D67" s="1222"/>
      <c r="E67" s="1222"/>
      <c r="F67" s="1223"/>
      <c r="G67" s="2021" t="s">
        <v>338</v>
      </c>
      <c r="H67" s="2022"/>
      <c r="I67" s="2022"/>
      <c r="J67" s="17" t="s">
        <v>215</v>
      </c>
      <c r="K67" s="501">
        <v>25.87</v>
      </c>
      <c r="L67" s="192">
        <f t="shared" si="3"/>
        <v>25.87</v>
      </c>
    </row>
    <row r="68" spans="1:12" ht="14.85" customHeight="1">
      <c r="A68" s="1221"/>
      <c r="B68" s="1222"/>
      <c r="C68" s="1222"/>
      <c r="D68" s="1222"/>
      <c r="E68" s="1222"/>
      <c r="F68" s="1223"/>
      <c r="G68" s="2021" t="s">
        <v>339</v>
      </c>
      <c r="H68" s="2022"/>
      <c r="I68" s="2022"/>
      <c r="J68" s="17" t="s">
        <v>215</v>
      </c>
      <c r="K68" s="501">
        <v>27.47</v>
      </c>
      <c r="L68" s="192">
        <f t="shared" si="3"/>
        <v>27.47</v>
      </c>
    </row>
    <row r="69" spans="1:12" ht="14.85" customHeight="1">
      <c r="A69" s="1221"/>
      <c r="B69" s="1222"/>
      <c r="C69" s="1222"/>
      <c r="D69" s="1222"/>
      <c r="E69" s="1222"/>
      <c r="F69" s="1223"/>
      <c r="G69" s="2021" t="s">
        <v>340</v>
      </c>
      <c r="H69" s="2022"/>
      <c r="I69" s="2022"/>
      <c r="J69" s="17" t="s">
        <v>215</v>
      </c>
      <c r="K69" s="501">
        <v>38.130000000000003</v>
      </c>
      <c r="L69" s="192">
        <f t="shared" si="3"/>
        <v>38.130000000000003</v>
      </c>
    </row>
    <row r="70" spans="1:12" ht="14.85" customHeight="1">
      <c r="A70" s="1221"/>
      <c r="B70" s="1222"/>
      <c r="C70" s="1222"/>
      <c r="D70" s="1222"/>
      <c r="E70" s="1222"/>
      <c r="F70" s="1223"/>
      <c r="G70" s="2021" t="s">
        <v>341</v>
      </c>
      <c r="H70" s="2022"/>
      <c r="I70" s="2022"/>
      <c r="J70" s="17" t="s">
        <v>215</v>
      </c>
      <c r="K70" s="501">
        <v>47.2</v>
      </c>
      <c r="L70" s="192">
        <f t="shared" si="3"/>
        <v>47.2</v>
      </c>
    </row>
    <row r="71" spans="1:12" ht="14.85" customHeight="1">
      <c r="A71" s="1221"/>
      <c r="B71" s="1222"/>
      <c r="C71" s="1222"/>
      <c r="D71" s="1222"/>
      <c r="E71" s="1222"/>
      <c r="F71" s="1223"/>
      <c r="G71" s="2021" t="s">
        <v>342</v>
      </c>
      <c r="H71" s="2022"/>
      <c r="I71" s="2022"/>
      <c r="J71" s="17" t="s">
        <v>215</v>
      </c>
      <c r="K71" s="501">
        <v>52.6</v>
      </c>
      <c r="L71" s="192">
        <f t="shared" si="3"/>
        <v>52.6</v>
      </c>
    </row>
    <row r="72" spans="1:12" ht="14.85" customHeight="1">
      <c r="A72" s="1221"/>
      <c r="B72" s="1222"/>
      <c r="C72" s="1222"/>
      <c r="D72" s="1222"/>
      <c r="E72" s="1222"/>
      <c r="F72" s="1223"/>
      <c r="G72" s="2021" t="s">
        <v>343</v>
      </c>
      <c r="H72" s="2022"/>
      <c r="I72" s="2022"/>
      <c r="J72" s="17" t="s">
        <v>215</v>
      </c>
      <c r="K72" s="501">
        <v>22.36</v>
      </c>
      <c r="L72" s="192">
        <f t="shared" si="3"/>
        <v>22.36</v>
      </c>
    </row>
    <row r="73" spans="1:12" ht="14.85" customHeight="1">
      <c r="A73" s="1221"/>
      <c r="B73" s="1222"/>
      <c r="C73" s="1222"/>
      <c r="D73" s="1222"/>
      <c r="E73" s="1222"/>
      <c r="F73" s="1223"/>
      <c r="G73" s="2021" t="s">
        <v>344</v>
      </c>
      <c r="H73" s="2022"/>
      <c r="I73" s="2022"/>
      <c r="J73" s="17" t="s">
        <v>215</v>
      </c>
      <c r="K73" s="501">
        <v>33.9</v>
      </c>
      <c r="L73" s="192">
        <f t="shared" si="3"/>
        <v>33.9</v>
      </c>
    </row>
    <row r="74" spans="1:12" ht="14.85" customHeight="1">
      <c r="A74" s="1221"/>
      <c r="B74" s="1222"/>
      <c r="C74" s="1222"/>
      <c r="D74" s="1222"/>
      <c r="E74" s="1222"/>
      <c r="F74" s="1223"/>
      <c r="G74" s="2021" t="s">
        <v>345</v>
      </c>
      <c r="H74" s="2022"/>
      <c r="I74" s="2022"/>
      <c r="J74" s="17" t="s">
        <v>215</v>
      </c>
      <c r="K74" s="501" t="s">
        <v>2227</v>
      </c>
      <c r="L74" s="192" t="s">
        <v>2227</v>
      </c>
    </row>
    <row r="75" spans="1:12" ht="14.85" customHeight="1">
      <c r="A75" s="1221"/>
      <c r="B75" s="1222"/>
      <c r="C75" s="1222"/>
      <c r="D75" s="1222"/>
      <c r="E75" s="1222"/>
      <c r="F75" s="1223"/>
      <c r="G75" s="2021" t="s">
        <v>346</v>
      </c>
      <c r="H75" s="2022"/>
      <c r="I75" s="2022"/>
      <c r="J75" s="17" t="s">
        <v>215</v>
      </c>
      <c r="K75" s="501">
        <v>52.46</v>
      </c>
      <c r="L75" s="192">
        <f t="shared" si="3"/>
        <v>52.46</v>
      </c>
    </row>
    <row r="76" spans="1:12" ht="14.85" customHeight="1">
      <c r="A76" s="1221"/>
      <c r="B76" s="1222"/>
      <c r="C76" s="1222"/>
      <c r="D76" s="1222"/>
      <c r="E76" s="1222"/>
      <c r="F76" s="1223"/>
      <c r="G76" s="2021" t="s">
        <v>347</v>
      </c>
      <c r="H76" s="2022"/>
      <c r="I76" s="2022"/>
      <c r="J76" s="17" t="s">
        <v>215</v>
      </c>
      <c r="K76" s="501">
        <v>63.12</v>
      </c>
      <c r="L76" s="192">
        <f t="shared" si="3"/>
        <v>63.12</v>
      </c>
    </row>
    <row r="77" spans="1:12" ht="14.85" customHeight="1">
      <c r="A77" s="1221"/>
      <c r="B77" s="1222"/>
      <c r="C77" s="1222"/>
      <c r="D77" s="1222"/>
      <c r="E77" s="1222"/>
      <c r="F77" s="1223"/>
      <c r="G77" s="2021" t="s">
        <v>348</v>
      </c>
      <c r="H77" s="2022"/>
      <c r="I77" s="2022"/>
      <c r="J77" s="17" t="s">
        <v>215</v>
      </c>
      <c r="K77" s="501" t="s">
        <v>2227</v>
      </c>
      <c r="L77" s="192" t="s">
        <v>2227</v>
      </c>
    </row>
    <row r="78" spans="1:12" ht="14.85" customHeight="1" thickBot="1">
      <c r="A78" s="1224"/>
      <c r="B78" s="1225"/>
      <c r="C78" s="1225"/>
      <c r="D78" s="1225"/>
      <c r="E78" s="1225"/>
      <c r="F78" s="1226"/>
      <c r="G78" s="2072" t="s">
        <v>349</v>
      </c>
      <c r="H78" s="2073"/>
      <c r="I78" s="2073"/>
      <c r="J78" s="25" t="s">
        <v>215</v>
      </c>
      <c r="K78" s="504" t="s">
        <v>2227</v>
      </c>
      <c r="L78" s="196" t="s">
        <v>2227</v>
      </c>
    </row>
    <row r="79" spans="1:12" ht="17.25" customHeight="1" thickBot="1">
      <c r="A79" s="1218"/>
      <c r="B79" s="1219"/>
      <c r="C79" s="1219"/>
      <c r="D79" s="1219"/>
      <c r="E79" s="1219"/>
      <c r="F79" s="1220"/>
      <c r="G79" s="1636" t="s">
        <v>1439</v>
      </c>
      <c r="H79" s="1637"/>
      <c r="I79" s="1637"/>
      <c r="J79" s="1637"/>
      <c r="K79" s="1637"/>
      <c r="L79" s="1638"/>
    </row>
    <row r="80" spans="1:12" ht="14.85" customHeight="1">
      <c r="A80" s="1221"/>
      <c r="B80" s="1239"/>
      <c r="C80" s="1239"/>
      <c r="D80" s="1239"/>
      <c r="E80" s="1239"/>
      <c r="F80" s="1223"/>
      <c r="G80" s="1582" t="s">
        <v>1433</v>
      </c>
      <c r="H80" s="1583"/>
      <c r="I80" s="1584"/>
      <c r="J80" s="200" t="s">
        <v>215</v>
      </c>
      <c r="K80" s="501">
        <v>17.82</v>
      </c>
      <c r="L80" s="201">
        <f>K80-K80*$L$57</f>
        <v>17.82</v>
      </c>
    </row>
    <row r="81" spans="1:12" ht="14.85" customHeight="1">
      <c r="A81" s="1221"/>
      <c r="B81" s="1239"/>
      <c r="C81" s="1239"/>
      <c r="D81" s="1239"/>
      <c r="E81" s="1239"/>
      <c r="F81" s="1223"/>
      <c r="G81" s="2007" t="s">
        <v>1434</v>
      </c>
      <c r="H81" s="2008"/>
      <c r="I81" s="2009"/>
      <c r="J81" s="17" t="s">
        <v>215</v>
      </c>
      <c r="K81" s="501">
        <v>11.11</v>
      </c>
      <c r="L81" s="192">
        <f>K81-K81*$L$57</f>
        <v>11.11</v>
      </c>
    </row>
    <row r="82" spans="1:12" ht="14.85" customHeight="1">
      <c r="A82" s="1221"/>
      <c r="B82" s="1239"/>
      <c r="C82" s="1239"/>
      <c r="D82" s="1239"/>
      <c r="E82" s="1239"/>
      <c r="F82" s="1223"/>
      <c r="G82" s="2007" t="s">
        <v>353</v>
      </c>
      <c r="H82" s="2008"/>
      <c r="I82" s="2009"/>
      <c r="J82" s="17" t="s">
        <v>215</v>
      </c>
      <c r="K82" s="501">
        <v>26.44</v>
      </c>
      <c r="L82" s="192">
        <f t="shared" ref="L82:L97" si="4">K82-K82*$L$57</f>
        <v>26.44</v>
      </c>
    </row>
    <row r="83" spans="1:12" ht="14.85" customHeight="1">
      <c r="A83" s="1221"/>
      <c r="B83" s="1239"/>
      <c r="C83" s="1239"/>
      <c r="D83" s="1239"/>
      <c r="E83" s="1239"/>
      <c r="F83" s="1223"/>
      <c r="G83" s="2007" t="s">
        <v>1440</v>
      </c>
      <c r="H83" s="2008"/>
      <c r="I83" s="2009"/>
      <c r="J83" s="17" t="s">
        <v>215</v>
      </c>
      <c r="K83" s="501">
        <v>27.57</v>
      </c>
      <c r="L83" s="192">
        <f t="shared" si="4"/>
        <v>27.57</v>
      </c>
    </row>
    <row r="84" spans="1:12" ht="14.85" customHeight="1">
      <c r="A84" s="1221"/>
      <c r="B84" s="1239"/>
      <c r="C84" s="1239"/>
      <c r="D84" s="1239"/>
      <c r="E84" s="1239"/>
      <c r="F84" s="1223"/>
      <c r="G84" s="2007" t="s">
        <v>1441</v>
      </c>
      <c r="H84" s="2008"/>
      <c r="I84" s="2009"/>
      <c r="J84" s="17" t="s">
        <v>215</v>
      </c>
      <c r="K84" s="501">
        <v>13.82</v>
      </c>
      <c r="L84" s="192">
        <f t="shared" si="4"/>
        <v>13.82</v>
      </c>
    </row>
    <row r="85" spans="1:12" ht="14.85" customHeight="1">
      <c r="A85" s="1221"/>
      <c r="B85" s="1239"/>
      <c r="C85" s="1239"/>
      <c r="D85" s="1239"/>
      <c r="E85" s="1239"/>
      <c r="F85" s="1223"/>
      <c r="G85" s="2007" t="s">
        <v>1442</v>
      </c>
      <c r="H85" s="2008"/>
      <c r="I85" s="2009"/>
      <c r="J85" s="17" t="s">
        <v>215</v>
      </c>
      <c r="K85" s="501">
        <v>14.93</v>
      </c>
      <c r="L85" s="192">
        <f t="shared" si="4"/>
        <v>14.93</v>
      </c>
    </row>
    <row r="86" spans="1:12" ht="14.85" customHeight="1">
      <c r="A86" s="1221"/>
      <c r="B86" s="1239"/>
      <c r="C86" s="1239"/>
      <c r="D86" s="1239"/>
      <c r="E86" s="1239"/>
      <c r="F86" s="1223"/>
      <c r="G86" s="2007" t="s">
        <v>1443</v>
      </c>
      <c r="H86" s="2008"/>
      <c r="I86" s="2009"/>
      <c r="J86" s="17" t="s">
        <v>215</v>
      </c>
      <c r="K86" s="501">
        <v>20.797999999999998</v>
      </c>
      <c r="L86" s="192">
        <f t="shared" si="4"/>
        <v>20.797999999999998</v>
      </c>
    </row>
    <row r="87" spans="1:12" ht="14.85" customHeight="1">
      <c r="A87" s="1221"/>
      <c r="B87" s="1239"/>
      <c r="C87" s="1239"/>
      <c r="D87" s="1239"/>
      <c r="E87" s="1239"/>
      <c r="F87" s="1223"/>
      <c r="G87" s="2007" t="s">
        <v>1444</v>
      </c>
      <c r="H87" s="2008"/>
      <c r="I87" s="2009"/>
      <c r="J87" s="17" t="s">
        <v>215</v>
      </c>
      <c r="K87" s="501">
        <v>21.31</v>
      </c>
      <c r="L87" s="192">
        <f t="shared" si="4"/>
        <v>21.31</v>
      </c>
    </row>
    <row r="88" spans="1:12" ht="14.85" customHeight="1">
      <c r="A88" s="1221"/>
      <c r="B88" s="1239"/>
      <c r="C88" s="1239"/>
      <c r="D88" s="1239"/>
      <c r="E88" s="1239"/>
      <c r="F88" s="1223"/>
      <c r="G88" s="2007" t="s">
        <v>343</v>
      </c>
      <c r="H88" s="2008"/>
      <c r="I88" s="2009"/>
      <c r="J88" s="17" t="s">
        <v>215</v>
      </c>
      <c r="K88" s="501">
        <v>14.03</v>
      </c>
      <c r="L88" s="192">
        <f t="shared" si="4"/>
        <v>14.03</v>
      </c>
    </row>
    <row r="89" spans="1:12" ht="14.85" customHeight="1">
      <c r="A89" s="1221"/>
      <c r="B89" s="1239"/>
      <c r="C89" s="1239"/>
      <c r="D89" s="1239"/>
      <c r="E89" s="1239"/>
      <c r="F89" s="1223"/>
      <c r="G89" s="2007" t="s">
        <v>1435</v>
      </c>
      <c r="H89" s="2008"/>
      <c r="I89" s="2009"/>
      <c r="J89" s="17" t="s">
        <v>215</v>
      </c>
      <c r="K89" s="501">
        <v>19.55</v>
      </c>
      <c r="L89" s="192">
        <f t="shared" si="4"/>
        <v>19.55</v>
      </c>
    </row>
    <row r="90" spans="1:12" ht="14.85" customHeight="1">
      <c r="A90" s="1221"/>
      <c r="B90" s="1239"/>
      <c r="C90" s="1239"/>
      <c r="D90" s="1239"/>
      <c r="E90" s="1239"/>
      <c r="F90" s="1223"/>
      <c r="G90" s="2007" t="s">
        <v>1436</v>
      </c>
      <c r="H90" s="2008"/>
      <c r="I90" s="2009"/>
      <c r="J90" s="17" t="s">
        <v>215</v>
      </c>
      <c r="K90" s="501">
        <v>27.03</v>
      </c>
      <c r="L90" s="192">
        <f t="shared" si="4"/>
        <v>27.03</v>
      </c>
    </row>
    <row r="91" spans="1:12" ht="14.85" customHeight="1">
      <c r="A91" s="1221"/>
      <c r="B91" s="1239"/>
      <c r="C91" s="1239"/>
      <c r="D91" s="1239"/>
      <c r="E91" s="1239"/>
      <c r="F91" s="1223"/>
      <c r="G91" s="2007" t="s">
        <v>1445</v>
      </c>
      <c r="H91" s="2008"/>
      <c r="I91" s="2009"/>
      <c r="J91" s="17" t="s">
        <v>215</v>
      </c>
      <c r="K91" s="501">
        <v>41.61</v>
      </c>
      <c r="L91" s="192">
        <f t="shared" si="4"/>
        <v>41.61</v>
      </c>
    </row>
    <row r="92" spans="1:12" ht="14.85" customHeight="1">
      <c r="A92" s="1221"/>
      <c r="B92" s="1239"/>
      <c r="C92" s="1239"/>
      <c r="D92" s="1239"/>
      <c r="E92" s="1239"/>
      <c r="F92" s="1223"/>
      <c r="G92" s="2007" t="s">
        <v>1446</v>
      </c>
      <c r="H92" s="2008"/>
      <c r="I92" s="2009"/>
      <c r="J92" s="17" t="s">
        <v>215</v>
      </c>
      <c r="K92" s="501">
        <v>44.62</v>
      </c>
      <c r="L92" s="192">
        <f t="shared" si="4"/>
        <v>44.62</v>
      </c>
    </row>
    <row r="93" spans="1:12" ht="14.85" customHeight="1">
      <c r="A93" s="1221"/>
      <c r="B93" s="1239"/>
      <c r="C93" s="1239"/>
      <c r="D93" s="1239"/>
      <c r="E93" s="1239"/>
      <c r="F93" s="1223"/>
      <c r="G93" s="2007" t="s">
        <v>348</v>
      </c>
      <c r="H93" s="2008"/>
      <c r="I93" s="2009"/>
      <c r="J93" s="17" t="s">
        <v>215</v>
      </c>
      <c r="K93" s="501">
        <v>16.510000000000002</v>
      </c>
      <c r="L93" s="192">
        <f t="shared" si="4"/>
        <v>16.510000000000002</v>
      </c>
    </row>
    <row r="94" spans="1:12" ht="14.85" customHeight="1">
      <c r="A94" s="1221"/>
      <c r="B94" s="1239"/>
      <c r="C94" s="1239"/>
      <c r="D94" s="1239"/>
      <c r="E94" s="1239"/>
      <c r="F94" s="1223"/>
      <c r="G94" s="2007" t="s">
        <v>351</v>
      </c>
      <c r="H94" s="2008"/>
      <c r="I94" s="2009"/>
      <c r="J94" s="17" t="s">
        <v>215</v>
      </c>
      <c r="K94" s="501">
        <v>26.01</v>
      </c>
      <c r="L94" s="192">
        <f t="shared" si="4"/>
        <v>26.01</v>
      </c>
    </row>
    <row r="95" spans="1:12" ht="14.85" customHeight="1">
      <c r="A95" s="1221"/>
      <c r="B95" s="1239"/>
      <c r="C95" s="1239"/>
      <c r="D95" s="1239"/>
      <c r="E95" s="1239"/>
      <c r="F95" s="1223"/>
      <c r="G95" s="2007" t="s">
        <v>1447</v>
      </c>
      <c r="H95" s="2008"/>
      <c r="I95" s="2009"/>
      <c r="J95" s="17" t="s">
        <v>215</v>
      </c>
      <c r="K95" s="501">
        <v>41.35</v>
      </c>
      <c r="L95" s="192">
        <f t="shared" si="4"/>
        <v>41.35</v>
      </c>
    </row>
    <row r="96" spans="1:12" ht="14.85" customHeight="1">
      <c r="A96" s="1221"/>
      <c r="B96" s="1239"/>
      <c r="C96" s="1239"/>
      <c r="D96" s="1239"/>
      <c r="E96" s="1239"/>
      <c r="F96" s="1223"/>
      <c r="G96" s="2007" t="s">
        <v>352</v>
      </c>
      <c r="H96" s="2008"/>
      <c r="I96" s="2009"/>
      <c r="J96" s="17" t="s">
        <v>215</v>
      </c>
      <c r="K96" s="501">
        <v>57.13</v>
      </c>
      <c r="L96" s="192">
        <f t="shared" si="4"/>
        <v>57.13</v>
      </c>
    </row>
    <row r="97" spans="1:12" ht="14.85" customHeight="1" thickBot="1">
      <c r="A97" s="1224"/>
      <c r="B97" s="1225"/>
      <c r="C97" s="1225"/>
      <c r="D97" s="1225"/>
      <c r="E97" s="1225"/>
      <c r="F97" s="1226"/>
      <c r="G97" s="2010" t="s">
        <v>1448</v>
      </c>
      <c r="H97" s="2011"/>
      <c r="I97" s="2012"/>
      <c r="J97" s="25" t="s">
        <v>215</v>
      </c>
      <c r="K97" s="504">
        <v>42.94</v>
      </c>
      <c r="L97" s="196">
        <f t="shared" si="4"/>
        <v>42.94</v>
      </c>
    </row>
    <row r="98" spans="1:12" ht="18" customHeight="1" thickBot="1">
      <c r="A98" s="1218"/>
      <c r="B98" s="1219"/>
      <c r="C98" s="1219"/>
      <c r="D98" s="1219"/>
      <c r="E98" s="1219"/>
      <c r="F98" s="1220"/>
      <c r="G98" s="2051" t="s">
        <v>1595</v>
      </c>
      <c r="H98" s="2052"/>
      <c r="I98" s="2052"/>
      <c r="J98" s="2052"/>
      <c r="K98" s="2052"/>
      <c r="L98" s="2053"/>
    </row>
    <row r="99" spans="1:12" ht="14.85" customHeight="1">
      <c r="A99" s="1221"/>
      <c r="B99" s="1222"/>
      <c r="C99" s="1222"/>
      <c r="D99" s="1222"/>
      <c r="E99" s="1222"/>
      <c r="F99" s="1223"/>
      <c r="G99" s="2040" t="s">
        <v>1433</v>
      </c>
      <c r="H99" s="2041"/>
      <c r="I99" s="2041"/>
      <c r="J99" s="6" t="s">
        <v>215</v>
      </c>
      <c r="K99" s="500">
        <v>32.08</v>
      </c>
      <c r="L99" s="197">
        <f>K99-K99*$L$57</f>
        <v>32.08</v>
      </c>
    </row>
    <row r="100" spans="1:12" ht="14.85" customHeight="1">
      <c r="A100" s="1221"/>
      <c r="B100" s="1222"/>
      <c r="C100" s="1222"/>
      <c r="D100" s="1222"/>
      <c r="E100" s="1222"/>
      <c r="F100" s="1223"/>
      <c r="G100" s="2035" t="s">
        <v>1434</v>
      </c>
      <c r="H100" s="2036"/>
      <c r="I100" s="2036"/>
      <c r="J100" s="17" t="s">
        <v>215</v>
      </c>
      <c r="K100" s="501">
        <v>21.91</v>
      </c>
      <c r="L100" s="192">
        <f t="shared" ref="L100:L108" si="5">K100-K100*$L$57</f>
        <v>21.91</v>
      </c>
    </row>
    <row r="101" spans="1:12" ht="14.85" customHeight="1">
      <c r="A101" s="1221"/>
      <c r="B101" s="1222"/>
      <c r="C101" s="1222"/>
      <c r="D101" s="1222"/>
      <c r="E101" s="1222"/>
      <c r="F101" s="1223"/>
      <c r="G101" s="2035" t="s">
        <v>353</v>
      </c>
      <c r="H101" s="2036"/>
      <c r="I101" s="2036"/>
      <c r="J101" s="17" t="s">
        <v>215</v>
      </c>
      <c r="K101" s="501">
        <v>45.44</v>
      </c>
      <c r="L101" s="192">
        <f t="shared" si="5"/>
        <v>45.44</v>
      </c>
    </row>
    <row r="102" spans="1:12" ht="14.85" customHeight="1">
      <c r="A102" s="1221"/>
      <c r="B102" s="1222"/>
      <c r="C102" s="1222"/>
      <c r="D102" s="1222"/>
      <c r="E102" s="1222"/>
      <c r="F102" s="1223"/>
      <c r="G102" s="2037" t="s">
        <v>343</v>
      </c>
      <c r="H102" s="2036"/>
      <c r="I102" s="2036"/>
      <c r="J102" s="17" t="s">
        <v>215</v>
      </c>
      <c r="K102" s="501">
        <v>29.37</v>
      </c>
      <c r="L102" s="192">
        <f t="shared" si="5"/>
        <v>29.37</v>
      </c>
    </row>
    <row r="103" spans="1:12" ht="14.85" customHeight="1">
      <c r="A103" s="1221"/>
      <c r="B103" s="1222"/>
      <c r="C103" s="1222"/>
      <c r="D103" s="1222"/>
      <c r="E103" s="1222"/>
      <c r="F103" s="1223"/>
      <c r="G103" s="2029" t="s">
        <v>1435</v>
      </c>
      <c r="H103" s="2030"/>
      <c r="I103" s="2031"/>
      <c r="J103" s="17" t="s">
        <v>215</v>
      </c>
      <c r="K103" s="501">
        <v>32.729999999999997</v>
      </c>
      <c r="L103" s="192">
        <f t="shared" si="5"/>
        <v>32.729999999999997</v>
      </c>
    </row>
    <row r="104" spans="1:12" ht="14.85" customHeight="1">
      <c r="A104" s="1221"/>
      <c r="B104" s="1222"/>
      <c r="C104" s="1222"/>
      <c r="D104" s="1222"/>
      <c r="E104" s="1222"/>
      <c r="F104" s="1223"/>
      <c r="G104" s="2035" t="s">
        <v>1436</v>
      </c>
      <c r="H104" s="2036"/>
      <c r="I104" s="2036"/>
      <c r="J104" s="17" t="s">
        <v>215</v>
      </c>
      <c r="K104" s="501">
        <v>70.14</v>
      </c>
      <c r="L104" s="192">
        <f t="shared" si="5"/>
        <v>70.14</v>
      </c>
    </row>
    <row r="105" spans="1:12" ht="14.85" customHeight="1">
      <c r="A105" s="1221"/>
      <c r="B105" s="1222"/>
      <c r="C105" s="1222"/>
      <c r="D105" s="1222"/>
      <c r="E105" s="1222"/>
      <c r="F105" s="1223"/>
      <c r="G105" s="2037" t="s">
        <v>348</v>
      </c>
      <c r="H105" s="2036"/>
      <c r="I105" s="2036"/>
      <c r="J105" s="17" t="s">
        <v>215</v>
      </c>
      <c r="K105" s="501">
        <v>30.07</v>
      </c>
      <c r="L105" s="192">
        <f t="shared" si="5"/>
        <v>30.07</v>
      </c>
    </row>
    <row r="106" spans="1:12" ht="14.85" customHeight="1">
      <c r="A106" s="1221"/>
      <c r="B106" s="1222"/>
      <c r="C106" s="1222"/>
      <c r="D106" s="1222"/>
      <c r="E106" s="1222"/>
      <c r="F106" s="1223"/>
      <c r="G106" s="2037" t="s">
        <v>351</v>
      </c>
      <c r="H106" s="2036"/>
      <c r="I106" s="2036"/>
      <c r="J106" s="17" t="s">
        <v>215</v>
      </c>
      <c r="K106" s="501">
        <v>65.91</v>
      </c>
      <c r="L106" s="192">
        <f t="shared" si="5"/>
        <v>65.91</v>
      </c>
    </row>
    <row r="107" spans="1:12" ht="14.85" customHeight="1">
      <c r="A107" s="1221"/>
      <c r="B107" s="1222"/>
      <c r="C107" s="1222"/>
      <c r="D107" s="1222"/>
      <c r="E107" s="1222"/>
      <c r="F107" s="1223"/>
      <c r="G107" s="2035" t="s">
        <v>1437</v>
      </c>
      <c r="H107" s="2036"/>
      <c r="I107" s="2036"/>
      <c r="J107" s="17" t="s">
        <v>215</v>
      </c>
      <c r="K107" s="501">
        <v>90.01</v>
      </c>
      <c r="L107" s="192">
        <f t="shared" si="5"/>
        <v>90.01</v>
      </c>
    </row>
    <row r="108" spans="1:12" ht="14.85" customHeight="1" thickBot="1">
      <c r="A108" s="1224"/>
      <c r="B108" s="1225"/>
      <c r="C108" s="1225"/>
      <c r="D108" s="1225"/>
      <c r="E108" s="1225"/>
      <c r="F108" s="1226"/>
      <c r="G108" s="2038" t="s">
        <v>1438</v>
      </c>
      <c r="H108" s="2039"/>
      <c r="I108" s="2039"/>
      <c r="J108" s="25" t="s">
        <v>215</v>
      </c>
      <c r="K108" s="504">
        <v>74.66</v>
      </c>
      <c r="L108" s="196">
        <f t="shared" si="5"/>
        <v>74.66</v>
      </c>
    </row>
    <row r="109" spans="1:12" ht="18.600000000000001" thickBot="1">
      <c r="A109" s="1744" t="s">
        <v>1586</v>
      </c>
      <c r="B109" s="1648"/>
      <c r="C109" s="1648"/>
      <c r="D109" s="1648"/>
      <c r="E109" s="1648"/>
      <c r="F109" s="1648"/>
      <c r="G109" s="1825"/>
      <c r="H109" s="1825"/>
      <c r="I109" s="1825"/>
      <c r="J109" s="1825"/>
      <c r="K109" s="1759"/>
      <c r="L109" s="299">
        <f>Зміст!L93</f>
        <v>0</v>
      </c>
    </row>
    <row r="110" spans="1:12">
      <c r="A110" s="1168"/>
      <c r="B110" s="1169"/>
      <c r="C110" s="1169"/>
      <c r="D110" s="1169"/>
      <c r="E110" s="1169"/>
      <c r="F110" s="1213"/>
      <c r="G110" s="2032" t="s">
        <v>1386</v>
      </c>
      <c r="H110" s="2033"/>
      <c r="I110" s="2034"/>
      <c r="J110" s="200" t="s">
        <v>215</v>
      </c>
      <c r="K110" s="503">
        <v>11.84</v>
      </c>
      <c r="L110" s="201">
        <f t="shared" ref="L110:L130" si="6">K110-K110*$L$109</f>
        <v>11.84</v>
      </c>
    </row>
    <row r="111" spans="1:12">
      <c r="A111" s="1214"/>
      <c r="B111" s="1215"/>
      <c r="C111" s="1215"/>
      <c r="D111" s="1215"/>
      <c r="E111" s="1215"/>
      <c r="F111" s="1216"/>
      <c r="G111" s="2007" t="s">
        <v>1387</v>
      </c>
      <c r="H111" s="2008"/>
      <c r="I111" s="2009"/>
      <c r="J111" s="17" t="s">
        <v>215</v>
      </c>
      <c r="K111" s="501">
        <v>11.84</v>
      </c>
      <c r="L111" s="192">
        <f t="shared" si="6"/>
        <v>11.84</v>
      </c>
    </row>
    <row r="112" spans="1:12">
      <c r="A112" s="1214"/>
      <c r="B112" s="1215"/>
      <c r="C112" s="1215"/>
      <c r="D112" s="1215"/>
      <c r="E112" s="1215"/>
      <c r="F112" s="1216"/>
      <c r="G112" s="2007" t="s">
        <v>1388</v>
      </c>
      <c r="H112" s="2008"/>
      <c r="I112" s="2009"/>
      <c r="J112" s="17" t="s">
        <v>215</v>
      </c>
      <c r="K112" s="501">
        <v>9.0500000000000007</v>
      </c>
      <c r="L112" s="192">
        <f t="shared" si="6"/>
        <v>9.0500000000000007</v>
      </c>
    </row>
    <row r="113" spans="1:12">
      <c r="A113" s="1214"/>
      <c r="B113" s="1215"/>
      <c r="C113" s="1215"/>
      <c r="D113" s="1215"/>
      <c r="E113" s="1215"/>
      <c r="F113" s="1216"/>
      <c r="G113" s="2007" t="s">
        <v>1389</v>
      </c>
      <c r="H113" s="2008"/>
      <c r="I113" s="2009"/>
      <c r="J113" s="17" t="s">
        <v>215</v>
      </c>
      <c r="K113" s="501">
        <v>13.44</v>
      </c>
      <c r="L113" s="192">
        <f t="shared" si="6"/>
        <v>13.44</v>
      </c>
    </row>
    <row r="114" spans="1:12">
      <c r="A114" s="1214"/>
      <c r="B114" s="1215"/>
      <c r="C114" s="1215"/>
      <c r="D114" s="1215"/>
      <c r="E114" s="1215"/>
      <c r="F114" s="1216"/>
      <c r="G114" s="2007" t="s">
        <v>1390</v>
      </c>
      <c r="H114" s="2008"/>
      <c r="I114" s="2009"/>
      <c r="J114" s="17" t="s">
        <v>215</v>
      </c>
      <c r="K114" s="501">
        <v>15.79</v>
      </c>
      <c r="L114" s="192">
        <f t="shared" si="6"/>
        <v>15.79</v>
      </c>
    </row>
    <row r="115" spans="1:12">
      <c r="A115" s="1214"/>
      <c r="B115" s="1215"/>
      <c r="C115" s="1215"/>
      <c r="D115" s="1215"/>
      <c r="E115" s="1215"/>
      <c r="F115" s="1216"/>
      <c r="G115" s="2007" t="s">
        <v>1391</v>
      </c>
      <c r="H115" s="2008"/>
      <c r="I115" s="2009"/>
      <c r="J115" s="17" t="s">
        <v>215</v>
      </c>
      <c r="K115" s="501">
        <v>18.86</v>
      </c>
      <c r="L115" s="192">
        <f t="shared" si="6"/>
        <v>18.86</v>
      </c>
    </row>
    <row r="116" spans="1:12">
      <c r="A116" s="1214"/>
      <c r="B116" s="1215"/>
      <c r="C116" s="1215"/>
      <c r="D116" s="1215"/>
      <c r="E116" s="1215"/>
      <c r="F116" s="1216"/>
      <c r="G116" s="2007" t="s">
        <v>1392</v>
      </c>
      <c r="H116" s="2008"/>
      <c r="I116" s="2009"/>
      <c r="J116" s="17" t="s">
        <v>215</v>
      </c>
      <c r="K116" s="501">
        <v>18.86</v>
      </c>
      <c r="L116" s="192">
        <f t="shared" si="6"/>
        <v>18.86</v>
      </c>
    </row>
    <row r="117" spans="1:12">
      <c r="A117" s="1214"/>
      <c r="B117" s="1215"/>
      <c r="C117" s="1215"/>
      <c r="D117" s="1215"/>
      <c r="E117" s="1215"/>
      <c r="F117" s="1216"/>
      <c r="G117" s="2007" t="s">
        <v>1393</v>
      </c>
      <c r="H117" s="2008"/>
      <c r="I117" s="2009"/>
      <c r="J117" s="17" t="s">
        <v>215</v>
      </c>
      <c r="K117" s="501">
        <v>7.53</v>
      </c>
      <c r="L117" s="192">
        <f t="shared" si="6"/>
        <v>7.53</v>
      </c>
    </row>
    <row r="118" spans="1:12">
      <c r="A118" s="1214"/>
      <c r="B118" s="1215"/>
      <c r="C118" s="1215"/>
      <c r="D118" s="1215"/>
      <c r="E118" s="1215"/>
      <c r="F118" s="1216"/>
      <c r="G118" s="2007" t="s">
        <v>1394</v>
      </c>
      <c r="H118" s="2008"/>
      <c r="I118" s="2009"/>
      <c r="J118" s="17" t="s">
        <v>215</v>
      </c>
      <c r="K118" s="501">
        <v>15.79</v>
      </c>
      <c r="L118" s="192">
        <f t="shared" si="6"/>
        <v>15.79</v>
      </c>
    </row>
    <row r="119" spans="1:12">
      <c r="A119" s="1214"/>
      <c r="B119" s="1215"/>
      <c r="C119" s="1215"/>
      <c r="D119" s="1215"/>
      <c r="E119" s="1215"/>
      <c r="F119" s="1216"/>
      <c r="G119" s="2007" t="s">
        <v>1395</v>
      </c>
      <c r="H119" s="2008"/>
      <c r="I119" s="2009"/>
      <c r="J119" s="17" t="s">
        <v>215</v>
      </c>
      <c r="K119" s="501">
        <v>15.79</v>
      </c>
      <c r="L119" s="192">
        <f t="shared" si="6"/>
        <v>15.79</v>
      </c>
    </row>
    <row r="120" spans="1:12">
      <c r="A120" s="1214"/>
      <c r="B120" s="1215"/>
      <c r="C120" s="1215"/>
      <c r="D120" s="1215"/>
      <c r="E120" s="1215"/>
      <c r="F120" s="1216"/>
      <c r="G120" s="2007" t="s">
        <v>1396</v>
      </c>
      <c r="H120" s="2008"/>
      <c r="I120" s="2009"/>
      <c r="J120" s="17" t="s">
        <v>215</v>
      </c>
      <c r="K120" s="501">
        <v>7.53</v>
      </c>
      <c r="L120" s="192">
        <f t="shared" si="6"/>
        <v>7.53</v>
      </c>
    </row>
    <row r="121" spans="1:12">
      <c r="A121" s="1214"/>
      <c r="B121" s="1215"/>
      <c r="C121" s="1215"/>
      <c r="D121" s="1215"/>
      <c r="E121" s="1215"/>
      <c r="F121" s="1216"/>
      <c r="G121" s="2007" t="s">
        <v>1397</v>
      </c>
      <c r="H121" s="2008"/>
      <c r="I121" s="2009"/>
      <c r="J121" s="17" t="s">
        <v>215</v>
      </c>
      <c r="K121" s="501">
        <v>15.79</v>
      </c>
      <c r="L121" s="192">
        <f t="shared" si="6"/>
        <v>15.79</v>
      </c>
    </row>
    <row r="122" spans="1:12">
      <c r="A122" s="1214"/>
      <c r="B122" s="1215"/>
      <c r="C122" s="1215"/>
      <c r="D122" s="1215"/>
      <c r="E122" s="1215"/>
      <c r="F122" s="1216"/>
      <c r="G122" s="2007" t="s">
        <v>1398</v>
      </c>
      <c r="H122" s="2008"/>
      <c r="I122" s="2009"/>
      <c r="J122" s="17" t="s">
        <v>215</v>
      </c>
      <c r="K122" s="501">
        <v>10.55</v>
      </c>
      <c r="L122" s="192">
        <f t="shared" si="6"/>
        <v>10.55</v>
      </c>
    </row>
    <row r="123" spans="1:12">
      <c r="A123" s="1214"/>
      <c r="B123" s="1215"/>
      <c r="C123" s="1215"/>
      <c r="D123" s="1215"/>
      <c r="E123" s="1215"/>
      <c r="F123" s="1216"/>
      <c r="G123" s="2007" t="s">
        <v>1399</v>
      </c>
      <c r="H123" s="2008"/>
      <c r="I123" s="2009"/>
      <c r="J123" s="17" t="s">
        <v>215</v>
      </c>
      <c r="K123" s="501">
        <v>13.56</v>
      </c>
      <c r="L123" s="192">
        <f t="shared" si="6"/>
        <v>13.56</v>
      </c>
    </row>
    <row r="124" spans="1:12">
      <c r="A124" s="1214"/>
      <c r="B124" s="1215"/>
      <c r="C124" s="1215"/>
      <c r="D124" s="1215"/>
      <c r="E124" s="1215"/>
      <c r="F124" s="1216"/>
      <c r="G124" s="2007" t="s">
        <v>1400</v>
      </c>
      <c r="H124" s="2008"/>
      <c r="I124" s="2009"/>
      <c r="J124" s="17" t="s">
        <v>215</v>
      </c>
      <c r="K124" s="501">
        <v>13.18</v>
      </c>
      <c r="L124" s="192">
        <f t="shared" si="6"/>
        <v>13.18</v>
      </c>
    </row>
    <row r="125" spans="1:12">
      <c r="A125" s="1214"/>
      <c r="B125" s="1215"/>
      <c r="C125" s="1215"/>
      <c r="D125" s="1215"/>
      <c r="E125" s="1215"/>
      <c r="F125" s="1216"/>
      <c r="G125" s="2007" t="s">
        <v>1401</v>
      </c>
      <c r="H125" s="2008"/>
      <c r="I125" s="2009"/>
      <c r="J125" s="17" t="s">
        <v>215</v>
      </c>
      <c r="K125" s="501">
        <v>13.18</v>
      </c>
      <c r="L125" s="192">
        <f t="shared" si="6"/>
        <v>13.18</v>
      </c>
    </row>
    <row r="126" spans="1:12">
      <c r="A126" s="1214"/>
      <c r="B126" s="1215"/>
      <c r="C126" s="1215"/>
      <c r="D126" s="1215"/>
      <c r="E126" s="1215"/>
      <c r="F126" s="1216"/>
      <c r="G126" s="2007" t="s">
        <v>1402</v>
      </c>
      <c r="H126" s="2008"/>
      <c r="I126" s="2009"/>
      <c r="J126" s="17" t="s">
        <v>215</v>
      </c>
      <c r="K126" s="501">
        <v>17.36</v>
      </c>
      <c r="L126" s="192">
        <f t="shared" si="6"/>
        <v>17.36</v>
      </c>
    </row>
    <row r="127" spans="1:12">
      <c r="A127" s="1214"/>
      <c r="B127" s="1215"/>
      <c r="C127" s="1215"/>
      <c r="D127" s="1215"/>
      <c r="E127" s="1215"/>
      <c r="F127" s="1216"/>
      <c r="G127" s="2007" t="s">
        <v>1403</v>
      </c>
      <c r="H127" s="2008"/>
      <c r="I127" s="2009"/>
      <c r="J127" s="17" t="s">
        <v>215</v>
      </c>
      <c r="K127" s="501">
        <v>13.18</v>
      </c>
      <c r="L127" s="192">
        <f t="shared" si="6"/>
        <v>13.18</v>
      </c>
    </row>
    <row r="128" spans="1:12">
      <c r="A128" s="1214"/>
      <c r="B128" s="1215"/>
      <c r="C128" s="1215"/>
      <c r="D128" s="1215"/>
      <c r="E128" s="1215"/>
      <c r="F128" s="1216"/>
      <c r="G128" s="2007" t="s">
        <v>350</v>
      </c>
      <c r="H128" s="2008"/>
      <c r="I128" s="2009"/>
      <c r="J128" s="17" t="s">
        <v>215</v>
      </c>
      <c r="K128" s="501">
        <v>13.18</v>
      </c>
      <c r="L128" s="192">
        <f t="shared" si="6"/>
        <v>13.18</v>
      </c>
    </row>
    <row r="129" spans="1:12">
      <c r="A129" s="1214"/>
      <c r="B129" s="1215"/>
      <c r="C129" s="1215"/>
      <c r="D129" s="1215"/>
      <c r="E129" s="1215"/>
      <c r="F129" s="1216"/>
      <c r="G129" s="2007" t="s">
        <v>1404</v>
      </c>
      <c r="H129" s="2008"/>
      <c r="I129" s="2009"/>
      <c r="J129" s="17" t="s">
        <v>215</v>
      </c>
      <c r="K129" s="501">
        <v>13.18</v>
      </c>
      <c r="L129" s="192">
        <f t="shared" si="6"/>
        <v>13.18</v>
      </c>
    </row>
    <row r="130" spans="1:12" ht="15" thickBot="1">
      <c r="A130" s="1170"/>
      <c r="B130" s="1171"/>
      <c r="C130" s="1171"/>
      <c r="D130" s="1171"/>
      <c r="E130" s="1171"/>
      <c r="F130" s="1217"/>
      <c r="G130" s="2010" t="s">
        <v>1405</v>
      </c>
      <c r="H130" s="2011"/>
      <c r="I130" s="2012"/>
      <c r="J130" s="25" t="s">
        <v>215</v>
      </c>
      <c r="K130" s="504">
        <v>15.87</v>
      </c>
      <c r="L130" s="196">
        <f t="shared" si="6"/>
        <v>15.87</v>
      </c>
    </row>
    <row r="131" spans="1:12" ht="18.600000000000001" thickBot="1">
      <c r="A131" s="2023" t="s">
        <v>1592</v>
      </c>
      <c r="B131" s="2024"/>
      <c r="C131" s="2024"/>
      <c r="D131" s="2024"/>
      <c r="E131" s="2024"/>
      <c r="F131" s="2024"/>
      <c r="G131" s="2024"/>
      <c r="H131" s="2024"/>
      <c r="I131" s="2024"/>
      <c r="J131" s="2024"/>
      <c r="K131" s="2025"/>
      <c r="L131" s="300">
        <f>Зміст!L94</f>
        <v>0</v>
      </c>
    </row>
    <row r="132" spans="1:12" ht="18.75" customHeight="1" thickBot="1">
      <c r="A132" s="1168"/>
      <c r="B132" s="1169"/>
      <c r="C132" s="1169"/>
      <c r="D132" s="1169"/>
      <c r="E132" s="1169"/>
      <c r="F132" s="1213"/>
      <c r="G132" s="2026" t="s">
        <v>1410</v>
      </c>
      <c r="H132" s="2027"/>
      <c r="I132" s="2027"/>
      <c r="J132" s="2027"/>
      <c r="K132" s="2027"/>
      <c r="L132" s="2028"/>
    </row>
    <row r="133" spans="1:12">
      <c r="A133" s="1214"/>
      <c r="B133" s="1215"/>
      <c r="C133" s="1215"/>
      <c r="D133" s="1215"/>
      <c r="E133" s="1215"/>
      <c r="F133" s="1216"/>
      <c r="G133" s="2019" t="s">
        <v>1406</v>
      </c>
      <c r="H133" s="2020"/>
      <c r="I133" s="2020"/>
      <c r="J133" s="200" t="s">
        <v>215</v>
      </c>
      <c r="K133" s="503">
        <v>19.73</v>
      </c>
      <c r="L133" s="201">
        <f t="shared" ref="L133:L137" si="7">K133-K133*$L$131</f>
        <v>19.73</v>
      </c>
    </row>
    <row r="134" spans="1:12">
      <c r="A134" s="1214"/>
      <c r="B134" s="1215"/>
      <c r="C134" s="1215"/>
      <c r="D134" s="1215"/>
      <c r="E134" s="1215"/>
      <c r="F134" s="1216"/>
      <c r="G134" s="2021" t="s">
        <v>1407</v>
      </c>
      <c r="H134" s="2022"/>
      <c r="I134" s="2022"/>
      <c r="J134" s="17" t="s">
        <v>215</v>
      </c>
      <c r="K134" s="501">
        <v>30.98</v>
      </c>
      <c r="L134" s="192">
        <f t="shared" si="7"/>
        <v>30.98</v>
      </c>
    </row>
    <row r="135" spans="1:12">
      <c r="A135" s="1214"/>
      <c r="B135" s="1215"/>
      <c r="C135" s="1215"/>
      <c r="D135" s="1215"/>
      <c r="E135" s="1215"/>
      <c r="F135" s="1216"/>
      <c r="G135" s="2013" t="s">
        <v>1416</v>
      </c>
      <c r="H135" s="2014"/>
      <c r="I135" s="2015"/>
      <c r="J135" s="17" t="s">
        <v>215</v>
      </c>
      <c r="K135" s="501">
        <v>57.23</v>
      </c>
      <c r="L135" s="192">
        <f t="shared" si="7"/>
        <v>57.23</v>
      </c>
    </row>
    <row r="136" spans="1:12">
      <c r="A136" s="1214"/>
      <c r="B136" s="1215"/>
      <c r="C136" s="1215"/>
      <c r="D136" s="1215"/>
      <c r="E136" s="1215"/>
      <c r="F136" s="1216"/>
      <c r="G136" s="2021" t="s">
        <v>1408</v>
      </c>
      <c r="H136" s="2022"/>
      <c r="I136" s="2022"/>
      <c r="J136" s="17" t="s">
        <v>215</v>
      </c>
      <c r="K136" s="501">
        <v>43.7</v>
      </c>
      <c r="L136" s="192">
        <f t="shared" si="7"/>
        <v>43.7</v>
      </c>
    </row>
    <row r="137" spans="1:12">
      <c r="A137" s="1214"/>
      <c r="B137" s="1215"/>
      <c r="C137" s="1215"/>
      <c r="D137" s="1215"/>
      <c r="E137" s="1215"/>
      <c r="F137" s="1216"/>
      <c r="G137" s="2021" t="s">
        <v>1409</v>
      </c>
      <c r="H137" s="2022"/>
      <c r="I137" s="2022"/>
      <c r="J137" s="17" t="s">
        <v>215</v>
      </c>
      <c r="K137" s="501">
        <v>47.92</v>
      </c>
      <c r="L137" s="192">
        <f t="shared" si="7"/>
        <v>47.92</v>
      </c>
    </row>
    <row r="138" spans="1:12" ht="15" thickBot="1">
      <c r="A138" s="1170"/>
      <c r="B138" s="1171"/>
      <c r="C138" s="1171"/>
      <c r="D138" s="1171"/>
      <c r="E138" s="1171"/>
      <c r="F138" s="1217"/>
      <c r="G138" s="2016" t="s">
        <v>1415</v>
      </c>
      <c r="H138" s="2017"/>
      <c r="I138" s="2018"/>
      <c r="J138" s="17" t="s">
        <v>215</v>
      </c>
      <c r="K138" s="501" t="s">
        <v>2227</v>
      </c>
      <c r="L138" s="192" t="s">
        <v>2227</v>
      </c>
    </row>
    <row r="139" spans="1:12" ht="20.25" customHeight="1" thickBot="1">
      <c r="A139" s="1168"/>
      <c r="B139" s="1169"/>
      <c r="C139" s="1169"/>
      <c r="D139" s="1169"/>
      <c r="E139" s="1169"/>
      <c r="F139" s="1213"/>
      <c r="G139" s="2026" t="s">
        <v>1411</v>
      </c>
      <c r="H139" s="2027"/>
      <c r="I139" s="2027"/>
      <c r="J139" s="2027"/>
      <c r="K139" s="2027"/>
      <c r="L139" s="2028"/>
    </row>
    <row r="140" spans="1:12">
      <c r="A140" s="1214"/>
      <c r="B140" s="1215"/>
      <c r="C140" s="1215"/>
      <c r="D140" s="1215"/>
      <c r="E140" s="1215"/>
      <c r="F140" s="1216"/>
      <c r="G140" s="2019" t="s">
        <v>1412</v>
      </c>
      <c r="H140" s="2020"/>
      <c r="I140" s="2020"/>
      <c r="J140" s="200" t="s">
        <v>215</v>
      </c>
      <c r="K140" s="503">
        <v>11.83</v>
      </c>
      <c r="L140" s="201">
        <f>K140-K140*$L$131</f>
        <v>11.83</v>
      </c>
    </row>
    <row r="141" spans="1:12" ht="15" customHeight="1">
      <c r="A141" s="1214"/>
      <c r="B141" s="1215"/>
      <c r="C141" s="1215"/>
      <c r="D141" s="1215"/>
      <c r="E141" s="1215"/>
      <c r="F141" s="1216"/>
      <c r="G141" s="2074" t="s">
        <v>576</v>
      </c>
      <c r="H141" s="2075"/>
      <c r="I141" s="2075"/>
      <c r="J141" s="17" t="s">
        <v>215</v>
      </c>
      <c r="K141" s="501">
        <v>38.1</v>
      </c>
      <c r="L141" s="192">
        <f t="shared" ref="L141:L150" si="8">K141-K141*$L$131</f>
        <v>38.1</v>
      </c>
    </row>
    <row r="142" spans="1:12" ht="15" customHeight="1">
      <c r="A142" s="1214"/>
      <c r="B142" s="1215"/>
      <c r="C142" s="1215"/>
      <c r="D142" s="1215"/>
      <c r="E142" s="1215"/>
      <c r="F142" s="1216"/>
      <c r="G142" s="2074" t="s">
        <v>577</v>
      </c>
      <c r="H142" s="2075"/>
      <c r="I142" s="2075"/>
      <c r="J142" s="17" t="s">
        <v>215</v>
      </c>
      <c r="K142" s="501">
        <v>38.1</v>
      </c>
      <c r="L142" s="192">
        <f t="shared" si="8"/>
        <v>38.1</v>
      </c>
    </row>
    <row r="143" spans="1:12" ht="27" customHeight="1">
      <c r="A143" s="1214"/>
      <c r="B143" s="1215"/>
      <c r="C143" s="1215"/>
      <c r="D143" s="1215"/>
      <c r="E143" s="1215"/>
      <c r="F143" s="1216"/>
      <c r="G143" s="2074" t="s">
        <v>578</v>
      </c>
      <c r="H143" s="2075"/>
      <c r="I143" s="2075"/>
      <c r="J143" s="17" t="s">
        <v>215</v>
      </c>
      <c r="K143" s="511">
        <v>38.1</v>
      </c>
      <c r="L143" s="192">
        <f t="shared" si="8"/>
        <v>38.1</v>
      </c>
    </row>
    <row r="144" spans="1:12" ht="30" customHeight="1">
      <c r="A144" s="1214"/>
      <c r="B144" s="1215"/>
      <c r="C144" s="1215"/>
      <c r="D144" s="1215"/>
      <c r="E144" s="1215"/>
      <c r="F144" s="1216"/>
      <c r="G144" s="2074" t="s">
        <v>583</v>
      </c>
      <c r="H144" s="2075"/>
      <c r="I144" s="2075"/>
      <c r="J144" s="17" t="s">
        <v>215</v>
      </c>
      <c r="K144" s="501">
        <v>38.83</v>
      </c>
      <c r="L144" s="192">
        <f t="shared" si="8"/>
        <v>38.83</v>
      </c>
    </row>
    <row r="145" spans="1:12" ht="30" customHeight="1">
      <c r="A145" s="1214"/>
      <c r="B145" s="1215"/>
      <c r="C145" s="1215"/>
      <c r="D145" s="1215"/>
      <c r="E145" s="1215"/>
      <c r="F145" s="1216"/>
      <c r="G145" s="2074" t="s">
        <v>579</v>
      </c>
      <c r="H145" s="2075"/>
      <c r="I145" s="2075"/>
      <c r="J145" s="17" t="s">
        <v>215</v>
      </c>
      <c r="K145" s="501">
        <v>38.83</v>
      </c>
      <c r="L145" s="192">
        <f t="shared" si="8"/>
        <v>38.83</v>
      </c>
    </row>
    <row r="146" spans="1:12" ht="30" customHeight="1">
      <c r="A146" s="1214"/>
      <c r="B146" s="1215"/>
      <c r="C146" s="1215"/>
      <c r="D146" s="1215"/>
      <c r="E146" s="1215"/>
      <c r="F146" s="1216"/>
      <c r="G146" s="2074" t="s">
        <v>582</v>
      </c>
      <c r="H146" s="2075"/>
      <c r="I146" s="2075"/>
      <c r="J146" s="17" t="s">
        <v>215</v>
      </c>
      <c r="K146" s="501">
        <v>38.83</v>
      </c>
      <c r="L146" s="192">
        <f t="shared" si="8"/>
        <v>38.83</v>
      </c>
    </row>
    <row r="147" spans="1:12">
      <c r="A147" s="1214"/>
      <c r="B147" s="1215"/>
      <c r="C147" s="1215"/>
      <c r="D147" s="1215"/>
      <c r="E147" s="1215"/>
      <c r="F147" s="1216"/>
      <c r="G147" s="2021" t="s">
        <v>1413</v>
      </c>
      <c r="H147" s="2022"/>
      <c r="I147" s="2022"/>
      <c r="J147" s="17" t="s">
        <v>215</v>
      </c>
      <c r="K147" s="501">
        <v>32.729999999999997</v>
      </c>
      <c r="L147" s="192">
        <f t="shared" si="8"/>
        <v>32.729999999999997</v>
      </c>
    </row>
    <row r="148" spans="1:12" ht="28.5" customHeight="1">
      <c r="A148" s="1214"/>
      <c r="B148" s="1215"/>
      <c r="C148" s="1215"/>
      <c r="D148" s="1215"/>
      <c r="E148" s="1215"/>
      <c r="F148" s="1216"/>
      <c r="G148" s="2074" t="s">
        <v>580</v>
      </c>
      <c r="H148" s="2075"/>
      <c r="I148" s="2075"/>
      <c r="J148" s="17" t="s">
        <v>215</v>
      </c>
      <c r="K148" s="501">
        <v>60.31</v>
      </c>
      <c r="L148" s="192">
        <f t="shared" si="8"/>
        <v>60.31</v>
      </c>
    </row>
    <row r="149" spans="1:12" ht="27.75" customHeight="1">
      <c r="A149" s="1214"/>
      <c r="B149" s="1215"/>
      <c r="C149" s="1215"/>
      <c r="D149" s="1215"/>
      <c r="E149" s="1215"/>
      <c r="F149" s="1216"/>
      <c r="G149" s="2074" t="s">
        <v>581</v>
      </c>
      <c r="H149" s="2075"/>
      <c r="I149" s="2075"/>
      <c r="J149" s="17" t="s">
        <v>215</v>
      </c>
      <c r="K149" s="501">
        <v>60.31</v>
      </c>
      <c r="L149" s="192">
        <f t="shared" si="8"/>
        <v>60.31</v>
      </c>
    </row>
    <row r="150" spans="1:12" ht="15" thickBot="1">
      <c r="A150" s="1170"/>
      <c r="B150" s="1171"/>
      <c r="C150" s="1171"/>
      <c r="D150" s="1171"/>
      <c r="E150" s="1171"/>
      <c r="F150" s="1217"/>
      <c r="G150" s="2072" t="s">
        <v>1414</v>
      </c>
      <c r="H150" s="2073"/>
      <c r="I150" s="2073"/>
      <c r="J150" s="25" t="s">
        <v>215</v>
      </c>
      <c r="K150" s="504">
        <v>41.5</v>
      </c>
      <c r="L150" s="196">
        <f t="shared" si="8"/>
        <v>41.5</v>
      </c>
    </row>
    <row r="151" spans="1:12" ht="18.600000000000001" thickBot="1">
      <c r="A151" s="1656" t="s">
        <v>1591</v>
      </c>
      <c r="B151" s="1657"/>
      <c r="C151" s="1657"/>
      <c r="D151" s="1657"/>
      <c r="E151" s="1657"/>
      <c r="F151" s="1657"/>
      <c r="G151" s="1657"/>
      <c r="H151" s="1657"/>
      <c r="I151" s="1657"/>
      <c r="J151" s="1657"/>
      <c r="K151" s="2076"/>
      <c r="L151" s="296">
        <f>Зміст!L95</f>
        <v>0</v>
      </c>
    </row>
    <row r="152" spans="1:12">
      <c r="A152" s="1168"/>
      <c r="B152" s="1169"/>
      <c r="C152" s="1169"/>
      <c r="D152" s="1169"/>
      <c r="E152" s="1169"/>
      <c r="F152" s="1213"/>
      <c r="G152" s="2080" t="s">
        <v>1417</v>
      </c>
      <c r="H152" s="2061"/>
      <c r="I152" s="2061"/>
      <c r="J152" s="206" t="s">
        <v>215</v>
      </c>
      <c r="K152" s="503">
        <v>9.0500000000000007</v>
      </c>
      <c r="L152" s="201">
        <f t="shared" ref="L152:L167" si="9">K152-K152*$L$151</f>
        <v>9.0500000000000007</v>
      </c>
    </row>
    <row r="153" spans="1:12">
      <c r="A153" s="1214"/>
      <c r="B153" s="1215"/>
      <c r="C153" s="1215"/>
      <c r="D153" s="1215"/>
      <c r="E153" s="1215"/>
      <c r="F153" s="1216"/>
      <c r="G153" s="2035" t="s">
        <v>1418</v>
      </c>
      <c r="H153" s="2036"/>
      <c r="I153" s="2036"/>
      <c r="J153" s="4" t="s">
        <v>215</v>
      </c>
      <c r="K153" s="501">
        <v>9.0500000000000007</v>
      </c>
      <c r="L153" s="192">
        <f t="shared" si="9"/>
        <v>9.0500000000000007</v>
      </c>
    </row>
    <row r="154" spans="1:12">
      <c r="A154" s="1214"/>
      <c r="B154" s="1215"/>
      <c r="C154" s="1215"/>
      <c r="D154" s="1215"/>
      <c r="E154" s="1215"/>
      <c r="F154" s="1216"/>
      <c r="G154" s="2035" t="s">
        <v>1419</v>
      </c>
      <c r="H154" s="2036"/>
      <c r="I154" s="2036"/>
      <c r="J154" s="4" t="s">
        <v>215</v>
      </c>
      <c r="K154" s="501">
        <v>9.0500000000000007</v>
      </c>
      <c r="L154" s="192">
        <f t="shared" si="9"/>
        <v>9.0500000000000007</v>
      </c>
    </row>
    <row r="155" spans="1:12">
      <c r="A155" s="1214"/>
      <c r="B155" s="1215"/>
      <c r="C155" s="1215"/>
      <c r="D155" s="1215"/>
      <c r="E155" s="1215"/>
      <c r="F155" s="1216"/>
      <c r="G155" s="2035" t="s">
        <v>1420</v>
      </c>
      <c r="H155" s="2036"/>
      <c r="I155" s="2036"/>
      <c r="J155" s="4" t="s">
        <v>215</v>
      </c>
      <c r="K155" s="501">
        <v>9.0500000000000007</v>
      </c>
      <c r="L155" s="192">
        <f t="shared" si="9"/>
        <v>9.0500000000000007</v>
      </c>
    </row>
    <row r="156" spans="1:12">
      <c r="A156" s="1214"/>
      <c r="B156" s="1215"/>
      <c r="C156" s="1215"/>
      <c r="D156" s="1215"/>
      <c r="E156" s="1215"/>
      <c r="F156" s="1216"/>
      <c r="G156" s="2007" t="s">
        <v>1421</v>
      </c>
      <c r="H156" s="2008"/>
      <c r="I156" s="2009"/>
      <c r="J156" s="4" t="s">
        <v>215</v>
      </c>
      <c r="K156" s="501">
        <v>15.79</v>
      </c>
      <c r="L156" s="192">
        <f t="shared" si="9"/>
        <v>15.79</v>
      </c>
    </row>
    <row r="157" spans="1:12">
      <c r="A157" s="1214"/>
      <c r="B157" s="1215"/>
      <c r="C157" s="1215"/>
      <c r="D157" s="1215"/>
      <c r="E157" s="1215"/>
      <c r="F157" s="1216"/>
      <c r="G157" s="2007" t="s">
        <v>1422</v>
      </c>
      <c r="H157" s="2008"/>
      <c r="I157" s="2009"/>
      <c r="J157" s="4" t="s">
        <v>215</v>
      </c>
      <c r="K157" s="501">
        <v>15.79</v>
      </c>
      <c r="L157" s="192">
        <f t="shared" si="9"/>
        <v>15.79</v>
      </c>
    </row>
    <row r="158" spans="1:12">
      <c r="A158" s="1214"/>
      <c r="B158" s="1215"/>
      <c r="C158" s="1215"/>
      <c r="D158" s="1215"/>
      <c r="E158" s="1215"/>
      <c r="F158" s="1216"/>
      <c r="G158" s="2007" t="s">
        <v>1423</v>
      </c>
      <c r="H158" s="2008"/>
      <c r="I158" s="2009"/>
      <c r="J158" s="4" t="s">
        <v>215</v>
      </c>
      <c r="K158" s="501">
        <v>15.79</v>
      </c>
      <c r="L158" s="192">
        <f t="shared" si="9"/>
        <v>15.79</v>
      </c>
    </row>
    <row r="159" spans="1:12">
      <c r="A159" s="1214"/>
      <c r="B159" s="1215"/>
      <c r="C159" s="1215"/>
      <c r="D159" s="1215"/>
      <c r="E159" s="1215"/>
      <c r="F159" s="1216"/>
      <c r="G159" s="2035" t="s">
        <v>1424</v>
      </c>
      <c r="H159" s="2036"/>
      <c r="I159" s="2036"/>
      <c r="J159" s="4" t="s">
        <v>215</v>
      </c>
      <c r="K159" s="501">
        <v>18.079999999999998</v>
      </c>
      <c r="L159" s="192">
        <f t="shared" si="9"/>
        <v>18.079999999999998</v>
      </c>
    </row>
    <row r="160" spans="1:12">
      <c r="A160" s="1214"/>
      <c r="B160" s="1215"/>
      <c r="C160" s="1215"/>
      <c r="D160" s="1215"/>
      <c r="E160" s="1215"/>
      <c r="F160" s="1216"/>
      <c r="G160" s="2035" t="s">
        <v>1425</v>
      </c>
      <c r="H160" s="2036"/>
      <c r="I160" s="2036"/>
      <c r="J160" s="4" t="s">
        <v>215</v>
      </c>
      <c r="K160" s="501">
        <v>18.079999999999998</v>
      </c>
      <c r="L160" s="192">
        <f t="shared" si="9"/>
        <v>18.079999999999998</v>
      </c>
    </row>
    <row r="161" spans="1:12">
      <c r="A161" s="1214"/>
      <c r="B161" s="1215"/>
      <c r="C161" s="1215"/>
      <c r="D161" s="1215"/>
      <c r="E161" s="1215"/>
      <c r="F161" s="1216"/>
      <c r="G161" s="2035" t="s">
        <v>1426</v>
      </c>
      <c r="H161" s="2036"/>
      <c r="I161" s="2036"/>
      <c r="J161" s="4" t="s">
        <v>215</v>
      </c>
      <c r="K161" s="501">
        <v>18.079999999999998</v>
      </c>
      <c r="L161" s="192">
        <f t="shared" si="9"/>
        <v>18.079999999999998</v>
      </c>
    </row>
    <row r="162" spans="1:12">
      <c r="A162" s="1214"/>
      <c r="B162" s="1215"/>
      <c r="C162" s="1215"/>
      <c r="D162" s="1215"/>
      <c r="E162" s="1215"/>
      <c r="F162" s="1216"/>
      <c r="G162" s="2007" t="s">
        <v>1427</v>
      </c>
      <c r="H162" s="2008"/>
      <c r="I162" s="2009"/>
      <c r="J162" s="4" t="s">
        <v>215</v>
      </c>
      <c r="K162" s="501">
        <v>18.079999999999998</v>
      </c>
      <c r="L162" s="192">
        <f t="shared" si="9"/>
        <v>18.079999999999998</v>
      </c>
    </row>
    <row r="163" spans="1:12">
      <c r="A163" s="1214"/>
      <c r="B163" s="1215"/>
      <c r="C163" s="1215"/>
      <c r="D163" s="1215"/>
      <c r="E163" s="1215"/>
      <c r="F163" s="1216"/>
      <c r="G163" s="2035" t="s">
        <v>1428</v>
      </c>
      <c r="H163" s="2036"/>
      <c r="I163" s="2036"/>
      <c r="J163" s="4" t="s">
        <v>215</v>
      </c>
      <c r="K163" s="501">
        <v>21.09</v>
      </c>
      <c r="L163" s="192">
        <f t="shared" si="9"/>
        <v>21.09</v>
      </c>
    </row>
    <row r="164" spans="1:12">
      <c r="A164" s="1214"/>
      <c r="B164" s="1215"/>
      <c r="C164" s="1215"/>
      <c r="D164" s="1215"/>
      <c r="E164" s="1215"/>
      <c r="F164" s="1216"/>
      <c r="G164" s="2035" t="s">
        <v>1429</v>
      </c>
      <c r="H164" s="2036"/>
      <c r="I164" s="2036"/>
      <c r="J164" s="4" t="s">
        <v>215</v>
      </c>
      <c r="K164" s="501">
        <v>21.09</v>
      </c>
      <c r="L164" s="192">
        <f t="shared" si="9"/>
        <v>21.09</v>
      </c>
    </row>
    <row r="165" spans="1:12">
      <c r="A165" s="1214"/>
      <c r="B165" s="1215"/>
      <c r="C165" s="1215"/>
      <c r="D165" s="1215"/>
      <c r="E165" s="1215"/>
      <c r="F165" s="1216"/>
      <c r="G165" s="2007" t="s">
        <v>1430</v>
      </c>
      <c r="H165" s="2008"/>
      <c r="I165" s="2009"/>
      <c r="J165" s="4" t="s">
        <v>215</v>
      </c>
      <c r="K165" s="501">
        <v>21.09</v>
      </c>
      <c r="L165" s="192">
        <f t="shared" si="9"/>
        <v>21.09</v>
      </c>
    </row>
    <row r="166" spans="1:12">
      <c r="A166" s="1214"/>
      <c r="B166" s="1215"/>
      <c r="C166" s="1215"/>
      <c r="D166" s="1215"/>
      <c r="E166" s="1215"/>
      <c r="F166" s="1216"/>
      <c r="G166" s="2035" t="s">
        <v>1431</v>
      </c>
      <c r="H166" s="2036"/>
      <c r="I166" s="2036"/>
      <c r="J166" s="4" t="s">
        <v>215</v>
      </c>
      <c r="K166" s="501">
        <v>21.09</v>
      </c>
      <c r="L166" s="192">
        <f t="shared" si="9"/>
        <v>21.09</v>
      </c>
    </row>
    <row r="167" spans="1:12" ht="15" thickBot="1">
      <c r="A167" s="1170"/>
      <c r="B167" s="1171"/>
      <c r="C167" s="1171"/>
      <c r="D167" s="1171"/>
      <c r="E167" s="1171"/>
      <c r="F167" s="1217"/>
      <c r="G167" s="2038" t="s">
        <v>1432</v>
      </c>
      <c r="H167" s="2039"/>
      <c r="I167" s="2039"/>
      <c r="J167" s="195" t="s">
        <v>215</v>
      </c>
      <c r="K167" s="504">
        <v>21.09</v>
      </c>
      <c r="L167" s="196">
        <f t="shared" si="9"/>
        <v>21.09</v>
      </c>
    </row>
  </sheetData>
  <mergeCells count="185">
    <mergeCell ref="H1:J1"/>
    <mergeCell ref="K1:L1"/>
    <mergeCell ref="A49:K49"/>
    <mergeCell ref="A31:K31"/>
    <mergeCell ref="G32:I32"/>
    <mergeCell ref="G38:I38"/>
    <mergeCell ref="G39:I39"/>
    <mergeCell ref="G40:I40"/>
    <mergeCell ref="G41:I41"/>
    <mergeCell ref="A38:F41"/>
    <mergeCell ref="G44:I44"/>
    <mergeCell ref="G33:I33"/>
    <mergeCell ref="G34:I34"/>
    <mergeCell ref="G35:I35"/>
    <mergeCell ref="G36:I36"/>
    <mergeCell ref="A42:K42"/>
    <mergeCell ref="G14:I14"/>
    <mergeCell ref="A15:K15"/>
    <mergeCell ref="G10:I10"/>
    <mergeCell ref="G11:I11"/>
    <mergeCell ref="G12:I12"/>
    <mergeCell ref="A3:K3"/>
    <mergeCell ref="H2:J2"/>
    <mergeCell ref="G5:I5"/>
    <mergeCell ref="G167:I167"/>
    <mergeCell ref="G152:I152"/>
    <mergeCell ref="G153:I153"/>
    <mergeCell ref="G154:I154"/>
    <mergeCell ref="G155:I155"/>
    <mergeCell ref="G159:I159"/>
    <mergeCell ref="G160:I160"/>
    <mergeCell ref="G163:I163"/>
    <mergeCell ref="G161:I161"/>
    <mergeCell ref="G164:I164"/>
    <mergeCell ref="G156:I156"/>
    <mergeCell ref="G157:I157"/>
    <mergeCell ref="G158:I158"/>
    <mergeCell ref="G162:I162"/>
    <mergeCell ref="G165:I165"/>
    <mergeCell ref="A27:K27"/>
    <mergeCell ref="G28:I28"/>
    <mergeCell ref="G29:I29"/>
    <mergeCell ref="G30:I30"/>
    <mergeCell ref="G139:L139"/>
    <mergeCell ref="G166:I166"/>
    <mergeCell ref="G149:I149"/>
    <mergeCell ref="G150:I150"/>
    <mergeCell ref="A151:K151"/>
    <mergeCell ref="G140:I140"/>
    <mergeCell ref="G141:I141"/>
    <mergeCell ref="G142:I142"/>
    <mergeCell ref="G143:I143"/>
    <mergeCell ref="G144:I144"/>
    <mergeCell ref="G145:I145"/>
    <mergeCell ref="G146:I146"/>
    <mergeCell ref="G147:I147"/>
    <mergeCell ref="G148:I148"/>
    <mergeCell ref="G55:I55"/>
    <mergeCell ref="G56:I56"/>
    <mergeCell ref="G43:I43"/>
    <mergeCell ref="G67:I67"/>
    <mergeCell ref="G78:I78"/>
    <mergeCell ref="G72:I72"/>
    <mergeCell ref="G73:I73"/>
    <mergeCell ref="G74:I74"/>
    <mergeCell ref="G75:I75"/>
    <mergeCell ref="G76:I76"/>
    <mergeCell ref="G77:I77"/>
    <mergeCell ref="G59:I59"/>
    <mergeCell ref="G63:I63"/>
    <mergeCell ref="G68:I68"/>
    <mergeCell ref="A57:K57"/>
    <mergeCell ref="G58:L58"/>
    <mergeCell ref="A4:F14"/>
    <mergeCell ref="A23:F26"/>
    <mergeCell ref="G16:I16"/>
    <mergeCell ref="G18:I18"/>
    <mergeCell ref="G19:I19"/>
    <mergeCell ref="G20:I20"/>
    <mergeCell ref="G21:I21"/>
    <mergeCell ref="A16:F21"/>
    <mergeCell ref="A22:K22"/>
    <mergeCell ref="G23:I23"/>
    <mergeCell ref="G24:I24"/>
    <mergeCell ref="G25:I25"/>
    <mergeCell ref="G26:I26"/>
    <mergeCell ref="G4:L4"/>
    <mergeCell ref="G9:L9"/>
    <mergeCell ref="G13:I13"/>
    <mergeCell ref="G6:I6"/>
    <mergeCell ref="G7:I7"/>
    <mergeCell ref="G8:I8"/>
    <mergeCell ref="G17:I17"/>
    <mergeCell ref="G79:L79"/>
    <mergeCell ref="G98:L98"/>
    <mergeCell ref="A1:G2"/>
    <mergeCell ref="G71:I71"/>
    <mergeCell ref="G64:I64"/>
    <mergeCell ref="G65:I65"/>
    <mergeCell ref="G66:I66"/>
    <mergeCell ref="A58:F78"/>
    <mergeCell ref="A79:F97"/>
    <mergeCell ref="A37:K37"/>
    <mergeCell ref="G52:I52"/>
    <mergeCell ref="G53:I53"/>
    <mergeCell ref="G54:I54"/>
    <mergeCell ref="G45:I45"/>
    <mergeCell ref="G46:I46"/>
    <mergeCell ref="G47:I47"/>
    <mergeCell ref="G48:I48"/>
    <mergeCell ref="G69:I69"/>
    <mergeCell ref="G70:I70"/>
    <mergeCell ref="G60:I60"/>
    <mergeCell ref="G61:I61"/>
    <mergeCell ref="G50:I50"/>
    <mergeCell ref="G51:I51"/>
    <mergeCell ref="G62:I62"/>
    <mergeCell ref="K2:L2"/>
    <mergeCell ref="A28:F30"/>
    <mergeCell ref="A32:F36"/>
    <mergeCell ref="A43:F48"/>
    <mergeCell ref="A50:F56"/>
    <mergeCell ref="A110:F130"/>
    <mergeCell ref="A132:F138"/>
    <mergeCell ref="A139:F150"/>
    <mergeCell ref="A152:F167"/>
    <mergeCell ref="G80:I80"/>
    <mergeCell ref="G81:I81"/>
    <mergeCell ref="G82:I82"/>
    <mergeCell ref="G83:I83"/>
    <mergeCell ref="G84:I84"/>
    <mergeCell ref="G85:I85"/>
    <mergeCell ref="G86:I86"/>
    <mergeCell ref="G87:I87"/>
    <mergeCell ref="G88:I88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103:I103"/>
    <mergeCell ref="G110:I110"/>
    <mergeCell ref="G111:I111"/>
    <mergeCell ref="G112:I112"/>
    <mergeCell ref="G113:I113"/>
    <mergeCell ref="G114:I114"/>
    <mergeCell ref="G104:I104"/>
    <mergeCell ref="G105:I105"/>
    <mergeCell ref="G106:I106"/>
    <mergeCell ref="G107:I107"/>
    <mergeCell ref="G108:I108"/>
    <mergeCell ref="A109:K109"/>
    <mergeCell ref="A98:F108"/>
    <mergeCell ref="G100:I100"/>
    <mergeCell ref="G101:I101"/>
    <mergeCell ref="G102:I102"/>
    <mergeCell ref="G99:I99"/>
    <mergeCell ref="G115:I115"/>
    <mergeCell ref="G116:I116"/>
    <mergeCell ref="G117:I117"/>
    <mergeCell ref="G118:I118"/>
    <mergeCell ref="G119:I119"/>
    <mergeCell ref="G120:I120"/>
    <mergeCell ref="G121:I121"/>
    <mergeCell ref="G122:I122"/>
    <mergeCell ref="G123:I123"/>
    <mergeCell ref="G124:I124"/>
    <mergeCell ref="G125:I125"/>
    <mergeCell ref="G126:I126"/>
    <mergeCell ref="G127:I127"/>
    <mergeCell ref="G128:I128"/>
    <mergeCell ref="G129:I129"/>
    <mergeCell ref="G130:I130"/>
    <mergeCell ref="G135:I135"/>
    <mergeCell ref="G138:I138"/>
    <mergeCell ref="G133:I133"/>
    <mergeCell ref="G134:I134"/>
    <mergeCell ref="G136:I136"/>
    <mergeCell ref="G137:I137"/>
    <mergeCell ref="A131:K131"/>
    <mergeCell ref="G132:L132"/>
  </mergeCells>
  <hyperlinks>
    <hyperlink ref="K2" r:id="rId1" xr:uid="{00000000-0004-0000-0700-000000000000}"/>
  </hyperlinks>
  <pageMargins left="0.25" right="0.25" top="0.75" bottom="0.75" header="0.3" footer="0.3"/>
  <pageSetup paperSize="9" scale="95" fitToHeight="0" orientation="portrait" r:id="rId2"/>
  <headerFooter>
    <oddFooter>&amp;R&amp;D</oddFooter>
  </headerFooter>
  <rowBreaks count="2" manualBreakCount="2">
    <brk id="48" max="11" man="1"/>
    <brk id="97" max="11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3"/>
  <sheetViews>
    <sheetView zoomScaleNormal="100" workbookViewId="0">
      <selection activeCell="A3" sqref="A3:K3"/>
    </sheetView>
  </sheetViews>
  <sheetFormatPr defaultColWidth="9.109375" defaultRowHeight="14.4"/>
  <cols>
    <col min="1" max="1" width="14" style="659" customWidth="1"/>
    <col min="2" max="2" width="18.88671875" style="659" customWidth="1"/>
    <col min="3" max="5" width="9.109375" style="659"/>
    <col min="6" max="6" width="10.33203125" style="659" customWidth="1"/>
    <col min="7" max="7" width="15.109375" style="659" customWidth="1"/>
    <col min="8" max="8" width="25.109375" style="659" customWidth="1"/>
    <col min="9" max="9" width="9.109375" style="659"/>
    <col min="10" max="10" width="12.5546875" style="659" customWidth="1"/>
    <col min="11" max="11" width="10.88671875" style="659" customWidth="1"/>
    <col min="12" max="16384" width="9.109375" style="659"/>
  </cols>
  <sheetData>
    <row r="1" spans="1:11" ht="52.5" customHeight="1">
      <c r="A1" s="2101"/>
      <c r="B1" s="2130"/>
      <c r="C1" s="2130"/>
      <c r="D1" s="2130"/>
      <c r="E1" s="2130"/>
      <c r="F1" s="1159" t="s">
        <v>1351</v>
      </c>
      <c r="G1" s="1159"/>
      <c r="H1" s="1159"/>
      <c r="I1" s="750"/>
      <c r="J1" s="1159" t="s">
        <v>1353</v>
      </c>
      <c r="K1" s="2132"/>
    </row>
    <row r="2" spans="1:11" ht="27.75" customHeight="1" thickBot="1">
      <c r="A2" s="2103"/>
      <c r="B2" s="2131"/>
      <c r="C2" s="2131"/>
      <c r="D2" s="2131"/>
      <c r="E2" s="2131"/>
      <c r="F2" s="2133" t="s">
        <v>1352</v>
      </c>
      <c r="G2" s="2133"/>
      <c r="H2" s="770"/>
      <c r="I2" s="770"/>
      <c r="J2" s="660" t="s">
        <v>1460</v>
      </c>
      <c r="K2" s="661"/>
    </row>
    <row r="3" spans="1:11" ht="18.600000000000001" thickBot="1">
      <c r="A3" s="1992" t="s">
        <v>1746</v>
      </c>
      <c r="B3" s="1993"/>
      <c r="C3" s="1993"/>
      <c r="D3" s="1993"/>
      <c r="E3" s="1993"/>
      <c r="F3" s="1993"/>
      <c r="G3" s="1993"/>
      <c r="H3" s="1993"/>
      <c r="I3" s="1993"/>
      <c r="J3" s="1993"/>
      <c r="K3" s="1994"/>
    </row>
    <row r="4" spans="1:11" ht="16.2" thickBot="1">
      <c r="A4" s="2119" t="s">
        <v>1949</v>
      </c>
      <c r="B4" s="2120"/>
      <c r="C4" s="2120"/>
      <c r="D4" s="2120"/>
      <c r="E4" s="2120"/>
      <c r="F4" s="2120"/>
      <c r="G4" s="2120"/>
      <c r="H4" s="2120"/>
      <c r="I4" s="2120"/>
      <c r="J4" s="2121"/>
      <c r="K4" s="662">
        <f>Зміст!L112</f>
        <v>0</v>
      </c>
    </row>
    <row r="5" spans="1:11" ht="16.2" thickBot="1">
      <c r="A5" s="663"/>
      <c r="B5" s="2113" t="s">
        <v>1747</v>
      </c>
      <c r="C5" s="2114"/>
      <c r="D5" s="2114"/>
      <c r="E5" s="2114"/>
      <c r="F5" s="2114"/>
      <c r="G5" s="2114"/>
      <c r="H5" s="2114"/>
      <c r="I5" s="2114"/>
      <c r="J5" s="2114"/>
      <c r="K5" s="2115"/>
    </row>
    <row r="6" spans="1:11" ht="27" customHeight="1">
      <c r="A6" s="680"/>
      <c r="B6" s="681" t="s">
        <v>1748</v>
      </c>
      <c r="C6" s="2104" t="s">
        <v>1749</v>
      </c>
      <c r="D6" s="2105"/>
      <c r="E6" s="2105"/>
      <c r="F6" s="2105"/>
      <c r="G6" s="2105"/>
      <c r="H6" s="2106"/>
      <c r="I6" s="664" t="s">
        <v>215</v>
      </c>
      <c r="J6" s="665">
        <v>66</v>
      </c>
      <c r="K6" s="666">
        <f>J6-J6*$K$4</f>
        <v>66</v>
      </c>
    </row>
    <row r="7" spans="1:11" ht="27" customHeight="1">
      <c r="A7" s="680"/>
      <c r="B7" s="682" t="s">
        <v>1750</v>
      </c>
      <c r="C7" s="2127" t="s">
        <v>1751</v>
      </c>
      <c r="D7" s="2128"/>
      <c r="E7" s="2128"/>
      <c r="F7" s="2128"/>
      <c r="G7" s="2128"/>
      <c r="H7" s="2129"/>
      <c r="I7" s="667" t="s">
        <v>215</v>
      </c>
      <c r="J7" s="668">
        <v>66</v>
      </c>
      <c r="K7" s="669">
        <f>J7-J7*$K$4</f>
        <v>66</v>
      </c>
    </row>
    <row r="8" spans="1:11" ht="27" customHeight="1">
      <c r="A8" s="680"/>
      <c r="B8" s="682" t="s">
        <v>1752</v>
      </c>
      <c r="C8" s="2107" t="s">
        <v>1753</v>
      </c>
      <c r="D8" s="2108"/>
      <c r="E8" s="2108"/>
      <c r="F8" s="2108"/>
      <c r="G8" s="2108"/>
      <c r="H8" s="2109"/>
      <c r="I8" s="667" t="s">
        <v>215</v>
      </c>
      <c r="J8" s="668">
        <v>71</v>
      </c>
      <c r="K8" s="669">
        <f t="shared" ref="K8:K16" si="0">J8-J8*$K$4</f>
        <v>71</v>
      </c>
    </row>
    <row r="9" spans="1:11" ht="27" customHeight="1">
      <c r="A9" s="680"/>
      <c r="B9" s="682" t="s">
        <v>1754</v>
      </c>
      <c r="C9" s="2107" t="s">
        <v>1755</v>
      </c>
      <c r="D9" s="2108"/>
      <c r="E9" s="2108"/>
      <c r="F9" s="2108"/>
      <c r="G9" s="2108"/>
      <c r="H9" s="2109"/>
      <c r="I9" s="667" t="s">
        <v>215</v>
      </c>
      <c r="J9" s="668">
        <v>71</v>
      </c>
      <c r="K9" s="669">
        <f t="shared" si="0"/>
        <v>71</v>
      </c>
    </row>
    <row r="10" spans="1:11" ht="27" customHeight="1">
      <c r="A10" s="680"/>
      <c r="B10" s="682" t="s">
        <v>1756</v>
      </c>
      <c r="C10" s="2107" t="s">
        <v>1757</v>
      </c>
      <c r="D10" s="2108"/>
      <c r="E10" s="2108"/>
      <c r="F10" s="2108"/>
      <c r="G10" s="2108"/>
      <c r="H10" s="2109"/>
      <c r="I10" s="667" t="s">
        <v>215</v>
      </c>
      <c r="J10" s="668">
        <v>79</v>
      </c>
      <c r="K10" s="669">
        <f t="shared" si="0"/>
        <v>79</v>
      </c>
    </row>
    <row r="11" spans="1:11" ht="27" customHeight="1">
      <c r="A11" s="680"/>
      <c r="B11" s="682" t="s">
        <v>1758</v>
      </c>
      <c r="C11" s="2107" t="s">
        <v>1759</v>
      </c>
      <c r="D11" s="2108"/>
      <c r="E11" s="2108"/>
      <c r="F11" s="2108"/>
      <c r="G11" s="2108"/>
      <c r="H11" s="2109"/>
      <c r="I11" s="667" t="s">
        <v>215</v>
      </c>
      <c r="J11" s="668">
        <v>79</v>
      </c>
      <c r="K11" s="669">
        <f t="shared" si="0"/>
        <v>79</v>
      </c>
    </row>
    <row r="12" spans="1:11">
      <c r="A12" s="680"/>
      <c r="B12" s="682" t="s">
        <v>1760</v>
      </c>
      <c r="C12" s="2107" t="s">
        <v>1761</v>
      </c>
      <c r="D12" s="2108"/>
      <c r="E12" s="2108"/>
      <c r="F12" s="2108"/>
      <c r="G12" s="2108"/>
      <c r="H12" s="2109"/>
      <c r="I12" s="667" t="s">
        <v>215</v>
      </c>
      <c r="J12" s="668">
        <v>16</v>
      </c>
      <c r="K12" s="669">
        <f t="shared" si="0"/>
        <v>16</v>
      </c>
    </row>
    <row r="13" spans="1:11">
      <c r="A13" s="680"/>
      <c r="B13" s="682" t="s">
        <v>1762</v>
      </c>
      <c r="C13" s="2107" t="s">
        <v>1763</v>
      </c>
      <c r="D13" s="2108"/>
      <c r="E13" s="2108"/>
      <c r="F13" s="2108"/>
      <c r="G13" s="2108"/>
      <c r="H13" s="2109"/>
      <c r="I13" s="667" t="s">
        <v>215</v>
      </c>
      <c r="J13" s="668">
        <v>16</v>
      </c>
      <c r="K13" s="669">
        <f t="shared" si="0"/>
        <v>16</v>
      </c>
    </row>
    <row r="14" spans="1:11" ht="15" thickBot="1">
      <c r="A14" s="683"/>
      <c r="B14" s="684" t="s">
        <v>1764</v>
      </c>
      <c r="C14" s="2110" t="s">
        <v>1765</v>
      </c>
      <c r="D14" s="2111"/>
      <c r="E14" s="2111"/>
      <c r="F14" s="2111"/>
      <c r="G14" s="2111"/>
      <c r="H14" s="2112"/>
      <c r="I14" s="670" t="s">
        <v>215</v>
      </c>
      <c r="J14" s="671">
        <v>16</v>
      </c>
      <c r="K14" s="672">
        <f t="shared" si="0"/>
        <v>16</v>
      </c>
    </row>
    <row r="15" spans="1:11">
      <c r="A15" s="663"/>
      <c r="B15" s="681" t="s">
        <v>1766</v>
      </c>
      <c r="C15" s="2104" t="s">
        <v>1767</v>
      </c>
      <c r="D15" s="2105"/>
      <c r="E15" s="2105"/>
      <c r="F15" s="2105"/>
      <c r="G15" s="2105"/>
      <c r="H15" s="2106"/>
      <c r="I15" s="664" t="s">
        <v>215</v>
      </c>
      <c r="J15" s="665">
        <v>3</v>
      </c>
      <c r="K15" s="666">
        <f t="shared" si="0"/>
        <v>3</v>
      </c>
    </row>
    <row r="16" spans="1:11" ht="15" thickBot="1">
      <c r="A16" s="683"/>
      <c r="B16" s="684" t="s">
        <v>1768</v>
      </c>
      <c r="C16" s="2110" t="s">
        <v>1769</v>
      </c>
      <c r="D16" s="2111"/>
      <c r="E16" s="2111"/>
      <c r="F16" s="2111"/>
      <c r="G16" s="2111"/>
      <c r="H16" s="2112"/>
      <c r="I16" s="670" t="s">
        <v>215</v>
      </c>
      <c r="J16" s="671">
        <v>1.6</v>
      </c>
      <c r="K16" s="672">
        <f t="shared" si="0"/>
        <v>1.6</v>
      </c>
    </row>
    <row r="17" spans="1:11" ht="16.2" thickBot="1">
      <c r="A17" s="2101"/>
      <c r="B17" s="2113" t="s">
        <v>1770</v>
      </c>
      <c r="C17" s="2114"/>
      <c r="D17" s="2114"/>
      <c r="E17" s="2114"/>
      <c r="F17" s="2114"/>
      <c r="G17" s="2114"/>
      <c r="H17" s="2114"/>
      <c r="I17" s="2114"/>
      <c r="J17" s="2114"/>
      <c r="K17" s="2115"/>
    </row>
    <row r="18" spans="1:11">
      <c r="A18" s="2102"/>
      <c r="B18" s="681" t="s">
        <v>1771</v>
      </c>
      <c r="C18" s="2104" t="s">
        <v>1772</v>
      </c>
      <c r="D18" s="2105"/>
      <c r="E18" s="2105"/>
      <c r="F18" s="2105"/>
      <c r="G18" s="2105"/>
      <c r="H18" s="2106"/>
      <c r="I18" s="664" t="s">
        <v>215</v>
      </c>
      <c r="J18" s="665">
        <v>116</v>
      </c>
      <c r="K18" s="666">
        <f t="shared" ref="K18:K23" si="1">J18-J18*$K$4</f>
        <v>116</v>
      </c>
    </row>
    <row r="19" spans="1:11">
      <c r="A19" s="2102"/>
      <c r="B19" s="682" t="s">
        <v>1773</v>
      </c>
      <c r="C19" s="2107" t="s">
        <v>1774</v>
      </c>
      <c r="D19" s="2108"/>
      <c r="E19" s="2108"/>
      <c r="F19" s="2108"/>
      <c r="G19" s="2108"/>
      <c r="H19" s="2109"/>
      <c r="I19" s="667" t="s">
        <v>215</v>
      </c>
      <c r="J19" s="668">
        <v>116</v>
      </c>
      <c r="K19" s="669">
        <f t="shared" si="1"/>
        <v>116</v>
      </c>
    </row>
    <row r="20" spans="1:11">
      <c r="A20" s="2102"/>
      <c r="B20" s="682" t="s">
        <v>1775</v>
      </c>
      <c r="C20" s="2107" t="s">
        <v>1776</v>
      </c>
      <c r="D20" s="2108"/>
      <c r="E20" s="2108"/>
      <c r="F20" s="2108"/>
      <c r="G20" s="2108"/>
      <c r="H20" s="2109"/>
      <c r="I20" s="667" t="s">
        <v>215</v>
      </c>
      <c r="J20" s="668">
        <v>122</v>
      </c>
      <c r="K20" s="669">
        <f t="shared" si="1"/>
        <v>122</v>
      </c>
    </row>
    <row r="21" spans="1:11">
      <c r="A21" s="2102"/>
      <c r="B21" s="682" t="s">
        <v>1777</v>
      </c>
      <c r="C21" s="2107" t="s">
        <v>1778</v>
      </c>
      <c r="D21" s="2108"/>
      <c r="E21" s="2108"/>
      <c r="F21" s="2108"/>
      <c r="G21" s="2108"/>
      <c r="H21" s="2109"/>
      <c r="I21" s="667" t="s">
        <v>215</v>
      </c>
      <c r="J21" s="668">
        <v>122</v>
      </c>
      <c r="K21" s="669">
        <f t="shared" si="1"/>
        <v>122</v>
      </c>
    </row>
    <row r="22" spans="1:11">
      <c r="A22" s="2102"/>
      <c r="B22" s="682" t="s">
        <v>1779</v>
      </c>
      <c r="C22" s="2107" t="s">
        <v>1780</v>
      </c>
      <c r="D22" s="2108"/>
      <c r="E22" s="2108"/>
      <c r="F22" s="2108"/>
      <c r="G22" s="2108"/>
      <c r="H22" s="2109"/>
      <c r="I22" s="667" t="s">
        <v>215</v>
      </c>
      <c r="J22" s="668">
        <v>167</v>
      </c>
      <c r="K22" s="669">
        <f t="shared" si="1"/>
        <v>167</v>
      </c>
    </row>
    <row r="23" spans="1:11" ht="15" thickBot="1">
      <c r="A23" s="2103"/>
      <c r="B23" s="684" t="s">
        <v>1781</v>
      </c>
      <c r="C23" s="2110" t="s">
        <v>1782</v>
      </c>
      <c r="D23" s="2111"/>
      <c r="E23" s="2111"/>
      <c r="F23" s="2111"/>
      <c r="G23" s="2111"/>
      <c r="H23" s="2112"/>
      <c r="I23" s="670" t="s">
        <v>215</v>
      </c>
      <c r="J23" s="671">
        <v>167</v>
      </c>
      <c r="K23" s="672">
        <f t="shared" si="1"/>
        <v>167</v>
      </c>
    </row>
    <row r="24" spans="1:11" ht="16.2" thickBot="1">
      <c r="A24" s="2101"/>
      <c r="B24" s="2113" t="s">
        <v>1783</v>
      </c>
      <c r="C24" s="2114"/>
      <c r="D24" s="2114"/>
      <c r="E24" s="2114"/>
      <c r="F24" s="2114"/>
      <c r="G24" s="2114"/>
      <c r="H24" s="2114"/>
      <c r="I24" s="2114"/>
      <c r="J24" s="2114"/>
      <c r="K24" s="2115"/>
    </row>
    <row r="25" spans="1:11">
      <c r="A25" s="2102"/>
      <c r="B25" s="681" t="s">
        <v>1784</v>
      </c>
      <c r="C25" s="2104" t="s">
        <v>1785</v>
      </c>
      <c r="D25" s="2105"/>
      <c r="E25" s="2105"/>
      <c r="F25" s="2105"/>
      <c r="G25" s="2105"/>
      <c r="H25" s="2106"/>
      <c r="I25" s="664" t="s">
        <v>215</v>
      </c>
      <c r="J25" s="665">
        <v>140</v>
      </c>
      <c r="K25" s="666">
        <f>J25-J25*$K$4</f>
        <v>140</v>
      </c>
    </row>
    <row r="26" spans="1:11">
      <c r="A26" s="2102"/>
      <c r="B26" s="682" t="s">
        <v>1786</v>
      </c>
      <c r="C26" s="2107" t="s">
        <v>1787</v>
      </c>
      <c r="D26" s="2108"/>
      <c r="E26" s="2108"/>
      <c r="F26" s="2108"/>
      <c r="G26" s="2108"/>
      <c r="H26" s="2109"/>
      <c r="I26" s="667" t="s">
        <v>215</v>
      </c>
      <c r="J26" s="668">
        <v>161</v>
      </c>
      <c r="K26" s="669">
        <f>J26-J26*$K$4</f>
        <v>161</v>
      </c>
    </row>
    <row r="27" spans="1:11">
      <c r="A27" s="2102"/>
      <c r="B27" s="682" t="s">
        <v>1788</v>
      </c>
      <c r="C27" s="2107" t="s">
        <v>1789</v>
      </c>
      <c r="D27" s="2108"/>
      <c r="E27" s="2108"/>
      <c r="F27" s="2108"/>
      <c r="G27" s="2108"/>
      <c r="H27" s="2109"/>
      <c r="I27" s="667" t="s">
        <v>215</v>
      </c>
      <c r="J27" s="668">
        <v>143</v>
      </c>
      <c r="K27" s="669">
        <f t="shared" ref="K27:K35" si="2">J27-J27*$K$4</f>
        <v>143</v>
      </c>
    </row>
    <row r="28" spans="1:11" ht="27" customHeight="1">
      <c r="A28" s="2102"/>
      <c r="B28" s="682" t="s">
        <v>1790</v>
      </c>
      <c r="C28" s="2107" t="s">
        <v>1791</v>
      </c>
      <c r="D28" s="2108"/>
      <c r="E28" s="2108"/>
      <c r="F28" s="2108"/>
      <c r="G28" s="2108"/>
      <c r="H28" s="2109"/>
      <c r="I28" s="667" t="s">
        <v>215</v>
      </c>
      <c r="J28" s="668">
        <v>186</v>
      </c>
      <c r="K28" s="669">
        <f t="shared" si="2"/>
        <v>186</v>
      </c>
    </row>
    <row r="29" spans="1:11">
      <c r="A29" s="2102"/>
      <c r="B29" s="682" t="s">
        <v>391</v>
      </c>
      <c r="C29" s="2107" t="s">
        <v>1792</v>
      </c>
      <c r="D29" s="2108"/>
      <c r="E29" s="2108"/>
      <c r="F29" s="2108"/>
      <c r="G29" s="2108"/>
      <c r="H29" s="2109"/>
      <c r="I29" s="667" t="s">
        <v>215</v>
      </c>
      <c r="J29" s="668">
        <v>118</v>
      </c>
      <c r="K29" s="669">
        <f t="shared" si="2"/>
        <v>118</v>
      </c>
    </row>
    <row r="30" spans="1:11">
      <c r="A30" s="2102"/>
      <c r="B30" s="682" t="s">
        <v>1793</v>
      </c>
      <c r="C30" s="2107" t="s">
        <v>1794</v>
      </c>
      <c r="D30" s="2108"/>
      <c r="E30" s="2108"/>
      <c r="F30" s="2108"/>
      <c r="G30" s="2108"/>
      <c r="H30" s="2109"/>
      <c r="I30" s="667" t="s">
        <v>215</v>
      </c>
      <c r="J30" s="668">
        <v>164</v>
      </c>
      <c r="K30" s="669">
        <f t="shared" si="2"/>
        <v>164</v>
      </c>
    </row>
    <row r="31" spans="1:11">
      <c r="A31" s="2102"/>
      <c r="B31" s="682" t="s">
        <v>1795</v>
      </c>
      <c r="C31" s="2107" t="s">
        <v>1796</v>
      </c>
      <c r="D31" s="2108"/>
      <c r="E31" s="2108"/>
      <c r="F31" s="2108"/>
      <c r="G31" s="2108"/>
      <c r="H31" s="2109"/>
      <c r="I31" s="667" t="s">
        <v>215</v>
      </c>
      <c r="J31" s="668">
        <v>143</v>
      </c>
      <c r="K31" s="669">
        <f t="shared" si="2"/>
        <v>143</v>
      </c>
    </row>
    <row r="32" spans="1:11">
      <c r="A32" s="2102"/>
      <c r="B32" s="682" t="s">
        <v>1797</v>
      </c>
      <c r="C32" s="2107" t="s">
        <v>1798</v>
      </c>
      <c r="D32" s="2108"/>
      <c r="E32" s="2108"/>
      <c r="F32" s="2108"/>
      <c r="G32" s="2108"/>
      <c r="H32" s="2109"/>
      <c r="I32" s="667" t="s">
        <v>215</v>
      </c>
      <c r="J32" s="668">
        <v>185</v>
      </c>
      <c r="K32" s="669">
        <f t="shared" si="2"/>
        <v>185</v>
      </c>
    </row>
    <row r="33" spans="1:11">
      <c r="A33" s="2102"/>
      <c r="B33" s="682" t="s">
        <v>1799</v>
      </c>
      <c r="C33" s="2107" t="s">
        <v>1800</v>
      </c>
      <c r="D33" s="2108"/>
      <c r="E33" s="2108"/>
      <c r="F33" s="2108"/>
      <c r="G33" s="2108"/>
      <c r="H33" s="2109"/>
      <c r="I33" s="667" t="s">
        <v>215</v>
      </c>
      <c r="J33" s="668">
        <v>189</v>
      </c>
      <c r="K33" s="669">
        <f t="shared" si="2"/>
        <v>189</v>
      </c>
    </row>
    <row r="34" spans="1:11" ht="27" customHeight="1">
      <c r="A34" s="2102"/>
      <c r="B34" s="682" t="s">
        <v>1801</v>
      </c>
      <c r="C34" s="2107" t="s">
        <v>1802</v>
      </c>
      <c r="D34" s="2108"/>
      <c r="E34" s="2108"/>
      <c r="F34" s="2108"/>
      <c r="G34" s="2108"/>
      <c r="H34" s="2109"/>
      <c r="I34" s="667" t="s">
        <v>215</v>
      </c>
      <c r="J34" s="668">
        <v>203</v>
      </c>
      <c r="K34" s="669">
        <f t="shared" si="2"/>
        <v>203</v>
      </c>
    </row>
    <row r="35" spans="1:11" ht="15" thickBot="1">
      <c r="A35" s="2103"/>
      <c r="B35" s="684" t="s">
        <v>1803</v>
      </c>
      <c r="C35" s="2110" t="s">
        <v>1804</v>
      </c>
      <c r="D35" s="2111"/>
      <c r="E35" s="2111"/>
      <c r="F35" s="2111"/>
      <c r="G35" s="2111"/>
      <c r="H35" s="2112"/>
      <c r="I35" s="670" t="s">
        <v>215</v>
      </c>
      <c r="J35" s="671">
        <v>224</v>
      </c>
      <c r="K35" s="672">
        <f t="shared" si="2"/>
        <v>224</v>
      </c>
    </row>
    <row r="36" spans="1:11" ht="16.2" thickBot="1">
      <c r="A36" s="2101"/>
      <c r="B36" s="2113" t="s">
        <v>1805</v>
      </c>
      <c r="C36" s="2114"/>
      <c r="D36" s="2114"/>
      <c r="E36" s="2114"/>
      <c r="F36" s="2114"/>
      <c r="G36" s="2114"/>
      <c r="H36" s="2114"/>
      <c r="I36" s="2114"/>
      <c r="J36" s="2114"/>
      <c r="K36" s="2115"/>
    </row>
    <row r="37" spans="1:11">
      <c r="A37" s="2102"/>
      <c r="B37" s="681" t="s">
        <v>1806</v>
      </c>
      <c r="C37" s="2104" t="s">
        <v>1807</v>
      </c>
      <c r="D37" s="2105"/>
      <c r="E37" s="2105"/>
      <c r="F37" s="2105"/>
      <c r="G37" s="2105"/>
      <c r="H37" s="2106"/>
      <c r="I37" s="664" t="s">
        <v>215</v>
      </c>
      <c r="J37" s="665">
        <v>169</v>
      </c>
      <c r="K37" s="666">
        <f>J37-J37*$K$4</f>
        <v>169</v>
      </c>
    </row>
    <row r="38" spans="1:11">
      <c r="A38" s="2102"/>
      <c r="B38" s="682" t="s">
        <v>1808</v>
      </c>
      <c r="C38" s="2107" t="s">
        <v>1787</v>
      </c>
      <c r="D38" s="2108"/>
      <c r="E38" s="2108"/>
      <c r="F38" s="2108"/>
      <c r="G38" s="2108"/>
      <c r="H38" s="2109"/>
      <c r="I38" s="667" t="s">
        <v>215</v>
      </c>
      <c r="J38" s="668">
        <v>208</v>
      </c>
      <c r="K38" s="669">
        <f>J38-J38*$K$4</f>
        <v>208</v>
      </c>
    </row>
    <row r="39" spans="1:11">
      <c r="A39" s="2102"/>
      <c r="B39" s="682" t="s">
        <v>1809</v>
      </c>
      <c r="C39" s="2107" t="s">
        <v>1810</v>
      </c>
      <c r="D39" s="2108"/>
      <c r="E39" s="2108"/>
      <c r="F39" s="2108"/>
      <c r="G39" s="2108"/>
      <c r="H39" s="2109"/>
      <c r="I39" s="667" t="s">
        <v>215</v>
      </c>
      <c r="J39" s="668">
        <v>193</v>
      </c>
      <c r="K39" s="669">
        <f t="shared" ref="K39:K48" si="3">J39-J39*$K$4</f>
        <v>193</v>
      </c>
    </row>
    <row r="40" spans="1:11" ht="27" customHeight="1">
      <c r="A40" s="2102"/>
      <c r="B40" s="682" t="s">
        <v>1811</v>
      </c>
      <c r="C40" s="2107" t="s">
        <v>1791</v>
      </c>
      <c r="D40" s="2108"/>
      <c r="E40" s="2108"/>
      <c r="F40" s="2108"/>
      <c r="G40" s="2108"/>
      <c r="H40" s="2109"/>
      <c r="I40" s="667" t="s">
        <v>215</v>
      </c>
      <c r="J40" s="668">
        <v>249</v>
      </c>
      <c r="K40" s="669">
        <f t="shared" si="3"/>
        <v>249</v>
      </c>
    </row>
    <row r="41" spans="1:11">
      <c r="A41" s="2102"/>
      <c r="B41" s="682" t="s">
        <v>1812</v>
      </c>
      <c r="C41" s="2107" t="s">
        <v>1792</v>
      </c>
      <c r="D41" s="2108"/>
      <c r="E41" s="2108"/>
      <c r="F41" s="2108"/>
      <c r="G41" s="2108"/>
      <c r="H41" s="2109"/>
      <c r="I41" s="667" t="s">
        <v>215</v>
      </c>
      <c r="J41" s="668">
        <v>175</v>
      </c>
      <c r="K41" s="669">
        <f t="shared" si="3"/>
        <v>175</v>
      </c>
    </row>
    <row r="42" spans="1:11">
      <c r="A42" s="2102"/>
      <c r="B42" s="682" t="s">
        <v>1813</v>
      </c>
      <c r="C42" s="2107" t="s">
        <v>1794</v>
      </c>
      <c r="D42" s="2108"/>
      <c r="E42" s="2108"/>
      <c r="F42" s="2108"/>
      <c r="G42" s="2108"/>
      <c r="H42" s="2109"/>
      <c r="I42" s="667" t="s">
        <v>215</v>
      </c>
      <c r="J42" s="668">
        <v>213</v>
      </c>
      <c r="K42" s="669">
        <f t="shared" si="3"/>
        <v>213</v>
      </c>
    </row>
    <row r="43" spans="1:11">
      <c r="A43" s="2102"/>
      <c r="B43" s="682" t="s">
        <v>1814</v>
      </c>
      <c r="C43" s="2107" t="s">
        <v>1815</v>
      </c>
      <c r="D43" s="2108"/>
      <c r="E43" s="2108"/>
      <c r="F43" s="2108"/>
      <c r="G43" s="2108"/>
      <c r="H43" s="2109"/>
      <c r="I43" s="667" t="s">
        <v>215</v>
      </c>
      <c r="J43" s="668">
        <v>199</v>
      </c>
      <c r="K43" s="669">
        <f t="shared" si="3"/>
        <v>199</v>
      </c>
    </row>
    <row r="44" spans="1:11">
      <c r="A44" s="2102"/>
      <c r="B44" s="682" t="s">
        <v>1816</v>
      </c>
      <c r="C44" s="2107" t="s">
        <v>1817</v>
      </c>
      <c r="D44" s="2108"/>
      <c r="E44" s="2108"/>
      <c r="F44" s="2108"/>
      <c r="G44" s="2108"/>
      <c r="H44" s="2109"/>
      <c r="I44" s="667" t="s">
        <v>215</v>
      </c>
      <c r="J44" s="668">
        <v>292</v>
      </c>
      <c r="K44" s="669">
        <f t="shared" si="3"/>
        <v>292</v>
      </c>
    </row>
    <row r="45" spans="1:11">
      <c r="A45" s="2102"/>
      <c r="B45" s="682" t="s">
        <v>1818</v>
      </c>
      <c r="C45" s="2107" t="s">
        <v>1798</v>
      </c>
      <c r="D45" s="2108"/>
      <c r="E45" s="2108"/>
      <c r="F45" s="2108"/>
      <c r="G45" s="2108"/>
      <c r="H45" s="2109"/>
      <c r="I45" s="667" t="s">
        <v>215</v>
      </c>
      <c r="J45" s="668">
        <v>242</v>
      </c>
      <c r="K45" s="669">
        <f t="shared" si="3"/>
        <v>242</v>
      </c>
    </row>
    <row r="46" spans="1:11">
      <c r="A46" s="2102"/>
      <c r="B46" s="682" t="s">
        <v>1819</v>
      </c>
      <c r="C46" s="2107" t="s">
        <v>1820</v>
      </c>
      <c r="D46" s="2108"/>
      <c r="E46" s="2108"/>
      <c r="F46" s="2108"/>
      <c r="G46" s="2108"/>
      <c r="H46" s="2109"/>
      <c r="I46" s="667" t="s">
        <v>215</v>
      </c>
      <c r="J46" s="668">
        <v>277</v>
      </c>
      <c r="K46" s="669">
        <f t="shared" si="3"/>
        <v>277</v>
      </c>
    </row>
    <row r="47" spans="1:11" ht="27" customHeight="1">
      <c r="A47" s="2102"/>
      <c r="B47" s="682" t="s">
        <v>1821</v>
      </c>
      <c r="C47" s="2107" t="s">
        <v>1822</v>
      </c>
      <c r="D47" s="2108"/>
      <c r="E47" s="2108"/>
      <c r="F47" s="2108"/>
      <c r="G47" s="2108"/>
      <c r="H47" s="2109"/>
      <c r="I47" s="667" t="s">
        <v>215</v>
      </c>
      <c r="J47" s="668">
        <v>262</v>
      </c>
      <c r="K47" s="669">
        <f t="shared" si="3"/>
        <v>262</v>
      </c>
    </row>
    <row r="48" spans="1:11" ht="15" thickBot="1">
      <c r="A48" s="2103"/>
      <c r="B48" s="684" t="s">
        <v>1823</v>
      </c>
      <c r="C48" s="2110" t="s">
        <v>1804</v>
      </c>
      <c r="D48" s="2111"/>
      <c r="E48" s="2111"/>
      <c r="F48" s="2111"/>
      <c r="G48" s="2111"/>
      <c r="H48" s="2112"/>
      <c r="I48" s="670" t="s">
        <v>215</v>
      </c>
      <c r="J48" s="671">
        <v>278</v>
      </c>
      <c r="K48" s="672">
        <f t="shared" si="3"/>
        <v>278</v>
      </c>
    </row>
    <row r="49" spans="1:11" ht="16.2" thickBot="1">
      <c r="A49" s="2101"/>
      <c r="B49" s="2113" t="s">
        <v>1824</v>
      </c>
      <c r="C49" s="2114"/>
      <c r="D49" s="2114"/>
      <c r="E49" s="2114"/>
      <c r="F49" s="2114"/>
      <c r="G49" s="2114"/>
      <c r="H49" s="2114"/>
      <c r="I49" s="2114"/>
      <c r="J49" s="2114"/>
      <c r="K49" s="2115"/>
    </row>
    <row r="50" spans="1:11">
      <c r="A50" s="2102"/>
      <c r="B50" s="681" t="s">
        <v>1825</v>
      </c>
      <c r="C50" s="2124" t="s">
        <v>1807</v>
      </c>
      <c r="D50" s="2124"/>
      <c r="E50" s="2124"/>
      <c r="F50" s="2124"/>
      <c r="G50" s="2124"/>
      <c r="H50" s="2124"/>
      <c r="I50" s="664" t="s">
        <v>215</v>
      </c>
      <c r="J50" s="665">
        <v>196</v>
      </c>
      <c r="K50" s="666">
        <f>J50-J50*$K$4</f>
        <v>196</v>
      </c>
    </row>
    <row r="51" spans="1:11">
      <c r="A51" s="2102"/>
      <c r="B51" s="682" t="s">
        <v>1826</v>
      </c>
      <c r="C51" s="2122" t="s">
        <v>1787</v>
      </c>
      <c r="D51" s="2122"/>
      <c r="E51" s="2122"/>
      <c r="F51" s="2122"/>
      <c r="G51" s="2122"/>
      <c r="H51" s="2122"/>
      <c r="I51" s="667" t="s">
        <v>215</v>
      </c>
      <c r="J51" s="673">
        <v>247</v>
      </c>
      <c r="K51" s="674">
        <f>J51-J51*$K$4</f>
        <v>247</v>
      </c>
    </row>
    <row r="52" spans="1:11">
      <c r="A52" s="2102"/>
      <c r="B52" s="682" t="s">
        <v>1827</v>
      </c>
      <c r="C52" s="2122" t="s">
        <v>1828</v>
      </c>
      <c r="D52" s="2122"/>
      <c r="E52" s="2122"/>
      <c r="F52" s="2122"/>
      <c r="G52" s="2122"/>
      <c r="H52" s="2122"/>
      <c r="I52" s="667" t="s">
        <v>215</v>
      </c>
      <c r="J52" s="673">
        <v>221</v>
      </c>
      <c r="K52" s="674">
        <f t="shared" ref="K52:K64" si="4">J52-J52*$K$4</f>
        <v>221</v>
      </c>
    </row>
    <row r="53" spans="1:11">
      <c r="A53" s="2102"/>
      <c r="B53" s="682" t="s">
        <v>1829</v>
      </c>
      <c r="C53" s="2122" t="s">
        <v>1830</v>
      </c>
      <c r="D53" s="2122"/>
      <c r="E53" s="2122"/>
      <c r="F53" s="2122"/>
      <c r="G53" s="2122"/>
      <c r="H53" s="2122"/>
      <c r="I53" s="667" t="s">
        <v>215</v>
      </c>
      <c r="J53" s="673">
        <v>271</v>
      </c>
      <c r="K53" s="674">
        <f t="shared" si="4"/>
        <v>271</v>
      </c>
    </row>
    <row r="54" spans="1:11" ht="27" customHeight="1">
      <c r="A54" s="2102"/>
      <c r="B54" s="686" t="s">
        <v>1831</v>
      </c>
      <c r="C54" s="2125" t="s">
        <v>1791</v>
      </c>
      <c r="D54" s="2125"/>
      <c r="E54" s="2125"/>
      <c r="F54" s="2125"/>
      <c r="G54" s="2125"/>
      <c r="H54" s="2125"/>
      <c r="I54" s="687" t="s">
        <v>215</v>
      </c>
      <c r="J54" s="688">
        <v>291</v>
      </c>
      <c r="K54" s="689">
        <f t="shared" si="4"/>
        <v>291</v>
      </c>
    </row>
    <row r="55" spans="1:11">
      <c r="A55" s="2102"/>
      <c r="B55" s="682" t="s">
        <v>1832</v>
      </c>
      <c r="C55" s="2122" t="s">
        <v>1792</v>
      </c>
      <c r="D55" s="2122"/>
      <c r="E55" s="2122"/>
      <c r="F55" s="2122"/>
      <c r="G55" s="2122"/>
      <c r="H55" s="2122"/>
      <c r="I55" s="667" t="s">
        <v>215</v>
      </c>
      <c r="J55" s="673">
        <v>200</v>
      </c>
      <c r="K55" s="674">
        <f t="shared" si="4"/>
        <v>200</v>
      </c>
    </row>
    <row r="56" spans="1:11">
      <c r="A56" s="2102"/>
      <c r="B56" s="682" t="s">
        <v>1833</v>
      </c>
      <c r="C56" s="2122" t="s">
        <v>1794</v>
      </c>
      <c r="D56" s="2122"/>
      <c r="E56" s="2122"/>
      <c r="F56" s="2122"/>
      <c r="G56" s="2122"/>
      <c r="H56" s="2122"/>
      <c r="I56" s="667" t="s">
        <v>215</v>
      </c>
      <c r="J56" s="673">
        <v>254</v>
      </c>
      <c r="K56" s="674">
        <f t="shared" si="4"/>
        <v>254</v>
      </c>
    </row>
    <row r="57" spans="1:11">
      <c r="A57" s="2102"/>
      <c r="B57" s="682" t="s">
        <v>1951</v>
      </c>
      <c r="C57" s="2122" t="s">
        <v>1834</v>
      </c>
      <c r="D57" s="2122"/>
      <c r="E57" s="2122"/>
      <c r="F57" s="2122"/>
      <c r="G57" s="2122"/>
      <c r="H57" s="2122"/>
      <c r="I57" s="667" t="s">
        <v>215</v>
      </c>
      <c r="J57" s="673">
        <v>227</v>
      </c>
      <c r="K57" s="674">
        <f t="shared" si="4"/>
        <v>227</v>
      </c>
    </row>
    <row r="58" spans="1:11">
      <c r="A58" s="2102"/>
      <c r="B58" s="682" t="s">
        <v>1835</v>
      </c>
      <c r="C58" s="2122" t="s">
        <v>1836</v>
      </c>
      <c r="D58" s="2122"/>
      <c r="E58" s="2122"/>
      <c r="F58" s="2122"/>
      <c r="G58" s="2122"/>
      <c r="H58" s="2122"/>
      <c r="I58" s="667" t="s">
        <v>215</v>
      </c>
      <c r="J58" s="673">
        <v>318</v>
      </c>
      <c r="K58" s="674">
        <f t="shared" si="4"/>
        <v>318</v>
      </c>
    </row>
    <row r="59" spans="1:11">
      <c r="A59" s="2102"/>
      <c r="B59" s="682" t="s">
        <v>1837</v>
      </c>
      <c r="C59" s="2122" t="s">
        <v>1798</v>
      </c>
      <c r="D59" s="2122"/>
      <c r="E59" s="2122"/>
      <c r="F59" s="2122"/>
      <c r="G59" s="2122"/>
      <c r="H59" s="2122"/>
      <c r="I59" s="667" t="s">
        <v>215</v>
      </c>
      <c r="J59" s="673">
        <v>273</v>
      </c>
      <c r="K59" s="674">
        <f t="shared" si="4"/>
        <v>273</v>
      </c>
    </row>
    <row r="60" spans="1:11">
      <c r="A60" s="2102"/>
      <c r="B60" s="682" t="s">
        <v>1838</v>
      </c>
      <c r="C60" s="2122" t="s">
        <v>1952</v>
      </c>
      <c r="D60" s="2122"/>
      <c r="E60" s="2122"/>
      <c r="F60" s="2122"/>
      <c r="G60" s="2122"/>
      <c r="H60" s="2122"/>
      <c r="I60" s="667" t="s">
        <v>215</v>
      </c>
      <c r="J60" s="673">
        <v>361</v>
      </c>
      <c r="K60" s="674">
        <f t="shared" si="4"/>
        <v>361</v>
      </c>
    </row>
    <row r="61" spans="1:11">
      <c r="A61" s="2102"/>
      <c r="B61" s="690" t="s">
        <v>1839</v>
      </c>
      <c r="C61" s="2123" t="s">
        <v>1840</v>
      </c>
      <c r="D61" s="2123"/>
      <c r="E61" s="2123"/>
      <c r="F61" s="2123"/>
      <c r="G61" s="2123"/>
      <c r="H61" s="2123"/>
      <c r="I61" s="691" t="s">
        <v>215</v>
      </c>
      <c r="J61" s="668">
        <v>312</v>
      </c>
      <c r="K61" s="669">
        <f t="shared" si="4"/>
        <v>312</v>
      </c>
    </row>
    <row r="62" spans="1:11" ht="27" customHeight="1">
      <c r="A62" s="2102"/>
      <c r="B62" s="682" t="s">
        <v>1841</v>
      </c>
      <c r="C62" s="2122" t="s">
        <v>1842</v>
      </c>
      <c r="D62" s="2122"/>
      <c r="E62" s="2122"/>
      <c r="F62" s="2122"/>
      <c r="G62" s="2122"/>
      <c r="H62" s="2122"/>
      <c r="I62" s="667" t="s">
        <v>215</v>
      </c>
      <c r="J62" s="673">
        <v>298</v>
      </c>
      <c r="K62" s="674">
        <f t="shared" si="4"/>
        <v>298</v>
      </c>
    </row>
    <row r="63" spans="1:11" ht="27" customHeight="1">
      <c r="A63" s="2102"/>
      <c r="B63" s="682" t="s">
        <v>1843</v>
      </c>
      <c r="C63" s="2122" t="s">
        <v>1802</v>
      </c>
      <c r="D63" s="2122"/>
      <c r="E63" s="2122"/>
      <c r="F63" s="2122"/>
      <c r="G63" s="2122"/>
      <c r="H63" s="2122"/>
      <c r="I63" s="667" t="s">
        <v>215</v>
      </c>
      <c r="J63" s="673">
        <v>312</v>
      </c>
      <c r="K63" s="674">
        <f t="shared" si="4"/>
        <v>312</v>
      </c>
    </row>
    <row r="64" spans="1:11" ht="15" thickBot="1">
      <c r="A64" s="2103"/>
      <c r="B64" s="684" t="s">
        <v>1844</v>
      </c>
      <c r="C64" s="2126" t="s">
        <v>1804</v>
      </c>
      <c r="D64" s="2126"/>
      <c r="E64" s="2126"/>
      <c r="F64" s="2126"/>
      <c r="G64" s="2126"/>
      <c r="H64" s="2126"/>
      <c r="I64" s="670" t="s">
        <v>215</v>
      </c>
      <c r="J64" s="675">
        <v>309</v>
      </c>
      <c r="K64" s="676">
        <f t="shared" si="4"/>
        <v>309</v>
      </c>
    </row>
    <row r="65" spans="1:11" ht="16.2" thickBot="1">
      <c r="A65" s="2101"/>
      <c r="B65" s="2113" t="s">
        <v>1845</v>
      </c>
      <c r="C65" s="2114"/>
      <c r="D65" s="2114"/>
      <c r="E65" s="2114"/>
      <c r="F65" s="2114"/>
      <c r="G65" s="2114"/>
      <c r="H65" s="2114"/>
      <c r="I65" s="2114"/>
      <c r="J65" s="2114"/>
      <c r="K65" s="2115"/>
    </row>
    <row r="66" spans="1:11" ht="14.25" customHeight="1">
      <c r="A66" s="2102"/>
      <c r="B66" s="681" t="s">
        <v>1846</v>
      </c>
      <c r="C66" s="2104" t="s">
        <v>1807</v>
      </c>
      <c r="D66" s="2105"/>
      <c r="E66" s="2105"/>
      <c r="F66" s="2105"/>
      <c r="G66" s="2105"/>
      <c r="H66" s="2106"/>
      <c r="I66" s="664" t="s">
        <v>215</v>
      </c>
      <c r="J66" s="665">
        <v>365</v>
      </c>
      <c r="K66" s="666">
        <f>J66-J66*$K$4</f>
        <v>365</v>
      </c>
    </row>
    <row r="67" spans="1:11">
      <c r="A67" s="2102"/>
      <c r="B67" s="682" t="s">
        <v>1847</v>
      </c>
      <c r="C67" s="2107" t="s">
        <v>1792</v>
      </c>
      <c r="D67" s="2108"/>
      <c r="E67" s="2108"/>
      <c r="F67" s="2108"/>
      <c r="G67" s="2108"/>
      <c r="H67" s="2109"/>
      <c r="I67" s="667" t="s">
        <v>215</v>
      </c>
      <c r="J67" s="668">
        <v>370</v>
      </c>
      <c r="K67" s="669">
        <f>J67-J67*$K$4</f>
        <v>370</v>
      </c>
    </row>
    <row r="68" spans="1:11">
      <c r="A68" s="2102"/>
      <c r="B68" s="682" t="s">
        <v>1848</v>
      </c>
      <c r="C68" s="2107" t="s">
        <v>1796</v>
      </c>
      <c r="D68" s="2108"/>
      <c r="E68" s="2108"/>
      <c r="F68" s="2108"/>
      <c r="G68" s="2108"/>
      <c r="H68" s="2109"/>
      <c r="I68" s="667" t="s">
        <v>215</v>
      </c>
      <c r="J68" s="668">
        <v>510</v>
      </c>
      <c r="K68" s="669">
        <f>J68-J68*$K$4</f>
        <v>510</v>
      </c>
    </row>
    <row r="69" spans="1:11">
      <c r="A69" s="2102"/>
      <c r="B69" s="682" t="s">
        <v>1849</v>
      </c>
      <c r="C69" s="2107" t="s">
        <v>1798</v>
      </c>
      <c r="D69" s="2108"/>
      <c r="E69" s="2108"/>
      <c r="F69" s="2108"/>
      <c r="G69" s="2108"/>
      <c r="H69" s="2109"/>
      <c r="I69" s="667" t="s">
        <v>215</v>
      </c>
      <c r="J69" s="668">
        <v>435</v>
      </c>
      <c r="K69" s="669">
        <f>J69-J69*$K$4</f>
        <v>435</v>
      </c>
    </row>
    <row r="70" spans="1:11" ht="15" thickBot="1">
      <c r="A70" s="2103"/>
      <c r="B70" s="684" t="s">
        <v>1850</v>
      </c>
      <c r="C70" s="2110" t="s">
        <v>1851</v>
      </c>
      <c r="D70" s="2111"/>
      <c r="E70" s="2111"/>
      <c r="F70" s="2111"/>
      <c r="G70" s="2111"/>
      <c r="H70" s="2112"/>
      <c r="I70" s="670" t="s">
        <v>215</v>
      </c>
      <c r="J70" s="671">
        <v>444</v>
      </c>
      <c r="K70" s="672">
        <f>J70-J70*$K$4</f>
        <v>444</v>
      </c>
    </row>
    <row r="71" spans="1:11" ht="16.2" thickBot="1">
      <c r="A71" s="2101"/>
      <c r="B71" s="2113" t="s">
        <v>1852</v>
      </c>
      <c r="C71" s="2114"/>
      <c r="D71" s="2114"/>
      <c r="E71" s="2114"/>
      <c r="F71" s="2114"/>
      <c r="G71" s="2114"/>
      <c r="H71" s="2114"/>
      <c r="I71" s="2114"/>
      <c r="J71" s="2114"/>
      <c r="K71" s="2115"/>
    </row>
    <row r="72" spans="1:11" ht="27" customHeight="1">
      <c r="A72" s="2102"/>
      <c r="B72" s="681" t="s">
        <v>1853</v>
      </c>
      <c r="C72" s="2104" t="s">
        <v>1953</v>
      </c>
      <c r="D72" s="2105"/>
      <c r="E72" s="2105"/>
      <c r="F72" s="2105"/>
      <c r="G72" s="2105"/>
      <c r="H72" s="2106"/>
      <c r="I72" s="664" t="s">
        <v>215</v>
      </c>
      <c r="J72" s="665">
        <v>1501</v>
      </c>
      <c r="K72" s="666">
        <f>J72-J72*$K$4</f>
        <v>1501</v>
      </c>
    </row>
    <row r="73" spans="1:11" ht="27" customHeight="1" thickBot="1">
      <c r="A73" s="2103"/>
      <c r="B73" s="684" t="s">
        <v>1854</v>
      </c>
      <c r="C73" s="2110" t="s">
        <v>1954</v>
      </c>
      <c r="D73" s="2111"/>
      <c r="E73" s="2111"/>
      <c r="F73" s="2111"/>
      <c r="G73" s="2111"/>
      <c r="H73" s="2112"/>
      <c r="I73" s="670" t="s">
        <v>215</v>
      </c>
      <c r="J73" s="671">
        <v>1813</v>
      </c>
      <c r="K73" s="672">
        <f>J73-J73*$K$4</f>
        <v>1813</v>
      </c>
    </row>
    <row r="74" spans="1:11" ht="16.2" thickBot="1">
      <c r="A74" s="2119" t="s">
        <v>1950</v>
      </c>
      <c r="B74" s="2120"/>
      <c r="C74" s="2120"/>
      <c r="D74" s="2120"/>
      <c r="E74" s="2120"/>
      <c r="F74" s="2120"/>
      <c r="G74" s="2120"/>
      <c r="H74" s="2120"/>
      <c r="I74" s="2120"/>
      <c r="J74" s="2121"/>
      <c r="K74" s="662">
        <f>Зміст!L113</f>
        <v>0</v>
      </c>
    </row>
    <row r="75" spans="1:11" ht="16.2" thickBot="1">
      <c r="A75" s="2101"/>
      <c r="B75" s="2113" t="s">
        <v>1855</v>
      </c>
      <c r="C75" s="2114"/>
      <c r="D75" s="2114"/>
      <c r="E75" s="2114"/>
      <c r="F75" s="2114"/>
      <c r="G75" s="2114"/>
      <c r="H75" s="2114"/>
      <c r="I75" s="2114"/>
      <c r="J75" s="2114"/>
      <c r="K75" s="2115"/>
    </row>
    <row r="76" spans="1:11">
      <c r="A76" s="2102"/>
      <c r="B76" s="681" t="s">
        <v>1856</v>
      </c>
      <c r="C76" s="2104" t="s">
        <v>1857</v>
      </c>
      <c r="D76" s="2105"/>
      <c r="E76" s="2105"/>
      <c r="F76" s="2105"/>
      <c r="G76" s="2105"/>
      <c r="H76" s="2106"/>
      <c r="I76" s="664" t="s">
        <v>215</v>
      </c>
      <c r="J76" s="665">
        <v>177</v>
      </c>
      <c r="K76" s="666">
        <f t="shared" ref="K76:K83" si="5">J76-J76*$K$74</f>
        <v>177</v>
      </c>
    </row>
    <row r="77" spans="1:11">
      <c r="A77" s="2102"/>
      <c r="B77" s="682" t="s">
        <v>1858</v>
      </c>
      <c r="C77" s="2107" t="s">
        <v>1859</v>
      </c>
      <c r="D77" s="2108"/>
      <c r="E77" s="2108"/>
      <c r="F77" s="2108"/>
      <c r="G77" s="2108"/>
      <c r="H77" s="2109"/>
      <c r="I77" s="667" t="s">
        <v>215</v>
      </c>
      <c r="J77" s="668">
        <v>213</v>
      </c>
      <c r="K77" s="669">
        <f t="shared" si="5"/>
        <v>213</v>
      </c>
    </row>
    <row r="78" spans="1:11">
      <c r="A78" s="2102"/>
      <c r="B78" s="682" t="s">
        <v>1860</v>
      </c>
      <c r="C78" s="2107" t="s">
        <v>1861</v>
      </c>
      <c r="D78" s="2108"/>
      <c r="E78" s="2108"/>
      <c r="F78" s="2108"/>
      <c r="G78" s="2108"/>
      <c r="H78" s="2109"/>
      <c r="I78" s="667" t="s">
        <v>215</v>
      </c>
      <c r="J78" s="668">
        <v>223</v>
      </c>
      <c r="K78" s="669">
        <f t="shared" si="5"/>
        <v>223</v>
      </c>
    </row>
    <row r="79" spans="1:11">
      <c r="A79" s="2102"/>
      <c r="B79" s="682" t="s">
        <v>1862</v>
      </c>
      <c r="C79" s="2107" t="s">
        <v>1863</v>
      </c>
      <c r="D79" s="2108"/>
      <c r="E79" s="2108"/>
      <c r="F79" s="2108"/>
      <c r="G79" s="2108"/>
      <c r="H79" s="2109"/>
      <c r="I79" s="667" t="s">
        <v>215</v>
      </c>
      <c r="J79" s="668">
        <v>163</v>
      </c>
      <c r="K79" s="669">
        <f t="shared" si="5"/>
        <v>163</v>
      </c>
    </row>
    <row r="80" spans="1:11">
      <c r="A80" s="2102"/>
      <c r="B80" s="682" t="s">
        <v>1864</v>
      </c>
      <c r="C80" s="2107" t="s">
        <v>1865</v>
      </c>
      <c r="D80" s="2108"/>
      <c r="E80" s="2108"/>
      <c r="F80" s="2108"/>
      <c r="G80" s="2108"/>
      <c r="H80" s="2109"/>
      <c r="I80" s="667" t="s">
        <v>215</v>
      </c>
      <c r="J80" s="668">
        <v>228</v>
      </c>
      <c r="K80" s="669">
        <f t="shared" si="5"/>
        <v>228</v>
      </c>
    </row>
    <row r="81" spans="1:11">
      <c r="A81" s="2102"/>
      <c r="B81" s="682" t="s">
        <v>1866</v>
      </c>
      <c r="C81" s="2107" t="s">
        <v>1867</v>
      </c>
      <c r="D81" s="2108"/>
      <c r="E81" s="2108"/>
      <c r="F81" s="2108"/>
      <c r="G81" s="2108"/>
      <c r="H81" s="2109"/>
      <c r="I81" s="667" t="s">
        <v>215</v>
      </c>
      <c r="J81" s="668">
        <v>239</v>
      </c>
      <c r="K81" s="669">
        <f t="shared" si="5"/>
        <v>239</v>
      </c>
    </row>
    <row r="82" spans="1:11" ht="15" customHeight="1">
      <c r="A82" s="2102"/>
      <c r="B82" s="682" t="s">
        <v>1868</v>
      </c>
      <c r="C82" s="2107" t="s">
        <v>1869</v>
      </c>
      <c r="D82" s="2108"/>
      <c r="E82" s="2108"/>
      <c r="F82" s="2108"/>
      <c r="G82" s="2108"/>
      <c r="H82" s="2109"/>
      <c r="I82" s="667" t="s">
        <v>215</v>
      </c>
      <c r="J82" s="668">
        <v>253</v>
      </c>
      <c r="K82" s="669">
        <f t="shared" si="5"/>
        <v>253</v>
      </c>
    </row>
    <row r="83" spans="1:11" ht="15" thickBot="1">
      <c r="A83" s="2103"/>
      <c r="B83" s="684" t="s">
        <v>1870</v>
      </c>
      <c r="C83" s="2110" t="s">
        <v>1871</v>
      </c>
      <c r="D83" s="2111"/>
      <c r="E83" s="2111"/>
      <c r="F83" s="2111"/>
      <c r="G83" s="2111"/>
      <c r="H83" s="2112"/>
      <c r="I83" s="670" t="s">
        <v>215</v>
      </c>
      <c r="J83" s="671">
        <v>264</v>
      </c>
      <c r="K83" s="672">
        <f t="shared" si="5"/>
        <v>264</v>
      </c>
    </row>
    <row r="84" spans="1:11" ht="16.2" thickBot="1">
      <c r="A84" s="2101"/>
      <c r="B84" s="2113" t="s">
        <v>1872</v>
      </c>
      <c r="C84" s="2114"/>
      <c r="D84" s="2114"/>
      <c r="E84" s="2114"/>
      <c r="F84" s="2114"/>
      <c r="G84" s="2114"/>
      <c r="H84" s="2114"/>
      <c r="I84" s="2114"/>
      <c r="J84" s="2114"/>
      <c r="K84" s="2115"/>
    </row>
    <row r="85" spans="1:11">
      <c r="A85" s="2102"/>
      <c r="B85" s="681" t="s">
        <v>393</v>
      </c>
      <c r="C85" s="2104" t="s">
        <v>1873</v>
      </c>
      <c r="D85" s="2105"/>
      <c r="E85" s="2105"/>
      <c r="F85" s="2105"/>
      <c r="G85" s="2105"/>
      <c r="H85" s="2106"/>
      <c r="I85" s="664" t="s">
        <v>215</v>
      </c>
      <c r="J85" s="665">
        <v>217</v>
      </c>
      <c r="K85" s="666">
        <f>J85-J85*$K$74</f>
        <v>217</v>
      </c>
    </row>
    <row r="86" spans="1:11">
      <c r="A86" s="2102"/>
      <c r="B86" s="682" t="s">
        <v>1874</v>
      </c>
      <c r="C86" s="2107" t="s">
        <v>1875</v>
      </c>
      <c r="D86" s="2108"/>
      <c r="E86" s="2108"/>
      <c r="F86" s="2108"/>
      <c r="G86" s="2108"/>
      <c r="H86" s="2109"/>
      <c r="I86" s="667" t="s">
        <v>215</v>
      </c>
      <c r="J86" s="668">
        <v>254</v>
      </c>
      <c r="K86" s="669">
        <f>J86-J86*$K$74</f>
        <v>254</v>
      </c>
    </row>
    <row r="87" spans="1:11">
      <c r="A87" s="2102"/>
      <c r="B87" s="682" t="s">
        <v>392</v>
      </c>
      <c r="C87" s="2107" t="s">
        <v>1876</v>
      </c>
      <c r="D87" s="2108"/>
      <c r="E87" s="2108"/>
      <c r="F87" s="2108"/>
      <c r="G87" s="2108"/>
      <c r="H87" s="2109"/>
      <c r="I87" s="667" t="s">
        <v>215</v>
      </c>
      <c r="J87" s="668">
        <v>237</v>
      </c>
      <c r="K87" s="669">
        <f>J87-J87*$K$74</f>
        <v>237</v>
      </c>
    </row>
    <row r="88" spans="1:11">
      <c r="A88" s="2102"/>
      <c r="B88" s="682" t="s">
        <v>1877</v>
      </c>
      <c r="C88" s="2107" t="s">
        <v>1878</v>
      </c>
      <c r="D88" s="2108"/>
      <c r="E88" s="2108"/>
      <c r="F88" s="2108"/>
      <c r="G88" s="2108"/>
      <c r="H88" s="2109"/>
      <c r="I88" s="667" t="s">
        <v>215</v>
      </c>
      <c r="J88" s="668">
        <v>272</v>
      </c>
      <c r="K88" s="669">
        <f>J88-J88*$K$74</f>
        <v>272</v>
      </c>
    </row>
    <row r="89" spans="1:11">
      <c r="A89" s="2102"/>
      <c r="B89" s="682" t="s">
        <v>1879</v>
      </c>
      <c r="C89" s="2107" t="s">
        <v>1880</v>
      </c>
      <c r="D89" s="2108"/>
      <c r="E89" s="2108"/>
      <c r="F89" s="2108"/>
      <c r="G89" s="2108"/>
      <c r="H89" s="2109"/>
      <c r="I89" s="667" t="s">
        <v>215</v>
      </c>
      <c r="J89" s="668">
        <v>292</v>
      </c>
      <c r="K89" s="669">
        <f>J89-J89*$K$74</f>
        <v>292</v>
      </c>
    </row>
    <row r="90" spans="1:11" ht="15" thickBot="1">
      <c r="A90" s="2103"/>
      <c r="B90" s="684" t="s">
        <v>1881</v>
      </c>
      <c r="C90" s="2110" t="s">
        <v>1882</v>
      </c>
      <c r="D90" s="2111"/>
      <c r="E90" s="2111"/>
      <c r="F90" s="2111"/>
      <c r="G90" s="2111"/>
      <c r="H90" s="2112"/>
      <c r="I90" s="670" t="s">
        <v>215</v>
      </c>
      <c r="J90" s="671">
        <v>304</v>
      </c>
      <c r="K90" s="672">
        <f>J90-J90*$K$4</f>
        <v>304</v>
      </c>
    </row>
    <row r="91" spans="1:11" ht="16.2" thickBot="1">
      <c r="A91" s="2101"/>
      <c r="B91" s="2113" t="s">
        <v>1883</v>
      </c>
      <c r="C91" s="2114"/>
      <c r="D91" s="2114"/>
      <c r="E91" s="2114"/>
      <c r="F91" s="2114"/>
      <c r="G91" s="2114"/>
      <c r="H91" s="2114"/>
      <c r="I91" s="2114"/>
      <c r="J91" s="2114"/>
      <c r="K91" s="2115"/>
    </row>
    <row r="92" spans="1:11">
      <c r="A92" s="2102"/>
      <c r="B92" s="681" t="s">
        <v>1884</v>
      </c>
      <c r="C92" s="2104" t="s">
        <v>1885</v>
      </c>
      <c r="D92" s="2105"/>
      <c r="E92" s="2105"/>
      <c r="F92" s="2105"/>
      <c r="G92" s="2105"/>
      <c r="H92" s="2106"/>
      <c r="I92" s="664" t="s">
        <v>215</v>
      </c>
      <c r="J92" s="665">
        <v>328</v>
      </c>
      <c r="K92" s="666">
        <f t="shared" ref="K92:K98" si="6">J92-J92*$K$74</f>
        <v>328</v>
      </c>
    </row>
    <row r="93" spans="1:11" ht="27" customHeight="1">
      <c r="A93" s="2102"/>
      <c r="B93" s="682" t="s">
        <v>1886</v>
      </c>
      <c r="C93" s="2107" t="s">
        <v>1887</v>
      </c>
      <c r="D93" s="2108"/>
      <c r="E93" s="2108"/>
      <c r="F93" s="2108"/>
      <c r="G93" s="2108"/>
      <c r="H93" s="2109"/>
      <c r="I93" s="667" t="s">
        <v>215</v>
      </c>
      <c r="J93" s="668">
        <v>380</v>
      </c>
      <c r="K93" s="669">
        <f t="shared" si="6"/>
        <v>380</v>
      </c>
    </row>
    <row r="94" spans="1:11">
      <c r="A94" s="2102"/>
      <c r="B94" s="682" t="s">
        <v>1888</v>
      </c>
      <c r="C94" s="2107" t="s">
        <v>1889</v>
      </c>
      <c r="D94" s="2108"/>
      <c r="E94" s="2108"/>
      <c r="F94" s="2108"/>
      <c r="G94" s="2108"/>
      <c r="H94" s="2109"/>
      <c r="I94" s="667" t="s">
        <v>215</v>
      </c>
      <c r="J94" s="668">
        <v>277</v>
      </c>
      <c r="K94" s="669">
        <f t="shared" si="6"/>
        <v>277</v>
      </c>
    </row>
    <row r="95" spans="1:11" ht="27" customHeight="1">
      <c r="A95" s="2102"/>
      <c r="B95" s="682" t="s">
        <v>1890</v>
      </c>
      <c r="C95" s="2107" t="s">
        <v>1891</v>
      </c>
      <c r="D95" s="2108"/>
      <c r="E95" s="2108"/>
      <c r="F95" s="2108"/>
      <c r="G95" s="2108"/>
      <c r="H95" s="2109"/>
      <c r="I95" s="667" t="s">
        <v>215</v>
      </c>
      <c r="J95" s="668">
        <v>318</v>
      </c>
      <c r="K95" s="669">
        <f t="shared" si="6"/>
        <v>318</v>
      </c>
    </row>
    <row r="96" spans="1:11">
      <c r="A96" s="2102"/>
      <c r="B96" s="682" t="s">
        <v>1892</v>
      </c>
      <c r="C96" s="2107" t="s">
        <v>1893</v>
      </c>
      <c r="D96" s="2108"/>
      <c r="E96" s="2108"/>
      <c r="F96" s="2108"/>
      <c r="G96" s="2108"/>
      <c r="H96" s="2109"/>
      <c r="I96" s="667" t="s">
        <v>215</v>
      </c>
      <c r="J96" s="668">
        <v>327</v>
      </c>
      <c r="K96" s="669">
        <f t="shared" si="6"/>
        <v>327</v>
      </c>
    </row>
    <row r="97" spans="1:11" ht="27" customHeight="1">
      <c r="A97" s="2102"/>
      <c r="B97" s="682" t="s">
        <v>1894</v>
      </c>
      <c r="C97" s="2107" t="s">
        <v>1895</v>
      </c>
      <c r="D97" s="2108"/>
      <c r="E97" s="2108"/>
      <c r="F97" s="2108"/>
      <c r="G97" s="2108"/>
      <c r="H97" s="2109"/>
      <c r="I97" s="667" t="s">
        <v>215</v>
      </c>
      <c r="J97" s="668">
        <v>369</v>
      </c>
      <c r="K97" s="669">
        <f t="shared" si="6"/>
        <v>369</v>
      </c>
    </row>
    <row r="98" spans="1:11" ht="27" customHeight="1" thickBot="1">
      <c r="A98" s="2103"/>
      <c r="B98" s="684" t="s">
        <v>1896</v>
      </c>
      <c r="C98" s="2110" t="s">
        <v>1897</v>
      </c>
      <c r="D98" s="2111"/>
      <c r="E98" s="2111"/>
      <c r="F98" s="2111"/>
      <c r="G98" s="2111"/>
      <c r="H98" s="2112"/>
      <c r="I98" s="670" t="s">
        <v>215</v>
      </c>
      <c r="J98" s="671">
        <v>393</v>
      </c>
      <c r="K98" s="672">
        <f t="shared" si="6"/>
        <v>393</v>
      </c>
    </row>
    <row r="99" spans="1:11" ht="16.2" thickBot="1">
      <c r="A99" s="2101"/>
      <c r="B99" s="2113" t="s">
        <v>1898</v>
      </c>
      <c r="C99" s="2114"/>
      <c r="D99" s="2114"/>
      <c r="E99" s="2114"/>
      <c r="F99" s="2114"/>
      <c r="G99" s="2114"/>
      <c r="H99" s="2114"/>
      <c r="I99" s="2114"/>
      <c r="J99" s="2114"/>
      <c r="K99" s="2115"/>
    </row>
    <row r="100" spans="1:11">
      <c r="A100" s="2102"/>
      <c r="B100" s="681" t="s">
        <v>1899</v>
      </c>
      <c r="C100" s="2104" t="s">
        <v>1885</v>
      </c>
      <c r="D100" s="2105"/>
      <c r="E100" s="2105"/>
      <c r="F100" s="2105"/>
      <c r="G100" s="2105"/>
      <c r="H100" s="2106"/>
      <c r="I100" s="664" t="s">
        <v>215</v>
      </c>
      <c r="J100" s="665">
        <v>389</v>
      </c>
      <c r="K100" s="666">
        <f t="shared" ref="K100:K106" si="7">J100-J100*$K$74</f>
        <v>389</v>
      </c>
    </row>
    <row r="101" spans="1:11" ht="27" customHeight="1">
      <c r="A101" s="2102"/>
      <c r="B101" s="682" t="s">
        <v>1900</v>
      </c>
      <c r="C101" s="2107" t="s">
        <v>1887</v>
      </c>
      <c r="D101" s="2108"/>
      <c r="E101" s="2108"/>
      <c r="F101" s="2108"/>
      <c r="G101" s="2108"/>
      <c r="H101" s="2109"/>
      <c r="I101" s="667" t="s">
        <v>215</v>
      </c>
      <c r="J101" s="668">
        <v>431</v>
      </c>
      <c r="K101" s="669">
        <f t="shared" si="7"/>
        <v>431</v>
      </c>
    </row>
    <row r="102" spans="1:11">
      <c r="A102" s="2102"/>
      <c r="B102" s="682" t="s">
        <v>1901</v>
      </c>
      <c r="C102" s="2107" t="s">
        <v>1889</v>
      </c>
      <c r="D102" s="2108"/>
      <c r="E102" s="2108"/>
      <c r="F102" s="2108"/>
      <c r="G102" s="2108"/>
      <c r="H102" s="2109"/>
      <c r="I102" s="667" t="s">
        <v>215</v>
      </c>
      <c r="J102" s="668">
        <v>339</v>
      </c>
      <c r="K102" s="669">
        <f t="shared" si="7"/>
        <v>339</v>
      </c>
    </row>
    <row r="103" spans="1:11" ht="27" customHeight="1">
      <c r="A103" s="2102"/>
      <c r="B103" s="682" t="s">
        <v>1902</v>
      </c>
      <c r="C103" s="2107" t="s">
        <v>1891</v>
      </c>
      <c r="D103" s="2108"/>
      <c r="E103" s="2108"/>
      <c r="F103" s="2108"/>
      <c r="G103" s="2108"/>
      <c r="H103" s="2109"/>
      <c r="I103" s="667" t="s">
        <v>215</v>
      </c>
      <c r="J103" s="668">
        <v>380</v>
      </c>
      <c r="K103" s="669">
        <f t="shared" si="7"/>
        <v>380</v>
      </c>
    </row>
    <row r="104" spans="1:11">
      <c r="A104" s="2102"/>
      <c r="B104" s="682" t="s">
        <v>1903</v>
      </c>
      <c r="C104" s="2107" t="s">
        <v>1893</v>
      </c>
      <c r="D104" s="2108"/>
      <c r="E104" s="2108"/>
      <c r="F104" s="2108"/>
      <c r="G104" s="2108"/>
      <c r="H104" s="2109"/>
      <c r="I104" s="667" t="s">
        <v>215</v>
      </c>
      <c r="J104" s="668">
        <v>388</v>
      </c>
      <c r="K104" s="669">
        <f t="shared" si="7"/>
        <v>388</v>
      </c>
    </row>
    <row r="105" spans="1:11" ht="27" customHeight="1">
      <c r="A105" s="2102"/>
      <c r="B105" s="682" t="s">
        <v>1904</v>
      </c>
      <c r="C105" s="2107" t="s">
        <v>1895</v>
      </c>
      <c r="D105" s="2108"/>
      <c r="E105" s="2108"/>
      <c r="F105" s="2108"/>
      <c r="G105" s="2108"/>
      <c r="H105" s="2109"/>
      <c r="I105" s="667" t="s">
        <v>215</v>
      </c>
      <c r="J105" s="668">
        <v>420</v>
      </c>
      <c r="K105" s="669">
        <f t="shared" si="7"/>
        <v>420</v>
      </c>
    </row>
    <row r="106" spans="1:11" ht="15" thickBot="1">
      <c r="A106" s="2103"/>
      <c r="B106" s="684" t="s">
        <v>1905</v>
      </c>
      <c r="C106" s="2110" t="s">
        <v>1906</v>
      </c>
      <c r="D106" s="2111"/>
      <c r="E106" s="2111"/>
      <c r="F106" s="2111"/>
      <c r="G106" s="2111"/>
      <c r="H106" s="2112"/>
      <c r="I106" s="670" t="s">
        <v>215</v>
      </c>
      <c r="J106" s="671">
        <v>460</v>
      </c>
      <c r="K106" s="672">
        <f t="shared" si="7"/>
        <v>460</v>
      </c>
    </row>
    <row r="107" spans="1:11" ht="16.2" thickBot="1">
      <c r="A107" s="2101"/>
      <c r="B107" s="2113" t="s">
        <v>1907</v>
      </c>
      <c r="C107" s="2114"/>
      <c r="D107" s="2114"/>
      <c r="E107" s="2114"/>
      <c r="F107" s="2114"/>
      <c r="G107" s="2114"/>
      <c r="H107" s="2114"/>
      <c r="I107" s="2114"/>
      <c r="J107" s="2114"/>
      <c r="K107" s="2115"/>
    </row>
    <row r="108" spans="1:11">
      <c r="A108" s="2102"/>
      <c r="B108" s="681" t="s">
        <v>1908</v>
      </c>
      <c r="C108" s="2104" t="s">
        <v>1889</v>
      </c>
      <c r="D108" s="2105"/>
      <c r="E108" s="2105"/>
      <c r="F108" s="2105"/>
      <c r="G108" s="2105"/>
      <c r="H108" s="2106"/>
      <c r="I108" s="664" t="s">
        <v>215</v>
      </c>
      <c r="J108" s="665">
        <v>726</v>
      </c>
      <c r="K108" s="666">
        <f t="shared" ref="K108:K114" si="8">J108-J108*$K$74</f>
        <v>726</v>
      </c>
    </row>
    <row r="109" spans="1:11" ht="27" customHeight="1">
      <c r="A109" s="2102"/>
      <c r="B109" s="682" t="s">
        <v>1909</v>
      </c>
      <c r="C109" s="2107" t="s">
        <v>1891</v>
      </c>
      <c r="D109" s="2108"/>
      <c r="E109" s="2108"/>
      <c r="F109" s="2108"/>
      <c r="G109" s="2108"/>
      <c r="H109" s="2109"/>
      <c r="I109" s="667" t="s">
        <v>215</v>
      </c>
      <c r="J109" s="668">
        <v>777</v>
      </c>
      <c r="K109" s="669">
        <f t="shared" si="8"/>
        <v>777</v>
      </c>
    </row>
    <row r="110" spans="1:11">
      <c r="A110" s="2102"/>
      <c r="B110" s="682" t="s">
        <v>1910</v>
      </c>
      <c r="C110" s="2107" t="s">
        <v>1911</v>
      </c>
      <c r="D110" s="2108"/>
      <c r="E110" s="2108"/>
      <c r="F110" s="2108"/>
      <c r="G110" s="2108"/>
      <c r="H110" s="2109"/>
      <c r="I110" s="667" t="s">
        <v>215</v>
      </c>
      <c r="J110" s="668">
        <v>833</v>
      </c>
      <c r="K110" s="669">
        <f t="shared" si="8"/>
        <v>833</v>
      </c>
    </row>
    <row r="111" spans="1:11" ht="27" customHeight="1">
      <c r="A111" s="2102"/>
      <c r="B111" s="682" t="s">
        <v>1912</v>
      </c>
      <c r="C111" s="2107" t="s">
        <v>1913</v>
      </c>
      <c r="D111" s="2108"/>
      <c r="E111" s="2108"/>
      <c r="F111" s="2108"/>
      <c r="G111" s="2108"/>
      <c r="H111" s="2109"/>
      <c r="I111" s="667" t="s">
        <v>215</v>
      </c>
      <c r="J111" s="668">
        <v>887</v>
      </c>
      <c r="K111" s="669">
        <f t="shared" si="8"/>
        <v>887</v>
      </c>
    </row>
    <row r="112" spans="1:11">
      <c r="A112" s="2102"/>
      <c r="B112" s="682" t="s">
        <v>1914</v>
      </c>
      <c r="C112" s="2107" t="s">
        <v>1893</v>
      </c>
      <c r="D112" s="2108"/>
      <c r="E112" s="2108"/>
      <c r="F112" s="2108"/>
      <c r="G112" s="2108"/>
      <c r="H112" s="2109"/>
      <c r="I112" s="667" t="s">
        <v>215</v>
      </c>
      <c r="J112" s="668">
        <v>804</v>
      </c>
      <c r="K112" s="669">
        <f t="shared" si="8"/>
        <v>804</v>
      </c>
    </row>
    <row r="113" spans="1:11" ht="27" customHeight="1">
      <c r="A113" s="2102"/>
      <c r="B113" s="682" t="s">
        <v>1915</v>
      </c>
      <c r="C113" s="2107" t="s">
        <v>1895</v>
      </c>
      <c r="D113" s="2108"/>
      <c r="E113" s="2108"/>
      <c r="F113" s="2108"/>
      <c r="G113" s="2108"/>
      <c r="H113" s="2109"/>
      <c r="I113" s="667" t="s">
        <v>215</v>
      </c>
      <c r="J113" s="668">
        <v>853</v>
      </c>
      <c r="K113" s="669">
        <f t="shared" si="8"/>
        <v>853</v>
      </c>
    </row>
    <row r="114" spans="1:11" ht="27" customHeight="1" thickBot="1">
      <c r="A114" s="2103"/>
      <c r="B114" s="684" t="s">
        <v>1916</v>
      </c>
      <c r="C114" s="2110" t="s">
        <v>1917</v>
      </c>
      <c r="D114" s="2111"/>
      <c r="E114" s="2111"/>
      <c r="F114" s="2111"/>
      <c r="G114" s="2111"/>
      <c r="H114" s="2112"/>
      <c r="I114" s="670" t="s">
        <v>215</v>
      </c>
      <c r="J114" s="671">
        <v>955</v>
      </c>
      <c r="K114" s="672">
        <f t="shared" si="8"/>
        <v>955</v>
      </c>
    </row>
    <row r="115" spans="1:11" ht="16.2" thickBot="1">
      <c r="A115" s="2101"/>
      <c r="B115" s="2113" t="s">
        <v>1918</v>
      </c>
      <c r="C115" s="2114"/>
      <c r="D115" s="2114"/>
      <c r="E115" s="2114"/>
      <c r="F115" s="2114"/>
      <c r="G115" s="2114"/>
      <c r="H115" s="2114"/>
      <c r="I115" s="2114"/>
      <c r="J115" s="2114"/>
      <c r="K115" s="2115"/>
    </row>
    <row r="116" spans="1:11" ht="27" customHeight="1">
      <c r="A116" s="2102"/>
      <c r="B116" s="681" t="s">
        <v>1919</v>
      </c>
      <c r="C116" s="2104" t="s">
        <v>1920</v>
      </c>
      <c r="D116" s="2105"/>
      <c r="E116" s="2105"/>
      <c r="F116" s="2105"/>
      <c r="G116" s="2105"/>
      <c r="H116" s="2106"/>
      <c r="I116" s="664" t="s">
        <v>215</v>
      </c>
      <c r="J116" s="665">
        <v>700</v>
      </c>
      <c r="K116" s="666">
        <f>J116-J116*$K$74</f>
        <v>700</v>
      </c>
    </row>
    <row r="117" spans="1:11" ht="27" customHeight="1">
      <c r="A117" s="2102"/>
      <c r="B117" s="682" t="s">
        <v>1921</v>
      </c>
      <c r="C117" s="2107" t="s">
        <v>1922</v>
      </c>
      <c r="D117" s="2108"/>
      <c r="E117" s="2108"/>
      <c r="F117" s="2108"/>
      <c r="G117" s="2108"/>
      <c r="H117" s="2109"/>
      <c r="I117" s="667" t="s">
        <v>215</v>
      </c>
      <c r="J117" s="668">
        <v>773</v>
      </c>
      <c r="K117" s="669">
        <f>J117-J117*$K$74</f>
        <v>773</v>
      </c>
    </row>
    <row r="118" spans="1:11" ht="27" customHeight="1" thickBot="1">
      <c r="A118" s="2103"/>
      <c r="B118" s="684" t="s">
        <v>1923</v>
      </c>
      <c r="C118" s="2110" t="s">
        <v>1924</v>
      </c>
      <c r="D118" s="2111"/>
      <c r="E118" s="2111"/>
      <c r="F118" s="2111"/>
      <c r="G118" s="2111"/>
      <c r="H118" s="2112"/>
      <c r="I118" s="670" t="s">
        <v>215</v>
      </c>
      <c r="J118" s="671">
        <v>884</v>
      </c>
      <c r="K118" s="672">
        <f>J118-J118*$K$74</f>
        <v>884</v>
      </c>
    </row>
    <row r="119" spans="1:11" ht="16.2" thickBot="1">
      <c r="A119" s="2101"/>
      <c r="B119" s="2113" t="s">
        <v>1925</v>
      </c>
      <c r="C119" s="2114"/>
      <c r="D119" s="2114"/>
      <c r="E119" s="2114"/>
      <c r="F119" s="2114"/>
      <c r="G119" s="2114"/>
      <c r="H119" s="2114"/>
      <c r="I119" s="2114"/>
      <c r="J119" s="2114"/>
      <c r="K119" s="2115"/>
    </row>
    <row r="120" spans="1:11" ht="27.9" customHeight="1" thickBot="1">
      <c r="A120" s="2103"/>
      <c r="B120" s="685" t="s">
        <v>1926</v>
      </c>
      <c r="C120" s="2116" t="s">
        <v>1955</v>
      </c>
      <c r="D120" s="2117"/>
      <c r="E120" s="2117"/>
      <c r="F120" s="2117"/>
      <c r="G120" s="2117"/>
      <c r="H120" s="2118"/>
      <c r="I120" s="677" t="s">
        <v>215</v>
      </c>
      <c r="J120" s="678">
        <v>2871</v>
      </c>
      <c r="K120" s="679">
        <f>J120-J120*$K$74</f>
        <v>2871</v>
      </c>
    </row>
    <row r="121" spans="1:11" ht="16.2" thickBot="1">
      <c r="A121" s="2119" t="s">
        <v>1927</v>
      </c>
      <c r="B121" s="2120"/>
      <c r="C121" s="2120"/>
      <c r="D121" s="2120"/>
      <c r="E121" s="2120"/>
      <c r="F121" s="2120"/>
      <c r="G121" s="2120"/>
      <c r="H121" s="2120"/>
      <c r="I121" s="2120"/>
      <c r="J121" s="2121"/>
      <c r="K121" s="662">
        <f>Зміст!L114</f>
        <v>0</v>
      </c>
    </row>
    <row r="122" spans="1:11" ht="16.2" thickBot="1">
      <c r="A122" s="2101"/>
      <c r="B122" s="2113" t="s">
        <v>1928</v>
      </c>
      <c r="C122" s="2114"/>
      <c r="D122" s="2114"/>
      <c r="E122" s="2114"/>
      <c r="F122" s="2114"/>
      <c r="G122" s="2114"/>
      <c r="H122" s="2114"/>
      <c r="I122" s="2114"/>
      <c r="J122" s="2114"/>
      <c r="K122" s="2115"/>
    </row>
    <row r="123" spans="1:11" ht="15" customHeight="1">
      <c r="A123" s="2102"/>
      <c r="B123" s="681" t="s">
        <v>1929</v>
      </c>
      <c r="C123" s="2104" t="s">
        <v>1930</v>
      </c>
      <c r="D123" s="2105"/>
      <c r="E123" s="2105"/>
      <c r="F123" s="2105"/>
      <c r="G123" s="2105"/>
      <c r="H123" s="2106"/>
      <c r="I123" s="664" t="s">
        <v>215</v>
      </c>
      <c r="J123" s="665">
        <v>281</v>
      </c>
      <c r="K123" s="666">
        <f>J123-J123*$K$121</f>
        <v>281</v>
      </c>
    </row>
    <row r="124" spans="1:11" ht="15" customHeight="1">
      <c r="A124" s="2102"/>
      <c r="B124" s="682" t="s">
        <v>1931</v>
      </c>
      <c r="C124" s="2107" t="s">
        <v>1932</v>
      </c>
      <c r="D124" s="2108"/>
      <c r="E124" s="2108"/>
      <c r="F124" s="2108"/>
      <c r="G124" s="2108"/>
      <c r="H124" s="2109"/>
      <c r="I124" s="667" t="s">
        <v>215</v>
      </c>
      <c r="J124" s="668">
        <v>288</v>
      </c>
      <c r="K124" s="669">
        <f>J124-J124*$K$121</f>
        <v>288</v>
      </c>
    </row>
    <row r="125" spans="1:11" ht="15.75" customHeight="1" thickBot="1">
      <c r="A125" s="2103"/>
      <c r="B125" s="684" t="s">
        <v>1933</v>
      </c>
      <c r="C125" s="2110" t="s">
        <v>1934</v>
      </c>
      <c r="D125" s="2111"/>
      <c r="E125" s="2111"/>
      <c r="F125" s="2111"/>
      <c r="G125" s="2111"/>
      <c r="H125" s="2112"/>
      <c r="I125" s="670" t="s">
        <v>215</v>
      </c>
      <c r="J125" s="671">
        <v>320</v>
      </c>
      <c r="K125" s="672">
        <f>J125-J125*$K$121</f>
        <v>320</v>
      </c>
    </row>
    <row r="126" spans="1:11" ht="16.2" thickBot="1">
      <c r="A126" s="2101"/>
      <c r="B126" s="2113" t="s">
        <v>1935</v>
      </c>
      <c r="C126" s="2114"/>
      <c r="D126" s="2114"/>
      <c r="E126" s="2114"/>
      <c r="F126" s="2114"/>
      <c r="G126" s="2114"/>
      <c r="H126" s="2114"/>
      <c r="I126" s="2114"/>
      <c r="J126" s="2114"/>
      <c r="K126" s="2115"/>
    </row>
    <row r="127" spans="1:11" ht="15" customHeight="1">
      <c r="A127" s="2102"/>
      <c r="B127" s="681" t="s">
        <v>1936</v>
      </c>
      <c r="C127" s="2104" t="s">
        <v>1937</v>
      </c>
      <c r="D127" s="2105"/>
      <c r="E127" s="2105"/>
      <c r="F127" s="2105"/>
      <c r="G127" s="2105"/>
      <c r="H127" s="2106"/>
      <c r="I127" s="664" t="s">
        <v>215</v>
      </c>
      <c r="J127" s="665">
        <v>310</v>
      </c>
      <c r="K127" s="666">
        <f>J127-J127*$K$121</f>
        <v>310</v>
      </c>
    </row>
    <row r="128" spans="1:11" ht="15" customHeight="1">
      <c r="A128" s="2102"/>
      <c r="B128" s="682" t="s">
        <v>1938</v>
      </c>
      <c r="C128" s="2107" t="s">
        <v>1939</v>
      </c>
      <c r="D128" s="2108"/>
      <c r="E128" s="2108"/>
      <c r="F128" s="2108"/>
      <c r="G128" s="2108"/>
      <c r="H128" s="2109"/>
      <c r="I128" s="667" t="s">
        <v>215</v>
      </c>
      <c r="J128" s="668">
        <v>340</v>
      </c>
      <c r="K128" s="669">
        <f>J128-J128*$K$121</f>
        <v>340</v>
      </c>
    </row>
    <row r="129" spans="1:11" ht="15.75" customHeight="1" thickBot="1">
      <c r="A129" s="2103"/>
      <c r="B129" s="684" t="s">
        <v>1940</v>
      </c>
      <c r="C129" s="2110" t="s">
        <v>1941</v>
      </c>
      <c r="D129" s="2111"/>
      <c r="E129" s="2111"/>
      <c r="F129" s="2111"/>
      <c r="G129" s="2111"/>
      <c r="H129" s="2112"/>
      <c r="I129" s="670" t="s">
        <v>215</v>
      </c>
      <c r="J129" s="671">
        <v>381</v>
      </c>
      <c r="K129" s="672">
        <f>J129-J129*$K$121</f>
        <v>381</v>
      </c>
    </row>
    <row r="130" spans="1:11" ht="16.2" thickBot="1">
      <c r="A130" s="2101"/>
      <c r="B130" s="2113" t="s">
        <v>1942</v>
      </c>
      <c r="C130" s="2114"/>
      <c r="D130" s="2114"/>
      <c r="E130" s="2114"/>
      <c r="F130" s="2114"/>
      <c r="G130" s="2114"/>
      <c r="H130" s="2114"/>
      <c r="I130" s="2114"/>
      <c r="J130" s="2114"/>
      <c r="K130" s="2115"/>
    </row>
    <row r="131" spans="1:11" ht="15" customHeight="1">
      <c r="A131" s="2102"/>
      <c r="B131" s="681" t="s">
        <v>1943</v>
      </c>
      <c r="C131" s="2104" t="s">
        <v>1944</v>
      </c>
      <c r="D131" s="2105"/>
      <c r="E131" s="2105"/>
      <c r="F131" s="2105"/>
      <c r="G131" s="2105"/>
      <c r="H131" s="2106"/>
      <c r="I131" s="664" t="s">
        <v>215</v>
      </c>
      <c r="J131" s="665">
        <v>338</v>
      </c>
      <c r="K131" s="666">
        <f>J131-J131*$K$121</f>
        <v>338</v>
      </c>
    </row>
    <row r="132" spans="1:11" ht="15" customHeight="1">
      <c r="A132" s="2102"/>
      <c r="B132" s="682" t="s">
        <v>1945</v>
      </c>
      <c r="C132" s="2107" t="s">
        <v>1946</v>
      </c>
      <c r="D132" s="2108"/>
      <c r="E132" s="2108"/>
      <c r="F132" s="2108"/>
      <c r="G132" s="2108"/>
      <c r="H132" s="2109"/>
      <c r="I132" s="667" t="s">
        <v>215</v>
      </c>
      <c r="J132" s="668">
        <v>378</v>
      </c>
      <c r="K132" s="669">
        <f>J132-J132*$K$121</f>
        <v>378</v>
      </c>
    </row>
    <row r="133" spans="1:11" ht="15.75" customHeight="1" thickBot="1">
      <c r="A133" s="2103"/>
      <c r="B133" s="684" t="s">
        <v>1947</v>
      </c>
      <c r="C133" s="2110" t="s">
        <v>1948</v>
      </c>
      <c r="D133" s="2111"/>
      <c r="E133" s="2111"/>
      <c r="F133" s="2111"/>
      <c r="G133" s="2111"/>
      <c r="H133" s="2112"/>
      <c r="I133" s="670" t="s">
        <v>215</v>
      </c>
      <c r="J133" s="671">
        <v>423</v>
      </c>
      <c r="K133" s="672">
        <f>J133-J133*$K$121</f>
        <v>423</v>
      </c>
    </row>
  </sheetData>
  <mergeCells count="151">
    <mergeCell ref="C6:H6"/>
    <mergeCell ref="C7:H7"/>
    <mergeCell ref="C8:H8"/>
    <mergeCell ref="C9:H9"/>
    <mergeCell ref="C10:H10"/>
    <mergeCell ref="A1:E2"/>
    <mergeCell ref="F1:H1"/>
    <mergeCell ref="J1:K1"/>
    <mergeCell ref="F2:G2"/>
    <mergeCell ref="A3:K3"/>
    <mergeCell ref="A4:J4"/>
    <mergeCell ref="B5:K5"/>
    <mergeCell ref="A17:A23"/>
    <mergeCell ref="C18:H18"/>
    <mergeCell ref="C19:H19"/>
    <mergeCell ref="C20:H20"/>
    <mergeCell ref="C21:H21"/>
    <mergeCell ref="C22:H22"/>
    <mergeCell ref="C23:H23"/>
    <mergeCell ref="C11:H11"/>
    <mergeCell ref="C12:H12"/>
    <mergeCell ref="C13:H13"/>
    <mergeCell ref="C14:H14"/>
    <mergeCell ref="C15:H15"/>
    <mergeCell ref="C16:H16"/>
    <mergeCell ref="B17:K17"/>
    <mergeCell ref="A24:A35"/>
    <mergeCell ref="C25:H25"/>
    <mergeCell ref="C26:H26"/>
    <mergeCell ref="C27:H27"/>
    <mergeCell ref="C28:H28"/>
    <mergeCell ref="C29:H29"/>
    <mergeCell ref="C30:H30"/>
    <mergeCell ref="C31:H31"/>
    <mergeCell ref="C32:H32"/>
    <mergeCell ref="B24:K24"/>
    <mergeCell ref="C46:H46"/>
    <mergeCell ref="C47:H47"/>
    <mergeCell ref="C33:H33"/>
    <mergeCell ref="C34:H34"/>
    <mergeCell ref="C35:H35"/>
    <mergeCell ref="C37:H37"/>
    <mergeCell ref="C38:H38"/>
    <mergeCell ref="C39:H39"/>
    <mergeCell ref="C40:H40"/>
    <mergeCell ref="C41:H41"/>
    <mergeCell ref="C57:H57"/>
    <mergeCell ref="C58:H58"/>
    <mergeCell ref="C59:H59"/>
    <mergeCell ref="C60:H60"/>
    <mergeCell ref="C61:H61"/>
    <mergeCell ref="C62:H62"/>
    <mergeCell ref="C48:H48"/>
    <mergeCell ref="A49:A64"/>
    <mergeCell ref="C50:H50"/>
    <mergeCell ref="C51:H51"/>
    <mergeCell ref="C52:H52"/>
    <mergeCell ref="C53:H53"/>
    <mergeCell ref="C54:H54"/>
    <mergeCell ref="C55:H55"/>
    <mergeCell ref="C56:H56"/>
    <mergeCell ref="A36:A48"/>
    <mergeCell ref="C63:H63"/>
    <mergeCell ref="C64:H64"/>
    <mergeCell ref="B36:K36"/>
    <mergeCell ref="B49:K49"/>
    <mergeCell ref="C42:H42"/>
    <mergeCell ref="C43:H43"/>
    <mergeCell ref="C44:H44"/>
    <mergeCell ref="C45:H45"/>
    <mergeCell ref="A74:J74"/>
    <mergeCell ref="B75:K75"/>
    <mergeCell ref="A65:A70"/>
    <mergeCell ref="C66:H66"/>
    <mergeCell ref="C67:H67"/>
    <mergeCell ref="C68:H68"/>
    <mergeCell ref="C69:H69"/>
    <mergeCell ref="C70:H70"/>
    <mergeCell ref="A71:A73"/>
    <mergeCell ref="C72:H72"/>
    <mergeCell ref="C73:H73"/>
    <mergeCell ref="B65:K65"/>
    <mergeCell ref="B71:K71"/>
    <mergeCell ref="A75:A83"/>
    <mergeCell ref="C76:H76"/>
    <mergeCell ref="C77:H77"/>
    <mergeCell ref="C78:H78"/>
    <mergeCell ref="C79:H79"/>
    <mergeCell ref="C80:H80"/>
    <mergeCell ref="C81:H81"/>
    <mergeCell ref="C82:H82"/>
    <mergeCell ref="C83:H83"/>
    <mergeCell ref="A84:A90"/>
    <mergeCell ref="C85:H85"/>
    <mergeCell ref="C86:H86"/>
    <mergeCell ref="C87:H87"/>
    <mergeCell ref="C88:H88"/>
    <mergeCell ref="C89:H89"/>
    <mergeCell ref="C90:H90"/>
    <mergeCell ref="A91:A98"/>
    <mergeCell ref="C92:H92"/>
    <mergeCell ref="C93:H93"/>
    <mergeCell ref="C94:H94"/>
    <mergeCell ref="C95:H95"/>
    <mergeCell ref="C96:H96"/>
    <mergeCell ref="C97:H97"/>
    <mergeCell ref="C98:H98"/>
    <mergeCell ref="B84:K84"/>
    <mergeCell ref="B91:K91"/>
    <mergeCell ref="A99:A106"/>
    <mergeCell ref="C100:H100"/>
    <mergeCell ref="C101:H101"/>
    <mergeCell ref="C102:H102"/>
    <mergeCell ref="C103:H103"/>
    <mergeCell ref="C104:H104"/>
    <mergeCell ref="C105:H105"/>
    <mergeCell ref="C106:H106"/>
    <mergeCell ref="B99:K99"/>
    <mergeCell ref="A107:A114"/>
    <mergeCell ref="C108:H108"/>
    <mergeCell ref="C109:H109"/>
    <mergeCell ref="C110:H110"/>
    <mergeCell ref="C111:H111"/>
    <mergeCell ref="C112:H112"/>
    <mergeCell ref="C113:H113"/>
    <mergeCell ref="C114:H114"/>
    <mergeCell ref="B107:K107"/>
    <mergeCell ref="A122:A125"/>
    <mergeCell ref="A115:A118"/>
    <mergeCell ref="C116:H116"/>
    <mergeCell ref="C117:H117"/>
    <mergeCell ref="C118:H118"/>
    <mergeCell ref="A119:A120"/>
    <mergeCell ref="C120:H120"/>
    <mergeCell ref="C123:H123"/>
    <mergeCell ref="C124:H124"/>
    <mergeCell ref="C125:H125"/>
    <mergeCell ref="B115:K115"/>
    <mergeCell ref="B119:K119"/>
    <mergeCell ref="A121:J121"/>
    <mergeCell ref="B122:K122"/>
    <mergeCell ref="A126:A129"/>
    <mergeCell ref="A130:A133"/>
    <mergeCell ref="C127:H127"/>
    <mergeCell ref="C128:H128"/>
    <mergeCell ref="C129:H129"/>
    <mergeCell ref="C131:H131"/>
    <mergeCell ref="C132:H132"/>
    <mergeCell ref="C133:H133"/>
    <mergeCell ref="B126:K126"/>
    <mergeCell ref="B130:K130"/>
  </mergeCells>
  <hyperlinks>
    <hyperlink ref="J2" r:id="rId1" xr:uid="{00000000-0004-0000-0900-000000000000}"/>
  </hyperlinks>
  <pageMargins left="0.25" right="0.25" top="0.75" bottom="0.75" header="0.3" footer="0.3"/>
  <pageSetup paperSize="9" scale="69" orientation="portrait" r:id="rId2"/>
  <rowBreaks count="1" manualBreakCount="1">
    <brk id="114" max="10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79"/>
  <sheetViews>
    <sheetView zoomScaleNormal="100" zoomScaleSheetLayoutView="85" workbookViewId="0">
      <selection activeCell="A3" sqref="A3:K3"/>
    </sheetView>
  </sheetViews>
  <sheetFormatPr defaultColWidth="11.44140625" defaultRowHeight="14.4"/>
  <cols>
    <col min="2" max="2" width="11.33203125" customWidth="1"/>
    <col min="3" max="4" width="11.44140625" hidden="1" customWidth="1"/>
    <col min="5" max="5" width="0.109375" customWidth="1"/>
    <col min="7" max="8" width="11.44140625" style="15"/>
    <col min="9" max="9" width="23.6640625" style="15" customWidth="1"/>
    <col min="10" max="10" width="7" customWidth="1"/>
    <col min="11" max="11" width="12.6640625" style="58" customWidth="1"/>
    <col min="12" max="12" width="13.44140625" style="58" customWidth="1"/>
  </cols>
  <sheetData>
    <row r="1" spans="1:12" ht="52.5" customHeight="1">
      <c r="A1" s="1168"/>
      <c r="B1" s="1169"/>
      <c r="C1" s="1169"/>
      <c r="D1" s="1169"/>
      <c r="E1" s="1169"/>
      <c r="F1" s="1169"/>
      <c r="G1" s="1169"/>
      <c r="H1" s="1159" t="s">
        <v>1351</v>
      </c>
      <c r="I1" s="1159"/>
      <c r="J1" s="1159"/>
      <c r="K1" s="1160" t="s">
        <v>1353</v>
      </c>
      <c r="L1" s="1161"/>
    </row>
    <row r="2" spans="1:12" ht="27.75" customHeight="1" thickBot="1">
      <c r="A2" s="1170"/>
      <c r="B2" s="1171"/>
      <c r="C2" s="1171"/>
      <c r="D2" s="1171"/>
      <c r="E2" s="1171"/>
      <c r="F2" s="1171"/>
      <c r="G2" s="1171"/>
      <c r="H2" s="1167" t="s">
        <v>1352</v>
      </c>
      <c r="I2" s="1167"/>
      <c r="J2" s="1167"/>
      <c r="K2" s="1617" t="s">
        <v>1460</v>
      </c>
      <c r="L2" s="1618"/>
    </row>
    <row r="3" spans="1:12" ht="16.5" customHeight="1" thickBot="1">
      <c r="A3" s="1656" t="s">
        <v>1258</v>
      </c>
      <c r="B3" s="1657"/>
      <c r="C3" s="1657"/>
      <c r="D3" s="1657"/>
      <c r="E3" s="1657"/>
      <c r="F3" s="1657"/>
      <c r="G3" s="1657"/>
      <c r="H3" s="1657"/>
      <c r="I3" s="1657"/>
      <c r="J3" s="1657"/>
      <c r="K3" s="2076"/>
      <c r="L3" s="298">
        <f>Зміст!L97</f>
        <v>0</v>
      </c>
    </row>
    <row r="4" spans="1:12" ht="15" customHeight="1" thickBot="1">
      <c r="A4" s="1218"/>
      <c r="B4" s="1219"/>
      <c r="C4" s="1219"/>
      <c r="D4" s="1219"/>
      <c r="E4" s="1219"/>
      <c r="F4" s="1220"/>
      <c r="G4" s="1180" t="s">
        <v>584</v>
      </c>
      <c r="H4" s="1181"/>
      <c r="I4" s="1181"/>
      <c r="J4" s="1181"/>
      <c r="K4" s="1181"/>
      <c r="L4" s="1182"/>
    </row>
    <row r="5" spans="1:12" ht="14.1" customHeight="1">
      <c r="A5" s="1221"/>
      <c r="B5" s="1222"/>
      <c r="C5" s="1222"/>
      <c r="D5" s="1222"/>
      <c r="E5" s="1222"/>
      <c r="F5" s="1223"/>
      <c r="G5" s="2019" t="s">
        <v>362</v>
      </c>
      <c r="H5" s="2020"/>
      <c r="I5" s="2020"/>
      <c r="J5" s="200" t="s">
        <v>215</v>
      </c>
      <c r="K5" s="514">
        <v>280.31</v>
      </c>
      <c r="L5" s="301">
        <f>K5-K5*$L$3</f>
        <v>280.31</v>
      </c>
    </row>
    <row r="6" spans="1:12" ht="14.1" customHeight="1">
      <c r="A6" s="1221"/>
      <c r="B6" s="1222"/>
      <c r="C6" s="1222"/>
      <c r="D6" s="1222"/>
      <c r="E6" s="1222"/>
      <c r="F6" s="1223"/>
      <c r="G6" s="2021" t="s">
        <v>363</v>
      </c>
      <c r="H6" s="2022"/>
      <c r="I6" s="2022"/>
      <c r="J6" s="6" t="s">
        <v>215</v>
      </c>
      <c r="K6" s="515">
        <v>331.27</v>
      </c>
      <c r="L6" s="302">
        <f t="shared" ref="L6:L16" si="0">K6-K6*$L$3</f>
        <v>331.27</v>
      </c>
    </row>
    <row r="7" spans="1:12" ht="14.1" customHeight="1">
      <c r="A7" s="1221"/>
      <c r="B7" s="1222"/>
      <c r="C7" s="1222"/>
      <c r="D7" s="1222"/>
      <c r="E7" s="1222"/>
      <c r="F7" s="1223"/>
      <c r="G7" s="2021" t="s">
        <v>364</v>
      </c>
      <c r="H7" s="2022"/>
      <c r="I7" s="2022"/>
      <c r="J7" s="6" t="s">
        <v>215</v>
      </c>
      <c r="K7" s="515">
        <v>392.43</v>
      </c>
      <c r="L7" s="302">
        <f t="shared" si="0"/>
        <v>392.43</v>
      </c>
    </row>
    <row r="8" spans="1:12" ht="14.1" customHeight="1">
      <c r="A8" s="1221"/>
      <c r="B8" s="1222"/>
      <c r="C8" s="1222"/>
      <c r="D8" s="1222"/>
      <c r="E8" s="1222"/>
      <c r="F8" s="1223"/>
      <c r="G8" s="2021" t="s">
        <v>354</v>
      </c>
      <c r="H8" s="2022"/>
      <c r="I8" s="2022"/>
      <c r="J8" s="6" t="s">
        <v>215</v>
      </c>
      <c r="K8" s="515">
        <v>412.81</v>
      </c>
      <c r="L8" s="302">
        <f t="shared" si="0"/>
        <v>412.81</v>
      </c>
    </row>
    <row r="9" spans="1:12" ht="14.1" customHeight="1">
      <c r="A9" s="1221"/>
      <c r="B9" s="1222"/>
      <c r="C9" s="1222"/>
      <c r="D9" s="1222"/>
      <c r="E9" s="1222"/>
      <c r="F9" s="1223"/>
      <c r="G9" s="2021" t="s">
        <v>365</v>
      </c>
      <c r="H9" s="2022"/>
      <c r="I9" s="2022"/>
      <c r="J9" s="6" t="s">
        <v>215</v>
      </c>
      <c r="K9" s="515">
        <v>499.45</v>
      </c>
      <c r="L9" s="302">
        <f t="shared" si="0"/>
        <v>499.45</v>
      </c>
    </row>
    <row r="10" spans="1:12" ht="14.1" customHeight="1">
      <c r="A10" s="1221"/>
      <c r="B10" s="1222"/>
      <c r="C10" s="1222"/>
      <c r="D10" s="1222"/>
      <c r="E10" s="1222"/>
      <c r="F10" s="1223"/>
      <c r="G10" s="2021" t="s">
        <v>355</v>
      </c>
      <c r="H10" s="2022"/>
      <c r="I10" s="2022"/>
      <c r="J10" s="6" t="s">
        <v>215</v>
      </c>
      <c r="K10" s="515">
        <v>688.02</v>
      </c>
      <c r="L10" s="302">
        <f t="shared" si="0"/>
        <v>688.02</v>
      </c>
    </row>
    <row r="11" spans="1:12" ht="14.1" customHeight="1">
      <c r="A11" s="1221"/>
      <c r="B11" s="1222"/>
      <c r="C11" s="1222"/>
      <c r="D11" s="1222"/>
      <c r="E11" s="1222"/>
      <c r="F11" s="1223"/>
      <c r="G11" s="2021" t="s">
        <v>356</v>
      </c>
      <c r="H11" s="2022"/>
      <c r="I11" s="2022"/>
      <c r="J11" s="6" t="s">
        <v>215</v>
      </c>
      <c r="K11" s="515">
        <v>830.72</v>
      </c>
      <c r="L11" s="302">
        <f t="shared" si="0"/>
        <v>830.72</v>
      </c>
    </row>
    <row r="12" spans="1:12" ht="14.1" customHeight="1">
      <c r="A12" s="1221"/>
      <c r="B12" s="1222"/>
      <c r="C12" s="1222"/>
      <c r="D12" s="1222"/>
      <c r="E12" s="1222"/>
      <c r="F12" s="1223"/>
      <c r="G12" s="2021" t="s">
        <v>357</v>
      </c>
      <c r="H12" s="2022"/>
      <c r="I12" s="2022"/>
      <c r="J12" s="6" t="s">
        <v>215</v>
      </c>
      <c r="K12" s="515">
        <v>866.4</v>
      </c>
      <c r="L12" s="302">
        <f t="shared" si="0"/>
        <v>866.4</v>
      </c>
    </row>
    <row r="13" spans="1:12" ht="14.1" customHeight="1">
      <c r="A13" s="1221"/>
      <c r="B13" s="1222"/>
      <c r="C13" s="1222"/>
      <c r="D13" s="1222"/>
      <c r="E13" s="1222"/>
      <c r="F13" s="1223"/>
      <c r="G13" s="2021" t="s">
        <v>722</v>
      </c>
      <c r="H13" s="2022"/>
      <c r="I13" s="2022"/>
      <c r="J13" s="6" t="s">
        <v>215</v>
      </c>
      <c r="K13" s="515">
        <v>1116.1300000000001</v>
      </c>
      <c r="L13" s="302">
        <f t="shared" si="0"/>
        <v>1116.1300000000001</v>
      </c>
    </row>
    <row r="14" spans="1:12" ht="14.1" customHeight="1">
      <c r="A14" s="1221"/>
      <c r="B14" s="1222"/>
      <c r="C14" s="1222"/>
      <c r="D14" s="1222"/>
      <c r="E14" s="1222"/>
      <c r="F14" s="1223"/>
      <c r="G14" s="2021" t="s">
        <v>723</v>
      </c>
      <c r="H14" s="2022"/>
      <c r="I14" s="2022"/>
      <c r="J14" s="6" t="s">
        <v>215</v>
      </c>
      <c r="K14" s="515">
        <v>1263.92</v>
      </c>
      <c r="L14" s="302">
        <f t="shared" si="0"/>
        <v>1263.92</v>
      </c>
    </row>
    <row r="15" spans="1:12" ht="14.1" customHeight="1">
      <c r="A15" s="1221"/>
      <c r="B15" s="1222"/>
      <c r="C15" s="1222"/>
      <c r="D15" s="1222"/>
      <c r="E15" s="1222"/>
      <c r="F15" s="1223"/>
      <c r="G15" s="2021" t="s">
        <v>724</v>
      </c>
      <c r="H15" s="2022"/>
      <c r="I15" s="2022"/>
      <c r="J15" s="6" t="s">
        <v>215</v>
      </c>
      <c r="K15" s="515">
        <v>1615.58</v>
      </c>
      <c r="L15" s="302">
        <f t="shared" si="0"/>
        <v>1615.58</v>
      </c>
    </row>
    <row r="16" spans="1:12" ht="14.1" customHeight="1" thickBot="1">
      <c r="A16" s="1224"/>
      <c r="B16" s="1225"/>
      <c r="C16" s="1225"/>
      <c r="D16" s="1225"/>
      <c r="E16" s="1225"/>
      <c r="F16" s="1226"/>
      <c r="G16" s="2072" t="s">
        <v>725</v>
      </c>
      <c r="H16" s="2073"/>
      <c r="I16" s="2073"/>
      <c r="J16" s="303" t="s">
        <v>215</v>
      </c>
      <c r="K16" s="516">
        <v>1793.96</v>
      </c>
      <c r="L16" s="308">
        <f t="shared" si="0"/>
        <v>1793.96</v>
      </c>
    </row>
    <row r="17" spans="1:12" ht="16.5" customHeight="1" thickBot="1">
      <c r="A17" s="1218"/>
      <c r="B17" s="1219"/>
      <c r="C17" s="1219"/>
      <c r="D17" s="1219"/>
      <c r="E17" s="1219"/>
      <c r="F17" s="1219"/>
      <c r="G17" s="1236" t="s">
        <v>585</v>
      </c>
      <c r="H17" s="1237"/>
      <c r="I17" s="1237"/>
      <c r="J17" s="1237"/>
      <c r="K17" s="1237"/>
      <c r="L17" s="1238"/>
    </row>
    <row r="18" spans="1:12" ht="14.1" customHeight="1">
      <c r="A18" s="1221"/>
      <c r="B18" s="1222"/>
      <c r="C18" s="1222"/>
      <c r="D18" s="1222"/>
      <c r="E18" s="1222"/>
      <c r="F18" s="1222"/>
      <c r="G18" s="2019" t="s">
        <v>726</v>
      </c>
      <c r="H18" s="2020"/>
      <c r="I18" s="2020"/>
      <c r="J18" s="200" t="s">
        <v>215</v>
      </c>
      <c r="K18" s="514">
        <v>581</v>
      </c>
      <c r="L18" s="302">
        <f>K18-K18*$L$3</f>
        <v>581</v>
      </c>
    </row>
    <row r="19" spans="1:12" ht="14.1" customHeight="1">
      <c r="A19" s="1221"/>
      <c r="B19" s="1222"/>
      <c r="C19" s="1222"/>
      <c r="D19" s="1222"/>
      <c r="E19" s="1222"/>
      <c r="F19" s="1222"/>
      <c r="G19" s="2021" t="s">
        <v>727</v>
      </c>
      <c r="H19" s="2022"/>
      <c r="I19" s="2022"/>
      <c r="J19" s="17" t="s">
        <v>215</v>
      </c>
      <c r="K19" s="515">
        <v>662.54</v>
      </c>
      <c r="L19" s="302">
        <f t="shared" ref="L19:L29" si="1">K19-K19*$L$3</f>
        <v>662.54</v>
      </c>
    </row>
    <row r="20" spans="1:12" ht="14.1" customHeight="1">
      <c r="A20" s="1221"/>
      <c r="B20" s="1222"/>
      <c r="C20" s="1222"/>
      <c r="D20" s="1222"/>
      <c r="E20" s="1222"/>
      <c r="F20" s="1222"/>
      <c r="G20" s="2021" t="s">
        <v>728</v>
      </c>
      <c r="H20" s="2022"/>
      <c r="I20" s="2022"/>
      <c r="J20" s="17" t="s">
        <v>215</v>
      </c>
      <c r="K20" s="515">
        <v>759.37</v>
      </c>
      <c r="L20" s="302">
        <f t="shared" si="1"/>
        <v>759.37</v>
      </c>
    </row>
    <row r="21" spans="1:12" ht="14.1" customHeight="1">
      <c r="A21" s="1221"/>
      <c r="B21" s="1222"/>
      <c r="C21" s="1222"/>
      <c r="D21" s="1222"/>
      <c r="E21" s="1222"/>
      <c r="F21" s="1222"/>
      <c r="G21" s="2021" t="s">
        <v>358</v>
      </c>
      <c r="H21" s="2022"/>
      <c r="I21" s="2022"/>
      <c r="J21" s="17" t="s">
        <v>215</v>
      </c>
      <c r="K21" s="515">
        <v>795.05</v>
      </c>
      <c r="L21" s="302">
        <f t="shared" si="1"/>
        <v>795.05</v>
      </c>
    </row>
    <row r="22" spans="1:12" ht="14.1" customHeight="1">
      <c r="A22" s="1221"/>
      <c r="B22" s="1222"/>
      <c r="C22" s="1222"/>
      <c r="D22" s="1222"/>
      <c r="E22" s="1222"/>
      <c r="F22" s="1222"/>
      <c r="G22" s="2021" t="s">
        <v>729</v>
      </c>
      <c r="H22" s="2022"/>
      <c r="I22" s="2022"/>
      <c r="J22" s="17" t="s">
        <v>215</v>
      </c>
      <c r="K22" s="515">
        <v>978.52</v>
      </c>
      <c r="L22" s="302">
        <f t="shared" si="1"/>
        <v>978.52</v>
      </c>
    </row>
    <row r="23" spans="1:12" ht="14.1" customHeight="1">
      <c r="A23" s="1221"/>
      <c r="B23" s="1222"/>
      <c r="C23" s="1222"/>
      <c r="D23" s="1222"/>
      <c r="E23" s="1222"/>
      <c r="F23" s="1222"/>
      <c r="G23" s="2021" t="s">
        <v>359</v>
      </c>
      <c r="H23" s="2022"/>
      <c r="I23" s="2022"/>
      <c r="J23" s="17" t="s">
        <v>215</v>
      </c>
      <c r="K23" s="515">
        <v>1253.73</v>
      </c>
      <c r="L23" s="302">
        <f t="shared" si="1"/>
        <v>1253.73</v>
      </c>
    </row>
    <row r="24" spans="1:12" ht="14.1" customHeight="1">
      <c r="A24" s="1221"/>
      <c r="B24" s="1222"/>
      <c r="C24" s="1222"/>
      <c r="D24" s="1222"/>
      <c r="E24" s="1222"/>
      <c r="F24" s="1222"/>
      <c r="G24" s="2021" t="s">
        <v>360</v>
      </c>
      <c r="H24" s="2022"/>
      <c r="I24" s="2022"/>
      <c r="J24" s="17" t="s">
        <v>215</v>
      </c>
      <c r="K24" s="515">
        <v>1528.94</v>
      </c>
      <c r="L24" s="302">
        <f t="shared" si="1"/>
        <v>1528.94</v>
      </c>
    </row>
    <row r="25" spans="1:12" ht="14.1" customHeight="1">
      <c r="A25" s="1221"/>
      <c r="B25" s="1222"/>
      <c r="C25" s="1222"/>
      <c r="D25" s="1222"/>
      <c r="E25" s="1222"/>
      <c r="F25" s="1222"/>
      <c r="G25" s="2021" t="s">
        <v>361</v>
      </c>
      <c r="H25" s="2022"/>
      <c r="I25" s="2022"/>
      <c r="J25" s="17" t="s">
        <v>215</v>
      </c>
      <c r="K25" s="515">
        <v>1579.9</v>
      </c>
      <c r="L25" s="302">
        <f t="shared" si="1"/>
        <v>1579.9</v>
      </c>
    </row>
    <row r="26" spans="1:12" ht="14.1" customHeight="1">
      <c r="A26" s="1221"/>
      <c r="B26" s="1222"/>
      <c r="C26" s="1222"/>
      <c r="D26" s="1222"/>
      <c r="E26" s="1222"/>
      <c r="F26" s="1222"/>
      <c r="G26" s="2021" t="s">
        <v>730</v>
      </c>
      <c r="H26" s="2022"/>
      <c r="I26" s="2022"/>
      <c r="J26" s="17" t="s">
        <v>215</v>
      </c>
      <c r="K26" s="515">
        <v>1921.37</v>
      </c>
      <c r="L26" s="302">
        <f t="shared" si="1"/>
        <v>1921.37</v>
      </c>
    </row>
    <row r="27" spans="1:12" ht="14.1" customHeight="1">
      <c r="A27" s="1221"/>
      <c r="B27" s="1222"/>
      <c r="C27" s="1222"/>
      <c r="D27" s="1222"/>
      <c r="E27" s="1222"/>
      <c r="F27" s="1222"/>
      <c r="G27" s="2021" t="s">
        <v>731</v>
      </c>
      <c r="H27" s="2022"/>
      <c r="I27" s="2022"/>
      <c r="J27" s="17" t="s">
        <v>215</v>
      </c>
      <c r="K27" s="515">
        <v>2201.67</v>
      </c>
      <c r="L27" s="302">
        <f t="shared" si="1"/>
        <v>2201.67</v>
      </c>
    </row>
    <row r="28" spans="1:12" ht="14.1" customHeight="1">
      <c r="A28" s="1221"/>
      <c r="B28" s="1222"/>
      <c r="C28" s="1222"/>
      <c r="D28" s="1222"/>
      <c r="E28" s="1222"/>
      <c r="F28" s="1222"/>
      <c r="G28" s="2021" t="s">
        <v>732</v>
      </c>
      <c r="H28" s="2022"/>
      <c r="I28" s="2022"/>
      <c r="J28" s="17" t="s">
        <v>215</v>
      </c>
      <c r="K28" s="515">
        <v>2619.58</v>
      </c>
      <c r="L28" s="302">
        <f t="shared" si="1"/>
        <v>2619.58</v>
      </c>
    </row>
    <row r="29" spans="1:12" ht="14.1" customHeight="1" thickBot="1">
      <c r="A29" s="1224"/>
      <c r="B29" s="1225"/>
      <c r="C29" s="1225"/>
      <c r="D29" s="1225"/>
      <c r="E29" s="1225"/>
      <c r="F29" s="1225"/>
      <c r="G29" s="2072" t="s">
        <v>733</v>
      </c>
      <c r="H29" s="2073"/>
      <c r="I29" s="2073"/>
      <c r="J29" s="25" t="s">
        <v>215</v>
      </c>
      <c r="K29" s="516">
        <v>2915.18</v>
      </c>
      <c r="L29" s="302">
        <f t="shared" si="1"/>
        <v>2915.18</v>
      </c>
    </row>
    <row r="30" spans="1:12" ht="18.600000000000001" thickBot="1">
      <c r="A30" s="1656" t="s">
        <v>2189</v>
      </c>
      <c r="B30" s="1657"/>
      <c r="C30" s="1657"/>
      <c r="D30" s="1657"/>
      <c r="E30" s="1657"/>
      <c r="F30" s="1657"/>
      <c r="G30" s="1658"/>
      <c r="H30" s="1658"/>
      <c r="I30" s="1658"/>
      <c r="J30" s="1658"/>
      <c r="K30" s="1659"/>
      <c r="L30" s="298">
        <f>Зміст!L98</f>
        <v>0</v>
      </c>
    </row>
    <row r="31" spans="1:12" ht="16.5" customHeight="1" thickBot="1">
      <c r="A31" s="1168"/>
      <c r="B31" s="1169"/>
      <c r="C31" s="1169"/>
      <c r="D31" s="1169"/>
      <c r="E31" s="1169"/>
      <c r="F31" s="1213"/>
      <c r="G31" s="1248" t="s">
        <v>1596</v>
      </c>
      <c r="H31" s="1249"/>
      <c r="I31" s="1249"/>
      <c r="J31" s="1249"/>
      <c r="K31" s="1249"/>
      <c r="L31" s="1250"/>
    </row>
    <row r="32" spans="1:12" ht="14.1" customHeight="1">
      <c r="A32" s="1214"/>
      <c r="B32" s="1215"/>
      <c r="C32" s="1215"/>
      <c r="D32" s="1215"/>
      <c r="E32" s="1215"/>
      <c r="F32" s="1216"/>
      <c r="G32" s="2146" t="s">
        <v>2250</v>
      </c>
      <c r="H32" s="2147"/>
      <c r="I32" s="2147"/>
      <c r="J32" s="6" t="s">
        <v>215</v>
      </c>
      <c r="K32" s="500">
        <v>13.83</v>
      </c>
      <c r="L32" s="197">
        <f>K32-K32*$L$30</f>
        <v>13.83</v>
      </c>
    </row>
    <row r="33" spans="1:12" ht="14.1" customHeight="1">
      <c r="A33" s="1214"/>
      <c r="B33" s="1215"/>
      <c r="C33" s="1215"/>
      <c r="D33" s="1215"/>
      <c r="E33" s="1215"/>
      <c r="F33" s="1216"/>
      <c r="G33" s="2021" t="s">
        <v>2254</v>
      </c>
      <c r="H33" s="2022"/>
      <c r="I33" s="2022"/>
      <c r="J33" s="6" t="s">
        <v>215</v>
      </c>
      <c r="K33" s="501">
        <v>20.79</v>
      </c>
      <c r="L33" s="197">
        <f t="shared" ref="L33:L46" si="2">K33-K33*$L$30</f>
        <v>20.79</v>
      </c>
    </row>
    <row r="34" spans="1:12" ht="14.1" customHeight="1">
      <c r="A34" s="1214"/>
      <c r="B34" s="1215"/>
      <c r="C34" s="1215"/>
      <c r="D34" s="1215"/>
      <c r="E34" s="1215"/>
      <c r="F34" s="1216"/>
      <c r="G34" s="2143" t="s">
        <v>2665</v>
      </c>
      <c r="H34" s="2144"/>
      <c r="I34" s="2145"/>
      <c r="J34" s="6" t="s">
        <v>215</v>
      </c>
      <c r="K34" s="501">
        <v>17.84</v>
      </c>
      <c r="L34" s="197">
        <f t="shared" si="2"/>
        <v>17.84</v>
      </c>
    </row>
    <row r="35" spans="1:12" ht="14.1" customHeight="1">
      <c r="A35" s="1214"/>
      <c r="B35" s="1215"/>
      <c r="C35" s="1215"/>
      <c r="D35" s="1215"/>
      <c r="E35" s="1215"/>
      <c r="F35" s="1216"/>
      <c r="G35" s="2021" t="s">
        <v>2251</v>
      </c>
      <c r="H35" s="2022"/>
      <c r="I35" s="2022"/>
      <c r="J35" s="6" t="s">
        <v>215</v>
      </c>
      <c r="K35" s="501">
        <v>21.92</v>
      </c>
      <c r="L35" s="197">
        <f t="shared" si="2"/>
        <v>21.92</v>
      </c>
    </row>
    <row r="36" spans="1:12" ht="14.1" customHeight="1">
      <c r="A36" s="1214"/>
      <c r="B36" s="1215"/>
      <c r="C36" s="1215"/>
      <c r="D36" s="1215"/>
      <c r="E36" s="1215"/>
      <c r="F36" s="1216"/>
      <c r="G36" s="2021" t="s">
        <v>2255</v>
      </c>
      <c r="H36" s="2022"/>
      <c r="I36" s="2022"/>
      <c r="J36" s="6" t="s">
        <v>215</v>
      </c>
      <c r="K36" s="501">
        <v>24.38</v>
      </c>
      <c r="L36" s="197">
        <f t="shared" si="2"/>
        <v>24.38</v>
      </c>
    </row>
    <row r="37" spans="1:12" ht="14.1" customHeight="1">
      <c r="A37" s="1214"/>
      <c r="B37" s="1215"/>
      <c r="C37" s="1215"/>
      <c r="D37" s="1215"/>
      <c r="E37" s="1215"/>
      <c r="F37" s="1216"/>
      <c r="G37" s="2021" t="s">
        <v>2256</v>
      </c>
      <c r="H37" s="2022"/>
      <c r="I37" s="2022"/>
      <c r="J37" s="6" t="s">
        <v>215</v>
      </c>
      <c r="K37" s="501">
        <v>12.28</v>
      </c>
      <c r="L37" s="197">
        <f t="shared" si="2"/>
        <v>12.28</v>
      </c>
    </row>
    <row r="38" spans="1:12" ht="14.1" customHeight="1">
      <c r="A38" s="1214"/>
      <c r="B38" s="1215"/>
      <c r="C38" s="1215"/>
      <c r="D38" s="1215"/>
      <c r="E38" s="1215"/>
      <c r="F38" s="1216"/>
      <c r="G38" s="2143" t="s">
        <v>2667</v>
      </c>
      <c r="H38" s="2144"/>
      <c r="I38" s="2145"/>
      <c r="J38" s="6" t="s">
        <v>215</v>
      </c>
      <c r="K38" s="501">
        <v>22.37</v>
      </c>
      <c r="L38" s="197">
        <f t="shared" si="2"/>
        <v>22.37</v>
      </c>
    </row>
    <row r="39" spans="1:12" ht="14.1" customHeight="1">
      <c r="A39" s="1214"/>
      <c r="B39" s="1215"/>
      <c r="C39" s="1215"/>
      <c r="D39" s="1215"/>
      <c r="E39" s="1215"/>
      <c r="F39" s="1216"/>
      <c r="G39" s="2021" t="s">
        <v>2257</v>
      </c>
      <c r="H39" s="2022"/>
      <c r="I39" s="2022"/>
      <c r="J39" s="6" t="s">
        <v>215</v>
      </c>
      <c r="K39" s="501">
        <v>30.48</v>
      </c>
      <c r="L39" s="197">
        <f t="shared" si="2"/>
        <v>30.48</v>
      </c>
    </row>
    <row r="40" spans="1:12" ht="14.1" customHeight="1">
      <c r="A40" s="1214"/>
      <c r="B40" s="1215"/>
      <c r="C40" s="1215"/>
      <c r="D40" s="1215"/>
      <c r="E40" s="1215"/>
      <c r="F40" s="1216"/>
      <c r="G40" s="2021" t="s">
        <v>2252</v>
      </c>
      <c r="H40" s="2022"/>
      <c r="I40" s="2022"/>
      <c r="J40" s="6" t="s">
        <v>215</v>
      </c>
      <c r="K40" s="501">
        <v>25.66</v>
      </c>
      <c r="L40" s="197">
        <f t="shared" si="2"/>
        <v>25.66</v>
      </c>
    </row>
    <row r="41" spans="1:12" ht="14.1" customHeight="1">
      <c r="A41" s="1214"/>
      <c r="B41" s="1215"/>
      <c r="C41" s="1215"/>
      <c r="D41" s="1215"/>
      <c r="E41" s="1215"/>
      <c r="F41" s="1216"/>
      <c r="G41" s="2143" t="s">
        <v>2666</v>
      </c>
      <c r="H41" s="2144"/>
      <c r="I41" s="2145"/>
      <c r="J41" s="6" t="s">
        <v>215</v>
      </c>
      <c r="K41" s="501">
        <v>26.19</v>
      </c>
      <c r="L41" s="197">
        <f t="shared" si="2"/>
        <v>26.19</v>
      </c>
    </row>
    <row r="42" spans="1:12" ht="14.1" customHeight="1">
      <c r="A42" s="1214"/>
      <c r="B42" s="1215"/>
      <c r="C42" s="1215"/>
      <c r="D42" s="1215"/>
      <c r="E42" s="1215"/>
      <c r="F42" s="1216"/>
      <c r="G42" s="2021" t="s">
        <v>2258</v>
      </c>
      <c r="H42" s="2022"/>
      <c r="I42" s="2022"/>
      <c r="J42" s="6" t="s">
        <v>215</v>
      </c>
      <c r="K42" s="501">
        <v>37.299999999999997</v>
      </c>
      <c r="L42" s="197">
        <f t="shared" si="2"/>
        <v>37.299999999999997</v>
      </c>
    </row>
    <row r="43" spans="1:12" ht="14.1" customHeight="1">
      <c r="A43" s="1214"/>
      <c r="B43" s="1215"/>
      <c r="C43" s="1215"/>
      <c r="D43" s="1215"/>
      <c r="E43" s="1215"/>
      <c r="F43" s="1216"/>
      <c r="G43" s="2143" t="s">
        <v>2669</v>
      </c>
      <c r="H43" s="2144"/>
      <c r="I43" s="2145"/>
      <c r="J43" s="6" t="s">
        <v>215</v>
      </c>
      <c r="K43" s="501">
        <v>19.13</v>
      </c>
      <c r="L43" s="197">
        <f t="shared" si="2"/>
        <v>19.13</v>
      </c>
    </row>
    <row r="44" spans="1:12" ht="14.1" customHeight="1">
      <c r="A44" s="1214"/>
      <c r="B44" s="1215"/>
      <c r="C44" s="1215"/>
      <c r="D44" s="1215"/>
      <c r="E44" s="1215"/>
      <c r="F44" s="1216"/>
      <c r="G44" s="2021" t="s">
        <v>2259</v>
      </c>
      <c r="H44" s="2022"/>
      <c r="I44" s="2022"/>
      <c r="J44" s="6" t="s">
        <v>215</v>
      </c>
      <c r="K44" s="501">
        <v>48.9</v>
      </c>
      <c r="L44" s="197">
        <f t="shared" si="2"/>
        <v>48.9</v>
      </c>
    </row>
    <row r="45" spans="1:12" ht="14.1" customHeight="1">
      <c r="A45" s="1214"/>
      <c r="B45" s="1215"/>
      <c r="C45" s="1215"/>
      <c r="D45" s="1215"/>
      <c r="E45" s="1215"/>
      <c r="F45" s="1216"/>
      <c r="G45" s="2021" t="s">
        <v>2260</v>
      </c>
      <c r="H45" s="2022"/>
      <c r="I45" s="2022"/>
      <c r="J45" s="6" t="s">
        <v>215</v>
      </c>
      <c r="K45" s="501">
        <v>28.26</v>
      </c>
      <c r="L45" s="197">
        <f t="shared" si="2"/>
        <v>28.26</v>
      </c>
    </row>
    <row r="46" spans="1:12" ht="14.1" customHeight="1" thickBot="1">
      <c r="A46" s="1170"/>
      <c r="B46" s="1171"/>
      <c r="C46" s="1171"/>
      <c r="D46" s="1171"/>
      <c r="E46" s="1171"/>
      <c r="F46" s="1217"/>
      <c r="G46" s="2063" t="s">
        <v>2261</v>
      </c>
      <c r="H46" s="2064"/>
      <c r="I46" s="2064"/>
      <c r="J46" s="307" t="s">
        <v>215</v>
      </c>
      <c r="K46" s="502">
        <v>59.94</v>
      </c>
      <c r="L46" s="513">
        <f t="shared" si="2"/>
        <v>59.94</v>
      </c>
    </row>
    <row r="47" spans="1:12" ht="16.5" customHeight="1" thickBot="1">
      <c r="A47" s="1168"/>
      <c r="B47" s="1169"/>
      <c r="C47" s="1169"/>
      <c r="D47" s="1169"/>
      <c r="E47" s="1169"/>
      <c r="F47" s="1169"/>
      <c r="G47" s="1248" t="s">
        <v>1597</v>
      </c>
      <c r="H47" s="1249"/>
      <c r="I47" s="1249"/>
      <c r="J47" s="1249"/>
      <c r="K47" s="1249"/>
      <c r="L47" s="1250"/>
    </row>
    <row r="48" spans="1:12" ht="14.1" customHeight="1">
      <c r="A48" s="1214"/>
      <c r="B48" s="1215"/>
      <c r="C48" s="1215"/>
      <c r="D48" s="1215"/>
      <c r="E48" s="1215"/>
      <c r="F48" s="1215"/>
      <c r="G48" s="2160" t="s">
        <v>2262</v>
      </c>
      <c r="H48" s="2161"/>
      <c r="I48" s="2162"/>
      <c r="J48" s="6" t="s">
        <v>215</v>
      </c>
      <c r="K48" s="500">
        <v>40.85</v>
      </c>
      <c r="L48" s="197">
        <f t="shared" ref="L48:L63" si="3">K48-K48*$L$30</f>
        <v>40.85</v>
      </c>
    </row>
    <row r="49" spans="1:12" ht="14.1" customHeight="1">
      <c r="A49" s="1214"/>
      <c r="B49" s="1215"/>
      <c r="C49" s="1215"/>
      <c r="D49" s="1215"/>
      <c r="E49" s="1215"/>
      <c r="F49" s="1215"/>
      <c r="G49" s="2143" t="s">
        <v>2263</v>
      </c>
      <c r="H49" s="2144"/>
      <c r="I49" s="2145"/>
      <c r="J49" s="6" t="s">
        <v>215</v>
      </c>
      <c r="K49" s="500">
        <v>28.94</v>
      </c>
      <c r="L49" s="197">
        <f t="shared" si="3"/>
        <v>28.94</v>
      </c>
    </row>
    <row r="50" spans="1:12" ht="14.1" customHeight="1">
      <c r="A50" s="1214"/>
      <c r="B50" s="1215"/>
      <c r="C50" s="1215"/>
      <c r="D50" s="1215"/>
      <c r="E50" s="1215"/>
      <c r="F50" s="1215"/>
      <c r="G50" s="2143" t="s">
        <v>2270</v>
      </c>
      <c r="H50" s="2144"/>
      <c r="I50" s="2144"/>
      <c r="J50" s="6" t="s">
        <v>215</v>
      </c>
      <c r="K50" s="500">
        <v>37.75</v>
      </c>
      <c r="L50" s="197">
        <f t="shared" si="3"/>
        <v>37.75</v>
      </c>
    </row>
    <row r="51" spans="1:12" ht="14.1" customHeight="1">
      <c r="A51" s="1214"/>
      <c r="B51" s="1215"/>
      <c r="C51" s="1215"/>
      <c r="D51" s="1215"/>
      <c r="E51" s="1215"/>
      <c r="F51" s="1215"/>
      <c r="G51" s="2143" t="s">
        <v>2253</v>
      </c>
      <c r="H51" s="2144"/>
      <c r="I51" s="2145"/>
      <c r="J51" s="6" t="s">
        <v>215</v>
      </c>
      <c r="K51" s="500">
        <v>43.1</v>
      </c>
      <c r="L51" s="197">
        <f t="shared" si="3"/>
        <v>43.1</v>
      </c>
    </row>
    <row r="52" spans="1:12" ht="14.1" customHeight="1">
      <c r="A52" s="1214"/>
      <c r="B52" s="1215"/>
      <c r="C52" s="1215"/>
      <c r="D52" s="1215"/>
      <c r="E52" s="1215"/>
      <c r="F52" s="1215"/>
      <c r="G52" s="2143" t="s">
        <v>2264</v>
      </c>
      <c r="H52" s="2144"/>
      <c r="I52" s="2145"/>
      <c r="J52" s="6" t="s">
        <v>215</v>
      </c>
      <c r="K52" s="500">
        <v>48.33</v>
      </c>
      <c r="L52" s="197">
        <f t="shared" si="3"/>
        <v>48.33</v>
      </c>
    </row>
    <row r="53" spans="1:12" ht="14.1" customHeight="1">
      <c r="A53" s="1214"/>
      <c r="B53" s="1215"/>
      <c r="C53" s="1215"/>
      <c r="D53" s="1215"/>
      <c r="E53" s="1215"/>
      <c r="F53" s="1215"/>
      <c r="G53" s="2143" t="s">
        <v>2271</v>
      </c>
      <c r="H53" s="2144"/>
      <c r="I53" s="2145"/>
      <c r="J53" s="6" t="s">
        <v>215</v>
      </c>
      <c r="K53" s="500">
        <v>42.65</v>
      </c>
      <c r="L53" s="197">
        <f t="shared" si="3"/>
        <v>42.65</v>
      </c>
    </row>
    <row r="54" spans="1:12" ht="14.1" customHeight="1">
      <c r="A54" s="1214"/>
      <c r="B54" s="1215"/>
      <c r="C54" s="1215"/>
      <c r="D54" s="1215"/>
      <c r="E54" s="1215"/>
      <c r="F54" s="1215"/>
      <c r="G54" s="2143" t="s">
        <v>2265</v>
      </c>
      <c r="H54" s="2144"/>
      <c r="I54" s="2145"/>
      <c r="J54" s="6" t="s">
        <v>215</v>
      </c>
      <c r="K54" s="500">
        <v>52.28</v>
      </c>
      <c r="L54" s="197">
        <f t="shared" si="3"/>
        <v>52.28</v>
      </c>
    </row>
    <row r="55" spans="1:12" ht="14.1" customHeight="1">
      <c r="A55" s="1214"/>
      <c r="B55" s="1215"/>
      <c r="C55" s="1215"/>
      <c r="D55" s="1215"/>
      <c r="E55" s="1215"/>
      <c r="F55" s="1215"/>
      <c r="G55" s="2143" t="s">
        <v>2272</v>
      </c>
      <c r="H55" s="2144"/>
      <c r="I55" s="2145"/>
      <c r="J55" s="6" t="s">
        <v>215</v>
      </c>
      <c r="K55" s="500">
        <v>46.13</v>
      </c>
      <c r="L55" s="197">
        <f t="shared" si="3"/>
        <v>46.13</v>
      </c>
    </row>
    <row r="56" spans="1:12" ht="14.1" customHeight="1">
      <c r="A56" s="1214"/>
      <c r="B56" s="1215"/>
      <c r="C56" s="1215"/>
      <c r="D56" s="1215"/>
      <c r="E56" s="1215"/>
      <c r="F56" s="1215"/>
      <c r="G56" s="2143" t="s">
        <v>2266</v>
      </c>
      <c r="H56" s="2144"/>
      <c r="I56" s="2145"/>
      <c r="J56" s="6" t="s">
        <v>215</v>
      </c>
      <c r="K56" s="500">
        <v>65.48</v>
      </c>
      <c r="L56" s="197">
        <f t="shared" si="3"/>
        <v>65.48</v>
      </c>
    </row>
    <row r="57" spans="1:12" ht="14.1" customHeight="1">
      <c r="A57" s="1214"/>
      <c r="B57" s="1215"/>
      <c r="C57" s="1215"/>
      <c r="D57" s="1215"/>
      <c r="E57" s="1215"/>
      <c r="F57" s="1215"/>
      <c r="G57" s="2143" t="s">
        <v>2273</v>
      </c>
      <c r="H57" s="2144"/>
      <c r="I57" s="2145"/>
      <c r="J57" s="6" t="s">
        <v>215</v>
      </c>
      <c r="K57" s="500">
        <v>57.77</v>
      </c>
      <c r="L57" s="197">
        <f t="shared" si="3"/>
        <v>57.77</v>
      </c>
    </row>
    <row r="58" spans="1:12" ht="14.1" customHeight="1">
      <c r="A58" s="1214"/>
      <c r="B58" s="1215"/>
      <c r="C58" s="1215"/>
      <c r="D58" s="1215"/>
      <c r="E58" s="1215"/>
      <c r="F58" s="1215"/>
      <c r="G58" s="2143" t="s">
        <v>2274</v>
      </c>
      <c r="H58" s="2144"/>
      <c r="I58" s="2145"/>
      <c r="J58" s="6" t="s">
        <v>215</v>
      </c>
      <c r="K58" s="500">
        <v>58.37</v>
      </c>
      <c r="L58" s="197">
        <f t="shared" si="3"/>
        <v>58.37</v>
      </c>
    </row>
    <row r="59" spans="1:12" ht="14.1" customHeight="1">
      <c r="A59" s="1214"/>
      <c r="B59" s="1215"/>
      <c r="C59" s="1215"/>
      <c r="D59" s="1215"/>
      <c r="E59" s="1215"/>
      <c r="F59" s="1215"/>
      <c r="G59" s="2143" t="s">
        <v>2267</v>
      </c>
      <c r="H59" s="2144"/>
      <c r="I59" s="2145"/>
      <c r="J59" s="6" t="s">
        <v>215</v>
      </c>
      <c r="K59" s="500">
        <v>84.02</v>
      </c>
      <c r="L59" s="197">
        <f t="shared" si="3"/>
        <v>84.02</v>
      </c>
    </row>
    <row r="60" spans="1:12" ht="14.1" customHeight="1">
      <c r="A60" s="1214"/>
      <c r="B60" s="1215"/>
      <c r="C60" s="1215"/>
      <c r="D60" s="1215"/>
      <c r="E60" s="1215"/>
      <c r="F60" s="1215"/>
      <c r="G60" s="2143" t="s">
        <v>2275</v>
      </c>
      <c r="H60" s="2144"/>
      <c r="I60" s="2145"/>
      <c r="J60" s="6" t="s">
        <v>215</v>
      </c>
      <c r="K60" s="500">
        <v>74.13</v>
      </c>
      <c r="L60" s="197">
        <f t="shared" si="3"/>
        <v>74.13</v>
      </c>
    </row>
    <row r="61" spans="1:12" ht="14.1" customHeight="1">
      <c r="A61" s="1214"/>
      <c r="B61" s="1215"/>
      <c r="C61" s="1215"/>
      <c r="D61" s="1215"/>
      <c r="E61" s="1215"/>
      <c r="F61" s="1215"/>
      <c r="G61" s="2143" t="s">
        <v>2268</v>
      </c>
      <c r="H61" s="2144"/>
      <c r="I61" s="2145"/>
      <c r="J61" s="6" t="s">
        <v>215</v>
      </c>
      <c r="K61" s="500">
        <v>103</v>
      </c>
      <c r="L61" s="197">
        <f t="shared" si="3"/>
        <v>103</v>
      </c>
    </row>
    <row r="62" spans="1:12" ht="14.1" customHeight="1">
      <c r="A62" s="1214"/>
      <c r="B62" s="1215"/>
      <c r="C62" s="1215"/>
      <c r="D62" s="1215"/>
      <c r="E62" s="1215"/>
      <c r="F62" s="1215"/>
      <c r="G62" s="948" t="s">
        <v>2668</v>
      </c>
      <c r="H62" s="949"/>
      <c r="I62" s="949"/>
      <c r="J62" s="17" t="s">
        <v>215</v>
      </c>
      <c r="K62" s="501">
        <v>90.87</v>
      </c>
      <c r="L62" s="192">
        <f t="shared" si="3"/>
        <v>90.87</v>
      </c>
    </row>
    <row r="63" spans="1:12" ht="14.1" customHeight="1" thickBot="1">
      <c r="A63" s="1170"/>
      <c r="B63" s="1171"/>
      <c r="C63" s="1171"/>
      <c r="D63" s="1171"/>
      <c r="E63" s="1171"/>
      <c r="F63" s="1171"/>
      <c r="G63" s="2072" t="s">
        <v>2269</v>
      </c>
      <c r="H63" s="2073"/>
      <c r="I63" s="2073"/>
      <c r="J63" s="25" t="s">
        <v>215</v>
      </c>
      <c r="K63" s="504">
        <v>136.63</v>
      </c>
      <c r="L63" s="196">
        <f t="shared" si="3"/>
        <v>136.63</v>
      </c>
    </row>
    <row r="64" spans="1:12" ht="15.75" customHeight="1" thickBot="1">
      <c r="A64" s="1656" t="s">
        <v>1617</v>
      </c>
      <c r="B64" s="1657"/>
      <c r="C64" s="1657"/>
      <c r="D64" s="1657"/>
      <c r="E64" s="1657"/>
      <c r="F64" s="1657"/>
      <c r="G64" s="2024"/>
      <c r="H64" s="2024"/>
      <c r="I64" s="2024"/>
      <c r="J64" s="2024"/>
      <c r="K64" s="2025"/>
      <c r="L64" s="300">
        <f>Зміст!L99</f>
        <v>0</v>
      </c>
    </row>
    <row r="65" spans="1:12" ht="14.1" customHeight="1">
      <c r="A65" s="1168"/>
      <c r="B65" s="1169"/>
      <c r="C65" s="1169"/>
      <c r="D65" s="1169"/>
      <c r="E65" s="1169"/>
      <c r="F65" s="1213"/>
      <c r="G65" s="2160" t="s">
        <v>2220</v>
      </c>
      <c r="H65" s="2161"/>
      <c r="I65" s="2162"/>
      <c r="J65" s="6" t="s">
        <v>2</v>
      </c>
      <c r="K65" s="517">
        <v>176.81</v>
      </c>
      <c r="L65" s="304">
        <f>K65-K65*$L$64</f>
        <v>176.81</v>
      </c>
    </row>
    <row r="66" spans="1:12" ht="14.1" customHeight="1">
      <c r="A66" s="1214"/>
      <c r="B66" s="1215"/>
      <c r="C66" s="1215"/>
      <c r="D66" s="1215"/>
      <c r="E66" s="1215"/>
      <c r="F66" s="1216"/>
      <c r="G66" s="2143" t="s">
        <v>2221</v>
      </c>
      <c r="H66" s="2144"/>
      <c r="I66" s="2145"/>
      <c r="J66" s="6" t="s">
        <v>2</v>
      </c>
      <c r="K66" s="518">
        <v>237.35</v>
      </c>
      <c r="L66" s="305">
        <f t="shared" ref="L66:L71" si="4">K66-K66*$L$64</f>
        <v>237.35</v>
      </c>
    </row>
    <row r="67" spans="1:12" ht="14.1" customHeight="1">
      <c r="A67" s="1214"/>
      <c r="B67" s="1215"/>
      <c r="C67" s="1215"/>
      <c r="D67" s="1215"/>
      <c r="E67" s="1215"/>
      <c r="F67" s="1216"/>
      <c r="G67" s="2143" t="s">
        <v>2222</v>
      </c>
      <c r="H67" s="2144"/>
      <c r="I67" s="2145"/>
      <c r="J67" s="6" t="s">
        <v>2</v>
      </c>
      <c r="K67" s="518">
        <v>266.64999999999998</v>
      </c>
      <c r="L67" s="305">
        <f t="shared" si="4"/>
        <v>266.64999999999998</v>
      </c>
    </row>
    <row r="68" spans="1:12" ht="14.1" customHeight="1">
      <c r="A68" s="1214"/>
      <c r="B68" s="1215"/>
      <c r="C68" s="1215"/>
      <c r="D68" s="1215"/>
      <c r="E68" s="1215"/>
      <c r="F68" s="1216"/>
      <c r="G68" s="2143" t="s">
        <v>2223</v>
      </c>
      <c r="H68" s="2144"/>
      <c r="I68" s="2145"/>
      <c r="J68" s="6" t="s">
        <v>2</v>
      </c>
      <c r="K68" s="518">
        <v>284.23</v>
      </c>
      <c r="L68" s="305">
        <f t="shared" si="4"/>
        <v>284.23</v>
      </c>
    </row>
    <row r="69" spans="1:12" ht="14.1" customHeight="1">
      <c r="A69" s="1214"/>
      <c r="B69" s="1215"/>
      <c r="C69" s="1215"/>
      <c r="D69" s="1215"/>
      <c r="E69" s="1215"/>
      <c r="F69" s="1216"/>
      <c r="G69" s="2143" t="s">
        <v>2224</v>
      </c>
      <c r="H69" s="2144"/>
      <c r="I69" s="2145"/>
      <c r="J69" s="6" t="s">
        <v>2</v>
      </c>
      <c r="K69" s="518">
        <v>354.53</v>
      </c>
      <c r="L69" s="305">
        <f t="shared" si="4"/>
        <v>354.53</v>
      </c>
    </row>
    <row r="70" spans="1:12" ht="14.1" customHeight="1">
      <c r="A70" s="1214"/>
      <c r="B70" s="1215"/>
      <c r="C70" s="1215"/>
      <c r="D70" s="1215"/>
      <c r="E70" s="1215"/>
      <c r="F70" s="1216"/>
      <c r="G70" s="2143" t="s">
        <v>2225</v>
      </c>
      <c r="H70" s="2144"/>
      <c r="I70" s="2145"/>
      <c r="J70" s="6" t="s">
        <v>2</v>
      </c>
      <c r="K70" s="518">
        <v>443.33</v>
      </c>
      <c r="L70" s="305">
        <f t="shared" si="4"/>
        <v>443.33</v>
      </c>
    </row>
    <row r="71" spans="1:12" ht="14.1" customHeight="1" thickBot="1">
      <c r="A71" s="1170"/>
      <c r="B71" s="1171"/>
      <c r="C71" s="1171"/>
      <c r="D71" s="1171"/>
      <c r="E71" s="1171"/>
      <c r="F71" s="1217"/>
      <c r="G71" s="2148" t="s">
        <v>2226</v>
      </c>
      <c r="H71" s="2149"/>
      <c r="I71" s="2150"/>
      <c r="J71" s="303" t="s">
        <v>2</v>
      </c>
      <c r="K71" s="519">
        <v>559.6</v>
      </c>
      <c r="L71" s="306">
        <f t="shared" si="4"/>
        <v>559.6</v>
      </c>
    </row>
    <row r="72" spans="1:12" ht="16.5" customHeight="1" thickBot="1">
      <c r="A72" s="1656" t="s">
        <v>2156</v>
      </c>
      <c r="B72" s="1657"/>
      <c r="C72" s="1657"/>
      <c r="D72" s="1657"/>
      <c r="E72" s="1657"/>
      <c r="F72" s="1657"/>
      <c r="G72" s="1657"/>
      <c r="H72" s="1657"/>
      <c r="I72" s="1657"/>
      <c r="J72" s="1657"/>
      <c r="K72" s="2076"/>
      <c r="L72" s="296">
        <f>Зміст!L100</f>
        <v>0</v>
      </c>
    </row>
    <row r="73" spans="1:12" ht="15.9" customHeight="1" thickBot="1">
      <c r="A73" s="1168"/>
      <c r="B73" s="1169"/>
      <c r="C73" s="1169"/>
      <c r="D73" s="1169"/>
      <c r="E73" s="1169"/>
      <c r="F73" s="1213"/>
      <c r="G73" s="1180" t="s">
        <v>2157</v>
      </c>
      <c r="H73" s="1181"/>
      <c r="I73" s="1181"/>
      <c r="J73" s="1181"/>
      <c r="K73" s="1181"/>
      <c r="L73" s="1182"/>
    </row>
    <row r="74" spans="1:12" ht="14.1" customHeight="1">
      <c r="A74" s="1214"/>
      <c r="B74" s="1215"/>
      <c r="C74" s="1215"/>
      <c r="D74" s="1215"/>
      <c r="E74" s="1215"/>
      <c r="F74" s="1216"/>
      <c r="G74" s="2019" t="s">
        <v>2159</v>
      </c>
      <c r="H74" s="2020"/>
      <c r="I74" s="2020"/>
      <c r="J74" s="200" t="s">
        <v>215</v>
      </c>
      <c r="K74" s="520">
        <v>100.58</v>
      </c>
      <c r="L74" s="304">
        <f>K74-K74*$L$72</f>
        <v>100.58</v>
      </c>
    </row>
    <row r="75" spans="1:12" ht="14.1" customHeight="1">
      <c r="A75" s="1214"/>
      <c r="B75" s="1215"/>
      <c r="C75" s="1215"/>
      <c r="D75" s="1215"/>
      <c r="E75" s="1215"/>
      <c r="F75" s="1216"/>
      <c r="G75" s="2021" t="s">
        <v>2160</v>
      </c>
      <c r="H75" s="2022"/>
      <c r="I75" s="2022"/>
      <c r="J75" s="17" t="s">
        <v>215</v>
      </c>
      <c r="K75" s="521">
        <v>139.88</v>
      </c>
      <c r="L75" s="305">
        <f t="shared" ref="L75:L79" si="5">K75-K75*$L$72</f>
        <v>139.88</v>
      </c>
    </row>
    <row r="76" spans="1:12" ht="14.1" customHeight="1">
      <c r="A76" s="1214"/>
      <c r="B76" s="1215"/>
      <c r="C76" s="1215"/>
      <c r="D76" s="1215"/>
      <c r="E76" s="1215"/>
      <c r="F76" s="1216"/>
      <c r="G76" s="2021" t="s">
        <v>2161</v>
      </c>
      <c r="H76" s="2022"/>
      <c r="I76" s="2022"/>
      <c r="J76" s="17" t="s">
        <v>215</v>
      </c>
      <c r="K76" s="521">
        <v>161.12</v>
      </c>
      <c r="L76" s="305">
        <f t="shared" si="5"/>
        <v>161.12</v>
      </c>
    </row>
    <row r="77" spans="1:12" ht="14.1" customHeight="1">
      <c r="A77" s="1214"/>
      <c r="B77" s="1215"/>
      <c r="C77" s="1215"/>
      <c r="D77" s="1215"/>
      <c r="E77" s="1215"/>
      <c r="F77" s="1216"/>
      <c r="G77" s="2021" t="s">
        <v>2162</v>
      </c>
      <c r="H77" s="2022"/>
      <c r="I77" s="2022"/>
      <c r="J77" s="17" t="s">
        <v>215</v>
      </c>
      <c r="K77" s="521">
        <v>182.61</v>
      </c>
      <c r="L77" s="305">
        <f t="shared" si="5"/>
        <v>182.61</v>
      </c>
    </row>
    <row r="78" spans="1:12" ht="14.1" customHeight="1">
      <c r="A78" s="1214"/>
      <c r="B78" s="1215"/>
      <c r="C78" s="1215"/>
      <c r="D78" s="1215"/>
      <c r="E78" s="1215"/>
      <c r="F78" s="1216"/>
      <c r="G78" s="2021" t="s">
        <v>2163</v>
      </c>
      <c r="H78" s="2022"/>
      <c r="I78" s="2022"/>
      <c r="J78" s="17" t="s">
        <v>215</v>
      </c>
      <c r="K78" s="521">
        <v>246.08</v>
      </c>
      <c r="L78" s="305">
        <f t="shared" si="5"/>
        <v>246.08</v>
      </c>
    </row>
    <row r="79" spans="1:12" ht="14.1" customHeight="1" thickBot="1">
      <c r="A79" s="1170"/>
      <c r="B79" s="1171"/>
      <c r="C79" s="1171"/>
      <c r="D79" s="1171"/>
      <c r="E79" s="1171"/>
      <c r="F79" s="1217"/>
      <c r="G79" s="2072" t="s">
        <v>2164</v>
      </c>
      <c r="H79" s="2073"/>
      <c r="I79" s="2073"/>
      <c r="J79" s="25" t="s">
        <v>215</v>
      </c>
      <c r="K79" s="734">
        <v>335.92</v>
      </c>
      <c r="L79" s="306">
        <f t="shared" si="5"/>
        <v>335.92</v>
      </c>
    </row>
    <row r="80" spans="1:12" ht="15.9" customHeight="1" thickBot="1">
      <c r="A80" s="1168"/>
      <c r="B80" s="1169"/>
      <c r="C80" s="1169"/>
      <c r="D80" s="1169"/>
      <c r="E80" s="1169"/>
      <c r="F80" s="1213"/>
      <c r="G80" s="1180" t="s">
        <v>2158</v>
      </c>
      <c r="H80" s="1181"/>
      <c r="I80" s="1181"/>
      <c r="J80" s="1181"/>
      <c r="K80" s="1181"/>
      <c r="L80" s="1182"/>
    </row>
    <row r="81" spans="1:12" ht="14.1" customHeight="1">
      <c r="A81" s="1214"/>
      <c r="B81" s="1215"/>
      <c r="C81" s="1215"/>
      <c r="D81" s="1215"/>
      <c r="E81" s="1215"/>
      <c r="F81" s="1216"/>
      <c r="G81" s="2157" t="s">
        <v>2159</v>
      </c>
      <c r="H81" s="2158"/>
      <c r="I81" s="2159"/>
      <c r="J81" s="200" t="s">
        <v>215</v>
      </c>
      <c r="K81" s="520">
        <v>51.8</v>
      </c>
      <c r="L81" s="304">
        <f>K81-K81*$L$72</f>
        <v>51.8</v>
      </c>
    </row>
    <row r="82" spans="1:12" ht="14.1" customHeight="1">
      <c r="A82" s="1214"/>
      <c r="B82" s="1215"/>
      <c r="C82" s="1215"/>
      <c r="D82" s="1215"/>
      <c r="E82" s="1215"/>
      <c r="F82" s="1216"/>
      <c r="G82" s="2143" t="s">
        <v>2160</v>
      </c>
      <c r="H82" s="2144"/>
      <c r="I82" s="2145"/>
      <c r="J82" s="17" t="s">
        <v>215</v>
      </c>
      <c r="K82" s="521">
        <v>66.61</v>
      </c>
      <c r="L82" s="305">
        <f t="shared" ref="L82:L86" si="6">K82-K82*$L$72</f>
        <v>66.61</v>
      </c>
    </row>
    <row r="83" spans="1:12" ht="14.1" customHeight="1">
      <c r="A83" s="1214"/>
      <c r="B83" s="1215"/>
      <c r="C83" s="1215"/>
      <c r="D83" s="1215"/>
      <c r="E83" s="1215"/>
      <c r="F83" s="1216"/>
      <c r="G83" s="2143" t="s">
        <v>2161</v>
      </c>
      <c r="H83" s="2144"/>
      <c r="I83" s="2145"/>
      <c r="J83" s="17" t="s">
        <v>215</v>
      </c>
      <c r="K83" s="521">
        <v>92.94</v>
      </c>
      <c r="L83" s="305">
        <f t="shared" si="6"/>
        <v>92.94</v>
      </c>
    </row>
    <row r="84" spans="1:12" ht="14.1" customHeight="1">
      <c r="A84" s="1214"/>
      <c r="B84" s="1215"/>
      <c r="C84" s="1215"/>
      <c r="D84" s="1215"/>
      <c r="E84" s="1215"/>
      <c r="F84" s="1216"/>
      <c r="G84" s="2143" t="s">
        <v>2162</v>
      </c>
      <c r="H84" s="2144"/>
      <c r="I84" s="2145"/>
      <c r="J84" s="17" t="s">
        <v>215</v>
      </c>
      <c r="K84" s="521">
        <v>107.27</v>
      </c>
      <c r="L84" s="305">
        <f t="shared" si="6"/>
        <v>107.27</v>
      </c>
    </row>
    <row r="85" spans="1:12" ht="14.1" customHeight="1">
      <c r="A85" s="1214"/>
      <c r="B85" s="1215"/>
      <c r="C85" s="1215"/>
      <c r="D85" s="1215"/>
      <c r="E85" s="1215"/>
      <c r="F85" s="1216"/>
      <c r="G85" s="2143" t="s">
        <v>2163</v>
      </c>
      <c r="H85" s="2144"/>
      <c r="I85" s="2145"/>
      <c r="J85" s="17" t="s">
        <v>215</v>
      </c>
      <c r="K85" s="521">
        <v>150.26</v>
      </c>
      <c r="L85" s="305">
        <f t="shared" si="6"/>
        <v>150.26</v>
      </c>
    </row>
    <row r="86" spans="1:12" ht="14.1" customHeight="1" thickBot="1">
      <c r="A86" s="1170"/>
      <c r="B86" s="1171"/>
      <c r="C86" s="1171"/>
      <c r="D86" s="1171"/>
      <c r="E86" s="1171"/>
      <c r="F86" s="1217"/>
      <c r="G86" s="2148" t="s">
        <v>2164</v>
      </c>
      <c r="H86" s="2149"/>
      <c r="I86" s="2150"/>
      <c r="J86" s="25" t="s">
        <v>215</v>
      </c>
      <c r="K86" s="734">
        <v>259.08</v>
      </c>
      <c r="L86" s="306">
        <f t="shared" si="6"/>
        <v>259.08</v>
      </c>
    </row>
    <row r="87" spans="1:12" ht="15.9" customHeight="1" thickBot="1">
      <c r="A87" s="1168"/>
      <c r="B87" s="1169"/>
      <c r="C87" s="1169"/>
      <c r="D87" s="1169"/>
      <c r="E87" s="1169"/>
      <c r="F87" s="1213"/>
      <c r="G87" s="1180" t="s">
        <v>2165</v>
      </c>
      <c r="H87" s="1181"/>
      <c r="I87" s="1181"/>
      <c r="J87" s="1181"/>
      <c r="K87" s="1181"/>
      <c r="L87" s="1182"/>
    </row>
    <row r="88" spans="1:12" ht="14.1" customHeight="1">
      <c r="A88" s="1214"/>
      <c r="B88" s="1215"/>
      <c r="C88" s="1215"/>
      <c r="D88" s="1215"/>
      <c r="E88" s="1215"/>
      <c r="F88" s="1216"/>
      <c r="G88" s="2157" t="s">
        <v>2159</v>
      </c>
      <c r="H88" s="2158"/>
      <c r="I88" s="2159"/>
      <c r="J88" s="200" t="s">
        <v>215</v>
      </c>
      <c r="K88" s="520">
        <v>74.010000000000005</v>
      </c>
      <c r="L88" s="304">
        <f>K88-K88*$L$72</f>
        <v>74.010000000000005</v>
      </c>
    </row>
    <row r="89" spans="1:12" ht="14.1" customHeight="1">
      <c r="A89" s="1214"/>
      <c r="B89" s="1215"/>
      <c r="C89" s="1215"/>
      <c r="D89" s="1215"/>
      <c r="E89" s="1215"/>
      <c r="F89" s="1216"/>
      <c r="G89" s="2143" t="s">
        <v>2160</v>
      </c>
      <c r="H89" s="2144"/>
      <c r="I89" s="2145"/>
      <c r="J89" s="17" t="s">
        <v>215</v>
      </c>
      <c r="K89" s="521">
        <v>94.19</v>
      </c>
      <c r="L89" s="305">
        <f t="shared" ref="L89:L93" si="7">K89-K89*$L$72</f>
        <v>94.19</v>
      </c>
    </row>
    <row r="90" spans="1:12" ht="14.1" customHeight="1">
      <c r="A90" s="1214"/>
      <c r="B90" s="1215"/>
      <c r="C90" s="1215"/>
      <c r="D90" s="1215"/>
      <c r="E90" s="1215"/>
      <c r="F90" s="1216"/>
      <c r="G90" s="2143" t="s">
        <v>2161</v>
      </c>
      <c r="H90" s="2144"/>
      <c r="I90" s="2145"/>
      <c r="J90" s="17" t="s">
        <v>215</v>
      </c>
      <c r="K90" s="521">
        <v>135.41</v>
      </c>
      <c r="L90" s="305">
        <f t="shared" si="7"/>
        <v>135.41</v>
      </c>
    </row>
    <row r="91" spans="1:12" ht="14.1" customHeight="1">
      <c r="A91" s="1214"/>
      <c r="B91" s="1215"/>
      <c r="C91" s="1215"/>
      <c r="D91" s="1215"/>
      <c r="E91" s="1215"/>
      <c r="F91" s="1216"/>
      <c r="G91" s="2143" t="s">
        <v>2162</v>
      </c>
      <c r="H91" s="2144"/>
      <c r="I91" s="2145"/>
      <c r="J91" s="17" t="s">
        <v>215</v>
      </c>
      <c r="K91" s="521">
        <v>149.72999999999999</v>
      </c>
      <c r="L91" s="305">
        <f t="shared" si="7"/>
        <v>149.72999999999999</v>
      </c>
    </row>
    <row r="92" spans="1:12" ht="14.1" customHeight="1">
      <c r="A92" s="1214"/>
      <c r="B92" s="1215"/>
      <c r="C92" s="1215"/>
      <c r="D92" s="1215"/>
      <c r="E92" s="1215"/>
      <c r="F92" s="1216"/>
      <c r="G92" s="2143" t="s">
        <v>2163</v>
      </c>
      <c r="H92" s="2144"/>
      <c r="I92" s="2145"/>
      <c r="J92" s="17" t="s">
        <v>215</v>
      </c>
      <c r="K92" s="521">
        <v>207.02</v>
      </c>
      <c r="L92" s="305">
        <f t="shared" si="7"/>
        <v>207.02</v>
      </c>
    </row>
    <row r="93" spans="1:12" ht="14.1" customHeight="1" thickBot="1">
      <c r="A93" s="1170"/>
      <c r="B93" s="1171"/>
      <c r="C93" s="1171"/>
      <c r="D93" s="1171"/>
      <c r="E93" s="1171"/>
      <c r="F93" s="1217"/>
      <c r="G93" s="2148" t="s">
        <v>2164</v>
      </c>
      <c r="H93" s="2149"/>
      <c r="I93" s="2150"/>
      <c r="J93" s="25" t="s">
        <v>215</v>
      </c>
      <c r="K93" s="734">
        <v>391.12</v>
      </c>
      <c r="L93" s="306">
        <f t="shared" si="7"/>
        <v>391.12</v>
      </c>
    </row>
    <row r="94" spans="1:12" ht="15.9" customHeight="1" thickBot="1">
      <c r="A94" s="1168"/>
      <c r="B94" s="1169"/>
      <c r="C94" s="1169"/>
      <c r="D94" s="1169"/>
      <c r="E94" s="1169"/>
      <c r="F94" s="1213"/>
      <c r="G94" s="1248" t="s">
        <v>2166</v>
      </c>
      <c r="H94" s="1249"/>
      <c r="I94" s="1249"/>
      <c r="J94" s="1249"/>
      <c r="K94" s="1249"/>
      <c r="L94" s="1250"/>
    </row>
    <row r="95" spans="1:12" ht="14.1" customHeight="1">
      <c r="A95" s="1214"/>
      <c r="B95" s="1215"/>
      <c r="C95" s="1215"/>
      <c r="D95" s="1215"/>
      <c r="E95" s="1215"/>
      <c r="F95" s="1216"/>
      <c r="G95" s="2157" t="s">
        <v>2167</v>
      </c>
      <c r="H95" s="2158"/>
      <c r="I95" s="2159"/>
      <c r="J95" s="200" t="s">
        <v>215</v>
      </c>
      <c r="K95" s="520">
        <v>72.91</v>
      </c>
      <c r="L95" s="304">
        <f>K95-K95*$L$72</f>
        <v>72.91</v>
      </c>
    </row>
    <row r="96" spans="1:12" ht="14.1" customHeight="1">
      <c r="A96" s="1214"/>
      <c r="B96" s="1215"/>
      <c r="C96" s="1215"/>
      <c r="D96" s="1215"/>
      <c r="E96" s="1215"/>
      <c r="F96" s="1216"/>
      <c r="G96" s="2143" t="s">
        <v>2168</v>
      </c>
      <c r="H96" s="2144"/>
      <c r="I96" s="2145"/>
      <c r="J96" s="17" t="s">
        <v>215</v>
      </c>
      <c r="K96" s="521">
        <v>82.03</v>
      </c>
      <c r="L96" s="305">
        <f>K96-K96*$L$72</f>
        <v>82.03</v>
      </c>
    </row>
    <row r="97" spans="1:12" ht="14.1" customHeight="1">
      <c r="A97" s="1214"/>
      <c r="B97" s="1215"/>
      <c r="C97" s="1215"/>
      <c r="D97" s="1215"/>
      <c r="E97" s="1215"/>
      <c r="F97" s="1216"/>
      <c r="G97" s="2143" t="s">
        <v>2169</v>
      </c>
      <c r="H97" s="2144"/>
      <c r="I97" s="2145"/>
      <c r="J97" s="17" t="s">
        <v>215</v>
      </c>
      <c r="K97" s="521">
        <v>91.14</v>
      </c>
      <c r="L97" s="305">
        <f t="shared" ref="L97:L101" si="8">K97-K97*$L$72</f>
        <v>91.14</v>
      </c>
    </row>
    <row r="98" spans="1:12" ht="14.1" customHeight="1">
      <c r="A98" s="1214"/>
      <c r="B98" s="1215"/>
      <c r="C98" s="1215"/>
      <c r="D98" s="1215"/>
      <c r="E98" s="1215"/>
      <c r="F98" s="1216"/>
      <c r="G98" s="2143" t="s">
        <v>2170</v>
      </c>
      <c r="H98" s="2144"/>
      <c r="I98" s="2145"/>
      <c r="J98" s="17" t="s">
        <v>215</v>
      </c>
      <c r="K98" s="521">
        <v>93.74</v>
      </c>
      <c r="L98" s="305">
        <f t="shared" si="8"/>
        <v>93.74</v>
      </c>
    </row>
    <row r="99" spans="1:12" ht="14.1" customHeight="1">
      <c r="A99" s="1214"/>
      <c r="B99" s="1215"/>
      <c r="C99" s="1215"/>
      <c r="D99" s="1215"/>
      <c r="E99" s="1215"/>
      <c r="F99" s="1216"/>
      <c r="G99" s="2143" t="s">
        <v>2171</v>
      </c>
      <c r="H99" s="2144"/>
      <c r="I99" s="2145"/>
      <c r="J99" s="17" t="s">
        <v>215</v>
      </c>
      <c r="K99" s="521">
        <v>102.86</v>
      </c>
      <c r="L99" s="305">
        <f>K99-K99*$L$72</f>
        <v>102.86</v>
      </c>
    </row>
    <row r="100" spans="1:12" ht="14.1" customHeight="1">
      <c r="A100" s="1214"/>
      <c r="B100" s="1215"/>
      <c r="C100" s="1215"/>
      <c r="D100" s="1215"/>
      <c r="E100" s="1215"/>
      <c r="F100" s="1216"/>
      <c r="G100" s="2143" t="s">
        <v>2172</v>
      </c>
      <c r="H100" s="2144"/>
      <c r="I100" s="2145"/>
      <c r="J100" s="17" t="s">
        <v>215</v>
      </c>
      <c r="K100" s="521">
        <v>105.46</v>
      </c>
      <c r="L100" s="305">
        <f t="shared" si="8"/>
        <v>105.46</v>
      </c>
    </row>
    <row r="101" spans="1:12" ht="14.1" customHeight="1" thickBot="1">
      <c r="A101" s="1170"/>
      <c r="B101" s="1171"/>
      <c r="C101" s="1171"/>
      <c r="D101" s="1171"/>
      <c r="E101" s="1171"/>
      <c r="F101" s="1217"/>
      <c r="G101" s="2148" t="s">
        <v>2173</v>
      </c>
      <c r="H101" s="2149"/>
      <c r="I101" s="2150"/>
      <c r="J101" s="25" t="s">
        <v>215</v>
      </c>
      <c r="K101" s="734">
        <v>115.88</v>
      </c>
      <c r="L101" s="305">
        <f t="shared" si="8"/>
        <v>115.88</v>
      </c>
    </row>
    <row r="102" spans="1:12" ht="15.9" customHeight="1" thickBot="1">
      <c r="A102" s="1168"/>
      <c r="B102" s="1169"/>
      <c r="C102" s="1169"/>
      <c r="D102" s="1169"/>
      <c r="E102" s="1169"/>
      <c r="F102" s="1213"/>
      <c r="G102" s="1180" t="s">
        <v>2651</v>
      </c>
      <c r="H102" s="1181"/>
      <c r="I102" s="1181"/>
      <c r="J102" s="1181"/>
      <c r="K102" s="1181"/>
      <c r="L102" s="1182"/>
    </row>
    <row r="103" spans="1:12" ht="14.1" customHeight="1">
      <c r="A103" s="1214"/>
      <c r="B103" s="1215"/>
      <c r="C103" s="1215"/>
      <c r="D103" s="1215"/>
      <c r="E103" s="1215"/>
      <c r="F103" s="1216"/>
      <c r="G103" s="2019" t="s">
        <v>2652</v>
      </c>
      <c r="H103" s="2020"/>
      <c r="I103" s="2020"/>
      <c r="J103" s="200" t="s">
        <v>215</v>
      </c>
      <c r="K103" s="520">
        <v>28.83</v>
      </c>
      <c r="L103" s="304">
        <f>K103-K103*$L$72</f>
        <v>28.83</v>
      </c>
    </row>
    <row r="104" spans="1:12" ht="14.1" customHeight="1">
      <c r="A104" s="1214"/>
      <c r="B104" s="1215"/>
      <c r="C104" s="1215"/>
      <c r="D104" s="1215"/>
      <c r="E104" s="1215"/>
      <c r="F104" s="1216"/>
      <c r="G104" s="2021" t="s">
        <v>2653</v>
      </c>
      <c r="H104" s="2022"/>
      <c r="I104" s="2022"/>
      <c r="J104" s="17" t="s">
        <v>215</v>
      </c>
      <c r="K104" s="521">
        <v>36.22</v>
      </c>
      <c r="L104" s="305">
        <f t="shared" ref="L104:L109" si="9">K104-K104*$L$72</f>
        <v>36.22</v>
      </c>
    </row>
    <row r="105" spans="1:12" ht="14.1" customHeight="1">
      <c r="A105" s="1214"/>
      <c r="B105" s="1215"/>
      <c r="C105" s="1215"/>
      <c r="D105" s="1215"/>
      <c r="E105" s="1215"/>
      <c r="F105" s="1216"/>
      <c r="G105" s="2021" t="s">
        <v>2654</v>
      </c>
      <c r="H105" s="2022"/>
      <c r="I105" s="2022"/>
      <c r="J105" s="17" t="s">
        <v>215</v>
      </c>
      <c r="K105" s="521">
        <v>41.22</v>
      </c>
      <c r="L105" s="305">
        <f t="shared" si="9"/>
        <v>41.22</v>
      </c>
    </row>
    <row r="106" spans="1:12" ht="14.1" customHeight="1">
      <c r="A106" s="1214"/>
      <c r="B106" s="1215"/>
      <c r="C106" s="1215"/>
      <c r="D106" s="1215"/>
      <c r="E106" s="1215"/>
      <c r="F106" s="1216"/>
      <c r="G106" s="2021" t="s">
        <v>2655</v>
      </c>
      <c r="H106" s="2022"/>
      <c r="I106" s="2022"/>
      <c r="J106" s="17" t="s">
        <v>215</v>
      </c>
      <c r="K106" s="521">
        <v>46.21</v>
      </c>
      <c r="L106" s="305">
        <f t="shared" si="9"/>
        <v>46.21</v>
      </c>
    </row>
    <row r="107" spans="1:12" ht="14.1" customHeight="1">
      <c r="A107" s="1214"/>
      <c r="B107" s="1215"/>
      <c r="C107" s="1215"/>
      <c r="D107" s="1215"/>
      <c r="E107" s="1215"/>
      <c r="F107" s="1216"/>
      <c r="G107" s="2021" t="s">
        <v>2656</v>
      </c>
      <c r="H107" s="2022"/>
      <c r="I107" s="2022"/>
      <c r="J107" s="17" t="s">
        <v>215</v>
      </c>
      <c r="K107" s="521">
        <v>57.48</v>
      </c>
      <c r="L107" s="305">
        <f t="shared" si="9"/>
        <v>57.48</v>
      </c>
    </row>
    <row r="108" spans="1:12" ht="14.1" customHeight="1">
      <c r="A108" s="1214"/>
      <c r="B108" s="1215"/>
      <c r="C108" s="1215"/>
      <c r="D108" s="1215"/>
      <c r="E108" s="1215"/>
      <c r="F108" s="1216"/>
      <c r="G108" s="2021" t="s">
        <v>2657</v>
      </c>
      <c r="H108" s="2022"/>
      <c r="I108" s="2022"/>
      <c r="J108" s="17" t="s">
        <v>215</v>
      </c>
      <c r="K108" s="521">
        <v>92.42</v>
      </c>
      <c r="L108" s="305">
        <f t="shared" si="9"/>
        <v>92.42</v>
      </c>
    </row>
    <row r="109" spans="1:12" ht="14.1" customHeight="1" thickBot="1">
      <c r="A109" s="1170"/>
      <c r="B109" s="1171"/>
      <c r="C109" s="1171"/>
      <c r="D109" s="1171"/>
      <c r="E109" s="1171"/>
      <c r="F109" s="1217"/>
      <c r="G109" s="2072" t="s">
        <v>2658</v>
      </c>
      <c r="H109" s="2073"/>
      <c r="I109" s="2073"/>
      <c r="J109" s="25" t="s">
        <v>215</v>
      </c>
      <c r="K109" s="734">
        <v>117.41</v>
      </c>
      <c r="L109" s="306">
        <f t="shared" si="9"/>
        <v>117.41</v>
      </c>
    </row>
    <row r="110" spans="1:12" ht="15.9" customHeight="1" thickBot="1">
      <c r="A110" s="1168"/>
      <c r="B110" s="1169"/>
      <c r="C110" s="1169"/>
      <c r="D110" s="1169"/>
      <c r="E110" s="1169"/>
      <c r="F110" s="1213"/>
      <c r="G110" s="1262" t="s">
        <v>2649</v>
      </c>
      <c r="H110" s="1263"/>
      <c r="I110" s="1263"/>
      <c r="J110" s="1263"/>
      <c r="K110" s="1263"/>
      <c r="L110" s="1264"/>
    </row>
    <row r="111" spans="1:12" ht="14.1" customHeight="1">
      <c r="A111" s="1214"/>
      <c r="B111" s="1215"/>
      <c r="C111" s="1215"/>
      <c r="D111" s="1215"/>
      <c r="E111" s="1215"/>
      <c r="F111" s="1216"/>
      <c r="G111" s="2019" t="s">
        <v>2159</v>
      </c>
      <c r="H111" s="2020"/>
      <c r="I111" s="2020"/>
      <c r="J111" s="200" t="s">
        <v>215</v>
      </c>
      <c r="K111" s="520">
        <v>34.979999999999997</v>
      </c>
      <c r="L111" s="304">
        <f>K111-K111*$L$72</f>
        <v>34.979999999999997</v>
      </c>
    </row>
    <row r="112" spans="1:12" ht="14.1" customHeight="1">
      <c r="A112" s="1214"/>
      <c r="B112" s="1215"/>
      <c r="C112" s="1215"/>
      <c r="D112" s="1215"/>
      <c r="E112" s="1215"/>
      <c r="F112" s="1216"/>
      <c r="G112" s="2021" t="s">
        <v>2160</v>
      </c>
      <c r="H112" s="2022"/>
      <c r="I112" s="2022"/>
      <c r="J112" s="17" t="s">
        <v>215</v>
      </c>
      <c r="K112" s="521">
        <v>43.71</v>
      </c>
      <c r="L112" s="305">
        <f t="shared" ref="L112:L116" si="10">K112-K112*$L$72</f>
        <v>43.71</v>
      </c>
    </row>
    <row r="113" spans="1:12" ht="14.1" customHeight="1">
      <c r="A113" s="1214"/>
      <c r="B113" s="1215"/>
      <c r="C113" s="1215"/>
      <c r="D113" s="1215"/>
      <c r="E113" s="1215"/>
      <c r="F113" s="1216"/>
      <c r="G113" s="2021" t="s">
        <v>2161</v>
      </c>
      <c r="H113" s="2022"/>
      <c r="I113" s="2022"/>
      <c r="J113" s="17" t="s">
        <v>215</v>
      </c>
      <c r="K113" s="521">
        <v>48.71</v>
      </c>
      <c r="L113" s="305">
        <f t="shared" si="10"/>
        <v>48.71</v>
      </c>
    </row>
    <row r="114" spans="1:12" ht="14.1" customHeight="1">
      <c r="A114" s="1214"/>
      <c r="B114" s="1215"/>
      <c r="C114" s="1215"/>
      <c r="D114" s="1215"/>
      <c r="E114" s="1215"/>
      <c r="F114" s="1216"/>
      <c r="G114" s="2021" t="s">
        <v>2162</v>
      </c>
      <c r="H114" s="2022"/>
      <c r="I114" s="2022"/>
      <c r="J114" s="17" t="s">
        <v>215</v>
      </c>
      <c r="K114" s="521">
        <v>54.98</v>
      </c>
      <c r="L114" s="305">
        <f t="shared" si="10"/>
        <v>54.98</v>
      </c>
    </row>
    <row r="115" spans="1:12" ht="14.1" customHeight="1">
      <c r="A115" s="1214"/>
      <c r="B115" s="1215"/>
      <c r="C115" s="1215"/>
      <c r="D115" s="1215"/>
      <c r="E115" s="1215"/>
      <c r="F115" s="1216"/>
      <c r="G115" s="2021" t="s">
        <v>2163</v>
      </c>
      <c r="H115" s="2022"/>
      <c r="I115" s="2022"/>
      <c r="J115" s="17" t="s">
        <v>215</v>
      </c>
      <c r="K115" s="521">
        <v>68.709999999999994</v>
      </c>
      <c r="L115" s="305">
        <f t="shared" si="10"/>
        <v>68.709999999999994</v>
      </c>
    </row>
    <row r="116" spans="1:12" ht="14.1" customHeight="1" thickBot="1">
      <c r="A116" s="1170"/>
      <c r="B116" s="1171"/>
      <c r="C116" s="1171"/>
      <c r="D116" s="1171"/>
      <c r="E116" s="1171"/>
      <c r="F116" s="1217"/>
      <c r="G116" s="2072" t="s">
        <v>2164</v>
      </c>
      <c r="H116" s="2073"/>
      <c r="I116" s="2073"/>
      <c r="J116" s="25" t="s">
        <v>215</v>
      </c>
      <c r="K116" s="734">
        <v>107.43</v>
      </c>
      <c r="L116" s="306">
        <f t="shared" si="10"/>
        <v>107.43</v>
      </c>
    </row>
    <row r="117" spans="1:12" ht="15.9" customHeight="1" thickBot="1">
      <c r="A117" s="1168"/>
      <c r="B117" s="1169"/>
      <c r="C117" s="1169"/>
      <c r="D117" s="1169"/>
      <c r="E117" s="1169"/>
      <c r="F117" s="1213"/>
      <c r="G117" s="1262" t="s">
        <v>2650</v>
      </c>
      <c r="H117" s="1263"/>
      <c r="I117" s="1263"/>
      <c r="J117" s="1263"/>
      <c r="K117" s="1263"/>
      <c r="L117" s="1264"/>
    </row>
    <row r="118" spans="1:12" ht="14.1" customHeight="1">
      <c r="A118" s="1214"/>
      <c r="B118" s="1215"/>
      <c r="C118" s="1215"/>
      <c r="D118" s="1215"/>
      <c r="E118" s="1215"/>
      <c r="F118" s="1216"/>
      <c r="G118" s="2019" t="s">
        <v>2159</v>
      </c>
      <c r="H118" s="2020"/>
      <c r="I118" s="2020"/>
      <c r="J118" s="200" t="s">
        <v>215</v>
      </c>
      <c r="K118" s="520">
        <v>85.93</v>
      </c>
      <c r="L118" s="304">
        <f>K118-K118*$L$72</f>
        <v>85.93</v>
      </c>
    </row>
    <row r="119" spans="1:12" ht="14.1" customHeight="1">
      <c r="A119" s="1214"/>
      <c r="B119" s="1215"/>
      <c r="C119" s="1215"/>
      <c r="D119" s="1215"/>
      <c r="E119" s="1215"/>
      <c r="F119" s="1216"/>
      <c r="G119" s="2021" t="s">
        <v>2160</v>
      </c>
      <c r="H119" s="2022"/>
      <c r="I119" s="2022"/>
      <c r="J119" s="17" t="s">
        <v>215</v>
      </c>
      <c r="K119" s="521">
        <v>49.48</v>
      </c>
      <c r="L119" s="305">
        <f t="shared" ref="L119:L123" si="11">K119-K119*$L$72</f>
        <v>49.48</v>
      </c>
    </row>
    <row r="120" spans="1:12" ht="14.1" customHeight="1">
      <c r="A120" s="1214"/>
      <c r="B120" s="1215"/>
      <c r="C120" s="1215"/>
      <c r="D120" s="1215"/>
      <c r="E120" s="1215"/>
      <c r="F120" s="1216"/>
      <c r="G120" s="2021" t="s">
        <v>2161</v>
      </c>
      <c r="H120" s="2022"/>
      <c r="I120" s="2022"/>
      <c r="J120" s="17" t="s">
        <v>215</v>
      </c>
      <c r="K120" s="521">
        <v>57.29</v>
      </c>
      <c r="L120" s="305">
        <f t="shared" si="11"/>
        <v>57.29</v>
      </c>
    </row>
    <row r="121" spans="1:12" ht="14.1" customHeight="1">
      <c r="A121" s="1214"/>
      <c r="B121" s="1215"/>
      <c r="C121" s="1215"/>
      <c r="D121" s="1215"/>
      <c r="E121" s="1215"/>
      <c r="F121" s="1216"/>
      <c r="G121" s="2021" t="s">
        <v>2162</v>
      </c>
      <c r="H121" s="2022"/>
      <c r="I121" s="2022"/>
      <c r="J121" s="17" t="s">
        <v>215</v>
      </c>
      <c r="K121" s="521">
        <v>69.010000000000005</v>
      </c>
      <c r="L121" s="305">
        <f t="shared" si="11"/>
        <v>69.010000000000005</v>
      </c>
    </row>
    <row r="122" spans="1:12" ht="14.1" customHeight="1">
      <c r="A122" s="1214"/>
      <c r="B122" s="1215"/>
      <c r="C122" s="1215"/>
      <c r="D122" s="1215"/>
      <c r="E122" s="1215"/>
      <c r="F122" s="1216"/>
      <c r="G122" s="2021" t="s">
        <v>2163</v>
      </c>
      <c r="H122" s="2022"/>
      <c r="I122" s="2022"/>
      <c r="J122" s="17" t="s">
        <v>215</v>
      </c>
      <c r="K122" s="521">
        <v>93.74</v>
      </c>
      <c r="L122" s="305">
        <f t="shared" si="11"/>
        <v>93.74</v>
      </c>
    </row>
    <row r="123" spans="1:12" ht="14.1" customHeight="1" thickBot="1">
      <c r="A123" s="1170"/>
      <c r="B123" s="1171"/>
      <c r="C123" s="1171"/>
      <c r="D123" s="1171"/>
      <c r="E123" s="1171"/>
      <c r="F123" s="1217"/>
      <c r="G123" s="2072" t="s">
        <v>2164</v>
      </c>
      <c r="H123" s="2073"/>
      <c r="I123" s="2073"/>
      <c r="J123" s="25" t="s">
        <v>215</v>
      </c>
      <c r="K123" s="734">
        <v>149.72999999999999</v>
      </c>
      <c r="L123" s="306">
        <f t="shared" si="11"/>
        <v>149.72999999999999</v>
      </c>
    </row>
    <row r="124" spans="1:12" ht="18" customHeight="1" thickBot="1">
      <c r="A124" s="1744" t="s">
        <v>1259</v>
      </c>
      <c r="B124" s="1648"/>
      <c r="C124" s="1648"/>
      <c r="D124" s="1648"/>
      <c r="E124" s="1648"/>
      <c r="F124" s="1648"/>
      <c r="G124" s="1648"/>
      <c r="H124" s="1648"/>
      <c r="I124" s="1648"/>
      <c r="J124" s="1648"/>
      <c r="K124" s="1649"/>
      <c r="L124" s="300">
        <f>Зміст!L101</f>
        <v>0</v>
      </c>
    </row>
    <row r="125" spans="1:12" ht="14.1" customHeight="1">
      <c r="A125" s="2134"/>
      <c r="B125" s="2135"/>
      <c r="C125" s="2135"/>
      <c r="D125" s="2135"/>
      <c r="E125" s="2135"/>
      <c r="F125" s="2136"/>
      <c r="G125" s="2019" t="s">
        <v>366</v>
      </c>
      <c r="H125" s="2020"/>
      <c r="I125" s="2020"/>
      <c r="J125" s="200" t="s">
        <v>215</v>
      </c>
      <c r="K125" s="520">
        <v>344</v>
      </c>
      <c r="L125" s="304">
        <f t="shared" ref="L125:L131" si="12">K125-K125*$L$124</f>
        <v>344</v>
      </c>
    </row>
    <row r="126" spans="1:12" ht="14.1" customHeight="1">
      <c r="A126" s="2137"/>
      <c r="B126" s="2138"/>
      <c r="C126" s="2138"/>
      <c r="D126" s="2138"/>
      <c r="E126" s="2138"/>
      <c r="F126" s="2139"/>
      <c r="G126" s="2021" t="s">
        <v>367</v>
      </c>
      <c r="H126" s="2022"/>
      <c r="I126" s="2022"/>
      <c r="J126" s="6" t="s">
        <v>215</v>
      </c>
      <c r="K126" s="521">
        <v>379</v>
      </c>
      <c r="L126" s="305">
        <f t="shared" si="12"/>
        <v>379</v>
      </c>
    </row>
    <row r="127" spans="1:12" ht="14.1" customHeight="1">
      <c r="A127" s="2137"/>
      <c r="B127" s="2138"/>
      <c r="C127" s="2138"/>
      <c r="D127" s="2138"/>
      <c r="E127" s="2138"/>
      <c r="F127" s="2139"/>
      <c r="G127" s="2021" t="s">
        <v>368</v>
      </c>
      <c r="H127" s="2022"/>
      <c r="I127" s="2022"/>
      <c r="J127" s="6" t="s">
        <v>215</v>
      </c>
      <c r="K127" s="521">
        <v>395</v>
      </c>
      <c r="L127" s="305">
        <f t="shared" si="12"/>
        <v>395</v>
      </c>
    </row>
    <row r="128" spans="1:12" ht="14.1" customHeight="1">
      <c r="A128" s="2137"/>
      <c r="B128" s="2138"/>
      <c r="C128" s="2138"/>
      <c r="D128" s="2138"/>
      <c r="E128" s="2138"/>
      <c r="F128" s="2139"/>
      <c r="G128" s="2021" t="s">
        <v>369</v>
      </c>
      <c r="H128" s="2022"/>
      <c r="I128" s="2022"/>
      <c r="J128" s="6" t="s">
        <v>215</v>
      </c>
      <c r="K128" s="521">
        <v>458</v>
      </c>
      <c r="L128" s="305">
        <f t="shared" si="12"/>
        <v>458</v>
      </c>
    </row>
    <row r="129" spans="1:12" ht="14.1" customHeight="1">
      <c r="A129" s="2137"/>
      <c r="B129" s="2138"/>
      <c r="C129" s="2138"/>
      <c r="D129" s="2138"/>
      <c r="E129" s="2138"/>
      <c r="F129" s="2139"/>
      <c r="G129" s="2021" t="s">
        <v>370</v>
      </c>
      <c r="H129" s="2022"/>
      <c r="I129" s="2022"/>
      <c r="J129" s="6" t="s">
        <v>215</v>
      </c>
      <c r="K129" s="521">
        <v>551</v>
      </c>
      <c r="L129" s="305">
        <f t="shared" si="12"/>
        <v>551</v>
      </c>
    </row>
    <row r="130" spans="1:12" ht="14.1" customHeight="1">
      <c r="A130" s="2137"/>
      <c r="B130" s="2138"/>
      <c r="C130" s="2138"/>
      <c r="D130" s="2138"/>
      <c r="E130" s="2138"/>
      <c r="F130" s="2139"/>
      <c r="G130" s="2021" t="s">
        <v>371</v>
      </c>
      <c r="H130" s="2022"/>
      <c r="I130" s="2022"/>
      <c r="J130" s="6" t="s">
        <v>215</v>
      </c>
      <c r="K130" s="521">
        <v>689</v>
      </c>
      <c r="L130" s="305">
        <f t="shared" si="12"/>
        <v>689</v>
      </c>
    </row>
    <row r="131" spans="1:12" ht="14.1" customHeight="1" thickBot="1">
      <c r="A131" s="2140"/>
      <c r="B131" s="2141"/>
      <c r="C131" s="2141"/>
      <c r="D131" s="2141"/>
      <c r="E131" s="2141"/>
      <c r="F131" s="2142"/>
      <c r="G131" s="2072" t="s">
        <v>372</v>
      </c>
      <c r="H131" s="2073"/>
      <c r="I131" s="2073"/>
      <c r="J131" s="303" t="s">
        <v>215</v>
      </c>
      <c r="K131" s="734">
        <v>827</v>
      </c>
      <c r="L131" s="306">
        <f t="shared" si="12"/>
        <v>827</v>
      </c>
    </row>
    <row r="132" spans="1:12" ht="16.5" customHeight="1" thickBot="1">
      <c r="A132" s="1646" t="s">
        <v>1260</v>
      </c>
      <c r="B132" s="1647"/>
      <c r="C132" s="1647"/>
      <c r="D132" s="1647"/>
      <c r="E132" s="1647"/>
      <c r="F132" s="1647"/>
      <c r="G132" s="1647"/>
      <c r="H132" s="1647"/>
      <c r="I132" s="1647"/>
      <c r="J132" s="1647"/>
      <c r="K132" s="1672"/>
      <c r="L132" s="296">
        <f>Зміст!L102</f>
        <v>0</v>
      </c>
    </row>
    <row r="133" spans="1:12" ht="14.1" customHeight="1">
      <c r="A133" s="1168"/>
      <c r="B133" s="1169"/>
      <c r="C133" s="1169"/>
      <c r="D133" s="1169"/>
      <c r="E133" s="1169"/>
      <c r="F133" s="1213"/>
      <c r="G133" s="2019" t="s">
        <v>373</v>
      </c>
      <c r="H133" s="2020"/>
      <c r="I133" s="2020"/>
      <c r="J133" s="200" t="s">
        <v>215</v>
      </c>
      <c r="K133" s="503">
        <v>7.2</v>
      </c>
      <c r="L133" s="201">
        <f>K133-K133*$L$132</f>
        <v>7.2</v>
      </c>
    </row>
    <row r="134" spans="1:12" ht="14.1" customHeight="1">
      <c r="A134" s="1214"/>
      <c r="B134" s="1215"/>
      <c r="C134" s="1215"/>
      <c r="D134" s="1215"/>
      <c r="E134" s="1215"/>
      <c r="F134" s="1216"/>
      <c r="G134" s="2021" t="s">
        <v>374</v>
      </c>
      <c r="H134" s="2022"/>
      <c r="I134" s="2022"/>
      <c r="J134" s="17" t="s">
        <v>215</v>
      </c>
      <c r="K134" s="501">
        <v>7.85</v>
      </c>
      <c r="L134" s="192">
        <f t="shared" ref="L134:L140" si="13">K134-K134*$L$132</f>
        <v>7.85</v>
      </c>
    </row>
    <row r="135" spans="1:12" ht="14.1" customHeight="1">
      <c r="A135" s="1214"/>
      <c r="B135" s="1215"/>
      <c r="C135" s="1215"/>
      <c r="D135" s="1215"/>
      <c r="E135" s="1215"/>
      <c r="F135" s="1216"/>
      <c r="G135" s="2021" t="s">
        <v>375</v>
      </c>
      <c r="H135" s="2022"/>
      <c r="I135" s="2022"/>
      <c r="J135" s="17" t="s">
        <v>215</v>
      </c>
      <c r="K135" s="501">
        <v>10.07</v>
      </c>
      <c r="L135" s="192">
        <f t="shared" si="13"/>
        <v>10.07</v>
      </c>
    </row>
    <row r="136" spans="1:12" ht="14.1" customHeight="1">
      <c r="A136" s="1214"/>
      <c r="B136" s="1215"/>
      <c r="C136" s="1215"/>
      <c r="D136" s="1215"/>
      <c r="E136" s="1215"/>
      <c r="F136" s="1216"/>
      <c r="G136" s="2021" t="s">
        <v>376</v>
      </c>
      <c r="H136" s="2022"/>
      <c r="I136" s="2022"/>
      <c r="J136" s="17" t="s">
        <v>215</v>
      </c>
      <c r="K136" s="501">
        <v>10.79</v>
      </c>
      <c r="L136" s="192">
        <f t="shared" si="13"/>
        <v>10.79</v>
      </c>
    </row>
    <row r="137" spans="1:12" ht="14.1" customHeight="1">
      <c r="A137" s="1214"/>
      <c r="B137" s="1215"/>
      <c r="C137" s="1215"/>
      <c r="D137" s="1215"/>
      <c r="E137" s="1215"/>
      <c r="F137" s="1216"/>
      <c r="G137" s="2021" t="s">
        <v>377</v>
      </c>
      <c r="H137" s="2022"/>
      <c r="I137" s="2022"/>
      <c r="J137" s="17" t="s">
        <v>215</v>
      </c>
      <c r="K137" s="501">
        <v>12.95</v>
      </c>
      <c r="L137" s="192">
        <f t="shared" si="13"/>
        <v>12.95</v>
      </c>
    </row>
    <row r="138" spans="1:12" ht="14.1" customHeight="1">
      <c r="A138" s="1214"/>
      <c r="B138" s="1215"/>
      <c r="C138" s="1215"/>
      <c r="D138" s="1215"/>
      <c r="E138" s="1215"/>
      <c r="F138" s="1216"/>
      <c r="G138" s="2021" t="s">
        <v>378</v>
      </c>
      <c r="H138" s="2022"/>
      <c r="I138" s="2022"/>
      <c r="J138" s="17" t="s">
        <v>215</v>
      </c>
      <c r="K138" s="501">
        <v>19.43</v>
      </c>
      <c r="L138" s="192">
        <f t="shared" si="13"/>
        <v>19.43</v>
      </c>
    </row>
    <row r="139" spans="1:12" ht="14.1" customHeight="1">
      <c r="A139" s="1214"/>
      <c r="B139" s="1215"/>
      <c r="C139" s="1215"/>
      <c r="D139" s="1215"/>
      <c r="E139" s="1215"/>
      <c r="F139" s="1216"/>
      <c r="G139" s="2021" t="s">
        <v>379</v>
      </c>
      <c r="H139" s="2022"/>
      <c r="I139" s="2022"/>
      <c r="J139" s="17" t="s">
        <v>215</v>
      </c>
      <c r="K139" s="501">
        <v>24.47</v>
      </c>
      <c r="L139" s="192">
        <f t="shared" si="13"/>
        <v>24.47</v>
      </c>
    </row>
    <row r="140" spans="1:12" ht="14.1" customHeight="1" thickBot="1">
      <c r="A140" s="1170"/>
      <c r="B140" s="1171"/>
      <c r="C140" s="1171"/>
      <c r="D140" s="1171"/>
      <c r="E140" s="1171"/>
      <c r="F140" s="1217"/>
      <c r="G140" s="2072" t="s">
        <v>380</v>
      </c>
      <c r="H140" s="2073"/>
      <c r="I140" s="2073"/>
      <c r="J140" s="25" t="s">
        <v>215</v>
      </c>
      <c r="K140" s="504">
        <v>31.65</v>
      </c>
      <c r="L140" s="196">
        <f t="shared" si="13"/>
        <v>31.65</v>
      </c>
    </row>
    <row r="141" spans="1:12" ht="16.5" customHeight="1" thickBot="1">
      <c r="A141" s="1656" t="s">
        <v>747</v>
      </c>
      <c r="B141" s="1657"/>
      <c r="C141" s="1657"/>
      <c r="D141" s="1657"/>
      <c r="E141" s="1657"/>
      <c r="F141" s="1657"/>
      <c r="G141" s="1657"/>
      <c r="H141" s="1657"/>
      <c r="I141" s="1657"/>
      <c r="J141" s="1657"/>
      <c r="K141" s="2076"/>
      <c r="L141" s="296">
        <f>Зміст!L103</f>
        <v>0</v>
      </c>
    </row>
    <row r="142" spans="1:12" ht="14.1" customHeight="1">
      <c r="A142" s="2134"/>
      <c r="B142" s="2135"/>
      <c r="C142" s="2135"/>
      <c r="D142" s="2135"/>
      <c r="E142" s="2135"/>
      <c r="F142" s="2136"/>
      <c r="G142" s="2019" t="s">
        <v>2748</v>
      </c>
      <c r="H142" s="2020"/>
      <c r="I142" s="2020"/>
      <c r="J142" s="200" t="s">
        <v>215</v>
      </c>
      <c r="K142" s="520">
        <v>149.93299999999999</v>
      </c>
      <c r="L142" s="304">
        <f t="shared" ref="L142:L148" si="14">K142-K142*$L$141</f>
        <v>149.93299999999999</v>
      </c>
    </row>
    <row r="143" spans="1:12" ht="14.1" customHeight="1">
      <c r="A143" s="2137"/>
      <c r="B143" s="2138"/>
      <c r="C143" s="2138"/>
      <c r="D143" s="2138"/>
      <c r="E143" s="2138"/>
      <c r="F143" s="2139"/>
      <c r="G143" s="2021" t="s">
        <v>386</v>
      </c>
      <c r="H143" s="2022"/>
      <c r="I143" s="2022"/>
      <c r="J143" s="17" t="s">
        <v>215</v>
      </c>
      <c r="K143" s="521">
        <v>184.41</v>
      </c>
      <c r="L143" s="305">
        <f t="shared" si="14"/>
        <v>184.41</v>
      </c>
    </row>
    <row r="144" spans="1:12" ht="14.1" customHeight="1">
      <c r="A144" s="2137"/>
      <c r="B144" s="2138"/>
      <c r="C144" s="2138"/>
      <c r="D144" s="2138"/>
      <c r="E144" s="2138"/>
      <c r="F144" s="2139"/>
      <c r="G144" s="2021" t="s">
        <v>387</v>
      </c>
      <c r="H144" s="2022"/>
      <c r="I144" s="2022"/>
      <c r="J144" s="17" t="s">
        <v>215</v>
      </c>
      <c r="K144" s="521">
        <v>218.9</v>
      </c>
      <c r="L144" s="305">
        <f t="shared" si="14"/>
        <v>218.9</v>
      </c>
    </row>
    <row r="145" spans="1:12" ht="14.1" customHeight="1">
      <c r="A145" s="2137"/>
      <c r="B145" s="2138"/>
      <c r="C145" s="2138"/>
      <c r="D145" s="2138"/>
      <c r="E145" s="2138"/>
      <c r="F145" s="2139"/>
      <c r="G145" s="2021" t="s">
        <v>1536</v>
      </c>
      <c r="H145" s="2022"/>
      <c r="I145" s="2022"/>
      <c r="J145" s="17" t="s">
        <v>215</v>
      </c>
      <c r="K145" s="521">
        <v>230.4</v>
      </c>
      <c r="L145" s="305">
        <f t="shared" si="14"/>
        <v>230.4</v>
      </c>
    </row>
    <row r="146" spans="1:12" ht="14.1" customHeight="1">
      <c r="A146" s="2137"/>
      <c r="B146" s="2138"/>
      <c r="C146" s="2138"/>
      <c r="D146" s="2138"/>
      <c r="E146" s="2138"/>
      <c r="F146" s="2139"/>
      <c r="G146" s="2021" t="s">
        <v>388</v>
      </c>
      <c r="H146" s="2022"/>
      <c r="I146" s="2022"/>
      <c r="J146" s="17" t="s">
        <v>215</v>
      </c>
      <c r="K146" s="521">
        <v>310.87</v>
      </c>
      <c r="L146" s="305">
        <f t="shared" si="14"/>
        <v>310.87</v>
      </c>
    </row>
    <row r="147" spans="1:12" ht="14.1" customHeight="1">
      <c r="A147" s="2137"/>
      <c r="B147" s="2138"/>
      <c r="C147" s="2138"/>
      <c r="D147" s="2138"/>
      <c r="E147" s="2138"/>
      <c r="F147" s="2139"/>
      <c r="G147" s="2021" t="s">
        <v>389</v>
      </c>
      <c r="H147" s="2022"/>
      <c r="I147" s="2022"/>
      <c r="J147" s="17" t="s">
        <v>215</v>
      </c>
      <c r="K147" s="521">
        <v>448.07</v>
      </c>
      <c r="L147" s="305">
        <f t="shared" si="14"/>
        <v>448.07</v>
      </c>
    </row>
    <row r="148" spans="1:12" ht="14.1" customHeight="1" thickBot="1">
      <c r="A148" s="2140"/>
      <c r="B148" s="2141"/>
      <c r="C148" s="2141"/>
      <c r="D148" s="2141"/>
      <c r="E148" s="2141"/>
      <c r="F148" s="2142"/>
      <c r="G148" s="2072" t="s">
        <v>1276</v>
      </c>
      <c r="H148" s="2073"/>
      <c r="I148" s="2073"/>
      <c r="J148" s="25" t="s">
        <v>215</v>
      </c>
      <c r="K148" s="734">
        <v>651.27</v>
      </c>
      <c r="L148" s="306">
        <f t="shared" si="14"/>
        <v>651.27</v>
      </c>
    </row>
    <row r="149" spans="1:12" ht="17.25" customHeight="1" thickBot="1">
      <c r="A149" s="1656" t="s">
        <v>586</v>
      </c>
      <c r="B149" s="1657"/>
      <c r="C149" s="1657"/>
      <c r="D149" s="1657"/>
      <c r="E149" s="1657"/>
      <c r="F149" s="1657"/>
      <c r="G149" s="1657"/>
      <c r="H149" s="1657"/>
      <c r="I149" s="1657"/>
      <c r="J149" s="1657"/>
      <c r="K149" s="2076"/>
      <c r="L149" s="296">
        <f>Зміст!L104</f>
        <v>0</v>
      </c>
    </row>
    <row r="150" spans="1:12">
      <c r="A150" s="2134"/>
      <c r="B150" s="2135"/>
      <c r="C150" s="2135"/>
      <c r="D150" s="2135"/>
      <c r="E150" s="2135"/>
      <c r="F150" s="2136"/>
      <c r="G150" s="2146" t="s">
        <v>381</v>
      </c>
      <c r="H150" s="2147"/>
      <c r="I150" s="2147"/>
      <c r="J150" s="6" t="s">
        <v>215</v>
      </c>
      <c r="K150" s="500">
        <v>20.9</v>
      </c>
      <c r="L150" s="201">
        <f>K150-K150*$L$149</f>
        <v>20.9</v>
      </c>
    </row>
    <row r="151" spans="1:12">
      <c r="A151" s="2137"/>
      <c r="B151" s="2138"/>
      <c r="C151" s="2138"/>
      <c r="D151" s="2138"/>
      <c r="E151" s="2138"/>
      <c r="F151" s="2139"/>
      <c r="G151" s="2021" t="s">
        <v>382</v>
      </c>
      <c r="H151" s="2022"/>
      <c r="I151" s="2022"/>
      <c r="J151" s="17" t="s">
        <v>215</v>
      </c>
      <c r="K151" s="501">
        <v>21.34</v>
      </c>
      <c r="L151" s="192">
        <f>K151-K151*$L$149</f>
        <v>21.34</v>
      </c>
    </row>
    <row r="152" spans="1:12">
      <c r="A152" s="2137"/>
      <c r="B152" s="2138"/>
      <c r="C152" s="2138"/>
      <c r="D152" s="2138"/>
      <c r="E152" s="2138"/>
      <c r="F152" s="2139"/>
      <c r="G152" s="2021" t="s">
        <v>383</v>
      </c>
      <c r="H152" s="2022"/>
      <c r="I152" s="2022"/>
      <c r="J152" s="17" t="s">
        <v>215</v>
      </c>
      <c r="K152" s="501">
        <v>27.77</v>
      </c>
      <c r="L152" s="192">
        <f>K152-K152*$L$149</f>
        <v>27.77</v>
      </c>
    </row>
    <row r="153" spans="1:12">
      <c r="A153" s="2137"/>
      <c r="B153" s="2138"/>
      <c r="C153" s="2138"/>
      <c r="D153" s="2138"/>
      <c r="E153" s="2138"/>
      <c r="F153" s="2139"/>
      <c r="G153" s="2021" t="s">
        <v>384</v>
      </c>
      <c r="H153" s="2022"/>
      <c r="I153" s="2022"/>
      <c r="J153" s="17" t="s">
        <v>215</v>
      </c>
      <c r="K153" s="501">
        <v>31.28</v>
      </c>
      <c r="L153" s="192">
        <f>K153-K153*$L$149</f>
        <v>31.28</v>
      </c>
    </row>
    <row r="154" spans="1:12" ht="15" thickBot="1">
      <c r="A154" s="2140"/>
      <c r="B154" s="2141"/>
      <c r="C154" s="2141"/>
      <c r="D154" s="2141"/>
      <c r="E154" s="2141"/>
      <c r="F154" s="2142"/>
      <c r="G154" s="2072" t="s">
        <v>385</v>
      </c>
      <c r="H154" s="2073"/>
      <c r="I154" s="2073"/>
      <c r="J154" s="25" t="s">
        <v>215</v>
      </c>
      <c r="K154" s="504">
        <v>48.23</v>
      </c>
      <c r="L154" s="196">
        <f>K154-K154*$L$149</f>
        <v>48.23</v>
      </c>
    </row>
    <row r="155" spans="1:12" ht="15.75" customHeight="1" thickBot="1">
      <c r="A155" s="1656" t="s">
        <v>587</v>
      </c>
      <c r="B155" s="1657"/>
      <c r="C155" s="1657"/>
      <c r="D155" s="1657"/>
      <c r="E155" s="1657"/>
      <c r="F155" s="1657"/>
      <c r="G155" s="1657"/>
      <c r="H155" s="1657"/>
      <c r="I155" s="1657"/>
      <c r="J155" s="1657"/>
      <c r="K155" s="2076"/>
      <c r="L155" s="512">
        <f>Зміст!L105</f>
        <v>0</v>
      </c>
    </row>
    <row r="156" spans="1:12" ht="26.1" customHeight="1">
      <c r="A156" s="1886"/>
      <c r="B156" s="1887"/>
      <c r="C156" s="1887"/>
      <c r="D156" s="1887"/>
      <c r="E156" s="1887"/>
      <c r="F156" s="1987"/>
      <c r="G156" s="1457" t="s">
        <v>390</v>
      </c>
      <c r="H156" s="1458"/>
      <c r="I156" s="1458"/>
      <c r="J156" s="6" t="s">
        <v>215</v>
      </c>
      <c r="K156" s="500">
        <v>435.61</v>
      </c>
      <c r="L156" s="201">
        <f t="shared" ref="L156:L161" si="15">K156-K156*$L$155</f>
        <v>435.61</v>
      </c>
    </row>
    <row r="157" spans="1:12" ht="12.9" customHeight="1">
      <c r="A157" s="2151"/>
      <c r="B157" s="2152"/>
      <c r="C157" s="2152"/>
      <c r="D157" s="2152"/>
      <c r="E157" s="2152"/>
      <c r="F157" s="2153"/>
      <c r="G157" s="1330" t="s">
        <v>591</v>
      </c>
      <c r="H157" s="1331"/>
      <c r="I157" s="1331"/>
      <c r="J157" s="6" t="s">
        <v>215</v>
      </c>
      <c r="K157" s="500">
        <v>108.66</v>
      </c>
      <c r="L157" s="192">
        <f t="shared" si="15"/>
        <v>108.66</v>
      </c>
    </row>
    <row r="158" spans="1:12" ht="12.9" customHeight="1">
      <c r="A158" s="2154"/>
      <c r="B158" s="2155"/>
      <c r="C158" s="2155"/>
      <c r="D158" s="2155"/>
      <c r="E158" s="2155"/>
      <c r="F158" s="2156"/>
      <c r="G158" s="1330" t="s">
        <v>590</v>
      </c>
      <c r="H158" s="1331"/>
      <c r="I158" s="1331"/>
      <c r="J158" s="6" t="s">
        <v>215</v>
      </c>
      <c r="K158" s="501">
        <v>100.6</v>
      </c>
      <c r="L158" s="192">
        <f t="shared" si="15"/>
        <v>100.6</v>
      </c>
    </row>
    <row r="159" spans="1:12" ht="26.1" customHeight="1">
      <c r="A159" s="1766"/>
      <c r="B159" s="1767"/>
      <c r="C159" s="1767"/>
      <c r="D159" s="1767"/>
      <c r="E159" s="1767"/>
      <c r="F159" s="1768"/>
      <c r="G159" s="1330" t="s">
        <v>592</v>
      </c>
      <c r="H159" s="1331"/>
      <c r="I159" s="1331"/>
      <c r="J159" s="6" t="s">
        <v>215</v>
      </c>
      <c r="K159" s="501">
        <v>144.88</v>
      </c>
      <c r="L159" s="192">
        <f t="shared" si="15"/>
        <v>144.88</v>
      </c>
    </row>
    <row r="160" spans="1:12" ht="26.1" customHeight="1">
      <c r="A160" s="1766"/>
      <c r="B160" s="1767"/>
      <c r="C160" s="1767"/>
      <c r="D160" s="1767"/>
      <c r="E160" s="1767"/>
      <c r="F160" s="1768"/>
      <c r="G160" s="1330" t="s">
        <v>593</v>
      </c>
      <c r="H160" s="1331"/>
      <c r="I160" s="1331"/>
      <c r="J160" s="6" t="s">
        <v>215</v>
      </c>
      <c r="K160" s="501">
        <v>197.96</v>
      </c>
      <c r="L160" s="192">
        <f t="shared" si="15"/>
        <v>197.96</v>
      </c>
    </row>
    <row r="161" spans="1:12" ht="26.1" customHeight="1" thickBot="1">
      <c r="A161" s="1775"/>
      <c r="B161" s="1776"/>
      <c r="C161" s="1776"/>
      <c r="D161" s="1776"/>
      <c r="E161" s="1776"/>
      <c r="F161" s="1799"/>
      <c r="G161" s="1332" t="s">
        <v>594</v>
      </c>
      <c r="H161" s="1333"/>
      <c r="I161" s="1333"/>
      <c r="J161" s="303" t="s">
        <v>215</v>
      </c>
      <c r="K161" s="504">
        <v>157.32</v>
      </c>
      <c r="L161" s="196">
        <f t="shared" si="15"/>
        <v>157.32</v>
      </c>
    </row>
    <row r="162" spans="1:12" ht="16.5" customHeight="1" thickBot="1">
      <c r="A162" s="1656" t="s">
        <v>588</v>
      </c>
      <c r="B162" s="1657"/>
      <c r="C162" s="1657"/>
      <c r="D162" s="1657"/>
      <c r="E162" s="1657"/>
      <c r="F162" s="1657"/>
      <c r="G162" s="1657"/>
      <c r="H162" s="1657"/>
      <c r="I162" s="1657"/>
      <c r="J162" s="1657"/>
      <c r="K162" s="2076"/>
      <c r="L162" s="296">
        <f>Зміст!L106</f>
        <v>0</v>
      </c>
    </row>
    <row r="163" spans="1:12" ht="14.1" customHeight="1">
      <c r="A163" s="1168"/>
      <c r="B163" s="1169"/>
      <c r="C163" s="1169"/>
      <c r="D163" s="1169"/>
      <c r="E163" s="1169"/>
      <c r="F163" s="1213"/>
      <c r="G163" s="2021" t="s">
        <v>597</v>
      </c>
      <c r="H163" s="2022"/>
      <c r="I163" s="2022"/>
      <c r="J163" s="17" t="s">
        <v>215</v>
      </c>
      <c r="K163" s="501">
        <v>67.62</v>
      </c>
      <c r="L163" s="192">
        <f>K163-K163*$L$162</f>
        <v>67.62</v>
      </c>
    </row>
    <row r="164" spans="1:12" ht="14.1" customHeight="1">
      <c r="A164" s="1214"/>
      <c r="B164" s="1215"/>
      <c r="C164" s="1215"/>
      <c r="D164" s="1215"/>
      <c r="E164" s="1215"/>
      <c r="F164" s="1216"/>
      <c r="G164" s="2021" t="s">
        <v>595</v>
      </c>
      <c r="H164" s="2022"/>
      <c r="I164" s="2022"/>
      <c r="J164" s="17" t="s">
        <v>215</v>
      </c>
      <c r="K164" s="501">
        <v>82.1</v>
      </c>
      <c r="L164" s="192">
        <f>K164-K164*$L$162</f>
        <v>82.1</v>
      </c>
    </row>
    <row r="165" spans="1:12" ht="14.1" customHeight="1" thickBot="1">
      <c r="A165" s="1170"/>
      <c r="B165" s="1171"/>
      <c r="C165" s="1171"/>
      <c r="D165" s="1171"/>
      <c r="E165" s="1171"/>
      <c r="F165" s="1217"/>
      <c r="G165" s="2063" t="s">
        <v>596</v>
      </c>
      <c r="H165" s="2064"/>
      <c r="I165" s="2064"/>
      <c r="J165" s="199" t="s">
        <v>215</v>
      </c>
      <c r="K165" s="502">
        <v>96.59</v>
      </c>
      <c r="L165" s="196">
        <f>K165-K165*$L$162</f>
        <v>96.59</v>
      </c>
    </row>
    <row r="166" spans="1:12" ht="18" customHeight="1" thickBot="1">
      <c r="A166" s="1656" t="s">
        <v>1511</v>
      </c>
      <c r="B166" s="1657"/>
      <c r="C166" s="1657"/>
      <c r="D166" s="1657"/>
      <c r="E166" s="1657"/>
      <c r="F166" s="1657"/>
      <c r="G166" s="1657"/>
      <c r="H166" s="1657"/>
      <c r="I166" s="1657"/>
      <c r="J166" s="1657"/>
      <c r="K166" s="2076"/>
      <c r="L166" s="296">
        <f>Зміст!L107</f>
        <v>0</v>
      </c>
    </row>
    <row r="167" spans="1:12" ht="14.1" customHeight="1">
      <c r="A167" s="1168"/>
      <c r="B167" s="1169"/>
      <c r="C167" s="1169"/>
      <c r="D167" s="1169"/>
      <c r="E167" s="1169"/>
      <c r="F167" s="1213"/>
      <c r="G167" s="2019" t="s">
        <v>1512</v>
      </c>
      <c r="H167" s="2020"/>
      <c r="I167" s="2020"/>
      <c r="J167" s="200" t="s">
        <v>215</v>
      </c>
      <c r="K167" s="503">
        <v>17.989999999999998</v>
      </c>
      <c r="L167" s="201">
        <f t="shared" ref="L167:L172" si="16">K167-K167*$L$166</f>
        <v>17.989999999999998</v>
      </c>
    </row>
    <row r="168" spans="1:12" ht="14.1" customHeight="1">
      <c r="A168" s="1214"/>
      <c r="B168" s="1215"/>
      <c r="C168" s="1215"/>
      <c r="D168" s="1215"/>
      <c r="E168" s="1215"/>
      <c r="F168" s="1216"/>
      <c r="G168" s="2021" t="s">
        <v>1513</v>
      </c>
      <c r="H168" s="2022"/>
      <c r="I168" s="2022"/>
      <c r="J168" s="6" t="s">
        <v>215</v>
      </c>
      <c r="K168" s="501">
        <v>18.7</v>
      </c>
      <c r="L168" s="192">
        <f t="shared" si="16"/>
        <v>18.7</v>
      </c>
    </row>
    <row r="169" spans="1:12" ht="14.1" customHeight="1">
      <c r="A169" s="1214"/>
      <c r="B169" s="1215"/>
      <c r="C169" s="1215"/>
      <c r="D169" s="1215"/>
      <c r="E169" s="1215"/>
      <c r="F169" s="1216"/>
      <c r="G169" s="2021" t="s">
        <v>1514</v>
      </c>
      <c r="H169" s="2022"/>
      <c r="I169" s="2022"/>
      <c r="J169" s="6" t="s">
        <v>215</v>
      </c>
      <c r="K169" s="501">
        <v>19.43</v>
      </c>
      <c r="L169" s="192">
        <f t="shared" si="16"/>
        <v>19.43</v>
      </c>
    </row>
    <row r="170" spans="1:12" ht="14.1" customHeight="1">
      <c r="A170" s="1214"/>
      <c r="B170" s="1215"/>
      <c r="C170" s="1215"/>
      <c r="D170" s="1215"/>
      <c r="E170" s="1215"/>
      <c r="F170" s="1216"/>
      <c r="G170" s="2021" t="s">
        <v>1515</v>
      </c>
      <c r="H170" s="2022"/>
      <c r="I170" s="2022"/>
      <c r="J170" s="6" t="s">
        <v>215</v>
      </c>
      <c r="K170" s="501">
        <v>23.02</v>
      </c>
      <c r="L170" s="192">
        <f t="shared" si="16"/>
        <v>23.02</v>
      </c>
    </row>
    <row r="171" spans="1:12" ht="14.1" customHeight="1">
      <c r="A171" s="1214"/>
      <c r="B171" s="1215"/>
      <c r="C171" s="1215"/>
      <c r="D171" s="1215"/>
      <c r="E171" s="1215"/>
      <c r="F171" s="1216"/>
      <c r="G171" s="2021" t="s">
        <v>1516</v>
      </c>
      <c r="H171" s="2022"/>
      <c r="I171" s="2022"/>
      <c r="J171" s="6" t="s">
        <v>215</v>
      </c>
      <c r="K171" s="501">
        <v>24.47</v>
      </c>
      <c r="L171" s="192">
        <f t="shared" si="16"/>
        <v>24.47</v>
      </c>
    </row>
    <row r="172" spans="1:12" ht="14.1" customHeight="1" thickBot="1">
      <c r="A172" s="1170"/>
      <c r="B172" s="1171"/>
      <c r="C172" s="1171"/>
      <c r="D172" s="1171"/>
      <c r="E172" s="1171"/>
      <c r="F172" s="1217"/>
      <c r="G172" s="2072" t="s">
        <v>1517</v>
      </c>
      <c r="H172" s="2073"/>
      <c r="I172" s="2073"/>
      <c r="J172" s="303" t="s">
        <v>215</v>
      </c>
      <c r="K172" s="504">
        <v>32.380000000000003</v>
      </c>
      <c r="L172" s="196">
        <f t="shared" si="16"/>
        <v>32.380000000000003</v>
      </c>
    </row>
    <row r="173" spans="1:12" ht="16.5" customHeight="1" thickBot="1">
      <c r="A173" s="1656" t="s">
        <v>496</v>
      </c>
      <c r="B173" s="1657"/>
      <c r="C173" s="1657"/>
      <c r="D173" s="1657"/>
      <c r="E173" s="1657"/>
      <c r="F173" s="1657"/>
      <c r="G173" s="1657"/>
      <c r="H173" s="1657"/>
      <c r="I173" s="1657"/>
      <c r="J173" s="1657"/>
      <c r="K173" s="2076"/>
      <c r="L173" s="296">
        <f>Зміст!L109</f>
        <v>0</v>
      </c>
    </row>
    <row r="174" spans="1:12" ht="24" customHeight="1" thickBot="1">
      <c r="A174" s="1596"/>
      <c r="B174" s="1676"/>
      <c r="C174" s="1676"/>
      <c r="D174" s="1676"/>
      <c r="E174" s="1676"/>
      <c r="F174" s="1677"/>
      <c r="G174" s="1625" t="s">
        <v>598</v>
      </c>
      <c r="H174" s="1626"/>
      <c r="I174" s="1626"/>
      <c r="J174" s="130" t="s">
        <v>215</v>
      </c>
      <c r="K174" s="474">
        <v>25.2</v>
      </c>
      <c r="L174" s="191">
        <f>K174-K174*$L$173</f>
        <v>25.2</v>
      </c>
    </row>
    <row r="175" spans="1:12" ht="15.75" customHeight="1">
      <c r="A175" s="1168"/>
      <c r="B175" s="1169"/>
      <c r="C175" s="1169"/>
      <c r="D175" s="1169"/>
      <c r="E175" s="1169"/>
      <c r="F175" s="1213"/>
      <c r="G175" s="2019" t="s">
        <v>394</v>
      </c>
      <c r="H175" s="2020"/>
      <c r="I175" s="2020"/>
      <c r="J175" s="200" t="s">
        <v>215</v>
      </c>
      <c r="K175" s="514">
        <v>30.51</v>
      </c>
      <c r="L175" s="301">
        <f>K175-K175*$L$173</f>
        <v>30.51</v>
      </c>
    </row>
    <row r="176" spans="1:12" ht="17.25" customHeight="1" thickBot="1">
      <c r="A176" s="1170"/>
      <c r="B176" s="1171"/>
      <c r="C176" s="1171"/>
      <c r="D176" s="1171"/>
      <c r="E176" s="1171"/>
      <c r="F176" s="1217"/>
      <c r="G176" s="2072" t="s">
        <v>395</v>
      </c>
      <c r="H176" s="2073"/>
      <c r="I176" s="2073"/>
      <c r="J176" s="25" t="s">
        <v>215</v>
      </c>
      <c r="K176" s="516">
        <v>55.59</v>
      </c>
      <c r="L176" s="308">
        <f>K176-K176*$L$173</f>
        <v>55.59</v>
      </c>
    </row>
    <row r="177" spans="1:12" ht="15.75" customHeight="1" thickBot="1">
      <c r="A177" s="1656" t="s">
        <v>497</v>
      </c>
      <c r="B177" s="1657"/>
      <c r="C177" s="1657"/>
      <c r="D177" s="1657"/>
      <c r="E177" s="1657"/>
      <c r="F177" s="1657"/>
      <c r="G177" s="1657"/>
      <c r="H177" s="1657"/>
      <c r="I177" s="1657"/>
      <c r="J177" s="1657"/>
      <c r="K177" s="2076"/>
      <c r="L177" s="296">
        <f>Зміст!L110</f>
        <v>0</v>
      </c>
    </row>
    <row r="178" spans="1:12" ht="15" customHeight="1">
      <c r="A178" s="1168"/>
      <c r="B178" s="1169"/>
      <c r="C178" s="1169"/>
      <c r="D178" s="1169"/>
      <c r="E178" s="1169"/>
      <c r="F178" s="1213"/>
      <c r="G178" s="2021" t="s">
        <v>1540</v>
      </c>
      <c r="H178" s="2022"/>
      <c r="I178" s="2022"/>
      <c r="J178" s="17" t="s">
        <v>218</v>
      </c>
      <c r="K178" s="501">
        <v>5.38</v>
      </c>
      <c r="L178" s="192">
        <f>K178-K178*$L$177</f>
        <v>5.38</v>
      </c>
    </row>
    <row r="179" spans="1:12" ht="15" customHeight="1" thickBot="1">
      <c r="A179" s="1170"/>
      <c r="B179" s="1171"/>
      <c r="C179" s="1171"/>
      <c r="D179" s="1171"/>
      <c r="E179" s="1171"/>
      <c r="F179" s="1217"/>
      <c r="G179" s="2072" t="s">
        <v>599</v>
      </c>
      <c r="H179" s="2073"/>
      <c r="I179" s="2073"/>
      <c r="J179" s="25" t="s">
        <v>218</v>
      </c>
      <c r="K179" s="516">
        <v>238.4</v>
      </c>
      <c r="L179" s="308">
        <f>K179-K179*$L$177</f>
        <v>238.4</v>
      </c>
    </row>
  </sheetData>
  <mergeCells count="207">
    <mergeCell ref="G37:I37"/>
    <mergeCell ref="G26:I26"/>
    <mergeCell ref="G27:I27"/>
    <mergeCell ref="G35:I35"/>
    <mergeCell ref="G40:I40"/>
    <mergeCell ref="G51:I51"/>
    <mergeCell ref="G53:I53"/>
    <mergeCell ref="G55:I55"/>
    <mergeCell ref="G38:I38"/>
    <mergeCell ref="G41:I41"/>
    <mergeCell ref="G49:I49"/>
    <mergeCell ref="G45:I45"/>
    <mergeCell ref="G48:I48"/>
    <mergeCell ref="G52:I52"/>
    <mergeCell ref="G54:I54"/>
    <mergeCell ref="G29:I29"/>
    <mergeCell ref="G32:I32"/>
    <mergeCell ref="G33:I33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27:I127"/>
    <mergeCell ref="G142:I142"/>
    <mergeCell ref="A64:K64"/>
    <mergeCell ref="G65:I65"/>
    <mergeCell ref="G66:I66"/>
    <mergeCell ref="G67:I67"/>
    <mergeCell ref="G118:I118"/>
    <mergeCell ref="G119:I119"/>
    <mergeCell ref="G120:I120"/>
    <mergeCell ref="A110:F116"/>
    <mergeCell ref="A117:F123"/>
    <mergeCell ref="G102:L102"/>
    <mergeCell ref="G103:I103"/>
    <mergeCell ref="G104:I104"/>
    <mergeCell ref="G105:I105"/>
    <mergeCell ref="G106:I106"/>
    <mergeCell ref="G107:I107"/>
    <mergeCell ref="G108:I108"/>
    <mergeCell ref="G109:I109"/>
    <mergeCell ref="A102:F109"/>
    <mergeCell ref="G76:I76"/>
    <mergeCell ref="G133:I133"/>
    <mergeCell ref="G134:I134"/>
    <mergeCell ref="G100:I100"/>
    <mergeCell ref="G115:I115"/>
    <mergeCell ref="G116:I116"/>
    <mergeCell ref="G117:L117"/>
    <mergeCell ref="G88:I88"/>
    <mergeCell ref="G89:I89"/>
    <mergeCell ref="G90:I90"/>
    <mergeCell ref="G91:I91"/>
    <mergeCell ref="G92:I92"/>
    <mergeCell ref="A124:K124"/>
    <mergeCell ref="A94:F101"/>
    <mergeCell ref="G94:L94"/>
    <mergeCell ref="G95:I95"/>
    <mergeCell ref="G96:I96"/>
    <mergeCell ref="G97:I97"/>
    <mergeCell ref="G98:I98"/>
    <mergeCell ref="G99:I99"/>
    <mergeCell ref="G77:I77"/>
    <mergeCell ref="G78:I78"/>
    <mergeCell ref="G79:I79"/>
    <mergeCell ref="G80:L80"/>
    <mergeCell ref="G81:I81"/>
    <mergeCell ref="G93:I93"/>
    <mergeCell ref="G101:I101"/>
    <mergeCell ref="G113:I113"/>
    <mergeCell ref="G114:I114"/>
    <mergeCell ref="G171:I171"/>
    <mergeCell ref="G172:I172"/>
    <mergeCell ref="A161:F161"/>
    <mergeCell ref="G159:I159"/>
    <mergeCell ref="A163:F165"/>
    <mergeCell ref="A167:F172"/>
    <mergeCell ref="A156:F156"/>
    <mergeCell ref="A157:F158"/>
    <mergeCell ref="G156:I156"/>
    <mergeCell ref="G157:I157"/>
    <mergeCell ref="G165:I165"/>
    <mergeCell ref="G135:I135"/>
    <mergeCell ref="G136:I136"/>
    <mergeCell ref="G137:I137"/>
    <mergeCell ref="G36:I36"/>
    <mergeCell ref="A72:K72"/>
    <mergeCell ref="G73:L73"/>
    <mergeCell ref="G74:I74"/>
    <mergeCell ref="G128:I128"/>
    <mergeCell ref="G84:I84"/>
    <mergeCell ref="G85:I85"/>
    <mergeCell ref="G86:I86"/>
    <mergeCell ref="G87:L87"/>
    <mergeCell ref="G75:I75"/>
    <mergeCell ref="G82:I82"/>
    <mergeCell ref="G83:I83"/>
    <mergeCell ref="G110:L110"/>
    <mergeCell ref="G111:I111"/>
    <mergeCell ref="G112:I112"/>
    <mergeCell ref="A47:F63"/>
    <mergeCell ref="G125:I125"/>
    <mergeCell ref="G126:I126"/>
    <mergeCell ref="G121:I121"/>
    <mergeCell ref="G122:I122"/>
    <mergeCell ref="G123:I123"/>
    <mergeCell ref="G15:I15"/>
    <mergeCell ref="A17:F29"/>
    <mergeCell ref="G18:I18"/>
    <mergeCell ref="G19:I19"/>
    <mergeCell ref="G25:I25"/>
    <mergeCell ref="G34:I34"/>
    <mergeCell ref="G16:I16"/>
    <mergeCell ref="G154:I154"/>
    <mergeCell ref="A149:K149"/>
    <mergeCell ref="G150:I150"/>
    <mergeCell ref="G130:I130"/>
    <mergeCell ref="G57:I57"/>
    <mergeCell ref="A65:F71"/>
    <mergeCell ref="G68:I68"/>
    <mergeCell ref="G43:I43"/>
    <mergeCell ref="G50:I50"/>
    <mergeCell ref="G56:I56"/>
    <mergeCell ref="G59:I59"/>
    <mergeCell ref="G61:I61"/>
    <mergeCell ref="G63:I63"/>
    <mergeCell ref="G69:I69"/>
    <mergeCell ref="G70:I70"/>
    <mergeCell ref="G71:I71"/>
    <mergeCell ref="G58:I58"/>
    <mergeCell ref="A1:G2"/>
    <mergeCell ref="G17:L17"/>
    <mergeCell ref="A30:K30"/>
    <mergeCell ref="G31:L31"/>
    <mergeCell ref="G47:L47"/>
    <mergeCell ref="G20:I20"/>
    <mergeCell ref="G21:I21"/>
    <mergeCell ref="G22:I22"/>
    <mergeCell ref="G23:I23"/>
    <mergeCell ref="G24:I24"/>
    <mergeCell ref="A4:F16"/>
    <mergeCell ref="A3:K3"/>
    <mergeCell ref="G4:L4"/>
    <mergeCell ref="H1:J1"/>
    <mergeCell ref="K1:L1"/>
    <mergeCell ref="G14:I14"/>
    <mergeCell ref="H2:J2"/>
    <mergeCell ref="K2:L2"/>
    <mergeCell ref="A31:F46"/>
    <mergeCell ref="G28:I28"/>
    <mergeCell ref="G39:I39"/>
    <mergeCell ref="G42:I42"/>
    <mergeCell ref="G44:I44"/>
    <mergeCell ref="G46:I46"/>
    <mergeCell ref="G60:I60"/>
    <mergeCell ref="G131:I131"/>
    <mergeCell ref="A73:F79"/>
    <mergeCell ref="A80:F86"/>
    <mergeCell ref="A87:F93"/>
    <mergeCell ref="G158:I158"/>
    <mergeCell ref="A141:K141"/>
    <mergeCell ref="G151:I151"/>
    <mergeCell ref="G152:I152"/>
    <mergeCell ref="G153:I153"/>
    <mergeCell ref="A132:K132"/>
    <mergeCell ref="G138:I138"/>
    <mergeCell ref="G139:I139"/>
    <mergeCell ref="G140:I140"/>
    <mergeCell ref="G143:I143"/>
    <mergeCell ref="G145:I145"/>
    <mergeCell ref="G129:I129"/>
    <mergeCell ref="G148:I148"/>
    <mergeCell ref="G144:I144"/>
    <mergeCell ref="G146:I146"/>
    <mergeCell ref="G147:I147"/>
    <mergeCell ref="A125:F131"/>
    <mergeCell ref="A133:F140"/>
    <mergeCell ref="A142:F148"/>
    <mergeCell ref="A150:F154"/>
    <mergeCell ref="G179:I179"/>
    <mergeCell ref="A173:K173"/>
    <mergeCell ref="G174:I174"/>
    <mergeCell ref="G175:I175"/>
    <mergeCell ref="A159:F159"/>
    <mergeCell ref="A160:F160"/>
    <mergeCell ref="A166:K166"/>
    <mergeCell ref="A162:K162"/>
    <mergeCell ref="G163:I163"/>
    <mergeCell ref="G164:I164"/>
    <mergeCell ref="G176:I176"/>
    <mergeCell ref="A177:K177"/>
    <mergeCell ref="G178:I178"/>
    <mergeCell ref="G160:I160"/>
    <mergeCell ref="G161:I161"/>
    <mergeCell ref="A174:F174"/>
    <mergeCell ref="A175:F176"/>
    <mergeCell ref="A178:F179"/>
    <mergeCell ref="A155:K155"/>
    <mergeCell ref="G167:I167"/>
    <mergeCell ref="G168:I168"/>
    <mergeCell ref="G169:I169"/>
    <mergeCell ref="G170:I170"/>
  </mergeCells>
  <hyperlinks>
    <hyperlink ref="K2" r:id="rId1" xr:uid="{00000000-0004-0000-0800-000000000000}"/>
  </hyperlinks>
  <pageMargins left="0.25" right="0.25" top="0.75" bottom="0.75" header="0.3" footer="0.3"/>
  <pageSetup paperSize="9" scale="86" fitToHeight="0" orientation="portrait" r:id="rId2"/>
  <headerFooter>
    <oddFooter>&amp;R&amp;D</oddFooter>
  </headerFooter>
  <rowBreaks count="2" manualBreakCount="2">
    <brk id="116" max="11" man="1"/>
    <brk id="172" max="11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Зміст</vt:lpstr>
      <vt:lpstr>Мідна труба+фітинги</vt:lpstr>
      <vt:lpstr>Ізоляція</vt:lpstr>
      <vt:lpstr>Дренаж</vt:lpstr>
      <vt:lpstr>Каналізація</vt:lpstr>
      <vt:lpstr>Матер. для кондиціонування</vt:lpstr>
      <vt:lpstr>Решітки</vt:lpstr>
      <vt:lpstr>Електроприводи BELIMO</vt:lpstr>
      <vt:lpstr>Повітропроводи</vt:lpstr>
      <vt:lpstr>Стрічки</vt:lpstr>
      <vt:lpstr>Кріпильні матеріали</vt:lpstr>
      <vt:lpstr>WALRAVEN </vt:lpstr>
      <vt:lpstr>Інструменти</vt:lpstr>
      <vt:lpstr>Інструмент холодильний</vt:lpstr>
      <vt:lpstr>'WALRAVEN '!Область_печати</vt:lpstr>
      <vt:lpstr>Дренаж!Область_печати</vt:lpstr>
      <vt:lpstr>'Електроприводи BELIMO'!Область_печати</vt:lpstr>
      <vt:lpstr>Зміст!Область_печати</vt:lpstr>
      <vt:lpstr>Ізоляція!Область_печати</vt:lpstr>
      <vt:lpstr>'Інструмент холодильний'!Область_печати</vt:lpstr>
      <vt:lpstr>Інструменти!Область_печати</vt:lpstr>
      <vt:lpstr>Каналізація!Область_печати</vt:lpstr>
      <vt:lpstr>'Кріпильні матеріали'!Область_печати</vt:lpstr>
      <vt:lpstr>'Матер. для кондиціонування'!Область_печати</vt:lpstr>
      <vt:lpstr>'Мідна труба+фітинги'!Область_печати</vt:lpstr>
      <vt:lpstr>Повітропроводи!Область_печати</vt:lpstr>
      <vt:lpstr>Решітки!Область_печати</vt:lpstr>
      <vt:lpstr>Стрічки!Область_печати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sylyvonshyk</dc:creator>
  <cp:lastModifiedBy>a.demkova</cp:lastModifiedBy>
  <cp:lastPrinted>2026-04-14T08:32:00Z</cp:lastPrinted>
  <dcterms:created xsi:type="dcterms:W3CDTF">2015-06-05T18:19:34Z</dcterms:created>
  <dcterms:modified xsi:type="dcterms:W3CDTF">2026-08-14T13:34:52Z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10225474</vt:lpwstr>
  </property>
  <property fmtid="{D5CDD505-2E9C-101B-9397-08002B2CF9AE}" pid="3" name="NXPowerLiteSettings">
    <vt:lpwstr>E7000400038000</vt:lpwstr>
  </property>
  <property fmtid="{D5CDD505-2E9C-101B-9397-08002B2CF9AE}" pid="4" name="NXPowerLiteVersion">
    <vt:lpwstr>S11.0.1</vt:lpwstr>
  </property>
</Properties>
</file>