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a60398a190345c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e467d2aff8854ff8"/>
    <x:sheet xmlns:r="http://schemas.openxmlformats.org/officeDocument/2006/relationships" name="Кошторис" sheetId="2" r:id="R5728d09b02824ecc"/>
    <x:sheet xmlns:r="http://schemas.openxmlformats.org/officeDocument/2006/relationships" name="Пілот 3 місяці" sheetId="3" r:id="Rb3583776339b4409"/>
    <x:sheet xmlns:r="http://schemas.openxmlformats.org/officeDocument/2006/relationships" name="Обладнання стенду" sheetId="4" r:id="R4d463321f4d04fd5"/>
    <x:sheet xmlns:r="http://schemas.openxmlformats.org/officeDocument/2006/relationships" name="KPI" sheetId="5" r:id="Rb5ce43818c3140a0"/>
    <x:sheet xmlns:r="http://schemas.openxmlformats.org/officeDocument/2006/relationships" name="Джерела" sheetId="6" r:id="R4c3b6c217164427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#,##0"/>
  </x:numFmts>
  <x:fonts count="3">
    <x:font>
      <x:sz val="11"/>
      <x:name val="Carlito"/>
    </x:font>
    <x:font>
      <x:b/>
      <x:sz val="14"/>
      <x:color rgb="FFFFFFFF"/>
      <x:name val="Carlito"/>
    </x:font>
    <x:font>
      <x:b/>
      <x:sz val="11"/>
      <x:color rgb="FFFFFFFF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003B75"/>
      </x:patternFill>
    </x:fill>
    <x:fill>
      <x:patternFill patternType="solid">
        <x:fgColor rgb="FFC59A1B"/>
      </x:patternFill>
    </x:fill>
  </x:fills>
  <x:borders count="2">
    <x:border/>
    <x:border/>
  </x:borders>
  <x:cellStyleXfs count="1">
    <x:xf numFmtId="0" fontId="0" fillId="0" borderId="0"/>
  </x:cellStyleXfs>
  <x:cellXfs count="3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200" fontId="0" fillId="3" borderId="0" xfId="0" applyNumberFormat="1" applyFont="1" applyFill="1" applyBorder="1"/>
    <x:xf numFmtId="200" fontId="2" fillId="3" borderId="0" xfId="0" applyNumberFormat="1" applyFont="1" applyFill="1" applyBorder="1"/>
    <x:xf numFmtId="200" fontId="0" fillId="3" borderId="1" xfId="0" applyNumberFormat="1" applyFont="1" applyFill="1" applyBorder="1"/>
    <x:xf numFmtId="200" fontId="2" fillId="3" borderId="1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d9f244fa54c4573" /><Relationship Type="http://schemas.openxmlformats.org/officeDocument/2006/relationships/theme" Target="/xl/theme/theme1.xml" Id="R0e7aebc3260c4572" /><Relationship Type="http://schemas.openxmlformats.org/officeDocument/2006/relationships/sharedStrings" Target="/xl/sharedStrings.xml" Id="R2e17c859986e4f0b" /><Relationship Type="http://schemas.openxmlformats.org/officeDocument/2006/relationships/worksheet" Target="/xl/worksheets/sheet1.xml" Id="Re467d2aff8854ff8" /><Relationship Type="http://schemas.openxmlformats.org/officeDocument/2006/relationships/worksheet" Target="/xl/worksheets/sheet2.xml" Id="R5728d09b02824ecc" /><Relationship Type="http://schemas.openxmlformats.org/officeDocument/2006/relationships/worksheet" Target="/xl/worksheets/sheet3.xml" Id="Rb3583776339b4409" /><Relationship Type="http://schemas.openxmlformats.org/officeDocument/2006/relationships/worksheet" Target="/xl/worksheets/sheet4.xml" Id="R4d463321f4d04fd5" /><Relationship Type="http://schemas.openxmlformats.org/officeDocument/2006/relationships/worksheet" Target="/xl/worksheets/sheet5.xml" Id="Rb5ce43818c3140a0" /><Relationship Type="http://schemas.openxmlformats.org/officeDocument/2006/relationships/worksheet" Target="/xl/worksheets/sheet6.xml" Id="R4c3b6c217164427d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61.880001068115234" hidden="0" customWidth="1"/>
    <x:col min="2" max="2" width="8.130000114440918" hidden="0" customWidth="1"/>
    <x:col min="3" max="3" width="17" hidden="0" customWidth="1"/>
  </x:cols>
  <x:sheetData>
    <x:row r="1">
      <x:c r="A1" s="28" t="str">
        <x:v>Veterans Energy Academy — бюджет запуску та пілот 3 місяці</x:v>
      </x:c>
      <x:c r="B1" s="29"/>
      <x:c r="C1" s="29"/>
      <x:c r="D1" s="29"/>
      <x:c r="E1" s="29"/>
      <x:c r="F1" s="29"/>
      <x:c r="G1" s="29"/>
      <x:c r="H1" s="29"/>
      <x:c r="I1" s="29"/>
      <x:c r="J1" s="29"/>
      <x:c r="K1" s="29"/>
      <x:c r="L1" s="29"/>
      <x:c r="M1" s="29"/>
      <x:c r="N1" s="29"/>
      <x:c r="O1" s="29"/>
      <x:c r="P1" s="29"/>
      <x:c r="Q1" s="29"/>
      <x:c r="R1" s="29"/>
      <x:c r="S1" s="29"/>
      <x:c r="T1" s="29"/>
      <x:c r="U1" s="29"/>
      <x:c r="V1" s="29"/>
      <x:c r="W1" s="29"/>
      <x:c r="X1" s="29"/>
      <x:c r="Y1" s="29"/>
      <x:c r="Z1" s="29"/>
    </x:row>
    <x:row r="3">
      <x:c r="A3" s="10" t="str">
        <x:v>Показник</x:v>
      </x:c>
      <x:c r="B3" s="10" t="str">
        <x:v>Значення</x:v>
      </x:c>
      <x:c r="C3" s="10" t="str">
        <x:v>Коментар</x:v>
      </x:c>
    </x:row>
    <x:row r="4">
      <x:c r="A4" t="str">
        <x:v>Загальний запит, грн</x:v>
      </x:c>
      <x:c r="B4" s="14" t="n">
        <x:v>1998370</x:v>
      </x:c>
      <x:c r="C4" t="str">
        <x:v>повний запуск пілоту</x:v>
      </x:c>
    </x:row>
    <x:row r="5">
      <x:c r="A5" t="str">
        <x:v>Пілот, міс.</x:v>
      </x:c>
      <x:c r="B5" t="n">
        <x:v>3</x:v>
      </x:c>
      <x:c r="C5" t="str">
        <x:v>перший цикл</x:v>
      </x:c>
    </x:row>
    <x:row r="6">
      <x:c r="A6" t="str">
        <x:v>Слухачі у пілоті</x:v>
      </x:c>
      <x:c r="B6" t="n">
        <x:v>20</x:v>
      </x:c>
      <x:c r="C6" t="str">
        <x:v>ціль</x:v>
      </x:c>
    </x:row>
    <x:row r="7">
      <x:c r="A7" t="str">
        <x:v>Сертифікати у пілоті</x:v>
      </x:c>
      <x:c r="B7" t="n">
        <x:v>10</x:v>
      </x:c>
      <x:c r="C7" t="str">
        <x:v>ціль</x:v>
      </x:c>
    </x:row>
    <x:row r="8">
      <x:c r="A8" t="str">
        <x:v>Бригади</x:v>
      </x:c>
      <x:c r="B8" t="n">
        <x:v>2</x:v>
      </x:c>
      <x:c r="C8" t="str">
        <x:v>після пілоту</x:v>
      </x:c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5.630000114440918" hidden="0" customWidth="1"/>
    <x:col min="2" max="2" width="36.880001068115234" hidden="0" customWidth="1"/>
    <x:col min="3" max="3" width="4.5" hidden="0" customWidth="1"/>
    <x:col min="4" max="4" width="5.5" hidden="0" customWidth="1"/>
    <x:col min="5" max="5" width="7.630000114440918" hidden="0" customWidth="1"/>
    <x:col min="6" max="6" width="8.130000114440918" hidden="0" customWidth="1"/>
    <x:col min="7" max="7" width="8.5" hidden="0" customWidth="1"/>
    <x:col min="8" max="8" width="17.3799991607666" hidden="0" customWidth="1"/>
  </x:cols>
  <x:sheetData>
    <x:row r="1">
      <x:c r="A1" s="18" t="str">
        <x:v>Категорія</x:v>
      </x:c>
      <x:c r="B1" s="18" t="str">
        <x:v>Позиція</x:v>
      </x:c>
      <x:c r="C1" s="18" t="str">
        <x:v>К-сть</x:v>
      </x:c>
      <x:c r="D1" s="18" t="str">
        <x:v>Од.</x:v>
      </x:c>
      <x:c r="E1" s="18" t="str">
        <x:v>Ціна, грн</x:v>
      </x:c>
      <x:c r="F1" s="18" t="str">
        <x:v>Сума, грн</x:v>
      </x:c>
      <x:c r="G1" s="18" t="str">
        <x:v>Пріоритет</x:v>
      </x:c>
      <x:c r="H1" s="18" t="str">
        <x:v>Коментар</x:v>
      </x:c>
      <x:c r="I1" s="29"/>
      <x:c r="J1" s="29"/>
      <x:c r="K1" s="29"/>
      <x:c r="L1" s="29"/>
      <x:c r="M1" s="29"/>
      <x:c r="N1" s="29"/>
      <x:c r="O1" s="29"/>
      <x:c r="P1" s="29"/>
      <x:c r="Q1" s="29"/>
      <x:c r="R1" s="29"/>
      <x:c r="S1" s="29"/>
      <x:c r="T1" s="29"/>
      <x:c r="U1" s="29"/>
      <x:c r="V1" s="29"/>
      <x:c r="W1" s="29"/>
      <x:c r="X1" s="29"/>
      <x:c r="Y1" s="29"/>
      <x:c r="Z1" s="29"/>
    </x:row>
    <x:row r="2">
      <x:c r="A2" t="str">
        <x:v>Навчальний стенд</x:v>
      </x:c>
      <x:c r="B2" t="str">
        <x:v>Bluesun TOPCon N-Type Bifacial 650W</x:v>
      </x:c>
      <x:c r="C2" t="n">
        <x:v>6</x:v>
      </x:c>
      <x:c r="D2" t="str">
        <x:v>шт</x:v>
      </x:c>
      <x:c r="E2" s="14" t="n">
        <x:v>7500</x:v>
      </x:c>
      <x:c r="F2" s="14" t="n">
        <x:f>C2*E2</x:f>
        <x:v>45000</x:v>
      </x:c>
      <x:c r="G2" t="str">
        <x:v>Must</x:v>
      </x:c>
      <x:c r="H2" t="str">
        <x:v>внутрішня ціна з чату</x:v>
      </x:c>
    </x:row>
    <x:row r="3">
      <x:c r="A3" t="str">
        <x:v>Навчальний стенд</x:v>
      </x:c>
      <x:c r="B3" t="str">
        <x:v>Deye SE-F12-C 11,8 kWh</x:v>
      </x:c>
      <x:c r="C3" t="n">
        <x:v>1</x:v>
      </x:c>
      <x:c r="D3" t="str">
        <x:v>шт</x:v>
      </x:c>
      <x:c r="E3" s="14" t="n">
        <x:v>104000</x:v>
      </x:c>
      <x:c r="F3" s="14" t="n">
        <x:f>C3*E3</x:f>
        <x:v>104000</x:v>
      </x:c>
      <x:c r="G3" t="str">
        <x:v>Must</x:v>
      </x:c>
      <x:c r="H3" t="str">
        <x:v>внутрішня ціна з чату</x:v>
      </x:c>
    </x:row>
    <x:row r="4">
      <x:c r="A4" t="str">
        <x:v>Навчальний стенд</x:v>
      </x:c>
      <x:c r="B4" t="str">
        <x:v>Гібридний інвертор 8 кВт</x:v>
      </x:c>
      <x:c r="C4" t="n">
        <x:v>1</x:v>
      </x:c>
      <x:c r="D4" t="str">
        <x:v>шт</x:v>
      </x:c>
      <x:c r="E4" s="14" t="n">
        <x:v>65000</x:v>
      </x:c>
      <x:c r="F4" s="14" t="n">
        <x:f>C4*E4</x:f>
        <x:v>65000</x:v>
      </x:c>
      <x:c r="G4" t="str">
        <x:v>Must</x:v>
      </x:c>
      <x:c r="H4" t="str">
        <x:v>робоча оцінка</x:v>
      </x:c>
    </x:row>
    <x:row r="5">
      <x:c r="A5" t="str">
        <x:v>Навчальний стенд</x:v>
      </x:c>
      <x:c r="B5" t="str">
        <x:v>Профіль 41x41x1,5</x:v>
      </x:c>
      <x:c r="C5" t="n">
        <x:v>80</x:v>
      </x:c>
      <x:c r="D5" t="str">
        <x:v>м</x:v>
      </x:c>
      <x:c r="E5" s="14" t="n">
        <x:v>210</x:v>
      </x:c>
      <x:c r="F5" s="14" t="n">
        <x:f>C5*E5</x:f>
        <x:v>16800</x:v>
      </x:c>
      <x:c r="G5" t="str">
        <x:v>Must</x:v>
      </x:c>
      <x:c r="H5" t="str">
        <x:v>ціна з Veterans Energy</x:v>
      </x:c>
    </x:row>
    <x:row r="6">
      <x:c r="A6" t="str">
        <x:v>Навчальний стенд</x:v>
      </x:c>
      <x:c r="B6" t="str">
        <x:v>Притиски, з’єднувачі, кріплення</x:v>
      </x:c>
      <x:c r="C6" t="n">
        <x:v>1</x:v>
      </x:c>
      <x:c r="D6" t="str">
        <x:v>компл</x:v>
      </x:c>
      <x:c r="E6" s="14" t="n">
        <x:v>28000</x:v>
      </x:c>
      <x:c r="F6" s="14" t="n">
        <x:f>C6*E6</x:f>
        <x:v>28000</x:v>
      </x:c>
      <x:c r="G6" t="str">
        <x:v>Must</x:v>
      </x:c>
      <x:c r="H6" t="str">
        <x:v>для стенду</x:v>
      </x:c>
    </x:row>
    <x:row r="7">
      <x:c r="A7" t="str">
        <x:v>Навчальний стенд</x:v>
      </x:c>
      <x:c r="B7" t="str">
        <x:v>PV/DC щит: SPD, gPV, DC-вимикач</x:v>
      </x:c>
      <x:c r="C7" t="n">
        <x:v>1</x:v>
      </x:c>
      <x:c r="D7" t="str">
        <x:v>компл</x:v>
      </x:c>
      <x:c r="E7" s="14" t="n">
        <x:v>54000</x:v>
      </x:c>
      <x:c r="F7" s="14" t="n">
        <x:f>C7*E7</x:f>
        <x:v>54000</x:v>
      </x:c>
      <x:c r="G7" t="str">
        <x:v>Must</x:v>
      </x:c>
      <x:c r="H7" t="str">
        <x:v>навчальний вузол</x:v>
      </x:c>
    </x:row>
    <x:row r="8">
      <x:c r="A8" t="str">
        <x:v>Навчальний стенд</x:v>
      </x:c>
      <x:c r="B8" t="str">
        <x:v>AC щит резерву та захисту</x:v>
      </x:c>
      <x:c r="C8" t="n">
        <x:v>1</x:v>
      </x:c>
      <x:c r="D8" t="str">
        <x:v>компл</x:v>
      </x:c>
      <x:c r="E8" s="14" t="n">
        <x:v>42000</x:v>
      </x:c>
      <x:c r="F8" s="14" t="n">
        <x:f>C8*E8</x:f>
        <x:v>42000</x:v>
      </x:c>
      <x:c r="G8" t="str">
        <x:v>Must</x:v>
      </x:c>
      <x:c r="H8" t="str">
        <x:v>автоматика</x:v>
      </x:c>
    </x:row>
    <x:row r="9">
      <x:c r="A9" t="str">
        <x:v>Навчальний стенд</x:v>
      </x:c>
      <x:c r="B9" t="str">
        <x:v>Кабелі PV/AC/PE, MC4, маркування</x:v>
      </x:c>
      <x:c r="C9" t="n">
        <x:v>1</x:v>
      </x:c>
      <x:c r="D9" t="str">
        <x:v>компл</x:v>
      </x:c>
      <x:c r="E9" s="14" t="n">
        <x:v>38000</x:v>
      </x:c>
      <x:c r="F9" s="14" t="n">
        <x:f>C9*E9</x:f>
        <x:v>38000</x:v>
      </x:c>
      <x:c r="G9" t="str">
        <x:v>Must</x:v>
      </x:c>
      <x:c r="H9" t="str">
        <x:v>розхідники</x:v>
      </x:c>
    </x:row>
    <x:row r="10">
      <x:c r="A10" t="str">
        <x:v>Навчальний стенд</x:v>
      </x:c>
      <x:c r="B10" t="str">
        <x:v>Стендова рама, демонстраційні навантаження</x:v>
      </x:c>
      <x:c r="C10" t="n">
        <x:v>1</x:v>
      </x:c>
      <x:c r="D10" t="str">
        <x:v>компл</x:v>
      </x:c>
      <x:c r="E10" s="14" t="n">
        <x:v>49900</x:v>
      </x:c>
      <x:c r="F10" s="14" t="n">
        <x:f>C10*E10</x:f>
        <x:v>49900</x:v>
      </x:c>
      <x:c r="G10" t="str">
        <x:v>Must</x:v>
      </x:c>
      <x:c r="H10" t="str">
        <x:v>практична база</x:v>
      </x:c>
    </x:row>
    <x:row r="11">
      <x:c r="A11" t="str">
        <x:v>Інструмент і ЗІЗ</x:v>
      </x:c>
      <x:c r="B11" t="str">
        <x:v>Електромонтажний інструмент</x:v>
      </x:c>
      <x:c r="C11" t="n">
        <x:v>1</x:v>
      </x:c>
      <x:c r="D11" t="str">
        <x:v>компл</x:v>
      </x:c>
      <x:c r="E11" s="14" t="n">
        <x:v>76000</x:v>
      </x:c>
      <x:c r="F11" s="14" t="n">
        <x:f>C11*E11</x:f>
        <x:v>76000</x:v>
      </x:c>
      <x:c r="G11" t="str">
        <x:v>Must</x:v>
      </x:c>
      <x:c r="H11" t="str">
        <x:v>бригада</x:v>
      </x:c>
    </x:row>
    <x:row r="12">
      <x:c r="A12" t="str">
        <x:v>Інструмент і ЗІЗ</x:v>
      </x:c>
      <x:c r="B12" t="str">
        <x:v>Вимірювальні прилади</x:v>
      </x:c>
      <x:c r="C12" t="n">
        <x:v>1</x:v>
      </x:c>
      <x:c r="D12" t="str">
        <x:v>компл</x:v>
      </x:c>
      <x:c r="E12" s="14" t="n">
        <x:v>58000</x:v>
      </x:c>
      <x:c r="F12" s="14" t="n">
        <x:f>C12*E12</x:f>
        <x:v>58000</x:v>
      </x:c>
      <x:c r="G12" t="str">
        <x:v>Must</x:v>
      </x:c>
      <x:c r="H12" t="str">
        <x:v>кліщі, мультиметр</x:v>
      </x:c>
    </x:row>
    <x:row r="13">
      <x:c r="A13" t="str">
        <x:v>Інструмент і ЗІЗ</x:v>
      </x:c>
      <x:c r="B13" t="str">
        <x:v>ЗІЗ та робота на висоті</x:v>
      </x:c>
      <x:c r="C13" t="n">
        <x:v>1</x:v>
      </x:c>
      <x:c r="D13" t="str">
        <x:v>компл</x:v>
      </x:c>
      <x:c r="E13" s="14" t="n">
        <x:v>40000</x:v>
      </x:c>
      <x:c r="F13" s="14" t="n">
        <x:f>C13*E13</x:f>
        <x:v>40000</x:v>
      </x:c>
      <x:c r="G13" t="str">
        <x:v>Must</x:v>
      </x:c>
      <x:c r="H13" t="str">
        <x:v>безпека</x:v>
      </x:c>
    </x:row>
    <x:row r="14">
      <x:c r="A14" t="str">
        <x:v>Цифрова система</x:v>
      </x:c>
      <x:c r="B14" t="str">
        <x:v>Google Workspace / форми / реєстр</x:v>
      </x:c>
      <x:c r="C14" t="n">
        <x:v>1</x:v>
      </x:c>
      <x:c r="D14" t="str">
        <x:v>компл</x:v>
      </x:c>
      <x:c r="E14" s="14" t="n">
        <x:v>30000</x:v>
      </x:c>
      <x:c r="F14" s="14" t="n">
        <x:f>C14*E14</x:f>
        <x:v>30000</x:v>
      </x:c>
      <x:c r="G14" t="str">
        <x:v>Must</x:v>
      </x:c>
      <x:c r="H14" t="str">
        <x:v>MVP</x:v>
      </x:c>
    </x:row>
    <x:row r="15">
      <x:c r="A15" t="str">
        <x:v>Цифрова система</x:v>
      </x:c>
      <x:c r="B15" t="str">
        <x:v>Автоматизація сертифікатів</x:v>
      </x:c>
      <x:c r="C15" t="n">
        <x:v>1</x:v>
      </x:c>
      <x:c r="D15" t="str">
        <x:v>компл</x:v>
      </x:c>
      <x:c r="E15" s="14" t="n">
        <x:v>52000</x:v>
      </x:c>
      <x:c r="F15" s="14" t="n">
        <x:f>C15*E15</x:f>
        <x:v>52000</x:v>
      </x:c>
      <x:c r="G15" t="str">
        <x:v>Must</x:v>
      </x:c>
      <x:c r="H15" t="str">
        <x:v>код VE-PV</x:v>
      </x:c>
    </x:row>
    <x:row r="16">
      <x:c r="A16" t="str">
        <x:v>Цифрова система</x:v>
      </x:c>
      <x:c r="B16" t="str">
        <x:v>Сторінки сайту / SEO / аналітика</x:v>
      </x:c>
      <x:c r="C16" t="n">
        <x:v>1</x:v>
      </x:c>
      <x:c r="D16" t="str">
        <x:v>компл</x:v>
      </x:c>
      <x:c r="E16" s="14" t="n">
        <x:v>61000</x:v>
      </x:c>
      <x:c r="F16" s="14" t="n">
        <x:f>C16*E16</x:f>
        <x:v>61000</x:v>
      </x:c>
      <x:c r="G16" t="str">
        <x:v>Must</x:v>
      </x:c>
      <x:c r="H16" t="str">
        <x:v>Prom + сайт</x:v>
      </x:c>
    </x:row>
    <x:row r="17">
      <x:c r="A17" t="str">
        <x:v>Методика і контент</x:v>
      </x:c>
      <x:c r="B17" t="str">
        <x:v>Методичний курс</x:v>
      </x:c>
      <x:c r="C17" t="n">
        <x:v>1</x:v>
      </x:c>
      <x:c r="D17" t="str">
        <x:v>компл</x:v>
      </x:c>
      <x:c r="E17" s="14" t="n">
        <x:v>75000</x:v>
      </x:c>
      <x:c r="F17" s="14" t="n">
        <x:f>C17*E17</x:f>
        <x:v>75000</x:v>
      </x:c>
      <x:c r="G17" t="str">
        <x:v>Must</x:v>
      </x:c>
      <x:c r="H17" t="str">
        <x:v>документ</x:v>
      </x:c>
    </x:row>
    <x:row r="18">
      <x:c r="A18" t="str">
        <x:v>Методика і контент</x:v>
      </x:c>
      <x:c r="B18" t="str">
        <x:v>Відеоуроки та монтажні ролики</x:v>
      </x:c>
      <x:c r="C18" t="n">
        <x:v>1</x:v>
      </x:c>
      <x:c r="D18" t="str">
        <x:v>компл</x:v>
      </x:c>
      <x:c r="E18" s="14" t="n">
        <x:v>90000</x:v>
      </x:c>
      <x:c r="F18" s="14" t="n">
        <x:f>C18*E18</x:f>
        <x:v>90000</x:v>
      </x:c>
      <x:c r="G18" t="str">
        <x:v>Should</x:v>
      </x:c>
      <x:c r="H18" t="str">
        <x:v>відео</x:v>
      </x:c>
    </x:row>
    <x:row r="19">
      <x:c r="A19" t="str">
        <x:v>Методика і контент</x:v>
      </x:c>
      <x:c r="B19" t="str">
        <x:v>Банк питань та іспит</x:v>
      </x:c>
      <x:c r="C19" t="n">
        <x:v>1</x:v>
      </x:c>
      <x:c r="D19" t="str">
        <x:v>компл</x:v>
      </x:c>
      <x:c r="E19" s="14" t="n">
        <x:v>35000</x:v>
      </x:c>
      <x:c r="F19" s="14" t="n">
        <x:f>C19*E19</x:f>
        <x:v>35000</x:v>
      </x:c>
      <x:c r="G19" t="str">
        <x:v>Must</x:v>
      </x:c>
      <x:c r="H19" t="str">
        <x:v>форма іспиту</x:v>
      </x:c>
    </x:row>
    <x:row r="20">
      <x:c r="A20" t="str">
        <x:v>Методика і контент</x:v>
      </x:c>
      <x:c r="B20" t="str">
        <x:v>Чек-листи та шаблони актів</x:v>
      </x:c>
      <x:c r="C20" t="n">
        <x:v>1</x:v>
      </x:c>
      <x:c r="D20" t="str">
        <x:v>компл</x:v>
      </x:c>
      <x:c r="E20" s="14" t="n">
        <x:v>35000</x:v>
      </x:c>
      <x:c r="F20" s="14" t="n">
        <x:f>C20*E20</x:f>
        <x:v>35000</x:v>
      </x:c>
      <x:c r="G20" t="str">
        <x:v>Must</x:v>
      </x:c>
      <x:c r="H20" t="str">
        <x:v>практика</x:v>
      </x:c>
    </x:row>
    <x:row r="21">
      <x:c r="A21" t="str">
        <x:v>Команда 3 міс.</x:v>
      </x:c>
      <x:c r="B21" t="str">
        <x:v>Координатор Академії</x:v>
      </x:c>
      <x:c r="C21" t="n">
        <x:v>3</x:v>
      </x:c>
      <x:c r="D21" t="str">
        <x:v>міс</x:v>
      </x:c>
      <x:c r="E21" s="14" t="n">
        <x:v>40000</x:v>
      </x:c>
      <x:c r="F21" s="14" t="n">
        <x:f>C21*E21</x:f>
        <x:v>120000</x:v>
      </x:c>
      <x:c r="G21" t="str">
        <x:v>Must</x:v>
      </x:c>
      <x:c r="H21" t="str">
        <x:v>операційно</x:v>
      </x:c>
    </x:row>
    <x:row r="22">
      <x:c r="A22" t="str">
        <x:v>Команда 3 міс.</x:v>
      </x:c>
      <x:c r="B22" t="str">
        <x:v>Технічний тренер</x:v>
      </x:c>
      <x:c r="C22" t="n">
        <x:v>3</x:v>
      </x:c>
      <x:c r="D22" t="str">
        <x:v>міс</x:v>
      </x:c>
      <x:c r="E22" s="14" t="n">
        <x:v>65000</x:v>
      </x:c>
      <x:c r="F22" s="14" t="n">
        <x:f>C22*E22</x:f>
        <x:v>195000</x:v>
      </x:c>
      <x:c r="G22" t="str">
        <x:v>Must</x:v>
      </x:c>
      <x:c r="H22" t="str">
        <x:v>навчання</x:v>
      </x:c>
    </x:row>
    <x:row r="23">
      <x:c r="A23" t="str">
        <x:v>Команда 3 міс.</x:v>
      </x:c>
      <x:c r="B23" t="str">
        <x:v>Методист/адмін сертифікації</x:v>
      </x:c>
      <x:c r="C23" t="n">
        <x:v>3</x:v>
      </x:c>
      <x:c r="D23" t="str">
        <x:v>міс</x:v>
      </x:c>
      <x:c r="E23" s="14" t="n">
        <x:v>35000</x:v>
      </x:c>
      <x:c r="F23" s="14" t="n">
        <x:f>C23*E23</x:f>
        <x:v>105000</x:v>
      </x:c>
      <x:c r="G23" t="str">
        <x:v>Must</x:v>
      </x:c>
      <x:c r="H23" t="str">
        <x:v>облік</x:v>
      </x:c>
    </x:row>
    <x:row r="24">
      <x:c r="A24" t="str">
        <x:v>Команда 3 міс.</x:v>
      </x:c>
      <x:c r="B24" t="str">
        <x:v>Комунікації та донорський звіт</x:v>
      </x:c>
      <x:c r="C24" t="n">
        <x:v>3</x:v>
      </x:c>
      <x:c r="D24" t="str">
        <x:v>міс</x:v>
      </x:c>
      <x:c r="E24" s="14" t="n">
        <x:v>30000</x:v>
      </x:c>
      <x:c r="F24" s="14" t="n">
        <x:f>C24*E24</x:f>
        <x:v>90000</x:v>
      </x:c>
      <x:c r="G24" t="str">
        <x:v>Should</x:v>
      </x:c>
      <x:c r="H24" t="str">
        <x:v>звітність</x:v>
      </x:c>
    </x:row>
    <x:row r="25">
      <x:c r="A25" t="str">
        <x:v>Пілот і логістика</x:v>
      </x:c>
      <x:c r="B25" t="str">
        <x:v>Виїзди та практика</x:v>
      </x:c>
      <x:c r="C25" t="n">
        <x:v>1</x:v>
      </x:c>
      <x:c r="D25" t="str">
        <x:v>компл</x:v>
      </x:c>
      <x:c r="E25" s="14" t="n">
        <x:v>120000</x:v>
      </x:c>
      <x:c r="F25" s="14" t="n">
        <x:f>C25*E25</x:f>
        <x:v>120000</x:v>
      </x:c>
      <x:c r="G25" t="str">
        <x:v>Must</x:v>
      </x:c>
      <x:c r="H25" t="str">
        <x:v>об’єкти</x:v>
      </x:c>
    </x:row>
    <x:row r="26">
      <x:c r="A26" t="str">
        <x:v>Пілот і логістика</x:v>
      </x:c>
      <x:c r="B26" t="str">
        <x:v>Оренда/простір/майстерня</x:v>
      </x:c>
      <x:c r="C26" t="n">
        <x:v>3</x:v>
      </x:c>
      <x:c r="D26" t="str">
        <x:v>міс</x:v>
      </x:c>
      <x:c r="E26" s="14" t="n">
        <x:v>35000</x:v>
      </x:c>
      <x:c r="F26" s="14" t="n">
        <x:f>C26*E26</x:f>
        <x:v>105000</x:v>
      </x:c>
      <x:c r="G26" t="str">
        <x:v>Must</x:v>
      </x:c>
      <x:c r="H26" t="str">
        <x:v>практика</x:v>
      </x:c>
    </x:row>
    <x:row r="27">
      <x:c r="A27" t="str">
        <x:v>Пілот і логістика</x:v>
      </x:c>
      <x:c r="B27" t="str">
        <x:v>Розхідні матеріали для практики</x:v>
      </x:c>
      <x:c r="C27" t="n">
        <x:v>1</x:v>
      </x:c>
      <x:c r="D27" t="str">
        <x:v>компл</x:v>
      </x:c>
      <x:c r="E27" s="14" t="n">
        <x:v>55000</x:v>
      </x:c>
      <x:c r="F27" s="14" t="n">
        <x:f>C27*E27</x:f>
        <x:v>55000</x:v>
      </x:c>
      <x:c r="G27" t="str">
        <x:v>Must</x:v>
      </x:c>
      <x:c r="H27" t="str">
        <x:v>кабелі, клеми</x:v>
      </x:c>
    </x:row>
    <x:row r="28">
      <x:c r="A28" t="str">
        <x:v>Пілот і логістика</x:v>
      </x:c>
      <x:c r="B28" t="str">
        <x:v>Комунікаційні матеріали</x:v>
      </x:c>
      <x:c r="C28" t="n">
        <x:v>1</x:v>
      </x:c>
      <x:c r="D28" t="str">
        <x:v>компл</x:v>
      </x:c>
      <x:c r="E28" s="14" t="n">
        <x:v>30000</x:v>
      </x:c>
      <x:c r="F28" s="14" t="n">
        <x:f>C28*E28</x:f>
        <x:v>30000</x:v>
      </x:c>
      <x:c r="G28" t="str">
        <x:v>Should</x:v>
      </x:c>
      <x:c r="H28" t="str">
        <x:v>набір</x:v>
      </x:c>
    </x:row>
    <x:row r="29">
      <x:c r="A29" t="str">
        <x:v>Резерв</x:v>
      </x:c>
      <x:c r="B29" t="str">
        <x:v>Непередбачені 10%</x:v>
      </x:c>
      <x:c r="C29" t="n">
        <x:v>1</x:v>
      </x:c>
      <x:c r="D29" t="str">
        <x:v>компл</x:v>
      </x:c>
      <x:c r="E29" s="14" t="n">
        <x:v>181670</x:v>
      </x:c>
      <x:c r="F29" s="14" t="n">
        <x:f>C29*E29</x:f>
        <x:v>181670</x:v>
      </x:c>
      <x:c r="G29" t="str">
        <x:v>Must</x:v>
      </x:c>
      <x:c r="H29" t="str">
        <x:v>резерв</x:v>
      </x:c>
    </x:row>
    <x:row r="30">
      <x:c r="A30" s="9" t="str"/>
      <x:c r="B30" s="9" t="str"/>
      <x:c r="C30" s="9" t="str"/>
      <x:c r="D30" s="9" t="str">
        <x:v>Разом</x:v>
      </x:c>
      <x:c r="E30" s="9" t="str"/>
      <x:c r="F30" s="23" t="n">
        <x:f>SUM(F2:F29)</x:f>
        <x:v>1996370</x:v>
      </x:c>
      <x:c r="G30" s="9"/>
      <x:c r="H30" s="9"/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7.380000114440918" hidden="0" customWidth="1"/>
    <x:col min="2" max="2" width="19.1299991607666" hidden="0" customWidth="1"/>
    <x:col min="3" max="3" width="13.25" hidden="0" customWidth="1"/>
    <x:col min="4" max="4" width="12.880000114440918" hidden="0" customWidth="1"/>
    <x:col min="5" max="5" width="9.25" hidden="0" customWidth="1"/>
    <x:col min="6" max="6" width="11.5" hidden="0" customWidth="1"/>
  </x:cols>
  <x:sheetData>
    <x:row r="1">
      <x:c r="A1" s="18" t="str">
        <x:v>Період</x:v>
      </x:c>
      <x:c r="B1" s="18" t="str">
        <x:v>Завдання</x:v>
      </x:c>
      <x:c r="C1" s="18" t="str">
        <x:v>Відповідальний</x:v>
      </x:c>
      <x:c r="D1" s="18" t="str">
        <x:v>Результат</x:v>
      </x:c>
      <x:c r="E1" s="18" t="str">
        <x:v>KPI</x:v>
      </x:c>
      <x:c r="F1" s="18" t="str">
        <x:v>Статус</x:v>
      </x:c>
      <x:c r="G1" s="29"/>
      <x:c r="H1" s="29"/>
      <x:c r="I1" s="29"/>
      <x:c r="J1" s="29"/>
      <x:c r="K1" s="29"/>
      <x:c r="L1" s="29"/>
      <x:c r="M1" s="29"/>
      <x:c r="N1" s="29"/>
      <x:c r="O1" s="29"/>
      <x:c r="P1" s="29"/>
      <x:c r="Q1" s="29"/>
      <x:c r="R1" s="29"/>
      <x:c r="S1" s="29"/>
      <x:c r="T1" s="29"/>
      <x:c r="U1" s="29"/>
      <x:c r="V1" s="29"/>
      <x:c r="W1" s="29"/>
      <x:c r="X1" s="29"/>
      <x:c r="Y1" s="29"/>
      <x:c r="Z1" s="29"/>
    </x:row>
    <x:row r="2">
      <x:c r="A2" t="str">
        <x:v>Тиж. 1</x:v>
      </x:c>
      <x:c r="B2" t="str">
        <x:v>Вставити форму на сайт</x:v>
      </x:c>
      <x:c r="C2" t="str">
        <x:v>Адмін сайту</x:v>
      </x:c>
      <x:c r="D2" t="str">
        <x:v>заявки з сайту</x:v>
      </x:c>
      <x:c r="E2" t="str">
        <x:v>3 сторінки</x:v>
      </x:c>
      <x:c r="F2" t="str">
        <x:v>До виконання</x:v>
      </x:c>
    </x:row>
    <x:row r="3">
      <x:c r="A3" t="str">
        <x:v>Тиж. 1</x:v>
      </x:c>
      <x:c r="B3" t="str">
        <x:v>Доопрацювати реєстр</x:v>
      </x:c>
      <x:c r="C3" t="str">
        <x:v>Координатор</x:v>
      </x:c>
      <x:c r="D3" t="str">
        <x:v>робоча таблиця</x:v>
      </x:c>
      <x:c r="E3" t="str">
        <x:v>8 аркушів</x:v>
      </x:c>
      <x:c r="F3" t="str">
        <x:v>До виконання</x:v>
      </x:c>
    </x:row>
    <x:row r="4">
      <x:c r="A4" t="str">
        <x:v>Тиж. 2</x:v>
      </x:c>
      <x:c r="B4" t="str">
        <x:v>Форма іспиту</x:v>
      </x:c>
      <x:c r="C4" t="str">
        <x:v>Методист</x:v>
      </x:c>
      <x:c r="D4" t="str">
        <x:v>тест 75/100</x:v>
      </x:c>
      <x:c r="E4" t="str">
        <x:v>50 питань</x:v>
      </x:c>
      <x:c r="F4" t="str">
        <x:v>До виконання</x:v>
      </x:c>
    </x:row>
    <x:row r="5">
      <x:c r="A5" t="str">
        <x:v>Тиж. 3-4</x:v>
      </x:c>
      <x:c r="B5" t="str">
        <x:v>Набір слухачів</x:v>
      </x:c>
      <x:c r="C5" t="str">
        <x:v>Координатор</x:v>
      </x:c>
      <x:c r="D5" t="str">
        <x:v>група пілоту</x:v>
      </x:c>
      <x:c r="E5" t="str">
        <x:v>20 слухачів</x:v>
      </x:c>
      <x:c r="F5" t="str">
        <x:v>План</x:v>
      </x:c>
    </x:row>
    <x:row r="6">
      <x:c r="A6" t="str">
        <x:v>Місяць 2</x:v>
      </x:c>
      <x:c r="B6" t="str">
        <x:v>Навчання модулів</x:v>
      </x:c>
      <x:c r="C6" t="str">
        <x:v>Тренер</x:v>
      </x:c>
      <x:c r="D6" t="str">
        <x:v>теорія</x:v>
      </x:c>
      <x:c r="E6" t="str">
        <x:v>12 модулів</x:v>
      </x:c>
      <x:c r="F6" t="str">
        <x:v>План</x:v>
      </x:c>
    </x:row>
    <x:row r="7">
      <x:c r="A7" t="str">
        <x:v>Місяць 2</x:v>
      </x:c>
      <x:c r="B7" t="str">
        <x:v>Практичний стенд</x:v>
      </x:c>
      <x:c r="C7" t="str">
        <x:v>Тренер</x:v>
      </x:c>
      <x:c r="D7" t="str">
        <x:v>демо-СЕС</x:v>
      </x:c>
      <x:c r="E7" t="str">
        <x:v>1 стенд</x:v>
      </x:c>
      <x:c r="F7" t="str">
        <x:v>План</x:v>
      </x:c>
    </x:row>
    <x:row r="8">
      <x:c r="A8" t="str">
        <x:v>Місяць 3</x:v>
      </x:c>
      <x:c r="B8" t="str">
        <x:v>Іспит</x:v>
      </x:c>
      <x:c r="C8" t="str">
        <x:v>Методист</x:v>
      </x:c>
      <x:c r="D8" t="str">
        <x:v>оцінка</x:v>
      </x:c>
      <x:c r="E8" t="str">
        <x:v>75/100</x:v>
      </x:c>
      <x:c r="F8" t="str">
        <x:v>План</x:v>
      </x:c>
    </x:row>
    <x:row r="9">
      <x:c r="A9" t="str">
        <x:v>Місяць 3</x:v>
      </x:c>
      <x:c r="B9" t="str">
        <x:v>Сертифікати</x:v>
      </x:c>
      <x:c r="C9" t="str">
        <x:v>Адмін</x:v>
      </x:c>
      <x:c r="D9" t="str">
        <x:v>VE-PV коди</x:v>
      </x:c>
      <x:c r="E9" t="str">
        <x:v>5-10</x:v>
      </x:c>
      <x:c r="F9" t="str">
        <x:v>План</x:v>
      </x:c>
    </x:row>
    <x:row r="10">
      <x:c r="A10" t="str">
        <x:v>Місяць 3</x:v>
      </x:c>
      <x:c r="B10" t="str">
        <x:v>Звіт донору</x:v>
      </x:c>
      <x:c r="C10" t="str">
        <x:v>Керівник</x:v>
      </x:c>
      <x:c r="D10" t="str">
        <x:v>звіт + фото</x:v>
      </x:c>
      <x:c r="E10" t="str">
        <x:v>1 пакет</x:v>
      </x:c>
      <x:c r="F10" t="str">
        <x:v>План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7.380000114440918" hidden="0" customWidth="1"/>
    <x:col min="2" max="2" width="18.75" hidden="0" customWidth="1"/>
    <x:col min="3" max="3" width="4.5" hidden="0" customWidth="1"/>
    <x:col min="4" max="4" width="5.5" hidden="0" customWidth="1"/>
    <x:col min="5" max="5" width="7.630000114440918" hidden="0" customWidth="1"/>
    <x:col min="6" max="6" width="8.130000114440918" hidden="0" customWidth="1"/>
    <x:col min="7" max="7" width="10.75" hidden="0" customWidth="1"/>
  </x:cols>
  <x:sheetData>
    <x:row r="1">
      <x:c r="A1" s="18" t="str">
        <x:v>Блок</x:v>
      </x:c>
      <x:c r="B1" s="18" t="str">
        <x:v>Позиція</x:v>
      </x:c>
      <x:c r="C1" s="18" t="str">
        <x:v>К-сть</x:v>
      </x:c>
      <x:c r="D1" s="18" t="str">
        <x:v>Од.</x:v>
      </x:c>
      <x:c r="E1" s="18" t="str">
        <x:v>Ціна, грн</x:v>
      </x:c>
      <x:c r="F1" s="18" t="str">
        <x:v>Сума, грн</x:v>
      </x:c>
      <x:c r="G1" s="18" t="str">
        <x:v>Для чого</x:v>
      </x:c>
      <x:c r="H1" s="29"/>
      <x:c r="I1" s="29"/>
      <x:c r="J1" s="29"/>
      <x:c r="K1" s="29"/>
      <x:c r="L1" s="29"/>
      <x:c r="M1" s="29"/>
      <x:c r="N1" s="29"/>
      <x:c r="O1" s="29"/>
      <x:c r="P1" s="29"/>
      <x:c r="Q1" s="29"/>
      <x:c r="R1" s="29"/>
      <x:c r="S1" s="29"/>
      <x:c r="T1" s="29"/>
      <x:c r="U1" s="29"/>
      <x:c r="V1" s="29"/>
      <x:c r="W1" s="29"/>
      <x:c r="X1" s="29"/>
      <x:c r="Y1" s="29"/>
      <x:c r="Z1" s="29"/>
    </x:row>
    <x:row r="2">
      <x:c r="A2" t="str">
        <x:v>PV</x:v>
      </x:c>
      <x:c r="B2" t="str">
        <x:v>Bluesun 650W</x:v>
      </x:c>
      <x:c r="C2" t="n">
        <x:v>6</x:v>
      </x:c>
      <x:c r="D2" t="str">
        <x:v>шт</x:v>
      </x:c>
      <x:c r="E2" s="14" t="n">
        <x:v>7500</x:v>
      </x:c>
      <x:c r="F2" s="14" t="n">
        <x:f>C2*E2</x:f>
        <x:v>45000</x:v>
      </x:c>
      <x:c r="G2" t="str">
        <x:v>генерація</x:v>
      </x:c>
    </x:row>
    <x:row r="3">
      <x:c r="A3" t="str">
        <x:v>PV</x:v>
      </x:c>
      <x:c r="B3" t="str">
        <x:v>Профіль 41x41x1,5</x:v>
      </x:c>
      <x:c r="C3" t="n">
        <x:v>80</x:v>
      </x:c>
      <x:c r="D3" t="str">
        <x:v>м</x:v>
      </x:c>
      <x:c r="E3" s="14" t="n">
        <x:v>210</x:v>
      </x:c>
      <x:c r="F3" s="14" t="n">
        <x:f>C3*E3</x:f>
        <x:v>16800</x:v>
      </x:c>
      <x:c r="G3" t="str">
        <x:v>монтаж</x:v>
      </x:c>
    </x:row>
    <x:row r="4">
      <x:c r="A4" t="str">
        <x:v>PV</x:v>
      </x:c>
      <x:c r="B4" t="str">
        <x:v>Притиски/з’єднувачі</x:v>
      </x:c>
      <x:c r="C4" t="n">
        <x:v>1</x:v>
      </x:c>
      <x:c r="D4" t="str">
        <x:v>компл</x:v>
      </x:c>
      <x:c r="E4" s="14" t="n">
        <x:v>28000</x:v>
      </x:c>
      <x:c r="F4" s="14" t="n">
        <x:f>C4*E4</x:f>
        <x:v>28000</x:v>
      </x:c>
      <x:c r="G4" t="str">
        <x:v>кріплення</x:v>
      </x:c>
    </x:row>
    <x:row r="5">
      <x:c r="A5" t="str">
        <x:v>DC</x:v>
      </x:c>
      <x:c r="B5" t="str">
        <x:v>PV кабель 6 мм²</x:v>
      </x:c>
      <x:c r="C5" t="n">
        <x:v>200</x:v>
      </x:c>
      <x:c r="D5" t="str">
        <x:v>м</x:v>
      </x:c>
      <x:c r="E5" s="14" t="n">
        <x:v>60</x:v>
      </x:c>
      <x:c r="F5" s="14" t="n">
        <x:f>C5*E5</x:f>
        <x:v>12000</x:v>
      </x:c>
      <x:c r="G5" t="str">
        <x:v>траса</x:v>
      </x:c>
    </x:row>
    <x:row r="6">
      <x:c r="A6" t="str">
        <x:v>DC</x:v>
      </x:c>
      <x:c r="B6" t="str">
        <x:v>MC4 пари</x:v>
      </x:c>
      <x:c r="C6" t="n">
        <x:v>30</x:v>
      </x:c>
      <x:c r="D6" t="str">
        <x:v>пар</x:v>
      </x:c>
      <x:c r="E6" s="14" t="n">
        <x:v>120</x:v>
      </x:c>
      <x:c r="F6" s="14" t="n">
        <x:f>C6*E6</x:f>
        <x:v>3600</x:v>
      </x:c>
      <x:c r="G6" t="str">
        <x:v>з’єднання</x:v>
      </x:c>
    </x:row>
    <x:row r="7">
      <x:c r="A7" t="str">
        <x:v>DC</x:v>
      </x:c>
      <x:c r="B7" t="str">
        <x:v>DC щит</x:v>
      </x:c>
      <x:c r="C7" t="n">
        <x:v>1</x:v>
      </x:c>
      <x:c r="D7" t="str">
        <x:v>компл</x:v>
      </x:c>
      <x:c r="E7" s="14" t="n">
        <x:v>54000</x:v>
      </x:c>
      <x:c r="F7" s="14" t="n">
        <x:f>C7*E7</x:f>
        <x:v>54000</x:v>
      </x:c>
      <x:c r="G7" t="str">
        <x:v>захист</x:v>
      </x:c>
    </x:row>
    <x:row r="8">
      <x:c r="A8" t="str">
        <x:v>AC</x:v>
      </x:c>
      <x:c r="B8" t="str">
        <x:v>AC щит резерву</x:v>
      </x:c>
      <x:c r="C8" t="n">
        <x:v>1</x:v>
      </x:c>
      <x:c r="D8" t="str">
        <x:v>компл</x:v>
      </x:c>
      <x:c r="E8" s="14" t="n">
        <x:v>42000</x:v>
      </x:c>
      <x:c r="F8" s="14" t="n">
        <x:f>C8*E8</x:f>
        <x:v>42000</x:v>
      </x:c>
      <x:c r="G8" t="str">
        <x:v>резерв</x:v>
      </x:c>
    </x:row>
    <x:row r="9">
      <x:c r="A9" t="str">
        <x:v>АКБ</x:v>
      </x:c>
      <x:c r="B9" t="str">
        <x:v>Deye SE-F12-C 11,8 kWh</x:v>
      </x:c>
      <x:c r="C9" t="n">
        <x:v>1</x:v>
      </x:c>
      <x:c r="D9" t="str">
        <x:v>шт</x:v>
      </x:c>
      <x:c r="E9" s="14" t="n">
        <x:v>104000</x:v>
      </x:c>
      <x:c r="F9" s="14" t="n">
        <x:f>C9*E9</x:f>
        <x:v>104000</x:v>
      </x:c>
      <x:c r="G9" t="str">
        <x:v>накопичення</x:v>
      </x:c>
    </x:row>
    <x:row r="10">
      <x:c r="A10" t="str">
        <x:v>Інвертор</x:v>
      </x:c>
      <x:c r="B10" t="str">
        <x:v>Гібридний 8 кВт</x:v>
      </x:c>
      <x:c r="C10" t="n">
        <x:v>1</x:v>
      </x:c>
      <x:c r="D10" t="str">
        <x:v>шт</x:v>
      </x:c>
      <x:c r="E10" s="14" t="n">
        <x:v>65000</x:v>
      </x:c>
      <x:c r="F10" s="14" t="n">
        <x:f>C10*E10</x:f>
        <x:v>65000</x:v>
      </x:c>
      <x:c r="G10" t="str">
        <x:v>керування</x:v>
      </x:c>
    </x:row>
    <x:row r="11">
      <x:c r="A11" t="str">
        <x:v>Земля</x:v>
      </x:c>
      <x:c r="B11" t="str">
        <x:v>Комплект заземлення</x:v>
      </x:c>
      <x:c r="C11" t="n">
        <x:v>1</x:v>
      </x:c>
      <x:c r="D11" t="str">
        <x:v>компл</x:v>
      </x:c>
      <x:c r="E11" s="14" t="n">
        <x:v>22000</x:v>
      </x:c>
      <x:c r="F11" s="14" t="n">
        <x:f>C11*E11</x:f>
        <x:v>22000</x:v>
      </x:c>
      <x:c r="G11" t="str">
        <x:v>безпека</x:v>
      </x:c>
    </x:row>
    <x:row r="12">
      <x:c r="A12" t="str">
        <x:v>Стенд</x:v>
      </x:c>
      <x:c r="B12" t="str">
        <x:v>Рама, навантаження</x:v>
      </x:c>
      <x:c r="C12" t="n">
        <x:v>1</x:v>
      </x:c>
      <x:c r="D12" t="str">
        <x:v>компл</x:v>
      </x:c>
      <x:c r="E12" s="14" t="n">
        <x:v>49900</x:v>
      </x:c>
      <x:c r="F12" s="14" t="n">
        <x:f>C12*E12</x:f>
        <x:v>49900</x:v>
      </x:c>
      <x:c r="G12" t="str">
        <x:v>практика</x:v>
      </x:c>
    </x:row>
    <x:row r="13">
      <x:c r="E13" s="14"/>
      <x:c r="F13" s="14"/>
    </x:row>
    <x:row r="14">
      <x:c r="A14" s="9" t="str"/>
      <x:c r="B14" s="9" t="str"/>
      <x:c r="C14" s="9" t="str"/>
      <x:c r="D14" s="9" t="str">
        <x:v>Разом</x:v>
      </x:c>
      <x:c r="E14" s="23" t="str"/>
      <x:c r="F14" s="23" t="n">
        <x:f>SUM(F2:F12)</x:f>
        <x:v>442300</x:v>
      </x:c>
      <x:c r="G14" s="9"/>
    </x:row>
    <x:row r="15">
      <x:c r="E15" s="14"/>
      <x:c r="F15" s="14"/>
    </x:row>
    <x:row r="16">
      <x:c r="E16" s="14"/>
      <x:c r="F16" s="14"/>
    </x:row>
    <x:row r="17">
      <x:c r="E17" s="14"/>
      <x:c r="F17" s="14"/>
    </x:row>
    <x:row r="18">
      <x:c r="E18" s="14"/>
      <x:c r="F18" s="14"/>
    </x:row>
    <x:row r="19">
      <x:c r="E19" s="14"/>
      <x:c r="F19" s="14"/>
    </x:row>
    <x:row r="20">
      <x:c r="E20" s="14"/>
      <x:c r="F20" s="14"/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3.25" hidden="0" customWidth="1"/>
    <x:col min="2" max="2" width="4.880000114440918" hidden="0" customWidth="1"/>
    <x:col min="3" max="3" width="8.630000114440918" hidden="0" customWidth="1"/>
    <x:col min="4" max="4" width="14.380000114440918" hidden="0" customWidth="1"/>
  </x:cols>
  <x:sheetData>
    <x:row r="1">
      <x:c r="A1" s="18" t="str">
        <x:v>KPI</x:v>
      </x:c>
      <x:c r="B1" s="18" t="str">
        <x:v>Пілот</x:v>
      </x:c>
      <x:c r="C1" s="18" t="str">
        <x:v>12 місяців</x:v>
      </x:c>
      <x:c r="D1" s="18" t="str">
        <x:v>Метод перевірки</x:v>
      </x:c>
      <x:c r="E1" s="29"/>
      <x:c r="F1" s="29"/>
      <x:c r="G1" s="29"/>
      <x:c r="H1" s="29"/>
      <x:c r="I1" s="29"/>
      <x:c r="J1" s="29"/>
      <x:c r="K1" s="29"/>
      <x:c r="L1" s="29"/>
      <x:c r="M1" s="29"/>
      <x:c r="N1" s="29"/>
      <x:c r="O1" s="29"/>
      <x:c r="P1" s="29"/>
      <x:c r="Q1" s="29"/>
      <x:c r="R1" s="29"/>
      <x:c r="S1" s="29"/>
      <x:c r="T1" s="29"/>
      <x:c r="U1" s="29"/>
      <x:c r="V1" s="29"/>
      <x:c r="W1" s="29"/>
      <x:c r="X1" s="29"/>
      <x:c r="Y1" s="29"/>
      <x:c r="Z1" s="29"/>
    </x:row>
    <x:row r="2">
      <x:c r="A2" t="str">
        <x:v>Заявки</x:v>
      </x:c>
      <x:c r="B2" t="n">
        <x:v>50</x:v>
      </x:c>
      <x:c r="C2" t="n">
        <x:v>300</x:v>
      </x:c>
      <x:c r="D2" t="str">
        <x:v>форма</x:v>
      </x:c>
    </x:row>
    <x:row r="3">
      <x:c r="A3" t="str">
        <x:v>Слухачі</x:v>
      </x:c>
      <x:c r="B3" t="n">
        <x:v>20</x:v>
      </x:c>
      <x:c r="C3" t="n">
        <x:v>100</x:v>
      </x:c>
      <x:c r="D3" t="str">
        <x:v>реєстр</x:v>
      </x:c>
    </x:row>
    <x:row r="4">
      <x:c r="A4" t="str">
        <x:v>Сертифікати</x:v>
      </x:c>
      <x:c r="B4" t="n">
        <x:v>10</x:v>
      </x:c>
      <x:c r="C4" t="n">
        <x:v>50</x:v>
      </x:c>
      <x:c r="D4" t="str">
        <x:v>реєстр</x:v>
      </x:c>
    </x:row>
    <x:row r="5">
      <x:c r="A5" t="str">
        <x:v>Бригади</x:v>
      </x:c>
      <x:c r="B5" t="n">
        <x:v>2</x:v>
      </x:c>
      <x:c r="C5" t="n">
        <x:v>10</x:v>
      </x:c>
      <x:c r="D5" t="str">
        <x:v>договори</x:v>
      </x:c>
    </x:row>
    <x:row r="6">
      <x:c r="A6" t="str">
        <x:v>Громади</x:v>
      </x:c>
      <x:c r="B6" t="n">
        <x:v>3</x:v>
      </x:c>
      <x:c r="C6" t="n">
        <x:v>10</x:v>
      </x:c>
      <x:c r="D6" t="str">
        <x:v>листи</x:v>
      </x:c>
    </x:row>
    <x:row r="7">
      <x:c r="A7" t="str">
        <x:v>Практичні кейси</x:v>
      </x:c>
      <x:c r="B7" t="n">
        <x:v>3</x:v>
      </x:c>
      <x:c r="C7" t="n">
        <x:v>30</x:v>
      </x:c>
      <x:c r="D7" t="str">
        <x:v>акти/фото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42.630001068115234" hidden="0" customWidth="1"/>
    <x:col min="2" max="2" width="102.12999725341797" hidden="0" customWidth="1"/>
    <x:col min="3" max="3" width="25.6299991607666" hidden="0" customWidth="1"/>
  </x:cols>
  <x:sheetData>
    <x:row r="1">
      <x:c r="A1" s="17" t="str">
        <x:v>Джерело</x:v>
      </x:c>
      <x:c r="B1" s="17" t="str">
        <x:v>URL</x:v>
      </x:c>
      <x:c r="C1" s="17" t="str">
        <x:v>Примітка</x:v>
      </x:c>
      <x:c r="D1" s="29"/>
      <x:c r="E1" s="29"/>
      <x:c r="F1" s="29"/>
      <x:c r="G1" s="29"/>
      <x:c r="H1" s="29"/>
      <x:c r="I1" s="29"/>
      <x:c r="J1" s="29"/>
      <x:c r="K1" s="29"/>
      <x:c r="L1" s="29"/>
      <x:c r="M1" s="29"/>
      <x:c r="N1" s="29"/>
      <x:c r="O1" s="29"/>
      <x:c r="P1" s="29"/>
      <x:c r="Q1" s="29"/>
      <x:c r="R1" s="29"/>
      <x:c r="S1" s="29"/>
      <x:c r="T1" s="29"/>
      <x:c r="U1" s="29"/>
      <x:c r="V1" s="29"/>
      <x:c r="W1" s="29"/>
      <x:c r="X1" s="29"/>
      <x:c r="Y1" s="29"/>
      <x:c r="Z1" s="29"/>
    </x:row>
    <x:row r="2">
      <x:c r="A2" t="str">
        <x:v>World Bank / RDNA4 через Guardian</x:v>
      </x:c>
      <x:c r="B2" t="str">
        <x:v>https://www.theguardian.com/world/live/2025/feb/25/ukraine-russia-trump-putin-zelenskyy-macron-ceasefire-latest-news-updates-live</x:v>
      </x:c>
      <x:c r="C2" t="str">
        <x:v>для донорського обґрунтування</x:v>
      </x:c>
    </x:row>
    <x:row r="3">
      <x:c r="A3" t="str">
        <x:v>EBRD через AP, вплив атак на енергетику та економіку</x:v>
      </x:c>
      <x:c r="B3" t="str">
        <x:v>https://apnews.com/article/838255aa27f76046a296dfe029e2d0a9</x:v>
      </x:c>
      <x:c r="C3" t="str">
        <x:v>для донорського обґрунтування</x:v>
      </x:c>
    </x:row>
    <x:row r="4">
      <x:c r="A4" t="str">
        <x:v>Ukraine Recovery Conference через AP</x:v>
      </x:c>
      <x:c r="B4" t="str">
        <x:v>https://apnews.com/article/4839838daea216e7190ac295d7ab2e6b</x:v>
      </x:c>
      <x:c r="C4" t="str">
        <x:v>для донорського обґрунтування</x:v>
      </x:c>
    </x:row>
    <x:row r="5">
      <x:c r="A5" t="str">
        <x:v>Оцінка потенціалу rooftop PV в Україні</x:v>
      </x:c>
      <x:c r="B5" t="str">
        <x:v>https://arxiv.org/abs/2412.06937</x:v>
      </x:c>
      <x:c r="C5" t="str">
        <x:v>для донорського обґрунтування</x:v>
      </x:c>
    </x:row>
    <x:row r="6">
      <x:c r="A6" t="str">
        <x:v>Сайт Veterans Energy</x:v>
      </x:c>
      <x:c r="B6" t="str">
        <x:v>https://veterans.com.ua</x:v>
      </x:c>
      <x:c r="C6" t="str">
        <x:v>для донорського обґрунтування</x:v>
      </x:c>
    </x:row>
    <x:row r="7">
      <x:c r="A7" t="str">
        <x:v>Форма заявки Академії</x:v>
      </x:c>
      <x:c r="B7" t="str">
        <x:v>https://forms.gle/hJAqb33U6jnsHu897</x:v>
      </x:c>
      <x:c r="C7" t="str">
        <x:v>для донорського обґрунтування</x:v>
      </x:c>
    </x:row>
  </x:sheetData>
  <x:pageMargins left="0.7" right="0.7" top="0.75" bottom="0.75" header="0.3" footer="0.3"/>
</x:worksheet>
</file>