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ite Zabori\Fiyli proekta\"/>
    </mc:Choice>
  </mc:AlternateContent>
  <xr:revisionPtr revIDLastSave="0" documentId="13_ncr:1_{C305B61C-735F-4EA5-AD9C-F3F47C214827}" xr6:coauthVersionLast="47" xr6:coauthVersionMax="47" xr10:uidLastSave="{00000000-0000-0000-0000-000000000000}"/>
  <bookViews>
    <workbookView xWindow="-120" yWindow="-120" windowWidth="24240" windowHeight="13140" xr2:uid="{D9A3AF9F-200C-4033-90A6-BBC1787FA304}"/>
  </bookViews>
  <sheets>
    <sheet name="У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9" i="1" l="1"/>
  <c r="E168" i="1"/>
  <c r="E167" i="1"/>
  <c r="E165" i="1"/>
  <c r="E164" i="1"/>
  <c r="E163" i="1"/>
  <c r="E162" i="1"/>
  <c r="D160" i="1"/>
  <c r="F159" i="1"/>
  <c r="F160" i="1" s="1"/>
  <c r="D159" i="1"/>
  <c r="E159" i="1" s="1"/>
  <c r="D157" i="1"/>
  <c r="E157" i="1" s="1"/>
  <c r="F156" i="1"/>
  <c r="F157" i="1" s="1"/>
  <c r="D156" i="1"/>
  <c r="E156" i="1" s="1"/>
  <c r="F154" i="1"/>
  <c r="D154" i="1"/>
  <c r="F153" i="1"/>
  <c r="D153" i="1"/>
  <c r="E153" i="1" s="1"/>
  <c r="D151" i="1"/>
  <c r="E151" i="1" s="1"/>
  <c r="F150" i="1"/>
  <c r="F151" i="1" s="1"/>
  <c r="D150" i="1"/>
  <c r="E150" i="1" s="1"/>
  <c r="F148" i="1"/>
  <c r="E148" i="1"/>
  <c r="D148" i="1"/>
  <c r="F147" i="1"/>
  <c r="D147" i="1"/>
  <c r="E147" i="1" s="1"/>
  <c r="D145" i="1"/>
  <c r="E145" i="1" s="1"/>
  <c r="F144" i="1"/>
  <c r="F145" i="1" s="1"/>
  <c r="D144" i="1"/>
  <c r="E144" i="1" s="1"/>
  <c r="F142" i="1"/>
  <c r="E142" i="1"/>
  <c r="D142" i="1"/>
  <c r="F141" i="1"/>
  <c r="E141" i="1"/>
  <c r="D141" i="1"/>
  <c r="D140" i="1"/>
  <c r="F139" i="1"/>
  <c r="F140" i="1" s="1"/>
  <c r="D139" i="1"/>
  <c r="E139" i="1" s="1"/>
  <c r="F137" i="1"/>
  <c r="E137" i="1"/>
  <c r="D137" i="1"/>
  <c r="F136" i="1"/>
  <c r="E136" i="1"/>
  <c r="D136" i="1"/>
  <c r="D135" i="1"/>
  <c r="F134" i="1"/>
  <c r="F135" i="1" s="1"/>
  <c r="D134" i="1"/>
  <c r="E134" i="1" s="1"/>
  <c r="D132" i="1"/>
  <c r="F131" i="1"/>
  <c r="F132" i="1" s="1"/>
  <c r="E132" i="1" s="1"/>
  <c r="E131" i="1"/>
  <c r="D131" i="1"/>
  <c r="D129" i="1"/>
  <c r="F128" i="1"/>
  <c r="F129" i="1" s="1"/>
  <c r="D128" i="1"/>
  <c r="E128" i="1" s="1"/>
  <c r="F126" i="1"/>
  <c r="E126" i="1"/>
  <c r="D126" i="1"/>
  <c r="F125" i="1"/>
  <c r="E125" i="1"/>
  <c r="D125" i="1"/>
  <c r="D124" i="1"/>
  <c r="F123" i="1"/>
  <c r="F124" i="1" s="1"/>
  <c r="D123" i="1"/>
  <c r="D121" i="1"/>
  <c r="F120" i="1"/>
  <c r="F121" i="1" s="1"/>
  <c r="E121" i="1" s="1"/>
  <c r="D120" i="1"/>
  <c r="E120" i="1" s="1"/>
  <c r="D118" i="1"/>
  <c r="F117" i="1"/>
  <c r="F118" i="1" s="1"/>
  <c r="D117" i="1"/>
  <c r="D113" i="1"/>
  <c r="D112" i="1"/>
  <c r="D111" i="1"/>
  <c r="E111" i="1" s="1"/>
  <c r="D110" i="1"/>
  <c r="F108" i="1"/>
  <c r="D108" i="1"/>
  <c r="F107" i="1"/>
  <c r="F112" i="1" s="1"/>
  <c r="D107" i="1"/>
  <c r="E107" i="1" s="1"/>
  <c r="F106" i="1"/>
  <c r="F111" i="1" s="1"/>
  <c r="D106" i="1"/>
  <c r="E106" i="1" s="1"/>
  <c r="F105" i="1"/>
  <c r="F110" i="1" s="1"/>
  <c r="D105" i="1"/>
  <c r="E105" i="1" s="1"/>
  <c r="D101" i="1"/>
  <c r="D100" i="1"/>
  <c r="D99" i="1"/>
  <c r="D98" i="1"/>
  <c r="F96" i="1"/>
  <c r="D96" i="1"/>
  <c r="F95" i="1"/>
  <c r="F100" i="1" s="1"/>
  <c r="D95" i="1"/>
  <c r="E95" i="1" s="1"/>
  <c r="F94" i="1"/>
  <c r="F99" i="1" s="1"/>
  <c r="D94" i="1"/>
  <c r="F93" i="1"/>
  <c r="F98" i="1" s="1"/>
  <c r="D93" i="1"/>
  <c r="E93" i="1" s="1"/>
  <c r="D89" i="1"/>
  <c r="D88" i="1"/>
  <c r="D87" i="1"/>
  <c r="E87" i="1" s="1"/>
  <c r="D86" i="1"/>
  <c r="F84" i="1"/>
  <c r="E84" i="1" s="1"/>
  <c r="D84" i="1"/>
  <c r="F83" i="1"/>
  <c r="F88" i="1" s="1"/>
  <c r="E88" i="1" s="1"/>
  <c r="D83" i="1"/>
  <c r="E83" i="1" s="1"/>
  <c r="F82" i="1"/>
  <c r="F87" i="1" s="1"/>
  <c r="D82" i="1"/>
  <c r="E82" i="1" s="1"/>
  <c r="F81" i="1"/>
  <c r="F86" i="1" s="1"/>
  <c r="D81" i="1"/>
  <c r="E81" i="1" s="1"/>
  <c r="D77" i="1"/>
  <c r="D76" i="1"/>
  <c r="D75" i="1"/>
  <c r="D74" i="1"/>
  <c r="F72" i="1"/>
  <c r="D72" i="1"/>
  <c r="F71" i="1"/>
  <c r="F76" i="1" s="1"/>
  <c r="E71" i="1"/>
  <c r="D71" i="1"/>
  <c r="F70" i="1"/>
  <c r="F75" i="1" s="1"/>
  <c r="D70" i="1"/>
  <c r="E70" i="1" s="1"/>
  <c r="F69" i="1"/>
  <c r="F74" i="1" s="1"/>
  <c r="D69" i="1"/>
  <c r="D65" i="1"/>
  <c r="D64" i="1"/>
  <c r="D63" i="1"/>
  <c r="E63" i="1" s="1"/>
  <c r="D62" i="1"/>
  <c r="F60" i="1"/>
  <c r="D60" i="1"/>
  <c r="F59" i="1"/>
  <c r="F64" i="1" s="1"/>
  <c r="E64" i="1" s="1"/>
  <c r="D59" i="1"/>
  <c r="E59" i="1" s="1"/>
  <c r="F58" i="1"/>
  <c r="F63" i="1" s="1"/>
  <c r="D58" i="1"/>
  <c r="E58" i="1" s="1"/>
  <c r="F57" i="1"/>
  <c r="F62" i="1" s="1"/>
  <c r="D57" i="1"/>
  <c r="E57" i="1" s="1"/>
  <c r="D53" i="1"/>
  <c r="D52" i="1"/>
  <c r="D51" i="1"/>
  <c r="D50" i="1"/>
  <c r="F48" i="1"/>
  <c r="D48" i="1"/>
  <c r="F47" i="1"/>
  <c r="F52" i="1" s="1"/>
  <c r="D47" i="1"/>
  <c r="E47" i="1" s="1"/>
  <c r="F46" i="1"/>
  <c r="F51" i="1" s="1"/>
  <c r="D46" i="1"/>
  <c r="F45" i="1"/>
  <c r="F50" i="1" s="1"/>
  <c r="D45" i="1"/>
  <c r="E45" i="1" s="1"/>
  <c r="D41" i="1"/>
  <c r="D40" i="1"/>
  <c r="D39" i="1"/>
  <c r="D38" i="1"/>
  <c r="F36" i="1"/>
  <c r="D36" i="1"/>
  <c r="E36" i="1" s="1"/>
  <c r="F35" i="1"/>
  <c r="F40" i="1" s="1"/>
  <c r="E35" i="1"/>
  <c r="D35" i="1"/>
  <c r="F34" i="1"/>
  <c r="F39" i="1" s="1"/>
  <c r="D34" i="1"/>
  <c r="E34" i="1" s="1"/>
  <c r="F33" i="1"/>
  <c r="F38" i="1" s="1"/>
  <c r="E38" i="1" s="1"/>
  <c r="D33" i="1"/>
  <c r="E33" i="1" s="1"/>
  <c r="D29" i="1"/>
  <c r="D28" i="1"/>
  <c r="D27" i="1"/>
  <c r="D26" i="1"/>
  <c r="F24" i="1"/>
  <c r="F29" i="1" s="1"/>
  <c r="D24" i="1"/>
  <c r="E24" i="1" s="1"/>
  <c r="F23" i="1"/>
  <c r="F28" i="1" s="1"/>
  <c r="D23" i="1"/>
  <c r="E23" i="1" s="1"/>
  <c r="F22" i="1"/>
  <c r="F27" i="1" s="1"/>
  <c r="D22" i="1"/>
  <c r="F21" i="1"/>
  <c r="F26" i="1" s="1"/>
  <c r="E26" i="1" s="1"/>
  <c r="D21" i="1"/>
  <c r="E21" i="1" s="1"/>
  <c r="D17" i="1"/>
  <c r="D16" i="1"/>
  <c r="D15" i="1"/>
  <c r="D14" i="1"/>
  <c r="F12" i="1"/>
  <c r="F17" i="1" s="1"/>
  <c r="D12" i="1"/>
  <c r="E12" i="1" s="1"/>
  <c r="F11" i="1"/>
  <c r="F16" i="1" s="1"/>
  <c r="E16" i="1" s="1"/>
  <c r="E11" i="1"/>
  <c r="D11" i="1"/>
  <c r="F10" i="1"/>
  <c r="F15" i="1" s="1"/>
  <c r="D10" i="1"/>
  <c r="E10" i="1" s="1"/>
  <c r="F9" i="1"/>
  <c r="F14" i="1" s="1"/>
  <c r="E14" i="1" s="1"/>
  <c r="D9" i="1"/>
  <c r="E9" i="1" s="1"/>
  <c r="E48" i="1" l="1"/>
  <c r="E96" i="1"/>
  <c r="E154" i="1"/>
  <c r="E60" i="1"/>
  <c r="E108" i="1"/>
  <c r="E129" i="1"/>
  <c r="E135" i="1"/>
  <c r="E22" i="1"/>
  <c r="E28" i="1"/>
  <c r="E46" i="1"/>
  <c r="E52" i="1"/>
  <c r="E69" i="1"/>
  <c r="E72" i="1"/>
  <c r="E94" i="1"/>
  <c r="E117" i="1"/>
  <c r="E123" i="1"/>
  <c r="E160" i="1"/>
  <c r="F113" i="1"/>
  <c r="E113" i="1" s="1"/>
  <c r="E112" i="1"/>
  <c r="E15" i="1"/>
  <c r="E29" i="1"/>
  <c r="F41" i="1"/>
  <c r="E40" i="1"/>
  <c r="E39" i="1"/>
  <c r="F77" i="1"/>
  <c r="E77" i="1" s="1"/>
  <c r="E76" i="1"/>
  <c r="E75" i="1"/>
  <c r="E86" i="1"/>
  <c r="E118" i="1"/>
  <c r="E124" i="1"/>
  <c r="E50" i="1"/>
  <c r="E98" i="1"/>
  <c r="E74" i="1"/>
  <c r="E17" i="1"/>
  <c r="E27" i="1"/>
  <c r="E41" i="1"/>
  <c r="E51" i="1"/>
  <c r="E62" i="1"/>
  <c r="F101" i="1"/>
  <c r="E101" i="1" s="1"/>
  <c r="E100" i="1"/>
  <c r="E99" i="1"/>
  <c r="E110" i="1"/>
  <c r="E140" i="1"/>
  <c r="F53" i="1"/>
  <c r="E53" i="1" s="1"/>
  <c r="F65" i="1"/>
  <c r="E65" i="1" s="1"/>
  <c r="F89" i="1"/>
  <c r="E89" i="1" s="1"/>
</calcChain>
</file>

<file path=xl/sharedStrings.xml><?xml version="1.0" encoding="utf-8"?>
<sst xmlns="http://schemas.openxmlformats.org/spreadsheetml/2006/main" count="483" uniqueCount="159">
  <si>
    <r>
      <t xml:space="preserve">ФОП СТЕПАНЧУК А.С.
  р/р UA303220010000026000330046999
  у АТ УНІВЕРСАЛ БАНК
 МФО 322001; Інд.код.№3408516502
м.Київ, вул.Пухівська,2 </t>
    </r>
    <r>
      <rPr>
        <b/>
        <sz val="10"/>
        <rFont val="Tahoma"/>
        <family val="2"/>
        <charset val="204"/>
      </rPr>
      <t>тел.(097) 310-59-69</t>
    </r>
  </si>
  <si>
    <t>*</t>
  </si>
  <si>
    <t>розрахунки на основі параметрів, вказаних у стовчику "Од.виміру", працюємо за вашими розмірами</t>
  </si>
  <si>
    <t>у розрахунках не враховано транспортні витрати</t>
  </si>
  <si>
    <t>ціна за 2-х шарове фарбування захисною акриловою лазуррю-антисептиком</t>
  </si>
  <si>
    <t>ПАРКАНИ ДЛЯ ДАЧІ З УСТАНОВКОЮ</t>
  </si>
  <si>
    <t>1. ЖАЛЮЗІ висота= 2,0 метри</t>
  </si>
  <si>
    <t>Од.вим.</t>
  </si>
  <si>
    <t>Нефарб. грн</t>
  </si>
  <si>
    <t>Фарбовано грн</t>
  </si>
  <si>
    <t>Покраска грн</t>
  </si>
  <si>
    <t xml:space="preserve"> 1.1.</t>
  </si>
  <si>
    <t>ЖАЛЮЗІ (сира дошка 20*100мм)</t>
  </si>
  <si>
    <t>З монтажем на Ваші стовпи (будь-якого типу)</t>
  </si>
  <si>
    <t>метр пог.</t>
  </si>
  <si>
    <t>З монтажем на стовпи соснові 100*100мм, на металевій забивній основі</t>
  </si>
  <si>
    <t>З монтажем на стовпи металеві 60*60мм, з точковим бетонуванням + 2 передні дошки.</t>
  </si>
  <si>
    <t>З монтажем на стовпи металеві 60*60мм, у стрічковому фундаменті 200х500мм + 2 фронтальні дошки</t>
  </si>
  <si>
    <t xml:space="preserve"> 1.2.</t>
  </si>
  <si>
    <t>ЖАЛЮЗІ (суха стругана дошка 20*100мм)</t>
  </si>
  <si>
    <t>2. ДРАБИНКА высота= 2,0 метри</t>
  </si>
  <si>
    <t xml:space="preserve"> 2.1.</t>
  </si>
  <si>
    <t>ДРАБИНКА (сира дошка 20*100мм)</t>
  </si>
  <si>
    <t xml:space="preserve"> 2.2.</t>
  </si>
  <si>
    <t>ДРАБИНКА (суха стругана дошка 20 * 100мм)</t>
  </si>
  <si>
    <t>3. ШАХМАТКА висота= 2,0 метри</t>
  </si>
  <si>
    <t xml:space="preserve"> 3.1.</t>
  </si>
  <si>
    <t>ШАХМАТКА крок 60мм (сира дошка 20 * 100мм)</t>
  </si>
  <si>
    <t xml:space="preserve"> 3.2.</t>
  </si>
  <si>
    <t>ШАХМАТКА крок 60мм (суха строг. Дошка 20 * 100мм)</t>
  </si>
  <si>
    <t>4. ПЛЕТІНКА висота= 2,0 метри</t>
  </si>
  <si>
    <t xml:space="preserve"> 4.1.</t>
  </si>
  <si>
    <t>ПЛЕТІНКА (сира дошка 20*100мм)</t>
  </si>
  <si>
    <t xml:space="preserve"> 4.2.</t>
  </si>
  <si>
    <t>ПЛЕТІНКА (суха стругана дошка 20*100мм)</t>
  </si>
  <si>
    <t>5. РЕШІТКА ДЕКОРАТИВНА висота= 2,0 метри</t>
  </si>
  <si>
    <t xml:space="preserve"> 5.1.</t>
  </si>
  <si>
    <t>Решітка декоративна крок100мм (сира свіжопилка)</t>
  </si>
  <si>
    <t xml:space="preserve"> 5.2.</t>
  </si>
  <si>
    <t>Решітка декоративна крок100мм (суха стругана)</t>
  </si>
  <si>
    <t>6. ШТАХЕТНИК висота= 2,0 метри</t>
  </si>
  <si>
    <t xml:space="preserve"> 6.1.</t>
  </si>
  <si>
    <t>ШТАХЕТНИК крок 49мм (сира дошка 20*100мм)</t>
  </si>
  <si>
    <t>З монтажем на стовпи металеві 60*60мм, з точковим бетонуванням</t>
  </si>
  <si>
    <t>З монтажем на стовпи металеві 60*60мм, у стрічковому фундаменті 200х500мм</t>
  </si>
  <si>
    <t xml:space="preserve"> 6.2.</t>
  </si>
  <si>
    <t>ШТАХЕТНИК крок 40мм (суха строг. Дошка 20 * 100мм)</t>
  </si>
  <si>
    <t>7. ГЛУХИЙ висота= 2,0 метри</t>
  </si>
  <si>
    <t xml:space="preserve"> 7.1.</t>
  </si>
  <si>
    <t>ГЛУХИЙ (сира дошка 20*100мм)</t>
  </si>
  <si>
    <t xml:space="preserve"> 7.2.</t>
  </si>
  <si>
    <t>ГЛУХИЙ (суха стругана дошка 20*100мм)</t>
  </si>
  <si>
    <t>8. НЕОБРІЗН ДОШКА ШАХМАТКА висота= 2,0 метри</t>
  </si>
  <si>
    <t xml:space="preserve"> 8.1.</t>
  </si>
  <si>
    <t>НЕОБРІЗНА ДОШКА ШАХМАТКА (сира)</t>
  </si>
  <si>
    <t xml:space="preserve"> 8.2.</t>
  </si>
  <si>
    <t>НЕОБРІЗНА ДОШКА ШАХМАТКА (суха стругана)</t>
  </si>
  <si>
    <t>9.НЕОБРІЗНА ДОШКА ЩИТ висота= 2,0 метри</t>
  </si>
  <si>
    <t xml:space="preserve"> 9.1.</t>
  </si>
  <si>
    <t>НЕОБРІЗНА ДОШКА ЩИТ (сира)</t>
  </si>
  <si>
    <t xml:space="preserve"> 9.2.</t>
  </si>
  <si>
    <t>НЕОБРІЗНА ДОШКА ЩИТ (суха стругана)</t>
  </si>
  <si>
    <t>СЕКЦІЇ ДЛЯ ПАРКАНІВ</t>
  </si>
  <si>
    <t>ЖАЛЮЗІ L=2,0, H=2,0м</t>
  </si>
  <si>
    <t xml:space="preserve"> 1.1</t>
  </si>
  <si>
    <t>Обрізна свіжопиляна калібрована дошка 20*100мм</t>
  </si>
  <si>
    <t>секція</t>
  </si>
  <si>
    <t xml:space="preserve"> 1.2</t>
  </si>
  <si>
    <t>Обрізна суха стругана калібрована дошка 20*100мм</t>
  </si>
  <si>
    <t>ДРАБИНКА L=2,0,H=2,0м</t>
  </si>
  <si>
    <t xml:space="preserve"> 2.1</t>
  </si>
  <si>
    <t xml:space="preserve"> 2.2</t>
  </si>
  <si>
    <t>Шахматка L=2,0,H=2,0м горизонтальна, вертикальна</t>
  </si>
  <si>
    <t xml:space="preserve"> 3.1</t>
  </si>
  <si>
    <t xml:space="preserve"> 3.2</t>
  </si>
  <si>
    <t xml:space="preserve"> 3.3</t>
  </si>
  <si>
    <t>Ворота L=4,0,H=2,0м+навішана фурнітура, без стовпів</t>
  </si>
  <si>
    <t xml:space="preserve"> 3.4</t>
  </si>
  <si>
    <t>Хвіртка L=1,0,H=2,0м+навішана фурнітура, без стовпів</t>
  </si>
  <si>
    <t>ПЛЕТІНКА L= 2,0, H = 2,0 м</t>
  </si>
  <si>
    <t xml:space="preserve"> 4.1</t>
  </si>
  <si>
    <t xml:space="preserve"> 4.2</t>
  </si>
  <si>
    <t>РЕШІТКА ДЕКОРАТИВНА L=2,0,H=1,5м</t>
  </si>
  <si>
    <t xml:space="preserve"> 5.1</t>
  </si>
  <si>
    <t>Сира стругана рейка 20*40мм</t>
  </si>
  <si>
    <t xml:space="preserve"> 5.2</t>
  </si>
  <si>
    <t>Обрізна суха стругана калібрована рейка 20*40мм</t>
  </si>
  <si>
    <t>ШТАХЕТНИК L=2,0,H=2,0м</t>
  </si>
  <si>
    <t xml:space="preserve"> 6.1</t>
  </si>
  <si>
    <t xml:space="preserve"> 6.2</t>
  </si>
  <si>
    <t xml:space="preserve"> 6.3</t>
  </si>
  <si>
    <t xml:space="preserve"> 6.4</t>
  </si>
  <si>
    <t>ГЛУХИЙ L=2,0,H=2,0м</t>
  </si>
  <si>
    <t xml:space="preserve"> 7.1</t>
  </si>
  <si>
    <t xml:space="preserve"> 7.2</t>
  </si>
  <si>
    <t xml:space="preserve"> 7.3</t>
  </si>
  <si>
    <t xml:space="preserve"> 7.4</t>
  </si>
  <si>
    <t>НЕОБРІЗНА ШАХмАТКА L=2,0,H=2,0м</t>
  </si>
  <si>
    <t xml:space="preserve"> 8.1</t>
  </si>
  <si>
    <t>Необрізна свіжопиляна дошка # 20*250мм</t>
  </si>
  <si>
    <t xml:space="preserve"> 8.2</t>
  </si>
  <si>
    <t>Необрізна суха стругана дошка # 20*250мм</t>
  </si>
  <si>
    <t>НЕОБРІЗНИЙ ЩИТ L=2,0,H=2,0м</t>
  </si>
  <si>
    <t xml:space="preserve"> 9.1</t>
  </si>
  <si>
    <t xml:space="preserve"> 9.2</t>
  </si>
  <si>
    <t>ШТАХЕТНИК ДЕКОРАТИВНИЙ L=2,0,H=0,6м</t>
  </si>
  <si>
    <t xml:space="preserve"> 10.1</t>
  </si>
  <si>
    <t xml:space="preserve"> 10.2</t>
  </si>
  <si>
    <t>ШТАХЕТНИК ДЕКОРАТИВНИЙ L=2,0,H=1,0м</t>
  </si>
  <si>
    <t xml:space="preserve"> 11.1</t>
  </si>
  <si>
    <t xml:space="preserve"> 11.2</t>
  </si>
  <si>
    <t xml:space="preserve"> 12.1</t>
  </si>
  <si>
    <t xml:space="preserve"> 12.2</t>
  </si>
  <si>
    <t>ШТАХЕТНИК ДЕКОРАТИВНИЙ L=2,0,H=0,3м</t>
  </si>
  <si>
    <t xml:space="preserve"> 13.1</t>
  </si>
  <si>
    <t xml:space="preserve"> 13.2</t>
  </si>
  <si>
    <t>РЕШІТКА ДЕКОРАТИВНА у чверть плоска</t>
  </si>
  <si>
    <t xml:space="preserve"> 14.1</t>
  </si>
  <si>
    <t>Ромб 105мм</t>
  </si>
  <si>
    <t>кв. метр</t>
  </si>
  <si>
    <t xml:space="preserve"> 14.2</t>
  </si>
  <si>
    <t>Ромб 70мм</t>
  </si>
  <si>
    <t xml:space="preserve"> 14.3</t>
  </si>
  <si>
    <t>Ромб 35мм</t>
  </si>
  <si>
    <t xml:space="preserve"> 14.4</t>
  </si>
  <si>
    <t>Додатково: двосторонній обклад: 25*45мм</t>
  </si>
  <si>
    <t>РЕШІТКА ДЕКОРАТИВНА в чверть об'ємна</t>
  </si>
  <si>
    <t xml:space="preserve"> 15.1</t>
  </si>
  <si>
    <t>Ромб 80мм</t>
  </si>
  <si>
    <t xml:space="preserve"> 15.2</t>
  </si>
  <si>
    <t xml:space="preserve"> 15.3</t>
  </si>
  <si>
    <t>Додатково: двосторонній обклад: 52*53мм</t>
  </si>
  <si>
    <t>ПАРКАНИ ТА ОГРОЖІ ДЛЯ БУДІВНИЦТВА</t>
  </si>
  <si>
    <t>№</t>
  </si>
  <si>
    <t>Найменування</t>
  </si>
  <si>
    <t>Ціна. грн</t>
  </si>
  <si>
    <t>Наличие</t>
  </si>
  <si>
    <t>Щит паркан дерев'яний нефарбований (ДБН-1040-98 дошка обрізна товщиною 20мм) L=2,0,H=2,0м</t>
  </si>
  <si>
    <t>штука</t>
  </si>
  <si>
    <t>в наличии</t>
  </si>
  <si>
    <t>Щит паркан дерев'яний нефарбований + монтаж, H = 2,0 м, від</t>
  </si>
  <si>
    <t>Щит паркан дерев'яний пофарбований (ДБН-1040-98 дошка обрізна товщиною 20мм) L=2,0,H=2,0м</t>
  </si>
  <si>
    <t>Щит паркан дерев'яний пофарбований+монтаж, H=2,0м, від</t>
  </si>
  <si>
    <t>Щит мобільний, переносний, пофарбований (ДБН-1040-98 дошка обрізна товщиною 20мм) L=1,5,H=1,0м</t>
  </si>
  <si>
    <t>Ворота будівельні L = 4,0, H = 2,0 м + навішена фурнітура, без стовпів</t>
  </si>
  <si>
    <t>под заказ</t>
  </si>
  <si>
    <t>Хвіртка будівельна L=1,0,H=2,0м + навішана фурнітура, без стовпів</t>
  </si>
  <si>
    <t>Ворота будівельні економ L=4,0,H=2,0м+навішана фурнітура, без стовпів</t>
  </si>
  <si>
    <t>Хвіртка будівельна економ L=1,0,H=2,0м+навішана фурнітура, без стовпів</t>
  </si>
  <si>
    <t>Стовп дерев'яний, для тимчасового огородження H=2,5м(діаметр 100-180мм)</t>
  </si>
  <si>
    <t>ПИЛОМАТЕРІАЛИ РІЗНІ</t>
  </si>
  <si>
    <t>Ціна грн.</t>
  </si>
  <si>
    <t>Довжина м.</t>
  </si>
  <si>
    <t>Стовп кругляк, для тимчасового огородження H = 2,5 м (діаметр 100-180мм)</t>
  </si>
  <si>
    <t>Стовп дубовий (сирий, обрізний) 100*100*3000мм для забору</t>
  </si>
  <si>
    <t>Стовп дубовий, (сирий, обрізний) 100*100*2000мм для забору</t>
  </si>
  <si>
    <t>Дошка дубова, (сира, обрізна) 50*100мм</t>
  </si>
  <si>
    <t xml:space="preserve"> 2-3-4</t>
  </si>
  <si>
    <t>Брус дубовий, обрізний 50*50мм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</si>
</sst>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b/>
      <sz val="9"/>
      <name val="Tahoma"/>
      <family val="2"/>
      <charset val="204"/>
    </font>
    <font>
      <b/>
      <i/>
      <u/>
      <sz val="8"/>
      <name val="Tahoma"/>
      <family val="2"/>
      <charset val="204"/>
    </font>
    <font>
      <sz val="9"/>
      <name val="Tahoma"/>
      <family val="2"/>
      <charset val="204"/>
    </font>
    <font>
      <b/>
      <sz val="12"/>
      <name val="Tahoma"/>
      <family val="2"/>
      <charset val="204"/>
    </font>
    <font>
      <b/>
      <i/>
      <sz val="1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1" applyNumberFormat="0" applyFont="0" applyAlignment="0" applyProtection="0"/>
    <xf numFmtId="0" fontId="2" fillId="0" borderId="0"/>
  </cellStyleXfs>
  <cellXfs count="39">
    <xf numFmtId="0" fontId="0" fillId="0" borderId="0" xfId="0"/>
    <xf numFmtId="0" fontId="3" fillId="0" borderId="0" xfId="2" applyFont="1" applyAlignment="1">
      <alignment wrapText="1"/>
    </xf>
    <xf numFmtId="0" fontId="3" fillId="0" borderId="0" xfId="2" applyFont="1" applyAlignment="1">
      <alignment horizontal="center" wrapText="1"/>
    </xf>
    <xf numFmtId="0" fontId="2" fillId="0" borderId="0" xfId="2"/>
    <xf numFmtId="0" fontId="5" fillId="3" borderId="0" xfId="2" applyFont="1" applyFill="1" applyAlignment="1">
      <alignment horizontal="center" vertical="top"/>
    </xf>
    <xf numFmtId="14" fontId="6" fillId="3" borderId="0" xfId="2" applyNumberFormat="1" applyFont="1" applyFill="1" applyAlignment="1">
      <alignment wrapText="1"/>
    </xf>
    <xf numFmtId="0" fontId="5" fillId="3" borderId="0" xfId="2" applyFont="1" applyFill="1"/>
    <xf numFmtId="0" fontId="5" fillId="0" borderId="0" xfId="2" applyFont="1"/>
    <xf numFmtId="0" fontId="7" fillId="0" borderId="0" xfId="2" applyFont="1"/>
    <xf numFmtId="0" fontId="8" fillId="2" borderId="1" xfId="1" applyFont="1"/>
    <xf numFmtId="0" fontId="8" fillId="2" borderId="1" xfId="1" applyFont="1" applyAlignment="1">
      <alignment horizontal="center"/>
    </xf>
    <xf numFmtId="0" fontId="8" fillId="4" borderId="2" xfId="2" applyFont="1" applyFill="1" applyBorder="1"/>
    <xf numFmtId="0" fontId="8" fillId="4" borderId="3" xfId="2" applyFont="1" applyFill="1" applyBorder="1"/>
    <xf numFmtId="0" fontId="8" fillId="2" borderId="1" xfId="1" applyFont="1" applyAlignment="1">
      <alignment horizontal="center"/>
    </xf>
    <xf numFmtId="1" fontId="4" fillId="2" borderId="1" xfId="1" applyNumberFormat="1" applyFont="1" applyAlignment="1">
      <alignment horizontal="center" vertical="center"/>
    </xf>
    <xf numFmtId="0" fontId="4" fillId="2" borderId="1" xfId="1" applyFont="1" applyAlignment="1">
      <alignment horizontal="center" vertical="center"/>
    </xf>
    <xf numFmtId="1" fontId="4" fillId="0" borderId="4" xfId="2" applyNumberFormat="1" applyFont="1" applyBorder="1" applyAlignment="1">
      <alignment horizontal="center" vertical="center"/>
    </xf>
    <xf numFmtId="16" fontId="4" fillId="2" borderId="1" xfId="1" applyNumberFormat="1" applyFont="1" applyAlignment="1">
      <alignment horizontal="center" vertical="center"/>
    </xf>
    <xf numFmtId="0" fontId="9" fillId="2" borderId="1" xfId="1" applyFont="1" applyAlignment="1">
      <alignment horizontal="left" vertical="center"/>
    </xf>
    <xf numFmtId="1" fontId="4" fillId="2" borderId="1" xfId="1" applyNumberFormat="1" applyFont="1" applyAlignment="1">
      <alignment horizontal="center" vertical="center" wrapText="1"/>
    </xf>
    <xf numFmtId="1" fontId="4" fillId="0" borderId="5" xfId="2" applyNumberFormat="1" applyFont="1" applyBorder="1" applyAlignment="1">
      <alignment horizontal="center" vertical="center" wrapText="1"/>
    </xf>
    <xf numFmtId="0" fontId="7" fillId="2" borderId="1" xfId="1" applyFont="1" applyAlignment="1">
      <alignment horizontal="center" vertical="center"/>
    </xf>
    <xf numFmtId="0" fontId="7" fillId="2" borderId="1" xfId="1" applyFont="1" applyAlignment="1">
      <alignment horizontal="left" vertical="top" wrapText="1"/>
    </xf>
    <xf numFmtId="1" fontId="7" fillId="2" borderId="1" xfId="1" applyNumberFormat="1" applyFont="1" applyAlignment="1">
      <alignment horizontal="center" vertical="center"/>
    </xf>
    <xf numFmtId="1" fontId="7" fillId="0" borderId="5" xfId="2" applyNumberFormat="1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/>
    </xf>
    <xf numFmtId="1" fontId="4" fillId="2" borderId="1" xfId="1" applyNumberFormat="1" applyFont="1" applyAlignment="1">
      <alignment horizontal="center" vertical="center" wrapText="1"/>
    </xf>
    <xf numFmtId="0" fontId="9" fillId="2" borderId="1" xfId="1" applyFont="1" applyAlignment="1">
      <alignment vertical="center"/>
    </xf>
    <xf numFmtId="1" fontId="7" fillId="2" borderId="1" xfId="1" applyNumberFormat="1" applyFont="1" applyAlignment="1">
      <alignment horizontal="center" vertical="center"/>
    </xf>
    <xf numFmtId="1" fontId="7" fillId="0" borderId="7" xfId="2" applyNumberFormat="1" applyFont="1" applyBorder="1" applyAlignment="1">
      <alignment horizontal="center" vertical="center"/>
    </xf>
    <xf numFmtId="0" fontId="8" fillId="4" borderId="6" xfId="2" applyFont="1" applyFill="1" applyBorder="1"/>
    <xf numFmtId="0" fontId="4" fillId="2" borderId="1" xfId="1" applyFont="1" applyAlignment="1">
      <alignment horizontal="center" vertical="center" wrapText="1"/>
    </xf>
    <xf numFmtId="1" fontId="4" fillId="0" borderId="7" xfId="2" applyNumberFormat="1" applyFont="1" applyBorder="1" applyAlignment="1">
      <alignment horizontal="center" vertical="center" wrapText="1"/>
    </xf>
    <xf numFmtId="0" fontId="7" fillId="2" borderId="1" xfId="1" applyFont="1" applyAlignment="1">
      <alignment horizontal="left" vertical="center" wrapText="1"/>
    </xf>
    <xf numFmtId="0" fontId="7" fillId="0" borderId="5" xfId="2" applyFont="1" applyBorder="1" applyAlignment="1">
      <alignment horizontal="center" vertical="center"/>
    </xf>
    <xf numFmtId="0" fontId="4" fillId="4" borderId="8" xfId="2" applyFont="1" applyFill="1" applyBorder="1" applyAlignment="1">
      <alignment horizontal="center" vertical="center" wrapText="1"/>
    </xf>
    <xf numFmtId="0" fontId="7" fillId="2" borderId="1" xfId="1" applyFont="1" applyAlignment="1">
      <alignment horizontal="left" vertical="center"/>
    </xf>
    <xf numFmtId="164" fontId="7" fillId="2" borderId="1" xfId="1" applyNumberFormat="1" applyFont="1" applyAlignment="1">
      <alignment horizontal="center" vertical="center"/>
    </xf>
    <xf numFmtId="0" fontId="7" fillId="0" borderId="0" xfId="2" applyFont="1" applyAlignment="1">
      <alignment horizontal="center"/>
    </xf>
  </cellXfs>
  <cellStyles count="3">
    <cellStyle name="Обычный" xfId="0" builtinId="0"/>
    <cellStyle name="Обычный 3" xfId="2" xr:uid="{1F1A5156-E12A-469C-AC2C-EE6872500EBE}"/>
    <cellStyle name="Примечание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0</xdr:row>
      <xdr:rowOff>0</xdr:rowOff>
    </xdr:from>
    <xdr:to>
      <xdr:col>1</xdr:col>
      <xdr:colOff>2819400</xdr:colOff>
      <xdr:row>1</xdr:row>
      <xdr:rowOff>0</xdr:rowOff>
    </xdr:to>
    <xdr:pic>
      <xdr:nvPicPr>
        <xdr:cNvPr id="2" name="Picture 1026" descr="0gol">
          <a:extLst>
            <a:ext uri="{FF2B5EF4-FFF2-40B4-BE49-F238E27FC236}">
              <a16:creationId xmlns:a16="http://schemas.microsoft.com/office/drawing/2014/main" id="{83ACC9FA-B57C-47AD-A57F-32530CB99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0"/>
          <a:ext cx="2486025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333375</xdr:colOff>
      <xdr:row>0</xdr:row>
      <xdr:rowOff>0</xdr:rowOff>
    </xdr:from>
    <xdr:to>
      <xdr:col>1</xdr:col>
      <xdr:colOff>2819400</xdr:colOff>
      <xdr:row>1</xdr:row>
      <xdr:rowOff>0</xdr:rowOff>
    </xdr:to>
    <xdr:pic>
      <xdr:nvPicPr>
        <xdr:cNvPr id="3" name="Picture 1026" descr="0gol">
          <a:extLst>
            <a:ext uri="{FF2B5EF4-FFF2-40B4-BE49-F238E27FC236}">
              <a16:creationId xmlns:a16="http://schemas.microsoft.com/office/drawing/2014/main" id="{8489DFE9-6F2B-424E-8705-61923D78B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0"/>
          <a:ext cx="2486025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&#1055;&#1072;&#1088;&#1082;&#1072;&#1085;&#1080;%2026\&#1056;&#1086;&#1079;&#1088;&#1072;&#1093;&#1091;&#1085;&#1082;&#1080;\&#1041;&#1072;&#1079;&#1072;_12_02_2026.xlsx" TargetMode="External"/><Relationship Id="rId1" Type="http://schemas.openxmlformats.org/officeDocument/2006/relationships/externalLinkPath" Target="file:///E:\&#1055;&#1072;&#1088;&#1082;&#1072;&#1085;&#1080;%2026\&#1056;&#1086;&#1079;&#1088;&#1072;&#1093;&#1091;&#1085;&#1082;&#1080;\&#1041;&#1072;&#1079;&#1072;_12_02_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бетон"/>
      <sheetName val="У"/>
      <sheetName val="Р"/>
      <sheetName val="решетка_лент_2,0х2,0"/>
      <sheetName val="решетка_мет_2,0х2,0"/>
      <sheetName val="решетка_дуб_2,0х2,0"/>
      <sheetName val="решетка_секция_2,0х2,0"/>
      <sheetName val="Реш _2,0х2,0"/>
      <sheetName val="лесенка_лент_2,0х2,0"/>
      <sheetName val="лесенка_мет_2,0х2,0"/>
      <sheetName val="лесенка_дуб_2,0х2,0"/>
      <sheetName val="лесенка_секция_2,0х2,0"/>
      <sheetName val="плетенка_лент_2,0х2,0"/>
      <sheetName val="плетенка_мет_2,0х2,0"/>
      <sheetName val="плетенка_дуб_2,0х2,0"/>
      <sheetName val="плетенка_секция_2,0х2,0"/>
      <sheetName val="необр_лент_2,0х2,0"/>
      <sheetName val="необр_мет_2,0х2,0"/>
      <sheetName val="необр_дуб_2,0х2,0"/>
      <sheetName val="необр_секция_2,0х2,0"/>
      <sheetName val="необр_шах_лент_2,0х2,0"/>
      <sheetName val="необр_шах_мет_2,0х2,0"/>
      <sheetName val="необр_шах_дуб_2,0х2,0"/>
      <sheetName val="необр_шах_секция_2,0х2,0"/>
      <sheetName val="шахматка_лент_2,0х2,0"/>
      <sheetName val="шахматка_мет_2,0х2,0"/>
      <sheetName val="шахматка_дуб_2,0х2,0"/>
      <sheetName val="шахматка_секция_2,0х2,0"/>
      <sheetName val="шахм_калитка_1,0х2,0 "/>
      <sheetName val="шахм_ворота_4,0х2,0"/>
      <sheetName val="шахм_зашивка_ворот_2,0х2,0"/>
      <sheetName val="жалюзи_лент_2,0х2,0"/>
      <sheetName val="жалюзи_мет_2,0х2,0"/>
      <sheetName val="жалюзи_дуб_2,0х2,0"/>
      <sheetName val="жалюзи_секция_2,0х2,0"/>
      <sheetName val="штакетник_лент_2,0х2,0"/>
      <sheetName val="штакетник_мет_2,0х2,0"/>
      <sheetName val="штакетник_дуб_2,0х2,0"/>
      <sheetName val="штакетник_секц_2,0х2,0"/>
      <sheetName val="штак_калитка_1,0х2,0"/>
      <sheetName val="штак_ворота_4,0х2,0"/>
      <sheetName val="глухой_лент_2,0х2,0"/>
      <sheetName val="глухой_мет_2,0х2,0"/>
      <sheetName val="глухой_дуб_2,0х2,0"/>
      <sheetName val="глухой_секц_2,0х2,0 "/>
      <sheetName val="глухой_калитка_1,0х2,0 "/>
      <sheetName val="глухой_ворота_4,0х2,0"/>
      <sheetName val="строй_ворота_4,0х2,0"/>
      <sheetName val="строй_калитка_1,0х2,0"/>
      <sheetName val="строй_ворота_эк4,0х2,0"/>
      <sheetName val="декзаб_шахм_секц_2,0х0,55"/>
      <sheetName val="10_декзаб_секц_2,0х0,55"/>
      <sheetName val="11_декзаб_100 секц_2,0х1,0"/>
      <sheetName val="12_декзаб_100 секц_2,0х0,55"/>
      <sheetName val="12_декзаб_100 кал_1,0х0,7"/>
      <sheetName val="13_декзаб_100 секц_2,0х0,3"/>
      <sheetName val="28.04_покраска "/>
      <sheetName val="10_кал_декзаб_секц_1,0х0,55"/>
    </sheetNames>
    <sheetDataSet>
      <sheetData sheetId="0"/>
      <sheetData sheetId="1"/>
      <sheetData sheetId="2"/>
      <sheetData sheetId="3">
        <row r="93">
          <cell r="G93">
            <v>855.01804761904759</v>
          </cell>
        </row>
        <row r="106">
          <cell r="E106">
            <v>4803.2152941176464</v>
          </cell>
          <cell r="G106">
            <v>5598.3952941176467</v>
          </cell>
        </row>
      </sheetData>
      <sheetData sheetId="4">
        <row r="93">
          <cell r="G93">
            <v>855.01804761904759</v>
          </cell>
        </row>
        <row r="106">
          <cell r="E106">
            <v>3002.5850420168067</v>
          </cell>
          <cell r="G106">
            <v>3797.7650420168075</v>
          </cell>
        </row>
      </sheetData>
      <sheetData sheetId="5">
        <row r="93">
          <cell r="G93">
            <v>804.86590476190486</v>
          </cell>
        </row>
        <row r="106">
          <cell r="E106">
            <v>2460.1799999999998</v>
          </cell>
          <cell r="G106">
            <v>3144.66</v>
          </cell>
        </row>
      </sheetData>
      <sheetData sheetId="6">
        <row r="93">
          <cell r="G93">
            <v>734.72304761904752</v>
          </cell>
        </row>
        <row r="106">
          <cell r="E106">
            <v>1899.2159999999999</v>
          </cell>
          <cell r="G106">
            <v>2720.5920000000001</v>
          </cell>
        </row>
      </sheetData>
      <sheetData sheetId="7">
        <row r="94">
          <cell r="Q94">
            <v>745.76</v>
          </cell>
        </row>
        <row r="101">
          <cell r="N101">
            <v>2106.9120000000003</v>
          </cell>
          <cell r="P101">
            <v>3556.8</v>
          </cell>
        </row>
      </sheetData>
      <sheetData sheetId="8">
        <row r="93">
          <cell r="G93">
            <v>978.46127819548883</v>
          </cell>
        </row>
        <row r="106">
          <cell r="E106">
            <v>5073.7001411764713</v>
          </cell>
          <cell r="G106">
            <v>6372.7881411764711</v>
          </cell>
        </row>
      </sheetData>
      <sheetData sheetId="9">
        <row r="93">
          <cell r="G93">
            <v>978.46127819548883</v>
          </cell>
        </row>
        <row r="106">
          <cell r="E106">
            <v>3393.1119058823533</v>
          </cell>
          <cell r="G106">
            <v>4692.1999058823521</v>
          </cell>
        </row>
      </sheetData>
      <sheetData sheetId="10">
        <row r="93">
          <cell r="G93">
            <v>936.93214285714305</v>
          </cell>
        </row>
        <row r="106">
          <cell r="E106">
            <v>2886.8672000000001</v>
          </cell>
          <cell r="G106">
            <v>4082.6351999999997</v>
          </cell>
        </row>
      </sheetData>
      <sheetData sheetId="11">
        <row r="93">
          <cell r="E93">
            <v>1757.6988721804514</v>
          </cell>
          <cell r="G93">
            <v>878.84943609022571</v>
          </cell>
        </row>
        <row r="100">
          <cell r="E100">
            <v>3723.9600000000005</v>
          </cell>
          <cell r="G100">
            <v>5867.232</v>
          </cell>
        </row>
        <row r="106">
          <cell r="E106">
            <v>2067.8672000000001</v>
          </cell>
          <cell r="G106">
            <v>3263.6352000000002</v>
          </cell>
        </row>
      </sheetData>
      <sheetData sheetId="12">
        <row r="93">
          <cell r="G93">
            <v>872.80883458646622</v>
          </cell>
        </row>
        <row r="106">
          <cell r="E106">
            <v>4585.5257411764696</v>
          </cell>
          <cell r="G106">
            <v>5711.1817411764696</v>
          </cell>
        </row>
      </sheetData>
      <sheetData sheetId="13">
        <row r="93">
          <cell r="G93">
            <v>872.80883458646622</v>
          </cell>
        </row>
        <row r="106">
          <cell r="E106">
            <v>2904.9375058823525</v>
          </cell>
          <cell r="G106">
            <v>4030.5935058823525</v>
          </cell>
        </row>
      </sheetData>
      <sheetData sheetId="14">
        <row r="93">
          <cell r="G93">
            <v>831.27969924812055</v>
          </cell>
        </row>
        <row r="106">
          <cell r="E106">
            <v>2398.6927999999998</v>
          </cell>
          <cell r="G106">
            <v>3421.0288</v>
          </cell>
        </row>
      </sheetData>
      <sheetData sheetId="15">
        <row r="93">
          <cell r="E93">
            <v>1546.3939849624062</v>
          </cell>
        </row>
        <row r="100">
          <cell r="E100">
            <v>2786.7359999999999</v>
          </cell>
          <cell r="G100">
            <v>4645.6255999999994</v>
          </cell>
        </row>
        <row r="106">
          <cell r="E106">
            <v>1579.6927999999998</v>
          </cell>
          <cell r="G106">
            <v>2602.0288</v>
          </cell>
        </row>
      </sheetData>
      <sheetData sheetId="16">
        <row r="93">
          <cell r="G93">
            <v>1331.1975563909775</v>
          </cell>
        </row>
        <row r="106">
          <cell r="E106">
            <v>5484.9697411764701</v>
          </cell>
          <cell r="G106">
            <v>7450.4017411764689</v>
          </cell>
        </row>
      </sheetData>
      <sheetData sheetId="17">
        <row r="93">
          <cell r="G93">
            <v>1331.1975563909775</v>
          </cell>
        </row>
        <row r="106">
          <cell r="E106">
            <v>3804.3815058823525</v>
          </cell>
          <cell r="G106">
            <v>5769.8135058823527</v>
          </cell>
        </row>
      </sheetData>
      <sheetData sheetId="18">
        <row r="93">
          <cell r="G93">
            <v>1289.6684210526319</v>
          </cell>
        </row>
        <row r="106">
          <cell r="E106">
            <v>3298.1367999999998</v>
          </cell>
          <cell r="G106">
            <v>5160.2487999999994</v>
          </cell>
        </row>
      </sheetData>
      <sheetData sheetId="19">
        <row r="93">
          <cell r="E93">
            <v>2463.1714285714288</v>
          </cell>
          <cell r="G93">
            <v>1231.5857142857144</v>
          </cell>
        </row>
        <row r="100">
          <cell r="E100">
            <v>4714.116</v>
          </cell>
          <cell r="G100">
            <v>8124.065599999999</v>
          </cell>
        </row>
        <row r="106">
          <cell r="E106">
            <v>2479.1367999999998</v>
          </cell>
          <cell r="G106">
            <v>4341.2487999999994</v>
          </cell>
        </row>
      </sheetData>
      <sheetData sheetId="20">
        <row r="93">
          <cell r="G93">
            <v>1295.6509398496244</v>
          </cell>
        </row>
        <row r="106">
          <cell r="E106">
            <v>5406.74894117647</v>
          </cell>
          <cell r="G106">
            <v>7262.6449411764697</v>
          </cell>
        </row>
      </sheetData>
      <sheetData sheetId="21">
        <row r="93">
          <cell r="G93">
            <v>1295.6509398496244</v>
          </cell>
        </row>
        <row r="106">
          <cell r="E106">
            <v>3726.1607058823529</v>
          </cell>
          <cell r="G106">
            <v>5582.0567058823526</v>
          </cell>
        </row>
      </sheetData>
      <sheetData sheetId="22">
        <row r="93">
          <cell r="G93">
            <v>1254.1218045112785</v>
          </cell>
        </row>
        <row r="106">
          <cell r="E106">
            <v>3219.9159999999997</v>
          </cell>
          <cell r="G106">
            <v>4972.4920000000002</v>
          </cell>
        </row>
      </sheetData>
      <sheetData sheetId="23">
        <row r="93">
          <cell r="E93">
            <v>2350.8941954887218</v>
          </cell>
        </row>
        <row r="100">
          <cell r="E100">
            <v>4546.5</v>
          </cell>
          <cell r="G100">
            <v>7748.5519999999997</v>
          </cell>
        </row>
        <row r="106">
          <cell r="E106">
            <v>2400.9159999999997</v>
          </cell>
          <cell r="G106">
            <v>4153.4920000000002</v>
          </cell>
        </row>
      </sheetData>
      <sheetData sheetId="24">
        <row r="93">
          <cell r="G93">
            <v>1048.5090225563911</v>
          </cell>
        </row>
        <row r="106">
          <cell r="E106">
            <v>5051.0201411764701</v>
          </cell>
          <cell r="G106">
            <v>6404.8761411764699</v>
          </cell>
        </row>
      </sheetData>
      <sheetData sheetId="25">
        <row r="93">
          <cell r="G93">
            <v>1048.5090225563911</v>
          </cell>
        </row>
        <row r="106">
          <cell r="E106">
            <v>3370.431905882353</v>
          </cell>
          <cell r="G106">
            <v>4724.2879058823528</v>
          </cell>
        </row>
      </sheetData>
      <sheetData sheetId="26">
        <row r="93">
          <cell r="G93">
            <v>1006.9798872180454</v>
          </cell>
        </row>
        <row r="106">
          <cell r="G106">
            <v>4114.7231999999995</v>
          </cell>
        </row>
      </sheetData>
      <sheetData sheetId="27">
        <row r="93">
          <cell r="E93">
            <v>1897.7943609022559</v>
          </cell>
          <cell r="G93">
            <v>948.89718045112795</v>
          </cell>
        </row>
        <row r="100">
          <cell r="E100">
            <v>3675.3599999999997</v>
          </cell>
          <cell r="G100">
            <v>5931.4079999999985</v>
          </cell>
        </row>
        <row r="106">
          <cell r="E106">
            <v>2045.1871999999998</v>
          </cell>
          <cell r="G106">
            <v>3295.7231999999995</v>
          </cell>
        </row>
      </sheetData>
      <sheetData sheetId="28">
        <row r="93">
          <cell r="E93">
            <v>1208.4107142857144</v>
          </cell>
        </row>
        <row r="107">
          <cell r="E107" t="str">
            <v>4898/6107</v>
          </cell>
          <cell r="F107" t="str">
            <v>6903/8111</v>
          </cell>
        </row>
      </sheetData>
      <sheetData sheetId="29">
        <row r="93">
          <cell r="E93">
            <v>4586.21052631579</v>
          </cell>
        </row>
        <row r="107">
          <cell r="E107" t="str">
            <v>12703/17289</v>
          </cell>
          <cell r="F107" t="str">
            <v>20136/24772</v>
          </cell>
        </row>
      </sheetData>
      <sheetData sheetId="30"/>
      <sheetData sheetId="31">
        <row r="106">
          <cell r="E106">
            <v>4967.6025411764704</v>
          </cell>
          <cell r="G106">
            <v>6312.3305411764695</v>
          </cell>
        </row>
      </sheetData>
      <sheetData sheetId="32">
        <row r="93">
          <cell r="G93">
            <v>1013.6013157894738</v>
          </cell>
        </row>
        <row r="106">
          <cell r="E106">
            <v>3287.0143058823533</v>
          </cell>
          <cell r="G106">
            <v>4631.7423058823524</v>
          </cell>
        </row>
      </sheetData>
      <sheetData sheetId="33">
        <row r="93">
          <cell r="G93">
            <v>972.07218045112791</v>
          </cell>
        </row>
        <row r="106">
          <cell r="E106">
            <v>2780.7696000000001</v>
          </cell>
          <cell r="G106">
            <v>4022.1775999999995</v>
          </cell>
        </row>
      </sheetData>
      <sheetData sheetId="34">
        <row r="93">
          <cell r="E93">
            <v>1827.9789473684214</v>
          </cell>
          <cell r="G93">
            <v>913.98947368421068</v>
          </cell>
        </row>
        <row r="100">
          <cell r="E100">
            <v>3605.4720000000002</v>
          </cell>
          <cell r="G100">
            <v>5847.9231999999993</v>
          </cell>
        </row>
        <row r="106">
          <cell r="E106">
            <v>1961.7696000000001</v>
          </cell>
          <cell r="G106">
            <v>3203.1775999999995</v>
          </cell>
        </row>
      </sheetData>
      <sheetData sheetId="35">
        <row r="93">
          <cell r="G93">
            <v>592.00798872180462</v>
          </cell>
        </row>
        <row r="106">
          <cell r="E106">
            <v>4268.2801411764694</v>
          </cell>
          <cell r="G106">
            <v>5112.6201411764705</v>
          </cell>
        </row>
      </sheetData>
      <sheetData sheetId="36">
        <row r="93">
          <cell r="G93">
            <v>592.00798872180462</v>
          </cell>
        </row>
        <row r="106">
          <cell r="E106">
            <v>2587.6919058823528</v>
          </cell>
          <cell r="G106">
            <v>3432.0319058823529</v>
          </cell>
        </row>
      </sheetData>
      <sheetData sheetId="37">
        <row r="93">
          <cell r="G93">
            <v>650.09069548872185</v>
          </cell>
        </row>
        <row r="106">
          <cell r="E106">
            <v>2204.9272000000001</v>
          </cell>
          <cell r="G106">
            <v>3049.2671999999993</v>
          </cell>
        </row>
      </sheetData>
      <sheetData sheetId="38">
        <row r="93">
          <cell r="E93">
            <v>1184.0159774436092</v>
          </cell>
          <cell r="G93">
            <v>592.00798872180462</v>
          </cell>
        </row>
        <row r="100">
          <cell r="E100">
            <v>2371.5240000000003</v>
          </cell>
          <cell r="G100">
            <v>3902.1023999999998</v>
          </cell>
        </row>
        <row r="106">
          <cell r="E106">
            <v>1385.9272000000001</v>
          </cell>
          <cell r="G106">
            <v>2230.2671999999998</v>
          </cell>
        </row>
      </sheetData>
      <sheetData sheetId="39">
        <row r="93">
          <cell r="E93">
            <v>857.01033834586485</v>
          </cell>
        </row>
        <row r="107">
          <cell r="E107" t="str">
            <v>4439/5296</v>
          </cell>
          <cell r="F107" t="str">
            <v>5955/6812</v>
          </cell>
        </row>
      </sheetData>
      <sheetData sheetId="40">
        <row r="93">
          <cell r="E93">
            <v>3180.6090225563912</v>
          </cell>
        </row>
        <row r="107">
          <cell r="E107" t="str">
            <v>10567/13748</v>
          </cell>
          <cell r="F107" t="str">
            <v>16044/19255</v>
          </cell>
        </row>
      </sheetData>
      <sheetData sheetId="41">
        <row r="93">
          <cell r="G93">
            <v>820.36015037594007</v>
          </cell>
        </row>
        <row r="106">
          <cell r="E106">
            <v>4550.1001411764701</v>
          </cell>
          <cell r="G106">
            <v>5679.0601411764701</v>
          </cell>
        </row>
      </sheetData>
      <sheetData sheetId="42">
        <row r="93">
          <cell r="G93">
            <v>820.36015037594007</v>
          </cell>
        </row>
        <row r="106">
          <cell r="E106">
            <v>2869.5119058823525</v>
          </cell>
          <cell r="G106">
            <v>3998.4719058823534</v>
          </cell>
        </row>
      </sheetData>
      <sheetData sheetId="43">
        <row r="93">
          <cell r="G93">
            <v>878.44285714285752</v>
          </cell>
        </row>
        <row r="106">
          <cell r="E106">
            <v>2486.7471999999998</v>
          </cell>
          <cell r="G106">
            <v>3615.7071999999998</v>
          </cell>
        </row>
      </sheetData>
      <sheetData sheetId="44">
        <row r="93">
          <cell r="E93">
            <v>1640.7203007518801</v>
          </cell>
          <cell r="G93">
            <v>820.36015037594007</v>
          </cell>
        </row>
        <row r="100">
          <cell r="E100">
            <v>2975.424</v>
          </cell>
          <cell r="G100">
            <v>5034.9823999999999</v>
          </cell>
        </row>
        <row r="106">
          <cell r="E106">
            <v>1667.7472</v>
          </cell>
          <cell r="G106">
            <v>2796.7071999999998</v>
          </cell>
        </row>
      </sheetData>
      <sheetData sheetId="45">
        <row r="93">
          <cell r="E93">
            <v>1067.7924812030078</v>
          </cell>
        </row>
        <row r="107">
          <cell r="E107" t="str">
            <v>4709/5777</v>
          </cell>
          <cell r="F107" t="str">
            <v>6506/7574</v>
          </cell>
        </row>
      </sheetData>
      <sheetData sheetId="46">
        <row r="93">
          <cell r="E93">
            <v>4023.737593984963</v>
          </cell>
        </row>
        <row r="107">
          <cell r="E107" t="str">
            <v>11798/15882</v>
          </cell>
          <cell r="F107" t="str">
            <v>18397/22421</v>
          </cell>
        </row>
      </sheetData>
      <sheetData sheetId="47"/>
      <sheetData sheetId="48"/>
      <sheetData sheetId="49"/>
      <sheetData sheetId="50"/>
      <sheetData sheetId="51">
        <row r="93">
          <cell r="E93">
            <v>372.89097744360902</v>
          </cell>
        </row>
        <row r="100">
          <cell r="E100">
            <v>812.40000000000009</v>
          </cell>
          <cell r="G100">
            <v>1188</v>
          </cell>
        </row>
      </sheetData>
      <sheetData sheetId="52">
        <row r="93">
          <cell r="E93">
            <v>530.9921052631579</v>
          </cell>
        </row>
        <row r="100">
          <cell r="E100">
            <v>1168.7400000000002</v>
          </cell>
          <cell r="G100">
            <v>2019.6</v>
          </cell>
        </row>
      </sheetData>
      <sheetData sheetId="53">
        <row r="93">
          <cell r="E93">
            <v>342.10714285714289</v>
          </cell>
        </row>
        <row r="100">
          <cell r="E100">
            <v>807.08999999999992</v>
          </cell>
          <cell r="G100">
            <v>1340.1</v>
          </cell>
        </row>
      </sheetData>
      <sheetData sheetId="54"/>
      <sheetData sheetId="55">
        <row r="93">
          <cell r="E93">
            <v>227.10338345864668</v>
          </cell>
        </row>
        <row r="100">
          <cell r="E100">
            <v>583.04999999999995</v>
          </cell>
          <cell r="G100">
            <v>900.90000000000009</v>
          </cell>
        </row>
      </sheetData>
      <sheetData sheetId="56"/>
      <sheetData sheetId="57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D7C9A-1C97-4135-9510-043C5E897CD6}">
  <sheetPr>
    <tabColor rgb="FFFF0000"/>
  </sheetPr>
  <dimension ref="A1:G255"/>
  <sheetViews>
    <sheetView tabSelected="1" topLeftCell="A163" zoomScaleNormal="100" workbookViewId="0">
      <selection activeCell="J182" sqref="J182"/>
    </sheetView>
  </sheetViews>
  <sheetFormatPr defaultRowHeight="11.25" x14ac:dyDescent="0.15"/>
  <cols>
    <col min="1" max="1" width="5.28515625" style="38" customWidth="1"/>
    <col min="2" max="2" width="56.42578125" style="8" customWidth="1"/>
    <col min="3" max="3" width="13.5703125" style="8" customWidth="1"/>
    <col min="4" max="4" width="16.140625" style="8" customWidth="1"/>
    <col min="5" max="5" width="14.5703125" style="8" customWidth="1"/>
    <col min="6" max="6" width="14.7109375" style="8" hidden="1" customWidth="1"/>
    <col min="7" max="255" width="9.140625" style="8"/>
    <col min="256" max="256" width="5.28515625" style="8" customWidth="1"/>
    <col min="257" max="257" width="60.7109375" style="8" customWidth="1"/>
    <col min="258" max="258" width="15.7109375" style="8" customWidth="1"/>
    <col min="259" max="259" width="13.5703125" style="8" bestFit="1" customWidth="1"/>
    <col min="260" max="260" width="14.5703125" style="8" bestFit="1" customWidth="1"/>
    <col min="261" max="511" width="9.140625" style="8"/>
    <col min="512" max="512" width="5.28515625" style="8" customWidth="1"/>
    <col min="513" max="513" width="60.7109375" style="8" customWidth="1"/>
    <col min="514" max="514" width="15.7109375" style="8" customWidth="1"/>
    <col min="515" max="515" width="13.5703125" style="8" bestFit="1" customWidth="1"/>
    <col min="516" max="516" width="14.5703125" style="8" bestFit="1" customWidth="1"/>
    <col min="517" max="767" width="9.140625" style="8"/>
    <col min="768" max="768" width="5.28515625" style="8" customWidth="1"/>
    <col min="769" max="769" width="60.7109375" style="8" customWidth="1"/>
    <col min="770" max="770" width="15.7109375" style="8" customWidth="1"/>
    <col min="771" max="771" width="13.5703125" style="8" bestFit="1" customWidth="1"/>
    <col min="772" max="772" width="14.5703125" style="8" bestFit="1" customWidth="1"/>
    <col min="773" max="1023" width="9.140625" style="8"/>
    <col min="1024" max="1024" width="5.28515625" style="8" customWidth="1"/>
    <col min="1025" max="1025" width="60.7109375" style="8" customWidth="1"/>
    <col min="1026" max="1026" width="15.7109375" style="8" customWidth="1"/>
    <col min="1027" max="1027" width="13.5703125" style="8" bestFit="1" customWidth="1"/>
    <col min="1028" max="1028" width="14.5703125" style="8" bestFit="1" customWidth="1"/>
    <col min="1029" max="1279" width="9.140625" style="8"/>
    <col min="1280" max="1280" width="5.28515625" style="8" customWidth="1"/>
    <col min="1281" max="1281" width="60.7109375" style="8" customWidth="1"/>
    <col min="1282" max="1282" width="15.7109375" style="8" customWidth="1"/>
    <col min="1283" max="1283" width="13.5703125" style="8" bestFit="1" customWidth="1"/>
    <col min="1284" max="1284" width="14.5703125" style="8" bestFit="1" customWidth="1"/>
    <col min="1285" max="1535" width="9.140625" style="8"/>
    <col min="1536" max="1536" width="5.28515625" style="8" customWidth="1"/>
    <col min="1537" max="1537" width="60.7109375" style="8" customWidth="1"/>
    <col min="1538" max="1538" width="15.7109375" style="8" customWidth="1"/>
    <col min="1539" max="1539" width="13.5703125" style="8" bestFit="1" customWidth="1"/>
    <col min="1540" max="1540" width="14.5703125" style="8" bestFit="1" customWidth="1"/>
    <col min="1541" max="1791" width="9.140625" style="8"/>
    <col min="1792" max="1792" width="5.28515625" style="8" customWidth="1"/>
    <col min="1793" max="1793" width="60.7109375" style="8" customWidth="1"/>
    <col min="1794" max="1794" width="15.7109375" style="8" customWidth="1"/>
    <col min="1795" max="1795" width="13.5703125" style="8" bestFit="1" customWidth="1"/>
    <col min="1796" max="1796" width="14.5703125" style="8" bestFit="1" customWidth="1"/>
    <col min="1797" max="2047" width="9.140625" style="8"/>
    <col min="2048" max="2048" width="5.28515625" style="8" customWidth="1"/>
    <col min="2049" max="2049" width="60.7109375" style="8" customWidth="1"/>
    <col min="2050" max="2050" width="15.7109375" style="8" customWidth="1"/>
    <col min="2051" max="2051" width="13.5703125" style="8" bestFit="1" customWidth="1"/>
    <col min="2052" max="2052" width="14.5703125" style="8" bestFit="1" customWidth="1"/>
    <col min="2053" max="2303" width="9.140625" style="8"/>
    <col min="2304" max="2304" width="5.28515625" style="8" customWidth="1"/>
    <col min="2305" max="2305" width="60.7109375" style="8" customWidth="1"/>
    <col min="2306" max="2306" width="15.7109375" style="8" customWidth="1"/>
    <col min="2307" max="2307" width="13.5703125" style="8" bestFit="1" customWidth="1"/>
    <col min="2308" max="2308" width="14.5703125" style="8" bestFit="1" customWidth="1"/>
    <col min="2309" max="2559" width="9.140625" style="8"/>
    <col min="2560" max="2560" width="5.28515625" style="8" customWidth="1"/>
    <col min="2561" max="2561" width="60.7109375" style="8" customWidth="1"/>
    <col min="2562" max="2562" width="15.7109375" style="8" customWidth="1"/>
    <col min="2563" max="2563" width="13.5703125" style="8" bestFit="1" customWidth="1"/>
    <col min="2564" max="2564" width="14.5703125" style="8" bestFit="1" customWidth="1"/>
    <col min="2565" max="2815" width="9.140625" style="8"/>
    <col min="2816" max="2816" width="5.28515625" style="8" customWidth="1"/>
    <col min="2817" max="2817" width="60.7109375" style="8" customWidth="1"/>
    <col min="2818" max="2818" width="15.7109375" style="8" customWidth="1"/>
    <col min="2819" max="2819" width="13.5703125" style="8" bestFit="1" customWidth="1"/>
    <col min="2820" max="2820" width="14.5703125" style="8" bestFit="1" customWidth="1"/>
    <col min="2821" max="3071" width="9.140625" style="8"/>
    <col min="3072" max="3072" width="5.28515625" style="8" customWidth="1"/>
    <col min="3073" max="3073" width="60.7109375" style="8" customWidth="1"/>
    <col min="3074" max="3074" width="15.7109375" style="8" customWidth="1"/>
    <col min="3075" max="3075" width="13.5703125" style="8" bestFit="1" customWidth="1"/>
    <col min="3076" max="3076" width="14.5703125" style="8" bestFit="1" customWidth="1"/>
    <col min="3077" max="3327" width="9.140625" style="8"/>
    <col min="3328" max="3328" width="5.28515625" style="8" customWidth="1"/>
    <col min="3329" max="3329" width="60.7109375" style="8" customWidth="1"/>
    <col min="3330" max="3330" width="15.7109375" style="8" customWidth="1"/>
    <col min="3331" max="3331" width="13.5703125" style="8" bestFit="1" customWidth="1"/>
    <col min="3332" max="3332" width="14.5703125" style="8" bestFit="1" customWidth="1"/>
    <col min="3333" max="3583" width="9.140625" style="8"/>
    <col min="3584" max="3584" width="5.28515625" style="8" customWidth="1"/>
    <col min="3585" max="3585" width="60.7109375" style="8" customWidth="1"/>
    <col min="3586" max="3586" width="15.7109375" style="8" customWidth="1"/>
    <col min="3587" max="3587" width="13.5703125" style="8" bestFit="1" customWidth="1"/>
    <col min="3588" max="3588" width="14.5703125" style="8" bestFit="1" customWidth="1"/>
    <col min="3589" max="3839" width="9.140625" style="8"/>
    <col min="3840" max="3840" width="5.28515625" style="8" customWidth="1"/>
    <col min="3841" max="3841" width="60.7109375" style="8" customWidth="1"/>
    <col min="3842" max="3842" width="15.7109375" style="8" customWidth="1"/>
    <col min="3843" max="3843" width="13.5703125" style="8" bestFit="1" customWidth="1"/>
    <col min="3844" max="3844" width="14.5703125" style="8" bestFit="1" customWidth="1"/>
    <col min="3845" max="4095" width="9.140625" style="8"/>
    <col min="4096" max="4096" width="5.28515625" style="8" customWidth="1"/>
    <col min="4097" max="4097" width="60.7109375" style="8" customWidth="1"/>
    <col min="4098" max="4098" width="15.7109375" style="8" customWidth="1"/>
    <col min="4099" max="4099" width="13.5703125" style="8" bestFit="1" customWidth="1"/>
    <col min="4100" max="4100" width="14.5703125" style="8" bestFit="1" customWidth="1"/>
    <col min="4101" max="4351" width="9.140625" style="8"/>
    <col min="4352" max="4352" width="5.28515625" style="8" customWidth="1"/>
    <col min="4353" max="4353" width="60.7109375" style="8" customWidth="1"/>
    <col min="4354" max="4354" width="15.7109375" style="8" customWidth="1"/>
    <col min="4355" max="4355" width="13.5703125" style="8" bestFit="1" customWidth="1"/>
    <col min="4356" max="4356" width="14.5703125" style="8" bestFit="1" customWidth="1"/>
    <col min="4357" max="4607" width="9.140625" style="8"/>
    <col min="4608" max="4608" width="5.28515625" style="8" customWidth="1"/>
    <col min="4609" max="4609" width="60.7109375" style="8" customWidth="1"/>
    <col min="4610" max="4610" width="15.7109375" style="8" customWidth="1"/>
    <col min="4611" max="4611" width="13.5703125" style="8" bestFit="1" customWidth="1"/>
    <col min="4612" max="4612" width="14.5703125" style="8" bestFit="1" customWidth="1"/>
    <col min="4613" max="4863" width="9.140625" style="8"/>
    <col min="4864" max="4864" width="5.28515625" style="8" customWidth="1"/>
    <col min="4865" max="4865" width="60.7109375" style="8" customWidth="1"/>
    <col min="4866" max="4866" width="15.7109375" style="8" customWidth="1"/>
    <col min="4867" max="4867" width="13.5703125" style="8" bestFit="1" customWidth="1"/>
    <col min="4868" max="4868" width="14.5703125" style="8" bestFit="1" customWidth="1"/>
    <col min="4869" max="5119" width="9.140625" style="8"/>
    <col min="5120" max="5120" width="5.28515625" style="8" customWidth="1"/>
    <col min="5121" max="5121" width="60.7109375" style="8" customWidth="1"/>
    <col min="5122" max="5122" width="15.7109375" style="8" customWidth="1"/>
    <col min="5123" max="5123" width="13.5703125" style="8" bestFit="1" customWidth="1"/>
    <col min="5124" max="5124" width="14.5703125" style="8" bestFit="1" customWidth="1"/>
    <col min="5125" max="5375" width="9.140625" style="8"/>
    <col min="5376" max="5376" width="5.28515625" style="8" customWidth="1"/>
    <col min="5377" max="5377" width="60.7109375" style="8" customWidth="1"/>
    <col min="5378" max="5378" width="15.7109375" style="8" customWidth="1"/>
    <col min="5379" max="5379" width="13.5703125" style="8" bestFit="1" customWidth="1"/>
    <col min="5380" max="5380" width="14.5703125" style="8" bestFit="1" customWidth="1"/>
    <col min="5381" max="5631" width="9.140625" style="8"/>
    <col min="5632" max="5632" width="5.28515625" style="8" customWidth="1"/>
    <col min="5633" max="5633" width="60.7109375" style="8" customWidth="1"/>
    <col min="5634" max="5634" width="15.7109375" style="8" customWidth="1"/>
    <col min="5635" max="5635" width="13.5703125" style="8" bestFit="1" customWidth="1"/>
    <col min="5636" max="5636" width="14.5703125" style="8" bestFit="1" customWidth="1"/>
    <col min="5637" max="5887" width="9.140625" style="8"/>
    <col min="5888" max="5888" width="5.28515625" style="8" customWidth="1"/>
    <col min="5889" max="5889" width="60.7109375" style="8" customWidth="1"/>
    <col min="5890" max="5890" width="15.7109375" style="8" customWidth="1"/>
    <col min="5891" max="5891" width="13.5703125" style="8" bestFit="1" customWidth="1"/>
    <col min="5892" max="5892" width="14.5703125" style="8" bestFit="1" customWidth="1"/>
    <col min="5893" max="6143" width="9.140625" style="8"/>
    <col min="6144" max="6144" width="5.28515625" style="8" customWidth="1"/>
    <col min="6145" max="6145" width="60.7109375" style="8" customWidth="1"/>
    <col min="6146" max="6146" width="15.7109375" style="8" customWidth="1"/>
    <col min="6147" max="6147" width="13.5703125" style="8" bestFit="1" customWidth="1"/>
    <col min="6148" max="6148" width="14.5703125" style="8" bestFit="1" customWidth="1"/>
    <col min="6149" max="6399" width="9.140625" style="8"/>
    <col min="6400" max="6400" width="5.28515625" style="8" customWidth="1"/>
    <col min="6401" max="6401" width="60.7109375" style="8" customWidth="1"/>
    <col min="6402" max="6402" width="15.7109375" style="8" customWidth="1"/>
    <col min="6403" max="6403" width="13.5703125" style="8" bestFit="1" customWidth="1"/>
    <col min="6404" max="6404" width="14.5703125" style="8" bestFit="1" customWidth="1"/>
    <col min="6405" max="6655" width="9.140625" style="8"/>
    <col min="6656" max="6656" width="5.28515625" style="8" customWidth="1"/>
    <col min="6657" max="6657" width="60.7109375" style="8" customWidth="1"/>
    <col min="6658" max="6658" width="15.7109375" style="8" customWidth="1"/>
    <col min="6659" max="6659" width="13.5703125" style="8" bestFit="1" customWidth="1"/>
    <col min="6660" max="6660" width="14.5703125" style="8" bestFit="1" customWidth="1"/>
    <col min="6661" max="6911" width="9.140625" style="8"/>
    <col min="6912" max="6912" width="5.28515625" style="8" customWidth="1"/>
    <col min="6913" max="6913" width="60.7109375" style="8" customWidth="1"/>
    <col min="6914" max="6914" width="15.7109375" style="8" customWidth="1"/>
    <col min="6915" max="6915" width="13.5703125" style="8" bestFit="1" customWidth="1"/>
    <col min="6916" max="6916" width="14.5703125" style="8" bestFit="1" customWidth="1"/>
    <col min="6917" max="7167" width="9.140625" style="8"/>
    <col min="7168" max="7168" width="5.28515625" style="8" customWidth="1"/>
    <col min="7169" max="7169" width="60.7109375" style="8" customWidth="1"/>
    <col min="7170" max="7170" width="15.7109375" style="8" customWidth="1"/>
    <col min="7171" max="7171" width="13.5703125" style="8" bestFit="1" customWidth="1"/>
    <col min="7172" max="7172" width="14.5703125" style="8" bestFit="1" customWidth="1"/>
    <col min="7173" max="7423" width="9.140625" style="8"/>
    <col min="7424" max="7424" width="5.28515625" style="8" customWidth="1"/>
    <col min="7425" max="7425" width="60.7109375" style="8" customWidth="1"/>
    <col min="7426" max="7426" width="15.7109375" style="8" customWidth="1"/>
    <col min="7427" max="7427" width="13.5703125" style="8" bestFit="1" customWidth="1"/>
    <col min="7428" max="7428" width="14.5703125" style="8" bestFit="1" customWidth="1"/>
    <col min="7429" max="7679" width="9.140625" style="8"/>
    <col min="7680" max="7680" width="5.28515625" style="8" customWidth="1"/>
    <col min="7681" max="7681" width="60.7109375" style="8" customWidth="1"/>
    <col min="7682" max="7682" width="15.7109375" style="8" customWidth="1"/>
    <col min="7683" max="7683" width="13.5703125" style="8" bestFit="1" customWidth="1"/>
    <col min="7684" max="7684" width="14.5703125" style="8" bestFit="1" customWidth="1"/>
    <col min="7685" max="7935" width="9.140625" style="8"/>
    <col min="7936" max="7936" width="5.28515625" style="8" customWidth="1"/>
    <col min="7937" max="7937" width="60.7109375" style="8" customWidth="1"/>
    <col min="7938" max="7938" width="15.7109375" style="8" customWidth="1"/>
    <col min="7939" max="7939" width="13.5703125" style="8" bestFit="1" customWidth="1"/>
    <col min="7940" max="7940" width="14.5703125" style="8" bestFit="1" customWidth="1"/>
    <col min="7941" max="8191" width="9.140625" style="8"/>
    <col min="8192" max="8192" width="5.28515625" style="8" customWidth="1"/>
    <col min="8193" max="8193" width="60.7109375" style="8" customWidth="1"/>
    <col min="8194" max="8194" width="15.7109375" style="8" customWidth="1"/>
    <col min="8195" max="8195" width="13.5703125" style="8" bestFit="1" customWidth="1"/>
    <col min="8196" max="8196" width="14.5703125" style="8" bestFit="1" customWidth="1"/>
    <col min="8197" max="8447" width="9.140625" style="8"/>
    <col min="8448" max="8448" width="5.28515625" style="8" customWidth="1"/>
    <col min="8449" max="8449" width="60.7109375" style="8" customWidth="1"/>
    <col min="8450" max="8450" width="15.7109375" style="8" customWidth="1"/>
    <col min="8451" max="8451" width="13.5703125" style="8" bestFit="1" customWidth="1"/>
    <col min="8452" max="8452" width="14.5703125" style="8" bestFit="1" customWidth="1"/>
    <col min="8453" max="8703" width="9.140625" style="8"/>
    <col min="8704" max="8704" width="5.28515625" style="8" customWidth="1"/>
    <col min="8705" max="8705" width="60.7109375" style="8" customWidth="1"/>
    <col min="8706" max="8706" width="15.7109375" style="8" customWidth="1"/>
    <col min="8707" max="8707" width="13.5703125" style="8" bestFit="1" customWidth="1"/>
    <col min="8708" max="8708" width="14.5703125" style="8" bestFit="1" customWidth="1"/>
    <col min="8709" max="8959" width="9.140625" style="8"/>
    <col min="8960" max="8960" width="5.28515625" style="8" customWidth="1"/>
    <col min="8961" max="8961" width="60.7109375" style="8" customWidth="1"/>
    <col min="8962" max="8962" width="15.7109375" style="8" customWidth="1"/>
    <col min="8963" max="8963" width="13.5703125" style="8" bestFit="1" customWidth="1"/>
    <col min="8964" max="8964" width="14.5703125" style="8" bestFit="1" customWidth="1"/>
    <col min="8965" max="9215" width="9.140625" style="8"/>
    <col min="9216" max="9216" width="5.28515625" style="8" customWidth="1"/>
    <col min="9217" max="9217" width="60.7109375" style="8" customWidth="1"/>
    <col min="9218" max="9218" width="15.7109375" style="8" customWidth="1"/>
    <col min="9219" max="9219" width="13.5703125" style="8" bestFit="1" customWidth="1"/>
    <col min="9220" max="9220" width="14.5703125" style="8" bestFit="1" customWidth="1"/>
    <col min="9221" max="9471" width="9.140625" style="8"/>
    <col min="9472" max="9472" width="5.28515625" style="8" customWidth="1"/>
    <col min="9473" max="9473" width="60.7109375" style="8" customWidth="1"/>
    <col min="9474" max="9474" width="15.7109375" style="8" customWidth="1"/>
    <col min="9475" max="9475" width="13.5703125" style="8" bestFit="1" customWidth="1"/>
    <col min="9476" max="9476" width="14.5703125" style="8" bestFit="1" customWidth="1"/>
    <col min="9477" max="9727" width="9.140625" style="8"/>
    <col min="9728" max="9728" width="5.28515625" style="8" customWidth="1"/>
    <col min="9729" max="9729" width="60.7109375" style="8" customWidth="1"/>
    <col min="9730" max="9730" width="15.7109375" style="8" customWidth="1"/>
    <col min="9731" max="9731" width="13.5703125" style="8" bestFit="1" customWidth="1"/>
    <col min="9732" max="9732" width="14.5703125" style="8" bestFit="1" customWidth="1"/>
    <col min="9733" max="9983" width="9.140625" style="8"/>
    <col min="9984" max="9984" width="5.28515625" style="8" customWidth="1"/>
    <col min="9985" max="9985" width="60.7109375" style="8" customWidth="1"/>
    <col min="9986" max="9986" width="15.7109375" style="8" customWidth="1"/>
    <col min="9987" max="9987" width="13.5703125" style="8" bestFit="1" customWidth="1"/>
    <col min="9988" max="9988" width="14.5703125" style="8" bestFit="1" customWidth="1"/>
    <col min="9989" max="10239" width="9.140625" style="8"/>
    <col min="10240" max="10240" width="5.28515625" style="8" customWidth="1"/>
    <col min="10241" max="10241" width="60.7109375" style="8" customWidth="1"/>
    <col min="10242" max="10242" width="15.7109375" style="8" customWidth="1"/>
    <col min="10243" max="10243" width="13.5703125" style="8" bestFit="1" customWidth="1"/>
    <col min="10244" max="10244" width="14.5703125" style="8" bestFit="1" customWidth="1"/>
    <col min="10245" max="10495" width="9.140625" style="8"/>
    <col min="10496" max="10496" width="5.28515625" style="8" customWidth="1"/>
    <col min="10497" max="10497" width="60.7109375" style="8" customWidth="1"/>
    <col min="10498" max="10498" width="15.7109375" style="8" customWidth="1"/>
    <col min="10499" max="10499" width="13.5703125" style="8" bestFit="1" customWidth="1"/>
    <col min="10500" max="10500" width="14.5703125" style="8" bestFit="1" customWidth="1"/>
    <col min="10501" max="10751" width="9.140625" style="8"/>
    <col min="10752" max="10752" width="5.28515625" style="8" customWidth="1"/>
    <col min="10753" max="10753" width="60.7109375" style="8" customWidth="1"/>
    <col min="10754" max="10754" width="15.7109375" style="8" customWidth="1"/>
    <col min="10755" max="10755" width="13.5703125" style="8" bestFit="1" customWidth="1"/>
    <col min="10756" max="10756" width="14.5703125" style="8" bestFit="1" customWidth="1"/>
    <col min="10757" max="11007" width="9.140625" style="8"/>
    <col min="11008" max="11008" width="5.28515625" style="8" customWidth="1"/>
    <col min="11009" max="11009" width="60.7109375" style="8" customWidth="1"/>
    <col min="11010" max="11010" width="15.7109375" style="8" customWidth="1"/>
    <col min="11011" max="11011" width="13.5703125" style="8" bestFit="1" customWidth="1"/>
    <col min="11012" max="11012" width="14.5703125" style="8" bestFit="1" customWidth="1"/>
    <col min="11013" max="11263" width="9.140625" style="8"/>
    <col min="11264" max="11264" width="5.28515625" style="8" customWidth="1"/>
    <col min="11265" max="11265" width="60.7109375" style="8" customWidth="1"/>
    <col min="11266" max="11266" width="15.7109375" style="8" customWidth="1"/>
    <col min="11267" max="11267" width="13.5703125" style="8" bestFit="1" customWidth="1"/>
    <col min="11268" max="11268" width="14.5703125" style="8" bestFit="1" customWidth="1"/>
    <col min="11269" max="11519" width="9.140625" style="8"/>
    <col min="11520" max="11520" width="5.28515625" style="8" customWidth="1"/>
    <col min="11521" max="11521" width="60.7109375" style="8" customWidth="1"/>
    <col min="11522" max="11522" width="15.7109375" style="8" customWidth="1"/>
    <col min="11523" max="11523" width="13.5703125" style="8" bestFit="1" customWidth="1"/>
    <col min="11524" max="11524" width="14.5703125" style="8" bestFit="1" customWidth="1"/>
    <col min="11525" max="11775" width="9.140625" style="8"/>
    <col min="11776" max="11776" width="5.28515625" style="8" customWidth="1"/>
    <col min="11777" max="11777" width="60.7109375" style="8" customWidth="1"/>
    <col min="11778" max="11778" width="15.7109375" style="8" customWidth="1"/>
    <col min="11779" max="11779" width="13.5703125" style="8" bestFit="1" customWidth="1"/>
    <col min="11780" max="11780" width="14.5703125" style="8" bestFit="1" customWidth="1"/>
    <col min="11781" max="12031" width="9.140625" style="8"/>
    <col min="12032" max="12032" width="5.28515625" style="8" customWidth="1"/>
    <col min="12033" max="12033" width="60.7109375" style="8" customWidth="1"/>
    <col min="12034" max="12034" width="15.7109375" style="8" customWidth="1"/>
    <col min="12035" max="12035" width="13.5703125" style="8" bestFit="1" customWidth="1"/>
    <col min="12036" max="12036" width="14.5703125" style="8" bestFit="1" customWidth="1"/>
    <col min="12037" max="12287" width="9.140625" style="8"/>
    <col min="12288" max="12288" width="5.28515625" style="8" customWidth="1"/>
    <col min="12289" max="12289" width="60.7109375" style="8" customWidth="1"/>
    <col min="12290" max="12290" width="15.7109375" style="8" customWidth="1"/>
    <col min="12291" max="12291" width="13.5703125" style="8" bestFit="1" customWidth="1"/>
    <col min="12292" max="12292" width="14.5703125" style="8" bestFit="1" customWidth="1"/>
    <col min="12293" max="12543" width="9.140625" style="8"/>
    <col min="12544" max="12544" width="5.28515625" style="8" customWidth="1"/>
    <col min="12545" max="12545" width="60.7109375" style="8" customWidth="1"/>
    <col min="12546" max="12546" width="15.7109375" style="8" customWidth="1"/>
    <col min="12547" max="12547" width="13.5703125" style="8" bestFit="1" customWidth="1"/>
    <col min="12548" max="12548" width="14.5703125" style="8" bestFit="1" customWidth="1"/>
    <col min="12549" max="12799" width="9.140625" style="8"/>
    <col min="12800" max="12800" width="5.28515625" style="8" customWidth="1"/>
    <col min="12801" max="12801" width="60.7109375" style="8" customWidth="1"/>
    <col min="12802" max="12802" width="15.7109375" style="8" customWidth="1"/>
    <col min="12803" max="12803" width="13.5703125" style="8" bestFit="1" customWidth="1"/>
    <col min="12804" max="12804" width="14.5703125" style="8" bestFit="1" customWidth="1"/>
    <col min="12805" max="13055" width="9.140625" style="8"/>
    <col min="13056" max="13056" width="5.28515625" style="8" customWidth="1"/>
    <col min="13057" max="13057" width="60.7109375" style="8" customWidth="1"/>
    <col min="13058" max="13058" width="15.7109375" style="8" customWidth="1"/>
    <col min="13059" max="13059" width="13.5703125" style="8" bestFit="1" customWidth="1"/>
    <col min="13060" max="13060" width="14.5703125" style="8" bestFit="1" customWidth="1"/>
    <col min="13061" max="13311" width="9.140625" style="8"/>
    <col min="13312" max="13312" width="5.28515625" style="8" customWidth="1"/>
    <col min="13313" max="13313" width="60.7109375" style="8" customWidth="1"/>
    <col min="13314" max="13314" width="15.7109375" style="8" customWidth="1"/>
    <col min="13315" max="13315" width="13.5703125" style="8" bestFit="1" customWidth="1"/>
    <col min="13316" max="13316" width="14.5703125" style="8" bestFit="1" customWidth="1"/>
    <col min="13317" max="13567" width="9.140625" style="8"/>
    <col min="13568" max="13568" width="5.28515625" style="8" customWidth="1"/>
    <col min="13569" max="13569" width="60.7109375" style="8" customWidth="1"/>
    <col min="13570" max="13570" width="15.7109375" style="8" customWidth="1"/>
    <col min="13571" max="13571" width="13.5703125" style="8" bestFit="1" customWidth="1"/>
    <col min="13572" max="13572" width="14.5703125" style="8" bestFit="1" customWidth="1"/>
    <col min="13573" max="13823" width="9.140625" style="8"/>
    <col min="13824" max="13824" width="5.28515625" style="8" customWidth="1"/>
    <col min="13825" max="13825" width="60.7109375" style="8" customWidth="1"/>
    <col min="13826" max="13826" width="15.7109375" style="8" customWidth="1"/>
    <col min="13827" max="13827" width="13.5703125" style="8" bestFit="1" customWidth="1"/>
    <col min="13828" max="13828" width="14.5703125" style="8" bestFit="1" customWidth="1"/>
    <col min="13829" max="14079" width="9.140625" style="8"/>
    <col min="14080" max="14080" width="5.28515625" style="8" customWidth="1"/>
    <col min="14081" max="14081" width="60.7109375" style="8" customWidth="1"/>
    <col min="14082" max="14082" width="15.7109375" style="8" customWidth="1"/>
    <col min="14083" max="14083" width="13.5703125" style="8" bestFit="1" customWidth="1"/>
    <col min="14084" max="14084" width="14.5703125" style="8" bestFit="1" customWidth="1"/>
    <col min="14085" max="14335" width="9.140625" style="8"/>
    <col min="14336" max="14336" width="5.28515625" style="8" customWidth="1"/>
    <col min="14337" max="14337" width="60.7109375" style="8" customWidth="1"/>
    <col min="14338" max="14338" width="15.7109375" style="8" customWidth="1"/>
    <col min="14339" max="14339" width="13.5703125" style="8" bestFit="1" customWidth="1"/>
    <col min="14340" max="14340" width="14.5703125" style="8" bestFit="1" customWidth="1"/>
    <col min="14341" max="14591" width="9.140625" style="8"/>
    <col min="14592" max="14592" width="5.28515625" style="8" customWidth="1"/>
    <col min="14593" max="14593" width="60.7109375" style="8" customWidth="1"/>
    <col min="14594" max="14594" width="15.7109375" style="8" customWidth="1"/>
    <col min="14595" max="14595" width="13.5703125" style="8" bestFit="1" customWidth="1"/>
    <col min="14596" max="14596" width="14.5703125" style="8" bestFit="1" customWidth="1"/>
    <col min="14597" max="14847" width="9.140625" style="8"/>
    <col min="14848" max="14848" width="5.28515625" style="8" customWidth="1"/>
    <col min="14849" max="14849" width="60.7109375" style="8" customWidth="1"/>
    <col min="14850" max="14850" width="15.7109375" style="8" customWidth="1"/>
    <col min="14851" max="14851" width="13.5703125" style="8" bestFit="1" customWidth="1"/>
    <col min="14852" max="14852" width="14.5703125" style="8" bestFit="1" customWidth="1"/>
    <col min="14853" max="15103" width="9.140625" style="8"/>
    <col min="15104" max="15104" width="5.28515625" style="8" customWidth="1"/>
    <col min="15105" max="15105" width="60.7109375" style="8" customWidth="1"/>
    <col min="15106" max="15106" width="15.7109375" style="8" customWidth="1"/>
    <col min="15107" max="15107" width="13.5703125" style="8" bestFit="1" customWidth="1"/>
    <col min="15108" max="15108" width="14.5703125" style="8" bestFit="1" customWidth="1"/>
    <col min="15109" max="15359" width="9.140625" style="8"/>
    <col min="15360" max="15360" width="5.28515625" style="8" customWidth="1"/>
    <col min="15361" max="15361" width="60.7109375" style="8" customWidth="1"/>
    <col min="15362" max="15362" width="15.7109375" style="8" customWidth="1"/>
    <col min="15363" max="15363" width="13.5703125" style="8" bestFit="1" customWidth="1"/>
    <col min="15364" max="15364" width="14.5703125" style="8" bestFit="1" customWidth="1"/>
    <col min="15365" max="15615" width="9.140625" style="8"/>
    <col min="15616" max="15616" width="5.28515625" style="8" customWidth="1"/>
    <col min="15617" max="15617" width="60.7109375" style="8" customWidth="1"/>
    <col min="15618" max="15618" width="15.7109375" style="8" customWidth="1"/>
    <col min="15619" max="15619" width="13.5703125" style="8" bestFit="1" customWidth="1"/>
    <col min="15620" max="15620" width="14.5703125" style="8" bestFit="1" customWidth="1"/>
    <col min="15621" max="15871" width="9.140625" style="8"/>
    <col min="15872" max="15872" width="5.28515625" style="8" customWidth="1"/>
    <col min="15873" max="15873" width="60.7109375" style="8" customWidth="1"/>
    <col min="15874" max="15874" width="15.7109375" style="8" customWidth="1"/>
    <col min="15875" max="15875" width="13.5703125" style="8" bestFit="1" customWidth="1"/>
    <col min="15876" max="15876" width="14.5703125" style="8" bestFit="1" customWidth="1"/>
    <col min="15877" max="16127" width="9.140625" style="8"/>
    <col min="16128" max="16128" width="5.28515625" style="8" customWidth="1"/>
    <col min="16129" max="16129" width="60.7109375" style="8" customWidth="1"/>
    <col min="16130" max="16130" width="15.7109375" style="8" customWidth="1"/>
    <col min="16131" max="16131" width="13.5703125" style="8" bestFit="1" customWidth="1"/>
    <col min="16132" max="16132" width="14.5703125" style="8" bestFit="1" customWidth="1"/>
    <col min="16133" max="16384" width="9.140625" style="8"/>
  </cols>
  <sheetData>
    <row r="1" spans="1:7" s="3" customFormat="1" ht="104.25" customHeight="1" x14ac:dyDescent="0.2">
      <c r="A1" s="1"/>
      <c r="B1" s="1"/>
      <c r="C1" s="2" t="s">
        <v>0</v>
      </c>
      <c r="D1" s="2"/>
      <c r="E1" s="2"/>
      <c r="F1" s="2"/>
      <c r="G1" s="1"/>
    </row>
    <row r="2" spans="1:7" s="7" customFormat="1" ht="21" x14ac:dyDescent="0.15">
      <c r="A2" s="4" t="s">
        <v>1</v>
      </c>
      <c r="B2" s="5" t="s">
        <v>2</v>
      </c>
      <c r="C2" s="6"/>
      <c r="D2" s="6"/>
      <c r="E2" s="6"/>
      <c r="F2" s="6"/>
    </row>
    <row r="3" spans="1:7" s="7" customFormat="1" x14ac:dyDescent="0.15">
      <c r="A3" s="4" t="s">
        <v>1</v>
      </c>
      <c r="B3" s="5" t="s">
        <v>3</v>
      </c>
      <c r="C3" s="6"/>
      <c r="D3" s="6"/>
      <c r="E3" s="6"/>
      <c r="F3" s="6"/>
    </row>
    <row r="4" spans="1:7" ht="21" x14ac:dyDescent="0.15">
      <c r="A4" s="4" t="s">
        <v>1</v>
      </c>
      <c r="B4" s="5" t="s">
        <v>4</v>
      </c>
      <c r="G4" s="7"/>
    </row>
    <row r="5" spans="1:7" ht="15" x14ac:dyDescent="0.2">
      <c r="A5" s="9"/>
      <c r="B5" s="10" t="s">
        <v>5</v>
      </c>
      <c r="C5" s="9"/>
      <c r="D5" s="9"/>
      <c r="E5" s="9"/>
      <c r="F5" s="11"/>
      <c r="G5" s="7"/>
    </row>
    <row r="6" spans="1:7" ht="15" x14ac:dyDescent="0.2">
      <c r="A6" s="9"/>
      <c r="B6" s="10"/>
      <c r="C6" s="9"/>
      <c r="D6" s="9"/>
      <c r="E6" s="9"/>
      <c r="F6" s="12"/>
      <c r="G6" s="7"/>
    </row>
    <row r="7" spans="1:7" ht="12.75" customHeight="1" x14ac:dyDescent="0.2">
      <c r="A7" s="13" t="s">
        <v>6</v>
      </c>
      <c r="B7" s="13"/>
      <c r="C7" s="14" t="s">
        <v>7</v>
      </c>
      <c r="D7" s="15" t="s">
        <v>8</v>
      </c>
      <c r="E7" s="15" t="s">
        <v>9</v>
      </c>
      <c r="F7" s="16" t="s">
        <v>10</v>
      </c>
    </row>
    <row r="8" spans="1:7" ht="12.75" x14ac:dyDescent="0.15">
      <c r="A8" s="17" t="s">
        <v>11</v>
      </c>
      <c r="B8" s="18" t="s">
        <v>12</v>
      </c>
      <c r="C8" s="19"/>
      <c r="D8" s="19"/>
      <c r="E8" s="19"/>
      <c r="F8" s="20"/>
    </row>
    <row r="9" spans="1:7" x14ac:dyDescent="0.15">
      <c r="A9" s="21"/>
      <c r="B9" s="22" t="s">
        <v>13</v>
      </c>
      <c r="C9" s="21" t="s">
        <v>14</v>
      </c>
      <c r="D9" s="23">
        <f>'[1]жалюзи_секция_2,0х2,0'!E106</f>
        <v>1961.7696000000001</v>
      </c>
      <c r="E9" s="23">
        <f>D9+F9</f>
        <v>2875.7590736842108</v>
      </c>
      <c r="F9" s="24">
        <f>'[1]жалюзи_секция_2,0х2,0'!G93</f>
        <v>913.98947368421068</v>
      </c>
    </row>
    <row r="10" spans="1:7" ht="27.75" customHeight="1" x14ac:dyDescent="0.15">
      <c r="A10" s="21"/>
      <c r="B10" s="22" t="s">
        <v>15</v>
      </c>
      <c r="C10" s="21" t="s">
        <v>14</v>
      </c>
      <c r="D10" s="23">
        <f>'[1]жалюзи_дуб_2,0х2,0'!E106</f>
        <v>2780.7696000000001</v>
      </c>
      <c r="E10" s="23">
        <f>D10+F10</f>
        <v>3752.8417804511282</v>
      </c>
      <c r="F10" s="24">
        <f>'[1]жалюзи_дуб_2,0х2,0'!G93</f>
        <v>972.07218045112791</v>
      </c>
    </row>
    <row r="11" spans="1:7" ht="24" customHeight="1" x14ac:dyDescent="0.15">
      <c r="A11" s="21"/>
      <c r="B11" s="22" t="s">
        <v>16</v>
      </c>
      <c r="C11" s="21" t="s">
        <v>14</v>
      </c>
      <c r="D11" s="23">
        <f>'[1]жалюзи_мет_2,0х2,0'!E106</f>
        <v>3287.0143058823533</v>
      </c>
      <c r="E11" s="23">
        <f>D11+F11</f>
        <v>4300.6156216718273</v>
      </c>
      <c r="F11" s="24">
        <f>'[1]жалюзи_мет_2,0х2,0'!G93</f>
        <v>1013.6013157894738</v>
      </c>
    </row>
    <row r="12" spans="1:7" ht="24" customHeight="1" x14ac:dyDescent="0.15">
      <c r="A12" s="21"/>
      <c r="B12" s="22" t="s">
        <v>17</v>
      </c>
      <c r="C12" s="21" t="s">
        <v>14</v>
      </c>
      <c r="D12" s="23">
        <f>'[1]жалюзи_лент_2,0х2,0'!E106</f>
        <v>4967.6025411764704</v>
      </c>
      <c r="E12" s="23">
        <f>D12+F12</f>
        <v>5981.2038569659444</v>
      </c>
      <c r="F12" s="24">
        <f>'[1]жалюзи_мет_2,0х2,0'!G93</f>
        <v>1013.6013157894738</v>
      </c>
    </row>
    <row r="13" spans="1:7" ht="12.75" x14ac:dyDescent="0.15">
      <c r="A13" s="17" t="s">
        <v>18</v>
      </c>
      <c r="B13" s="18" t="s">
        <v>19</v>
      </c>
      <c r="C13" s="19"/>
      <c r="D13" s="19"/>
      <c r="E13" s="19"/>
      <c r="F13" s="20"/>
    </row>
    <row r="14" spans="1:7" x14ac:dyDescent="0.15">
      <c r="A14" s="21"/>
      <c r="B14" s="22" t="s">
        <v>13</v>
      </c>
      <c r="C14" s="21" t="s">
        <v>14</v>
      </c>
      <c r="D14" s="23">
        <f>'[1]жалюзи_секция_2,0х2,0'!G106</f>
        <v>3203.1775999999995</v>
      </c>
      <c r="E14" s="23">
        <f>D14+F14</f>
        <v>4117.1670736842098</v>
      </c>
      <c r="F14" s="24">
        <f>F9</f>
        <v>913.98947368421068</v>
      </c>
    </row>
    <row r="15" spans="1:7" ht="22.5" x14ac:dyDescent="0.15">
      <c r="A15" s="21"/>
      <c r="B15" s="22" t="s">
        <v>15</v>
      </c>
      <c r="C15" s="21" t="s">
        <v>14</v>
      </c>
      <c r="D15" s="23">
        <f>'[1]жалюзи_дуб_2,0х2,0'!G106</f>
        <v>4022.1775999999995</v>
      </c>
      <c r="E15" s="23">
        <f>D15+F15</f>
        <v>4994.2497804511277</v>
      </c>
      <c r="F15" s="24">
        <f t="shared" ref="F15:F17" si="0">F10</f>
        <v>972.07218045112791</v>
      </c>
    </row>
    <row r="16" spans="1:7" ht="22.5" customHeight="1" x14ac:dyDescent="0.15">
      <c r="A16" s="21"/>
      <c r="B16" s="22" t="s">
        <v>16</v>
      </c>
      <c r="C16" s="21" t="s">
        <v>14</v>
      </c>
      <c r="D16" s="23">
        <f>'[1]жалюзи_мет_2,0х2,0'!G106</f>
        <v>4631.7423058823524</v>
      </c>
      <c r="E16" s="23">
        <f>D16+F16</f>
        <v>5645.3436216718264</v>
      </c>
      <c r="F16" s="24">
        <f t="shared" si="0"/>
        <v>1013.6013157894738</v>
      </c>
    </row>
    <row r="17" spans="1:6" ht="22.5" customHeight="1" x14ac:dyDescent="0.15">
      <c r="A17" s="21"/>
      <c r="B17" s="22" t="s">
        <v>17</v>
      </c>
      <c r="C17" s="21" t="s">
        <v>14</v>
      </c>
      <c r="D17" s="23">
        <f>'[1]жалюзи_лент_2,0х2,0'!G106</f>
        <v>6312.3305411764695</v>
      </c>
      <c r="E17" s="23">
        <f>D17+F17</f>
        <v>7325.9318569659436</v>
      </c>
      <c r="F17" s="24">
        <f t="shared" si="0"/>
        <v>1013.6013157894738</v>
      </c>
    </row>
    <row r="18" spans="1:6" ht="22.5" customHeight="1" x14ac:dyDescent="0.15">
      <c r="A18" s="21"/>
      <c r="B18" s="22"/>
      <c r="C18" s="21"/>
      <c r="D18" s="21"/>
      <c r="E18" s="21"/>
      <c r="F18" s="25"/>
    </row>
    <row r="19" spans="1:6" ht="12.75" customHeight="1" x14ac:dyDescent="0.2">
      <c r="A19" s="13" t="s">
        <v>20</v>
      </c>
      <c r="B19" s="13"/>
      <c r="C19" s="26" t="s">
        <v>7</v>
      </c>
      <c r="D19" s="15" t="s">
        <v>8</v>
      </c>
      <c r="E19" s="15" t="s">
        <v>9</v>
      </c>
      <c r="F19" s="16" t="s">
        <v>10</v>
      </c>
    </row>
    <row r="20" spans="1:6" ht="12.75" x14ac:dyDescent="0.15">
      <c r="A20" s="17" t="s">
        <v>21</v>
      </c>
      <c r="B20" s="18" t="s">
        <v>22</v>
      </c>
      <c r="C20" s="19"/>
      <c r="D20" s="19"/>
      <c r="E20" s="19"/>
      <c r="F20" s="20"/>
    </row>
    <row r="21" spans="1:6" x14ac:dyDescent="0.15">
      <c r="A21" s="21"/>
      <c r="B21" s="22" t="s">
        <v>13</v>
      </c>
      <c r="C21" s="21" t="s">
        <v>14</v>
      </c>
      <c r="D21" s="23">
        <f>'[1]лесенка_секция_2,0х2,0'!E106</f>
        <v>2067.8672000000001</v>
      </c>
      <c r="E21" s="23">
        <f>D21+F21</f>
        <v>2946.7166360902256</v>
      </c>
      <c r="F21" s="24">
        <f>'[1]лесенка_секция_2,0х2,0'!G93</f>
        <v>878.84943609022571</v>
      </c>
    </row>
    <row r="22" spans="1:6" ht="21.75" customHeight="1" x14ac:dyDescent="0.15">
      <c r="A22" s="21"/>
      <c r="B22" s="22" t="s">
        <v>15</v>
      </c>
      <c r="C22" s="21" t="s">
        <v>14</v>
      </c>
      <c r="D22" s="23">
        <f>'[1]лесенка_дуб_2,0х2,0'!E106</f>
        <v>2886.8672000000001</v>
      </c>
      <c r="E22" s="23">
        <f>D22+F22</f>
        <v>3823.7993428571431</v>
      </c>
      <c r="F22" s="24">
        <f>'[1]лесенка_дуб_2,0х2,0'!G93</f>
        <v>936.93214285714305</v>
      </c>
    </row>
    <row r="23" spans="1:6" ht="24.75" customHeight="1" x14ac:dyDescent="0.15">
      <c r="A23" s="21"/>
      <c r="B23" s="22" t="s">
        <v>16</v>
      </c>
      <c r="C23" s="21" t="s">
        <v>14</v>
      </c>
      <c r="D23" s="23">
        <f>'[1]лесенка_мет_2,0х2,0'!E106</f>
        <v>3393.1119058823533</v>
      </c>
      <c r="E23" s="23">
        <f>D23+F23</f>
        <v>4371.5731840778426</v>
      </c>
      <c r="F23" s="24">
        <f>'[1]лесенка_мет_2,0х2,0'!G93</f>
        <v>978.46127819548883</v>
      </c>
    </row>
    <row r="24" spans="1:6" ht="23.25" customHeight="1" x14ac:dyDescent="0.15">
      <c r="A24" s="21"/>
      <c r="B24" s="22" t="s">
        <v>17</v>
      </c>
      <c r="C24" s="21" t="s">
        <v>14</v>
      </c>
      <c r="D24" s="23">
        <f>'[1]лесенка_лент_2,0х2,0'!E106</f>
        <v>5073.7001411764713</v>
      </c>
      <c r="E24" s="23">
        <f>D24+F24</f>
        <v>6052.1614193719597</v>
      </c>
      <c r="F24" s="24">
        <f>'[1]лесенка_лент_2,0х2,0'!G93</f>
        <v>978.46127819548883</v>
      </c>
    </row>
    <row r="25" spans="1:6" ht="12.75" x14ac:dyDescent="0.15">
      <c r="A25" s="17" t="s">
        <v>23</v>
      </c>
      <c r="B25" s="18" t="s">
        <v>24</v>
      </c>
      <c r="C25" s="19"/>
      <c r="D25" s="19"/>
      <c r="E25" s="19"/>
      <c r="F25" s="20"/>
    </row>
    <row r="26" spans="1:6" x14ac:dyDescent="0.15">
      <c r="A26" s="21"/>
      <c r="B26" s="22" t="s">
        <v>13</v>
      </c>
      <c r="C26" s="21" t="s">
        <v>14</v>
      </c>
      <c r="D26" s="23">
        <f>'[1]лесенка_секция_2,0х2,0'!G106</f>
        <v>3263.6352000000002</v>
      </c>
      <c r="E26" s="23">
        <f>D26+F26</f>
        <v>4142.4846360902256</v>
      </c>
      <c r="F26" s="24">
        <f>F21</f>
        <v>878.84943609022571</v>
      </c>
    </row>
    <row r="27" spans="1:6" ht="22.5" x14ac:dyDescent="0.15">
      <c r="A27" s="21"/>
      <c r="B27" s="22" t="s">
        <v>15</v>
      </c>
      <c r="C27" s="21" t="s">
        <v>14</v>
      </c>
      <c r="D27" s="23">
        <f>'[1]лесенка_дуб_2,0х2,0'!G106</f>
        <v>4082.6351999999997</v>
      </c>
      <c r="E27" s="23">
        <f>D27+F27</f>
        <v>5019.5673428571426</v>
      </c>
      <c r="F27" s="24">
        <f>F22</f>
        <v>936.93214285714305</v>
      </c>
    </row>
    <row r="28" spans="1:6" ht="22.5" customHeight="1" x14ac:dyDescent="0.15">
      <c r="A28" s="21"/>
      <c r="B28" s="22" t="s">
        <v>16</v>
      </c>
      <c r="C28" s="21" t="s">
        <v>14</v>
      </c>
      <c r="D28" s="23">
        <f>'[1]лесенка_мет_2,0х2,0'!G106</f>
        <v>4692.1999058823521</v>
      </c>
      <c r="E28" s="23">
        <f>D28+F28</f>
        <v>5670.6611840778405</v>
      </c>
      <c r="F28" s="24">
        <f>F23</f>
        <v>978.46127819548883</v>
      </c>
    </row>
    <row r="29" spans="1:6" ht="22.5" customHeight="1" x14ac:dyDescent="0.15">
      <c r="A29" s="21"/>
      <c r="B29" s="22" t="s">
        <v>17</v>
      </c>
      <c r="C29" s="21" t="s">
        <v>14</v>
      </c>
      <c r="D29" s="23">
        <f>'[1]лесенка_лент_2,0х2,0'!G106</f>
        <v>6372.7881411764711</v>
      </c>
      <c r="E29" s="23">
        <f>D29+F29</f>
        <v>7351.2494193719594</v>
      </c>
      <c r="F29" s="24">
        <f>F24</f>
        <v>978.46127819548883</v>
      </c>
    </row>
    <row r="30" spans="1:6" ht="22.5" customHeight="1" x14ac:dyDescent="0.15">
      <c r="A30" s="21"/>
      <c r="B30" s="22"/>
      <c r="C30" s="21"/>
      <c r="D30" s="21"/>
      <c r="E30" s="21"/>
      <c r="F30" s="25"/>
    </row>
    <row r="31" spans="1:6" ht="12.75" customHeight="1" x14ac:dyDescent="0.2">
      <c r="A31" s="13" t="s">
        <v>25</v>
      </c>
      <c r="B31" s="13"/>
      <c r="C31" s="26" t="s">
        <v>7</v>
      </c>
      <c r="D31" s="15" t="s">
        <v>8</v>
      </c>
      <c r="E31" s="15" t="s">
        <v>9</v>
      </c>
      <c r="F31" s="16" t="s">
        <v>10</v>
      </c>
    </row>
    <row r="32" spans="1:6" ht="12.75" x14ac:dyDescent="0.15">
      <c r="A32" s="17" t="s">
        <v>26</v>
      </c>
      <c r="B32" s="18" t="s">
        <v>27</v>
      </c>
      <c r="C32" s="19"/>
      <c r="D32" s="19"/>
      <c r="E32" s="19"/>
      <c r="F32" s="20"/>
    </row>
    <row r="33" spans="1:6" x14ac:dyDescent="0.15">
      <c r="A33" s="21"/>
      <c r="B33" s="22" t="s">
        <v>13</v>
      </c>
      <c r="C33" s="21" t="s">
        <v>14</v>
      </c>
      <c r="D33" s="23">
        <f>'[1]шахматка_секция_2,0х2,0'!E106</f>
        <v>2045.1871999999998</v>
      </c>
      <c r="E33" s="23">
        <f>D33+F33</f>
        <v>2994.0843804511278</v>
      </c>
      <c r="F33" s="24">
        <f>'[1]шахматка_секция_2,0х2,0'!G93</f>
        <v>948.89718045112795</v>
      </c>
    </row>
    <row r="34" spans="1:6" ht="22.5" x14ac:dyDescent="0.15">
      <c r="A34" s="21"/>
      <c r="B34" s="22" t="s">
        <v>15</v>
      </c>
      <c r="C34" s="21" t="s">
        <v>14</v>
      </c>
      <c r="D34" s="23">
        <f>'[1]шахматка_дуб_2,0х2,0'!G106</f>
        <v>4114.7231999999995</v>
      </c>
      <c r="E34" s="23">
        <f>D34+F34</f>
        <v>5121.7030872180449</v>
      </c>
      <c r="F34" s="24">
        <f>'[1]шахматка_дуб_2,0х2,0'!G93</f>
        <v>1006.9798872180454</v>
      </c>
    </row>
    <row r="35" spans="1:6" ht="22.5" x14ac:dyDescent="0.15">
      <c r="A35" s="21"/>
      <c r="B35" s="22" t="s">
        <v>16</v>
      </c>
      <c r="C35" s="21" t="s">
        <v>14</v>
      </c>
      <c r="D35" s="23">
        <f>'[1]шахматка_мет_2,0х2,0'!E106</f>
        <v>3370.431905882353</v>
      </c>
      <c r="E35" s="23">
        <f>D35+F35</f>
        <v>4418.9409284387439</v>
      </c>
      <c r="F35" s="24">
        <f>'[1]шахматка_мет_2,0х2,0'!G93</f>
        <v>1048.5090225563911</v>
      </c>
    </row>
    <row r="36" spans="1:6" ht="22.5" x14ac:dyDescent="0.15">
      <c r="A36" s="21"/>
      <c r="B36" s="22" t="s">
        <v>17</v>
      </c>
      <c r="C36" s="21" t="s">
        <v>14</v>
      </c>
      <c r="D36" s="23">
        <f>'[1]шахматка_лент_2,0х2,0'!E106</f>
        <v>5051.0201411764701</v>
      </c>
      <c r="E36" s="23">
        <f>D36+F36</f>
        <v>6099.529163732861</v>
      </c>
      <c r="F36" s="24">
        <f>'[1]шахматка_лент_2,0х2,0'!G93</f>
        <v>1048.5090225563911</v>
      </c>
    </row>
    <row r="37" spans="1:6" ht="12.75" x14ac:dyDescent="0.15">
      <c r="A37" s="17" t="s">
        <v>28</v>
      </c>
      <c r="B37" s="18" t="s">
        <v>29</v>
      </c>
      <c r="C37" s="19"/>
      <c r="D37" s="19"/>
      <c r="E37" s="19"/>
      <c r="F37" s="20"/>
    </row>
    <row r="38" spans="1:6" x14ac:dyDescent="0.15">
      <c r="A38" s="21"/>
      <c r="B38" s="22" t="s">
        <v>13</v>
      </c>
      <c r="C38" s="21" t="s">
        <v>14</v>
      </c>
      <c r="D38" s="23">
        <f>'[1]шахматка_секция_2,0х2,0'!G106</f>
        <v>3295.7231999999995</v>
      </c>
      <c r="E38" s="23">
        <f>D38+F38</f>
        <v>4244.6203804511279</v>
      </c>
      <c r="F38" s="24">
        <f>F33</f>
        <v>948.89718045112795</v>
      </c>
    </row>
    <row r="39" spans="1:6" ht="22.5" x14ac:dyDescent="0.15">
      <c r="A39" s="21"/>
      <c r="B39" s="22" t="s">
        <v>15</v>
      </c>
      <c r="C39" s="21" t="s">
        <v>14</v>
      </c>
      <c r="D39" s="23">
        <f>'[1]шахматка_дуб_2,0х2,0'!G106</f>
        <v>4114.7231999999995</v>
      </c>
      <c r="E39" s="23">
        <f>D39+F39</f>
        <v>5121.7030872180449</v>
      </c>
      <c r="F39" s="24">
        <f>F34</f>
        <v>1006.9798872180454</v>
      </c>
    </row>
    <row r="40" spans="1:6" ht="22.5" x14ac:dyDescent="0.15">
      <c r="A40" s="21"/>
      <c r="B40" s="22" t="s">
        <v>16</v>
      </c>
      <c r="C40" s="21" t="s">
        <v>14</v>
      </c>
      <c r="D40" s="23">
        <f>'[1]шахматка_мет_2,0х2,0'!G106</f>
        <v>4724.2879058823528</v>
      </c>
      <c r="E40" s="23">
        <f>D40+F40</f>
        <v>5772.7969284387436</v>
      </c>
      <c r="F40" s="24">
        <f>F35</f>
        <v>1048.5090225563911</v>
      </c>
    </row>
    <row r="41" spans="1:6" ht="22.5" x14ac:dyDescent="0.15">
      <c r="A41" s="21"/>
      <c r="B41" s="22" t="s">
        <v>17</v>
      </c>
      <c r="C41" s="21" t="s">
        <v>14</v>
      </c>
      <c r="D41" s="23">
        <f>'[1]шахматка_лент_2,0х2,0'!G106</f>
        <v>6404.8761411764699</v>
      </c>
      <c r="E41" s="23">
        <f>D41+F41</f>
        <v>7453.3851637328607</v>
      </c>
      <c r="F41" s="24">
        <f>F40</f>
        <v>1048.5090225563911</v>
      </c>
    </row>
    <row r="42" spans="1:6" ht="22.5" customHeight="1" x14ac:dyDescent="0.15">
      <c r="A42" s="21"/>
      <c r="B42" s="22"/>
      <c r="C42" s="21"/>
      <c r="D42" s="21"/>
      <c r="E42" s="21"/>
      <c r="F42" s="25"/>
    </row>
    <row r="43" spans="1:6" ht="12.75" customHeight="1" x14ac:dyDescent="0.2">
      <c r="A43" s="13" t="s">
        <v>30</v>
      </c>
      <c r="B43" s="13"/>
      <c r="C43" s="26" t="s">
        <v>7</v>
      </c>
      <c r="D43" s="15" t="s">
        <v>8</v>
      </c>
      <c r="E43" s="15" t="s">
        <v>9</v>
      </c>
      <c r="F43" s="16" t="s">
        <v>10</v>
      </c>
    </row>
    <row r="44" spans="1:6" ht="12.75" x14ac:dyDescent="0.15">
      <c r="A44" s="17" t="s">
        <v>31</v>
      </c>
      <c r="B44" s="18" t="s">
        <v>32</v>
      </c>
      <c r="C44" s="19"/>
      <c r="D44" s="19"/>
      <c r="E44" s="19"/>
      <c r="F44" s="20"/>
    </row>
    <row r="45" spans="1:6" x14ac:dyDescent="0.15">
      <c r="A45" s="21"/>
      <c r="B45" s="22" t="s">
        <v>13</v>
      </c>
      <c r="C45" s="21" t="s">
        <v>14</v>
      </c>
      <c r="D45" s="23">
        <f>'[1]плетенка_секция_2,0х2,0'!E106</f>
        <v>1579.6927999999998</v>
      </c>
      <c r="E45" s="23">
        <f>D45+F45</f>
        <v>2458.5422360902257</v>
      </c>
      <c r="F45" s="24">
        <f>'[1]лесенка_секция_2,0х2,0'!G93</f>
        <v>878.84943609022571</v>
      </c>
    </row>
    <row r="46" spans="1:6" ht="22.5" x14ac:dyDescent="0.15">
      <c r="A46" s="21"/>
      <c r="B46" s="22" t="s">
        <v>15</v>
      </c>
      <c r="C46" s="21" t="s">
        <v>14</v>
      </c>
      <c r="D46" s="23">
        <f>'[1]плетенка_дуб_2,0х2,0'!E106</f>
        <v>2398.6927999999998</v>
      </c>
      <c r="E46" s="23">
        <f>D46+F46</f>
        <v>3229.9724992481206</v>
      </c>
      <c r="F46" s="24">
        <f>'[1]плетенка_дуб_2,0х2,0'!G93</f>
        <v>831.27969924812055</v>
      </c>
    </row>
    <row r="47" spans="1:6" ht="22.5" x14ac:dyDescent="0.15">
      <c r="A47" s="21"/>
      <c r="B47" s="22" t="s">
        <v>16</v>
      </c>
      <c r="C47" s="21" t="s">
        <v>14</v>
      </c>
      <c r="D47" s="23">
        <f>'[1]плетенка_мет_2,0х2,0'!E106</f>
        <v>2904.9375058823525</v>
      </c>
      <c r="E47" s="23">
        <f>D47+F47</f>
        <v>3777.7463404688187</v>
      </c>
      <c r="F47" s="24">
        <f>'[1]плетенка_мет_2,0х2,0'!G93</f>
        <v>872.80883458646622</v>
      </c>
    </row>
    <row r="48" spans="1:6" ht="22.5" x14ac:dyDescent="0.15">
      <c r="A48" s="21"/>
      <c r="B48" s="22" t="s">
        <v>17</v>
      </c>
      <c r="C48" s="21" t="s">
        <v>14</v>
      </c>
      <c r="D48" s="23">
        <f>'[1]плетенка_лент_2,0х2,0'!E106</f>
        <v>4585.5257411764696</v>
      </c>
      <c r="E48" s="23">
        <f>D48+F48</f>
        <v>5458.3345757629359</v>
      </c>
      <c r="F48" s="24">
        <f>'[1]плетенка_лент_2,0х2,0'!G93</f>
        <v>872.80883458646622</v>
      </c>
    </row>
    <row r="49" spans="1:6" ht="12.75" x14ac:dyDescent="0.15">
      <c r="A49" s="17" t="s">
        <v>33</v>
      </c>
      <c r="B49" s="18" t="s">
        <v>34</v>
      </c>
      <c r="C49" s="19"/>
      <c r="D49" s="19"/>
      <c r="E49" s="19"/>
      <c r="F49" s="20"/>
    </row>
    <row r="50" spans="1:6" x14ac:dyDescent="0.15">
      <c r="A50" s="21"/>
      <c r="B50" s="22" t="s">
        <v>13</v>
      </c>
      <c r="C50" s="21" t="s">
        <v>14</v>
      </c>
      <c r="D50" s="23">
        <f>'[1]плетенка_секция_2,0х2,0'!G106</f>
        <v>2602.0288</v>
      </c>
      <c r="E50" s="23">
        <f>D50+F50</f>
        <v>3480.878236090226</v>
      </c>
      <c r="F50" s="24">
        <f>F45</f>
        <v>878.84943609022571</v>
      </c>
    </row>
    <row r="51" spans="1:6" ht="22.5" x14ac:dyDescent="0.15">
      <c r="A51" s="21"/>
      <c r="B51" s="22" t="s">
        <v>15</v>
      </c>
      <c r="C51" s="21" t="s">
        <v>14</v>
      </c>
      <c r="D51" s="23">
        <f>'[1]плетенка_дуб_2,0х2,0'!G106</f>
        <v>3421.0288</v>
      </c>
      <c r="E51" s="23">
        <f>D51+F51</f>
        <v>4252.3084992481208</v>
      </c>
      <c r="F51" s="24">
        <f>F46</f>
        <v>831.27969924812055</v>
      </c>
    </row>
    <row r="52" spans="1:6" ht="22.5" x14ac:dyDescent="0.15">
      <c r="A52" s="21"/>
      <c r="B52" s="22" t="s">
        <v>16</v>
      </c>
      <c r="C52" s="21" t="s">
        <v>14</v>
      </c>
      <c r="D52" s="23">
        <f>'[1]плетенка_мет_2,0х2,0'!G106</f>
        <v>4030.5935058823525</v>
      </c>
      <c r="E52" s="23">
        <f>D52+F52</f>
        <v>4903.4023404688187</v>
      </c>
      <c r="F52" s="24">
        <f>F47</f>
        <v>872.80883458646622</v>
      </c>
    </row>
    <row r="53" spans="1:6" ht="22.5" x14ac:dyDescent="0.15">
      <c r="A53" s="21"/>
      <c r="B53" s="22" t="s">
        <v>17</v>
      </c>
      <c r="C53" s="21" t="s">
        <v>14</v>
      </c>
      <c r="D53" s="23">
        <f>'[1]плетенка_лент_2,0х2,0'!G106</f>
        <v>5711.1817411764696</v>
      </c>
      <c r="E53" s="23">
        <f>D53+F53</f>
        <v>6583.9905757629358</v>
      </c>
      <c r="F53" s="24">
        <f>F48</f>
        <v>872.80883458646622</v>
      </c>
    </row>
    <row r="54" spans="1:6" ht="22.5" customHeight="1" x14ac:dyDescent="0.15">
      <c r="A54" s="21"/>
      <c r="B54" s="22"/>
      <c r="C54" s="21"/>
      <c r="D54" s="21"/>
      <c r="E54" s="21"/>
      <c r="F54" s="25"/>
    </row>
    <row r="55" spans="1:6" ht="12.75" customHeight="1" x14ac:dyDescent="0.2">
      <c r="A55" s="13" t="s">
        <v>35</v>
      </c>
      <c r="B55" s="13"/>
      <c r="C55" s="26" t="s">
        <v>7</v>
      </c>
      <c r="D55" s="15" t="s">
        <v>8</v>
      </c>
      <c r="E55" s="15" t="s">
        <v>9</v>
      </c>
      <c r="F55" s="16" t="s">
        <v>10</v>
      </c>
    </row>
    <row r="56" spans="1:6" ht="12.75" x14ac:dyDescent="0.15">
      <c r="A56" s="17" t="s">
        <v>36</v>
      </c>
      <c r="B56" s="27" t="s">
        <v>37</v>
      </c>
      <c r="C56" s="19"/>
      <c r="D56" s="19"/>
      <c r="E56" s="19"/>
      <c r="F56" s="20"/>
    </row>
    <row r="57" spans="1:6" x14ac:dyDescent="0.15">
      <c r="A57" s="21"/>
      <c r="B57" s="22" t="s">
        <v>13</v>
      </c>
      <c r="C57" s="21" t="s">
        <v>14</v>
      </c>
      <c r="D57" s="23">
        <f>'[1]решетка_секция_2,0х2,0'!E106</f>
        <v>1899.2159999999999</v>
      </c>
      <c r="E57" s="23">
        <f>D57+F57</f>
        <v>2633.9390476190474</v>
      </c>
      <c r="F57" s="24">
        <f>'[1]решетка_секция_2,0х2,0'!G93</f>
        <v>734.72304761904752</v>
      </c>
    </row>
    <row r="58" spans="1:6" ht="22.5" x14ac:dyDescent="0.15">
      <c r="A58" s="21"/>
      <c r="B58" s="22" t="s">
        <v>15</v>
      </c>
      <c r="C58" s="21" t="s">
        <v>14</v>
      </c>
      <c r="D58" s="23">
        <f>'[1]решетка_дуб_2,0х2,0'!E106</f>
        <v>2460.1799999999998</v>
      </c>
      <c r="E58" s="23">
        <f>D58+F58</f>
        <v>3265.0459047619047</v>
      </c>
      <c r="F58" s="24">
        <f>'[1]решетка_дуб_2,0х2,0'!G93</f>
        <v>804.86590476190486</v>
      </c>
    </row>
    <row r="59" spans="1:6" ht="22.5" x14ac:dyDescent="0.15">
      <c r="A59" s="21"/>
      <c r="B59" s="22" t="s">
        <v>16</v>
      </c>
      <c r="C59" s="21" t="s">
        <v>14</v>
      </c>
      <c r="D59" s="23">
        <f>'[1]решетка_мет_2,0х2,0'!E106</f>
        <v>3002.5850420168067</v>
      </c>
      <c r="E59" s="23">
        <f>D59+F59</f>
        <v>3857.6030896358543</v>
      </c>
      <c r="F59" s="24">
        <f>'[1]решетка_мет_2,0х2,0'!G93</f>
        <v>855.01804761904759</v>
      </c>
    </row>
    <row r="60" spans="1:6" ht="22.5" x14ac:dyDescent="0.15">
      <c r="A60" s="21"/>
      <c r="B60" s="22" t="s">
        <v>17</v>
      </c>
      <c r="C60" s="21" t="s">
        <v>14</v>
      </c>
      <c r="D60" s="23">
        <f>'[1]решетка_лент_2,0х2,0'!E106</f>
        <v>4803.2152941176464</v>
      </c>
      <c r="E60" s="23">
        <f>D60+F60</f>
        <v>5658.2333417366935</v>
      </c>
      <c r="F60" s="24">
        <f>'[1]решетка_лент_2,0х2,0'!G93</f>
        <v>855.01804761904759</v>
      </c>
    </row>
    <row r="61" spans="1:6" ht="12.75" x14ac:dyDescent="0.15">
      <c r="A61" s="17" t="s">
        <v>38</v>
      </c>
      <c r="B61" s="27" t="s">
        <v>39</v>
      </c>
      <c r="C61" s="19"/>
      <c r="D61" s="19"/>
      <c r="E61" s="19"/>
      <c r="F61" s="20"/>
    </row>
    <row r="62" spans="1:6" x14ac:dyDescent="0.15">
      <c r="A62" s="21"/>
      <c r="B62" s="22" t="s">
        <v>13</v>
      </c>
      <c r="C62" s="21" t="s">
        <v>14</v>
      </c>
      <c r="D62" s="23">
        <f>'[1]решетка_секция_2,0х2,0'!G106</f>
        <v>2720.5920000000001</v>
      </c>
      <c r="E62" s="23">
        <f>D62+F62</f>
        <v>3455.3150476190476</v>
      </c>
      <c r="F62" s="24">
        <f>F57</f>
        <v>734.72304761904752</v>
      </c>
    </row>
    <row r="63" spans="1:6" ht="22.5" x14ac:dyDescent="0.15">
      <c r="A63" s="21"/>
      <c r="B63" s="22" t="s">
        <v>15</v>
      </c>
      <c r="C63" s="21" t="s">
        <v>14</v>
      </c>
      <c r="D63" s="23">
        <f>'[1]решетка_дуб_2,0х2,0'!G106</f>
        <v>3144.66</v>
      </c>
      <c r="E63" s="23">
        <f>D63+F63</f>
        <v>3949.5259047619047</v>
      </c>
      <c r="F63" s="24">
        <f>F58</f>
        <v>804.86590476190486</v>
      </c>
    </row>
    <row r="64" spans="1:6" ht="22.5" x14ac:dyDescent="0.15">
      <c r="A64" s="21"/>
      <c r="B64" s="22" t="s">
        <v>16</v>
      </c>
      <c r="C64" s="21" t="s">
        <v>14</v>
      </c>
      <c r="D64" s="23">
        <f>'[1]решетка_мет_2,0х2,0'!G106</f>
        <v>3797.7650420168075</v>
      </c>
      <c r="E64" s="23">
        <f>D64+F64</f>
        <v>4652.7830896358555</v>
      </c>
      <c r="F64" s="24">
        <f>F59</f>
        <v>855.01804761904759</v>
      </c>
    </row>
    <row r="65" spans="1:6" ht="22.5" x14ac:dyDescent="0.15">
      <c r="A65" s="21"/>
      <c r="B65" s="22" t="s">
        <v>17</v>
      </c>
      <c r="C65" s="21" t="s">
        <v>14</v>
      </c>
      <c r="D65" s="23">
        <f>'[1]решетка_лент_2,0х2,0'!G106</f>
        <v>5598.3952941176467</v>
      </c>
      <c r="E65" s="23">
        <f>D65+F65</f>
        <v>6453.4133417366938</v>
      </c>
      <c r="F65" s="24">
        <f>F60</f>
        <v>855.01804761904759</v>
      </c>
    </row>
    <row r="66" spans="1:6" ht="22.5" customHeight="1" x14ac:dyDescent="0.15">
      <c r="A66" s="21"/>
      <c r="B66" s="22"/>
      <c r="C66" s="21"/>
      <c r="D66" s="21"/>
      <c r="E66" s="21"/>
      <c r="F66" s="25"/>
    </row>
    <row r="67" spans="1:6" ht="12.75" customHeight="1" x14ac:dyDescent="0.2">
      <c r="A67" s="13" t="s">
        <v>40</v>
      </c>
      <c r="B67" s="13"/>
      <c r="C67" s="26" t="s">
        <v>7</v>
      </c>
      <c r="D67" s="15" t="s">
        <v>8</v>
      </c>
      <c r="E67" s="15" t="s">
        <v>9</v>
      </c>
      <c r="F67" s="16" t="s">
        <v>10</v>
      </c>
    </row>
    <row r="68" spans="1:6" ht="12.75" x14ac:dyDescent="0.15">
      <c r="A68" s="17" t="s">
        <v>41</v>
      </c>
      <c r="B68" s="18" t="s">
        <v>42</v>
      </c>
      <c r="C68" s="19"/>
      <c r="D68" s="19"/>
      <c r="E68" s="19"/>
      <c r="F68" s="20"/>
    </row>
    <row r="69" spans="1:6" x14ac:dyDescent="0.15">
      <c r="A69" s="21"/>
      <c r="B69" s="22" t="s">
        <v>13</v>
      </c>
      <c r="C69" s="21" t="s">
        <v>14</v>
      </c>
      <c r="D69" s="23">
        <f>'[1]штакетник_секц_2,0х2,0'!E106</f>
        <v>1385.9272000000001</v>
      </c>
      <c r="E69" s="23">
        <f>D69+F69</f>
        <v>1977.9351887218047</v>
      </c>
      <c r="F69" s="24">
        <f>'[1]штакетник_секц_2,0х2,0'!G93</f>
        <v>592.00798872180462</v>
      </c>
    </row>
    <row r="70" spans="1:6" ht="22.5" x14ac:dyDescent="0.15">
      <c r="A70" s="21"/>
      <c r="B70" s="22" t="s">
        <v>15</v>
      </c>
      <c r="C70" s="21" t="s">
        <v>14</v>
      </c>
      <c r="D70" s="23">
        <f>'[1]штакетник_дуб_2,0х2,0'!E106</f>
        <v>2204.9272000000001</v>
      </c>
      <c r="E70" s="23">
        <f>D70+F70</f>
        <v>2855.0178954887219</v>
      </c>
      <c r="F70" s="24">
        <f>'[1]штакетник_дуб_2,0х2,0'!G93</f>
        <v>650.09069548872185</v>
      </c>
    </row>
    <row r="71" spans="1:6" ht="22.5" x14ac:dyDescent="0.15">
      <c r="A71" s="21"/>
      <c r="B71" s="22" t="s">
        <v>43</v>
      </c>
      <c r="C71" s="21" t="s">
        <v>14</v>
      </c>
      <c r="D71" s="23">
        <f>'[1]штакетник_мет_2,0х2,0'!E106</f>
        <v>2587.6919058823528</v>
      </c>
      <c r="E71" s="23">
        <f>D71+F71</f>
        <v>3179.6998946041576</v>
      </c>
      <c r="F71" s="24">
        <f>'[1]штакетник_мет_2,0х2,0'!G93</f>
        <v>592.00798872180462</v>
      </c>
    </row>
    <row r="72" spans="1:6" ht="22.5" x14ac:dyDescent="0.15">
      <c r="A72" s="21"/>
      <c r="B72" s="22" t="s">
        <v>44</v>
      </c>
      <c r="C72" s="21" t="s">
        <v>14</v>
      </c>
      <c r="D72" s="23">
        <f>'[1]штакетник_лент_2,0х2,0'!E106</f>
        <v>4268.2801411764694</v>
      </c>
      <c r="E72" s="23">
        <f>D72+F72</f>
        <v>4860.2881298982738</v>
      </c>
      <c r="F72" s="24">
        <f>'[1]штакетник_лент_2,0х2,0'!G93</f>
        <v>592.00798872180462</v>
      </c>
    </row>
    <row r="73" spans="1:6" ht="12.75" x14ac:dyDescent="0.15">
      <c r="A73" s="17" t="s">
        <v>45</v>
      </c>
      <c r="B73" s="18" t="s">
        <v>46</v>
      </c>
      <c r="C73" s="28"/>
      <c r="D73" s="28"/>
      <c r="E73" s="28"/>
      <c r="F73" s="20"/>
    </row>
    <row r="74" spans="1:6" x14ac:dyDescent="0.15">
      <c r="A74" s="21"/>
      <c r="B74" s="22" t="s">
        <v>13</v>
      </c>
      <c r="C74" s="21" t="s">
        <v>14</v>
      </c>
      <c r="D74" s="23">
        <f>'[1]штакетник_секц_2,0х2,0'!G106</f>
        <v>2230.2671999999998</v>
      </c>
      <c r="E74" s="23">
        <f>D74+F74</f>
        <v>2822.2751887218046</v>
      </c>
      <c r="F74" s="24">
        <f>F69</f>
        <v>592.00798872180462</v>
      </c>
    </row>
    <row r="75" spans="1:6" ht="22.5" x14ac:dyDescent="0.15">
      <c r="A75" s="21"/>
      <c r="B75" s="22" t="s">
        <v>15</v>
      </c>
      <c r="C75" s="21" t="s">
        <v>14</v>
      </c>
      <c r="D75" s="23">
        <f>'[1]штакетник_дуб_2,0х2,0'!G106</f>
        <v>3049.2671999999993</v>
      </c>
      <c r="E75" s="23">
        <f>D75+F75</f>
        <v>3699.3578954887212</v>
      </c>
      <c r="F75" s="24">
        <f>F70</f>
        <v>650.09069548872185</v>
      </c>
    </row>
    <row r="76" spans="1:6" ht="22.5" x14ac:dyDescent="0.15">
      <c r="A76" s="21"/>
      <c r="B76" s="22" t="s">
        <v>43</v>
      </c>
      <c r="C76" s="21" t="s">
        <v>14</v>
      </c>
      <c r="D76" s="23">
        <f>'[1]штакетник_мет_2,0х2,0'!G106</f>
        <v>3432.0319058823529</v>
      </c>
      <c r="E76" s="23">
        <f>D76+F76</f>
        <v>4024.0398946041578</v>
      </c>
      <c r="F76" s="24">
        <f>F71</f>
        <v>592.00798872180462</v>
      </c>
    </row>
    <row r="77" spans="1:6" ht="22.5" x14ac:dyDescent="0.15">
      <c r="A77" s="21"/>
      <c r="B77" s="22" t="s">
        <v>44</v>
      </c>
      <c r="C77" s="21" t="s">
        <v>14</v>
      </c>
      <c r="D77" s="23">
        <f>'[1]штакетник_лент_2,0х2,0'!G106</f>
        <v>5112.6201411764705</v>
      </c>
      <c r="E77" s="23">
        <f>D77+F77</f>
        <v>5704.6281298982749</v>
      </c>
      <c r="F77" s="24">
        <f>F76</f>
        <v>592.00798872180462</v>
      </c>
    </row>
    <row r="78" spans="1:6" ht="22.5" customHeight="1" x14ac:dyDescent="0.15">
      <c r="A78" s="21"/>
      <c r="B78" s="22"/>
      <c r="C78" s="21"/>
      <c r="D78" s="21"/>
      <c r="E78" s="21"/>
      <c r="F78" s="25"/>
    </row>
    <row r="79" spans="1:6" ht="15.75" customHeight="1" x14ac:dyDescent="0.2">
      <c r="A79" s="13" t="s">
        <v>47</v>
      </c>
      <c r="B79" s="13"/>
      <c r="C79" s="26" t="s">
        <v>7</v>
      </c>
      <c r="D79" s="15" t="s">
        <v>8</v>
      </c>
      <c r="E79" s="15" t="s">
        <v>9</v>
      </c>
      <c r="F79" s="16" t="s">
        <v>10</v>
      </c>
    </row>
    <row r="80" spans="1:6" ht="12.75" x14ac:dyDescent="0.15">
      <c r="A80" s="17" t="s">
        <v>48</v>
      </c>
      <c r="B80" s="18" t="s">
        <v>49</v>
      </c>
      <c r="C80" s="19"/>
      <c r="D80" s="19"/>
      <c r="E80" s="19"/>
      <c r="F80" s="20"/>
    </row>
    <row r="81" spans="1:6" x14ac:dyDescent="0.15">
      <c r="A81" s="21"/>
      <c r="B81" s="22" t="s">
        <v>13</v>
      </c>
      <c r="C81" s="21" t="s">
        <v>14</v>
      </c>
      <c r="D81" s="23">
        <f>'[1]глухой_секц_2,0х2,0 '!E106</f>
        <v>1667.7472</v>
      </c>
      <c r="E81" s="23">
        <f>D81+F81</f>
        <v>2488.1073503759399</v>
      </c>
      <c r="F81" s="24">
        <f>'[1]глухой_секц_2,0х2,0 '!G93</f>
        <v>820.36015037594007</v>
      </c>
    </row>
    <row r="82" spans="1:6" ht="22.5" x14ac:dyDescent="0.15">
      <c r="A82" s="21"/>
      <c r="B82" s="22" t="s">
        <v>15</v>
      </c>
      <c r="C82" s="21" t="s">
        <v>14</v>
      </c>
      <c r="D82" s="23">
        <f>'[1]глухой_дуб_2,0х2,0'!E106</f>
        <v>2486.7471999999998</v>
      </c>
      <c r="E82" s="23">
        <f>D82+F82</f>
        <v>3365.1900571428573</v>
      </c>
      <c r="F82" s="24">
        <f>'[1]глухой_дуб_2,0х2,0'!G93</f>
        <v>878.44285714285752</v>
      </c>
    </row>
    <row r="83" spans="1:6" ht="22.5" x14ac:dyDescent="0.15">
      <c r="A83" s="21"/>
      <c r="B83" s="22" t="s">
        <v>16</v>
      </c>
      <c r="C83" s="21" t="s">
        <v>14</v>
      </c>
      <c r="D83" s="23">
        <f>'[1]глухой_мет_2,0х2,0'!E106</f>
        <v>2869.5119058823525</v>
      </c>
      <c r="E83" s="23">
        <f>D83+F83</f>
        <v>3689.8720562582926</v>
      </c>
      <c r="F83" s="24">
        <f>'[1]глухой_мет_2,0х2,0'!G93</f>
        <v>820.36015037594007</v>
      </c>
    </row>
    <row r="84" spans="1:6" ht="22.5" x14ac:dyDescent="0.15">
      <c r="A84" s="21"/>
      <c r="B84" s="22" t="s">
        <v>44</v>
      </c>
      <c r="C84" s="21" t="s">
        <v>14</v>
      </c>
      <c r="D84" s="23">
        <f>'[1]глухой_лент_2,0х2,0'!E106</f>
        <v>4550.1001411764701</v>
      </c>
      <c r="E84" s="23">
        <f>D84+F84</f>
        <v>5370.4602915524101</v>
      </c>
      <c r="F84" s="24">
        <f>'[1]глухой_лент_2,0х2,0'!G93</f>
        <v>820.36015037594007</v>
      </c>
    </row>
    <row r="85" spans="1:6" ht="12.75" x14ac:dyDescent="0.15">
      <c r="A85" s="17" t="s">
        <v>50</v>
      </c>
      <c r="B85" s="18" t="s">
        <v>51</v>
      </c>
      <c r="C85" s="28"/>
      <c r="D85" s="28"/>
      <c r="E85" s="28"/>
      <c r="F85" s="20"/>
    </row>
    <row r="86" spans="1:6" x14ac:dyDescent="0.15">
      <c r="A86" s="21"/>
      <c r="B86" s="22" t="s">
        <v>13</v>
      </c>
      <c r="C86" s="21" t="s">
        <v>14</v>
      </c>
      <c r="D86" s="23">
        <f>'[1]глухой_секц_2,0х2,0 '!G106</f>
        <v>2796.7071999999998</v>
      </c>
      <c r="E86" s="23">
        <f>D86+F86</f>
        <v>3617.0673503759399</v>
      </c>
      <c r="F86" s="24">
        <f>F81</f>
        <v>820.36015037594007</v>
      </c>
    </row>
    <row r="87" spans="1:6" ht="22.5" x14ac:dyDescent="0.15">
      <c r="A87" s="21"/>
      <c r="B87" s="22" t="s">
        <v>15</v>
      </c>
      <c r="C87" s="21" t="s">
        <v>14</v>
      </c>
      <c r="D87" s="23">
        <f>'[1]глухой_дуб_2,0х2,0'!G106</f>
        <v>3615.7071999999998</v>
      </c>
      <c r="E87" s="23">
        <f>D87+F87</f>
        <v>4494.1500571428569</v>
      </c>
      <c r="F87" s="24">
        <f>F82</f>
        <v>878.44285714285752</v>
      </c>
    </row>
    <row r="88" spans="1:6" ht="22.5" x14ac:dyDescent="0.15">
      <c r="A88" s="21"/>
      <c r="B88" s="22" t="s">
        <v>16</v>
      </c>
      <c r="C88" s="21" t="s">
        <v>14</v>
      </c>
      <c r="D88" s="23">
        <f>'[1]глухой_мет_2,0х2,0'!G106</f>
        <v>3998.4719058823534</v>
      </c>
      <c r="E88" s="23">
        <f>D88+F88</f>
        <v>4818.832056258294</v>
      </c>
      <c r="F88" s="24">
        <f>F83</f>
        <v>820.36015037594007</v>
      </c>
    </row>
    <row r="89" spans="1:6" ht="22.5" x14ac:dyDescent="0.15">
      <c r="A89" s="21"/>
      <c r="B89" s="22" t="s">
        <v>44</v>
      </c>
      <c r="C89" s="21" t="s">
        <v>14</v>
      </c>
      <c r="D89" s="23">
        <f>'[1]глухой_лент_2,0х2,0'!G106</f>
        <v>5679.0601411764701</v>
      </c>
      <c r="E89" s="23">
        <f>D89+F89</f>
        <v>6499.4202915524102</v>
      </c>
      <c r="F89" s="24">
        <f>F84</f>
        <v>820.36015037594007</v>
      </c>
    </row>
    <row r="90" spans="1:6" ht="22.5" customHeight="1" x14ac:dyDescent="0.15">
      <c r="A90" s="21"/>
      <c r="B90" s="22"/>
      <c r="C90" s="21"/>
      <c r="D90" s="21"/>
      <c r="E90" s="21"/>
      <c r="F90" s="25"/>
    </row>
    <row r="91" spans="1:6" ht="25.5" customHeight="1" x14ac:dyDescent="0.2">
      <c r="A91" s="13" t="s">
        <v>52</v>
      </c>
      <c r="B91" s="13"/>
      <c r="C91" s="26" t="s">
        <v>7</v>
      </c>
      <c r="D91" s="15" t="s">
        <v>8</v>
      </c>
      <c r="E91" s="15" t="s">
        <v>9</v>
      </c>
      <c r="F91" s="16" t="s">
        <v>10</v>
      </c>
    </row>
    <row r="92" spans="1:6" ht="12.75" x14ac:dyDescent="0.15">
      <c r="A92" s="17" t="s">
        <v>53</v>
      </c>
      <c r="B92" s="18" t="s">
        <v>54</v>
      </c>
      <c r="C92" s="19"/>
      <c r="D92" s="19"/>
      <c r="E92" s="19"/>
      <c r="F92" s="20"/>
    </row>
    <row r="93" spans="1:6" x14ac:dyDescent="0.15">
      <c r="A93" s="21"/>
      <c r="B93" s="22" t="s">
        <v>13</v>
      </c>
      <c r="C93" s="21" t="s">
        <v>14</v>
      </c>
      <c r="D93" s="23">
        <f>'[1]необр_шах_секция_2,0х2,0'!E106</f>
        <v>2400.9159999999997</v>
      </c>
      <c r="E93" s="23">
        <f>D93+F93</f>
        <v>3632.5017142857141</v>
      </c>
      <c r="F93" s="24">
        <f>'[1]необр_секция_2,0х2,0'!G93</f>
        <v>1231.5857142857144</v>
      </c>
    </row>
    <row r="94" spans="1:6" ht="22.5" x14ac:dyDescent="0.15">
      <c r="A94" s="21"/>
      <c r="B94" s="22" t="s">
        <v>15</v>
      </c>
      <c r="C94" s="21" t="s">
        <v>14</v>
      </c>
      <c r="D94" s="23">
        <f>'[1]необр_шах_дуб_2,0х2,0'!E106</f>
        <v>3219.9159999999997</v>
      </c>
      <c r="E94" s="23">
        <f>D94+F94</f>
        <v>4474.0378045112784</v>
      </c>
      <c r="F94" s="24">
        <f>'[1]необр_шах_дуб_2,0х2,0'!G93</f>
        <v>1254.1218045112785</v>
      </c>
    </row>
    <row r="95" spans="1:6" ht="22.5" x14ac:dyDescent="0.15">
      <c r="A95" s="21"/>
      <c r="B95" s="22" t="s">
        <v>16</v>
      </c>
      <c r="C95" s="21" t="s">
        <v>14</v>
      </c>
      <c r="D95" s="23">
        <f>'[1]необр_шах_мет_2,0х2,0'!E106</f>
        <v>3726.1607058823529</v>
      </c>
      <c r="E95" s="23">
        <f>D95+F95</f>
        <v>5021.8116457319775</v>
      </c>
      <c r="F95" s="24">
        <f>'[1]необр_шах_мет_2,0х2,0'!G93</f>
        <v>1295.6509398496244</v>
      </c>
    </row>
    <row r="96" spans="1:6" ht="22.5" x14ac:dyDescent="0.15">
      <c r="A96" s="21"/>
      <c r="B96" s="22" t="s">
        <v>17</v>
      </c>
      <c r="C96" s="21" t="s">
        <v>14</v>
      </c>
      <c r="D96" s="23">
        <f>'[1]необр_шах_лент_2,0х2,0'!E106</f>
        <v>5406.74894117647</v>
      </c>
      <c r="E96" s="23">
        <f>D96+F96</f>
        <v>6702.3998810260946</v>
      </c>
      <c r="F96" s="24">
        <f>'[1]необр_шах_лент_2,0х2,0'!G93</f>
        <v>1295.6509398496244</v>
      </c>
    </row>
    <row r="97" spans="1:6" ht="12.75" x14ac:dyDescent="0.15">
      <c r="A97" s="17" t="s">
        <v>55</v>
      </c>
      <c r="B97" s="18" t="s">
        <v>56</v>
      </c>
      <c r="C97" s="28"/>
      <c r="D97" s="28"/>
      <c r="E97" s="28"/>
      <c r="F97" s="20"/>
    </row>
    <row r="98" spans="1:6" x14ac:dyDescent="0.15">
      <c r="A98" s="21"/>
      <c r="B98" s="22" t="s">
        <v>13</v>
      </c>
      <c r="C98" s="21" t="s">
        <v>14</v>
      </c>
      <c r="D98" s="23">
        <f>'[1]необр_шах_секция_2,0х2,0'!G106</f>
        <v>4153.4920000000002</v>
      </c>
      <c r="E98" s="23">
        <f>D98+F98</f>
        <v>5385.077714285715</v>
      </c>
      <c r="F98" s="24">
        <f>F93</f>
        <v>1231.5857142857144</v>
      </c>
    </row>
    <row r="99" spans="1:6" ht="22.5" x14ac:dyDescent="0.15">
      <c r="A99" s="21"/>
      <c r="B99" s="22" t="s">
        <v>15</v>
      </c>
      <c r="C99" s="21" t="s">
        <v>14</v>
      </c>
      <c r="D99" s="23">
        <f>'[1]необр_шах_дуб_2,0х2,0'!G106</f>
        <v>4972.4920000000002</v>
      </c>
      <c r="E99" s="23">
        <f>D99+F99</f>
        <v>6226.6138045112784</v>
      </c>
      <c r="F99" s="24">
        <f>F94</f>
        <v>1254.1218045112785</v>
      </c>
    </row>
    <row r="100" spans="1:6" ht="22.5" x14ac:dyDescent="0.15">
      <c r="A100" s="21"/>
      <c r="B100" s="22" t="s">
        <v>16</v>
      </c>
      <c r="C100" s="21" t="s">
        <v>14</v>
      </c>
      <c r="D100" s="23">
        <f>'[1]необр_шах_мет_2,0х2,0'!G106</f>
        <v>5582.0567058823526</v>
      </c>
      <c r="E100" s="23">
        <f>D100+F100</f>
        <v>6877.7076457319772</v>
      </c>
      <c r="F100" s="24">
        <f>F95</f>
        <v>1295.6509398496244</v>
      </c>
    </row>
    <row r="101" spans="1:6" ht="22.5" x14ac:dyDescent="0.15">
      <c r="A101" s="21"/>
      <c r="B101" s="22" t="s">
        <v>17</v>
      </c>
      <c r="C101" s="21" t="s">
        <v>14</v>
      </c>
      <c r="D101" s="23">
        <f>'[1]необр_шах_лент_2,0х2,0'!G106</f>
        <v>7262.6449411764697</v>
      </c>
      <c r="E101" s="23">
        <f>D101+F101</f>
        <v>8558.2958810260934</v>
      </c>
      <c r="F101" s="24">
        <f>F100</f>
        <v>1295.6509398496244</v>
      </c>
    </row>
    <row r="102" spans="1:6" ht="22.5" customHeight="1" x14ac:dyDescent="0.15">
      <c r="A102" s="21"/>
      <c r="B102" s="22"/>
      <c r="C102" s="21"/>
      <c r="D102" s="21"/>
      <c r="E102" s="21"/>
      <c r="F102" s="25"/>
    </row>
    <row r="103" spans="1:6" ht="12.75" customHeight="1" x14ac:dyDescent="0.2">
      <c r="A103" s="13" t="s">
        <v>57</v>
      </c>
      <c r="B103" s="13"/>
      <c r="C103" s="26" t="s">
        <v>7</v>
      </c>
      <c r="D103" s="15" t="s">
        <v>8</v>
      </c>
      <c r="E103" s="15" t="s">
        <v>9</v>
      </c>
      <c r="F103" s="16" t="s">
        <v>10</v>
      </c>
    </row>
    <row r="104" spans="1:6" ht="12.75" x14ac:dyDescent="0.15">
      <c r="A104" s="17" t="s">
        <v>58</v>
      </c>
      <c r="B104" s="18" t="s">
        <v>59</v>
      </c>
      <c r="C104" s="19"/>
      <c r="D104" s="19"/>
      <c r="E104" s="19"/>
      <c r="F104" s="20"/>
    </row>
    <row r="105" spans="1:6" x14ac:dyDescent="0.15">
      <c r="A105" s="21"/>
      <c r="B105" s="22" t="s">
        <v>13</v>
      </c>
      <c r="C105" s="21" t="s">
        <v>14</v>
      </c>
      <c r="D105" s="23">
        <f>'[1]необр_секция_2,0х2,0'!E106</f>
        <v>2479.1367999999998</v>
      </c>
      <c r="E105" s="23">
        <f>D105+F105</f>
        <v>3710.7225142857142</v>
      </c>
      <c r="F105" s="24">
        <f>'[1]необр_секция_2,0х2,0'!G93</f>
        <v>1231.5857142857144</v>
      </c>
    </row>
    <row r="106" spans="1:6" ht="22.5" x14ac:dyDescent="0.15">
      <c r="A106" s="21"/>
      <c r="B106" s="22" t="s">
        <v>15</v>
      </c>
      <c r="C106" s="21" t="s">
        <v>14</v>
      </c>
      <c r="D106" s="23">
        <f>'[1]необр_дуб_2,0х2,0'!E106</f>
        <v>3298.1367999999998</v>
      </c>
      <c r="E106" s="23">
        <f>D106+F106</f>
        <v>4587.8052210526312</v>
      </c>
      <c r="F106" s="24">
        <f>'[1]необр_дуб_2,0х2,0'!G93</f>
        <v>1289.6684210526319</v>
      </c>
    </row>
    <row r="107" spans="1:6" ht="11.25" customHeight="1" x14ac:dyDescent="0.15">
      <c r="A107" s="21"/>
      <c r="B107" s="22" t="s">
        <v>16</v>
      </c>
      <c r="C107" s="21" t="s">
        <v>14</v>
      </c>
      <c r="D107" s="23">
        <f>'[1]необр_мет_2,0х2,0'!E106</f>
        <v>3804.3815058823525</v>
      </c>
      <c r="E107" s="23">
        <f>D107+F107</f>
        <v>5135.5790622733302</v>
      </c>
      <c r="F107" s="24">
        <f>'[1]необр_мет_2,0х2,0'!G93</f>
        <v>1331.1975563909775</v>
      </c>
    </row>
    <row r="108" spans="1:6" ht="22.5" x14ac:dyDescent="0.15">
      <c r="A108" s="21"/>
      <c r="B108" s="22" t="s">
        <v>17</v>
      </c>
      <c r="C108" s="21" t="s">
        <v>14</v>
      </c>
      <c r="D108" s="23">
        <f>'[1]необр_лент_2,0х2,0'!E106</f>
        <v>5484.9697411764701</v>
      </c>
      <c r="E108" s="23">
        <f>D108+F108</f>
        <v>6816.1672975674473</v>
      </c>
      <c r="F108" s="24">
        <f>'[1]необр_лент_2,0х2,0'!G93</f>
        <v>1331.1975563909775</v>
      </c>
    </row>
    <row r="109" spans="1:6" ht="15" customHeight="1" x14ac:dyDescent="0.15">
      <c r="A109" s="17" t="s">
        <v>60</v>
      </c>
      <c r="B109" s="18" t="s">
        <v>61</v>
      </c>
      <c r="C109" s="28"/>
      <c r="D109" s="28"/>
      <c r="E109" s="28"/>
      <c r="F109" s="20"/>
    </row>
    <row r="110" spans="1:6" x14ac:dyDescent="0.15">
      <c r="A110" s="21"/>
      <c r="B110" s="22" t="s">
        <v>13</v>
      </c>
      <c r="C110" s="21" t="s">
        <v>14</v>
      </c>
      <c r="D110" s="23">
        <f>'[1]необр_секция_2,0х2,0'!G106</f>
        <v>4341.2487999999994</v>
      </c>
      <c r="E110" s="23">
        <f>D110+F110</f>
        <v>5572.8345142857142</v>
      </c>
      <c r="F110" s="24">
        <f>F105</f>
        <v>1231.5857142857144</v>
      </c>
    </row>
    <row r="111" spans="1:6" ht="22.5" x14ac:dyDescent="0.15">
      <c r="A111" s="21"/>
      <c r="B111" s="22" t="s">
        <v>15</v>
      </c>
      <c r="C111" s="21" t="s">
        <v>14</v>
      </c>
      <c r="D111" s="23">
        <f>'[1]необр_дуб_2,0х2,0'!G106</f>
        <v>5160.2487999999994</v>
      </c>
      <c r="E111" s="23">
        <f>D111+F111</f>
        <v>6449.9172210526312</v>
      </c>
      <c r="F111" s="24">
        <f>F106</f>
        <v>1289.6684210526319</v>
      </c>
    </row>
    <row r="112" spans="1:6" ht="22.5" customHeight="1" x14ac:dyDescent="0.15">
      <c r="A112" s="21"/>
      <c r="B112" s="22" t="s">
        <v>16</v>
      </c>
      <c r="C112" s="21" t="s">
        <v>14</v>
      </c>
      <c r="D112" s="23">
        <f>'[1]необр_мет_2,0х2,0'!G106</f>
        <v>5769.8135058823527</v>
      </c>
      <c r="E112" s="23">
        <f>D112+F112</f>
        <v>7101.01106227333</v>
      </c>
      <c r="F112" s="24">
        <f>F107</f>
        <v>1331.1975563909775</v>
      </c>
    </row>
    <row r="113" spans="1:6" ht="22.5" customHeight="1" x14ac:dyDescent="0.15">
      <c r="A113" s="21"/>
      <c r="B113" s="22" t="s">
        <v>17</v>
      </c>
      <c r="C113" s="21" t="s">
        <v>14</v>
      </c>
      <c r="D113" s="23">
        <f>'[1]необр_лент_2,0х2,0'!G106</f>
        <v>7450.4017411764689</v>
      </c>
      <c r="E113" s="23">
        <f>D113+F113</f>
        <v>8781.5992975674471</v>
      </c>
      <c r="F113" s="29">
        <f>F112</f>
        <v>1331.1975563909775</v>
      </c>
    </row>
    <row r="114" spans="1:6" ht="22.5" customHeight="1" x14ac:dyDescent="0.15">
      <c r="A114" s="21"/>
      <c r="B114" s="22"/>
      <c r="C114" s="21"/>
      <c r="D114" s="21"/>
      <c r="E114" s="21"/>
      <c r="F114" s="25"/>
    </row>
    <row r="115" spans="1:6" ht="15" x14ac:dyDescent="0.2">
      <c r="A115" s="9"/>
      <c r="B115" s="10" t="s">
        <v>62</v>
      </c>
      <c r="C115" s="9"/>
      <c r="D115" s="9"/>
      <c r="E115" s="9"/>
      <c r="F115" s="12"/>
    </row>
    <row r="116" spans="1:6" ht="12.75" x14ac:dyDescent="0.15">
      <c r="A116" s="15">
        <v>1</v>
      </c>
      <c r="B116" s="18" t="s">
        <v>63</v>
      </c>
      <c r="C116" s="26" t="s">
        <v>7</v>
      </c>
      <c r="D116" s="15" t="s">
        <v>8</v>
      </c>
      <c r="E116" s="15" t="s">
        <v>9</v>
      </c>
      <c r="F116" s="16" t="s">
        <v>10</v>
      </c>
    </row>
    <row r="117" spans="1:6" x14ac:dyDescent="0.15">
      <c r="A117" s="21" t="s">
        <v>64</v>
      </c>
      <c r="B117" s="22" t="s">
        <v>65</v>
      </c>
      <c r="C117" s="21" t="s">
        <v>66</v>
      </c>
      <c r="D117" s="23">
        <f>'[1]жалюзи_секция_2,0х2,0'!E100</f>
        <v>3605.4720000000002</v>
      </c>
      <c r="E117" s="23">
        <f>D117+F117</f>
        <v>5433.4509473684211</v>
      </c>
      <c r="F117" s="24">
        <f>'[1]жалюзи_секция_2,0х2,0'!E93</f>
        <v>1827.9789473684214</v>
      </c>
    </row>
    <row r="118" spans="1:6" x14ac:dyDescent="0.15">
      <c r="A118" s="21" t="s">
        <v>67</v>
      </c>
      <c r="B118" s="22" t="s">
        <v>68</v>
      </c>
      <c r="C118" s="21" t="s">
        <v>66</v>
      </c>
      <c r="D118" s="23">
        <f>'[1]жалюзи_секция_2,0х2,0'!G100</f>
        <v>5847.9231999999993</v>
      </c>
      <c r="E118" s="23">
        <f>D118+F118</f>
        <v>7675.9021473684206</v>
      </c>
      <c r="F118" s="24">
        <f>F117</f>
        <v>1827.9789473684214</v>
      </c>
    </row>
    <row r="119" spans="1:6" ht="12.75" x14ac:dyDescent="0.15">
      <c r="A119" s="15">
        <v>2</v>
      </c>
      <c r="B119" s="18" t="s">
        <v>69</v>
      </c>
      <c r="C119" s="26" t="s">
        <v>7</v>
      </c>
      <c r="D119" s="15" t="s">
        <v>8</v>
      </c>
      <c r="E119" s="15" t="s">
        <v>9</v>
      </c>
      <c r="F119" s="16" t="s">
        <v>10</v>
      </c>
    </row>
    <row r="120" spans="1:6" x14ac:dyDescent="0.15">
      <c r="A120" s="21" t="s">
        <v>70</v>
      </c>
      <c r="B120" s="22" t="s">
        <v>65</v>
      </c>
      <c r="C120" s="21" t="s">
        <v>66</v>
      </c>
      <c r="D120" s="23">
        <f>'[1]лесенка_секция_2,0х2,0'!E100</f>
        <v>3723.9600000000005</v>
      </c>
      <c r="E120" s="23">
        <f>D120+F120</f>
        <v>5481.6588721804519</v>
      </c>
      <c r="F120" s="24">
        <f>'[1]лесенка_секция_2,0х2,0'!E93</f>
        <v>1757.6988721804514</v>
      </c>
    </row>
    <row r="121" spans="1:6" x14ac:dyDescent="0.15">
      <c r="A121" s="21" t="s">
        <v>71</v>
      </c>
      <c r="B121" s="22" t="s">
        <v>68</v>
      </c>
      <c r="C121" s="21" t="s">
        <v>66</v>
      </c>
      <c r="D121" s="23">
        <f>'[1]лесенка_секция_2,0х2,0'!G100</f>
        <v>5867.232</v>
      </c>
      <c r="E121" s="23">
        <f>D121+F121</f>
        <v>7624.9308721804518</v>
      </c>
      <c r="F121" s="24">
        <f>F120</f>
        <v>1757.6988721804514</v>
      </c>
    </row>
    <row r="122" spans="1:6" ht="12.75" x14ac:dyDescent="0.15">
      <c r="A122" s="15">
        <v>3</v>
      </c>
      <c r="B122" s="18" t="s">
        <v>72</v>
      </c>
      <c r="C122" s="26" t="s">
        <v>7</v>
      </c>
      <c r="D122" s="15" t="s">
        <v>8</v>
      </c>
      <c r="E122" s="15" t="s">
        <v>9</v>
      </c>
      <c r="F122" s="16" t="s">
        <v>10</v>
      </c>
    </row>
    <row r="123" spans="1:6" x14ac:dyDescent="0.15">
      <c r="A123" s="21" t="s">
        <v>73</v>
      </c>
      <c r="B123" s="22" t="s">
        <v>65</v>
      </c>
      <c r="C123" s="21" t="s">
        <v>66</v>
      </c>
      <c r="D123" s="23">
        <f>'[1]шахматка_секция_2,0х2,0'!E100</f>
        <v>3675.3599999999997</v>
      </c>
      <c r="E123" s="23">
        <f>D123+F123</f>
        <v>5573.1543609022556</v>
      </c>
      <c r="F123" s="24">
        <f>'[1]шахматка_секция_2,0х2,0'!E93</f>
        <v>1897.7943609022559</v>
      </c>
    </row>
    <row r="124" spans="1:6" x14ac:dyDescent="0.15">
      <c r="A124" s="21" t="s">
        <v>74</v>
      </c>
      <c r="B124" s="22" t="s">
        <v>68</v>
      </c>
      <c r="C124" s="21" t="s">
        <v>66</v>
      </c>
      <c r="D124" s="23">
        <f>'[1]шахматка_секция_2,0х2,0'!G100</f>
        <v>5931.4079999999985</v>
      </c>
      <c r="E124" s="23">
        <f>D124+F124</f>
        <v>7829.2023609022544</v>
      </c>
      <c r="F124" s="24">
        <f>F123</f>
        <v>1897.7943609022559</v>
      </c>
    </row>
    <row r="125" spans="1:6" x14ac:dyDescent="0.15">
      <c r="A125" s="21" t="s">
        <v>75</v>
      </c>
      <c r="B125" s="22" t="s">
        <v>76</v>
      </c>
      <c r="C125" s="21" t="s">
        <v>66</v>
      </c>
      <c r="D125" s="23" t="str">
        <f>'[1]шахм_ворота_4,0х2,0'!E107</f>
        <v>12703/17289</v>
      </c>
      <c r="E125" s="23" t="str">
        <f>'[1]шахм_ворота_4,0х2,0'!F107</f>
        <v>20136/24772</v>
      </c>
      <c r="F125" s="24">
        <f>'[1]шахм_ворота_4,0х2,0'!E93</f>
        <v>4586.21052631579</v>
      </c>
    </row>
    <row r="126" spans="1:6" x14ac:dyDescent="0.15">
      <c r="A126" s="21" t="s">
        <v>77</v>
      </c>
      <c r="B126" s="22" t="s">
        <v>78</v>
      </c>
      <c r="C126" s="21" t="s">
        <v>66</v>
      </c>
      <c r="D126" s="23" t="str">
        <f>'[1]шахм_калитка_1,0х2,0 '!E107</f>
        <v>4898/6107</v>
      </c>
      <c r="E126" s="23" t="str">
        <f>'[1]шахм_калитка_1,0х2,0 '!F107</f>
        <v>6903/8111</v>
      </c>
      <c r="F126" s="24">
        <f>'[1]шахм_калитка_1,0х2,0 '!E93</f>
        <v>1208.4107142857144</v>
      </c>
    </row>
    <row r="127" spans="1:6" ht="12.75" x14ac:dyDescent="0.15">
      <c r="A127" s="15">
        <v>4</v>
      </c>
      <c r="B127" s="18" t="s">
        <v>79</v>
      </c>
      <c r="C127" s="26" t="s">
        <v>7</v>
      </c>
      <c r="D127" s="15" t="s">
        <v>8</v>
      </c>
      <c r="E127" s="15" t="s">
        <v>9</v>
      </c>
      <c r="F127" s="16" t="s">
        <v>10</v>
      </c>
    </row>
    <row r="128" spans="1:6" x14ac:dyDescent="0.15">
      <c r="A128" s="21" t="s">
        <v>80</v>
      </c>
      <c r="B128" s="22" t="s">
        <v>65</v>
      </c>
      <c r="C128" s="21" t="s">
        <v>66</v>
      </c>
      <c r="D128" s="23">
        <f>'[1]плетенка_секция_2,0х2,0'!E100</f>
        <v>2786.7359999999999</v>
      </c>
      <c r="E128" s="23">
        <f>D128+F128</f>
        <v>4333.1299849624065</v>
      </c>
      <c r="F128" s="24">
        <f>'[1]плетенка_секция_2,0х2,0'!E93</f>
        <v>1546.3939849624062</v>
      </c>
    </row>
    <row r="129" spans="1:6" x14ac:dyDescent="0.15">
      <c r="A129" s="21" t="s">
        <v>81</v>
      </c>
      <c r="B129" s="22" t="s">
        <v>68</v>
      </c>
      <c r="C129" s="21" t="s">
        <v>66</v>
      </c>
      <c r="D129" s="23">
        <f>'[1]плетенка_секция_2,0х2,0'!G100</f>
        <v>4645.6255999999994</v>
      </c>
      <c r="E129" s="23">
        <f>D129+F129</f>
        <v>6192.0195849624051</v>
      </c>
      <c r="F129" s="24">
        <f>F128</f>
        <v>1546.3939849624062</v>
      </c>
    </row>
    <row r="130" spans="1:6" ht="12.75" x14ac:dyDescent="0.15">
      <c r="A130" s="15">
        <v>5</v>
      </c>
      <c r="B130" s="18" t="s">
        <v>82</v>
      </c>
      <c r="C130" s="26" t="s">
        <v>7</v>
      </c>
      <c r="D130" s="15" t="s">
        <v>8</v>
      </c>
      <c r="E130" s="15" t="s">
        <v>9</v>
      </c>
      <c r="F130" s="16" t="s">
        <v>10</v>
      </c>
    </row>
    <row r="131" spans="1:6" x14ac:dyDescent="0.15">
      <c r="A131" s="21" t="s">
        <v>83</v>
      </c>
      <c r="B131" s="22" t="s">
        <v>84</v>
      </c>
      <c r="C131" s="21" t="s">
        <v>66</v>
      </c>
      <c r="D131" s="23">
        <f>'[1]Реш _2,0х2,0'!N101</f>
        <v>2106.9120000000003</v>
      </c>
      <c r="E131" s="23">
        <f>D131+F131</f>
        <v>2852.6720000000005</v>
      </c>
      <c r="F131" s="24">
        <f>'[1]Реш _2,0х2,0'!Q94</f>
        <v>745.76</v>
      </c>
    </row>
    <row r="132" spans="1:6" x14ac:dyDescent="0.15">
      <c r="A132" s="21" t="s">
        <v>85</v>
      </c>
      <c r="B132" s="22" t="s">
        <v>86</v>
      </c>
      <c r="C132" s="21" t="s">
        <v>66</v>
      </c>
      <c r="D132" s="23">
        <f>'[1]Реш _2,0х2,0'!P101</f>
        <v>3556.8</v>
      </c>
      <c r="E132" s="23">
        <f>D132+F132</f>
        <v>4302.5600000000004</v>
      </c>
      <c r="F132" s="24">
        <f>F131</f>
        <v>745.76</v>
      </c>
    </row>
    <row r="133" spans="1:6" ht="12.75" x14ac:dyDescent="0.15">
      <c r="A133" s="15">
        <v>6</v>
      </c>
      <c r="B133" s="18" t="s">
        <v>87</v>
      </c>
      <c r="C133" s="26" t="s">
        <v>7</v>
      </c>
      <c r="D133" s="15" t="s">
        <v>8</v>
      </c>
      <c r="E133" s="15" t="s">
        <v>9</v>
      </c>
      <c r="F133" s="16" t="s">
        <v>10</v>
      </c>
    </row>
    <row r="134" spans="1:6" x14ac:dyDescent="0.15">
      <c r="A134" s="21" t="s">
        <v>88</v>
      </c>
      <c r="B134" s="22" t="s">
        <v>65</v>
      </c>
      <c r="C134" s="21" t="s">
        <v>66</v>
      </c>
      <c r="D134" s="23">
        <f>'[1]штакетник_секц_2,0х2,0'!E100</f>
        <v>2371.5240000000003</v>
      </c>
      <c r="E134" s="23">
        <f>D134+F134</f>
        <v>3555.5399774436096</v>
      </c>
      <c r="F134" s="24">
        <f>'[1]штакетник_секц_2,0х2,0'!E93</f>
        <v>1184.0159774436092</v>
      </c>
    </row>
    <row r="135" spans="1:6" x14ac:dyDescent="0.15">
      <c r="A135" s="21" t="s">
        <v>89</v>
      </c>
      <c r="B135" s="22" t="s">
        <v>68</v>
      </c>
      <c r="C135" s="21" t="s">
        <v>66</v>
      </c>
      <c r="D135" s="23">
        <f>'[1]штакетник_секц_2,0х2,0'!G100</f>
        <v>3902.1023999999998</v>
      </c>
      <c r="E135" s="23">
        <f>D135+F135</f>
        <v>5086.1183774436086</v>
      </c>
      <c r="F135" s="24">
        <f>F134</f>
        <v>1184.0159774436092</v>
      </c>
    </row>
    <row r="136" spans="1:6" x14ac:dyDescent="0.15">
      <c r="A136" s="21" t="s">
        <v>90</v>
      </c>
      <c r="B136" s="22" t="s">
        <v>76</v>
      </c>
      <c r="C136" s="21" t="s">
        <v>66</v>
      </c>
      <c r="D136" s="23" t="str">
        <f>'[1]штак_ворота_4,0х2,0'!E107</f>
        <v>10567/13748</v>
      </c>
      <c r="E136" s="23" t="str">
        <f>'[1]штак_ворота_4,0х2,0'!F107</f>
        <v>16044/19255</v>
      </c>
      <c r="F136" s="24">
        <f>'[1]штак_ворота_4,0х2,0'!E93</f>
        <v>3180.6090225563912</v>
      </c>
    </row>
    <row r="137" spans="1:6" x14ac:dyDescent="0.15">
      <c r="A137" s="21" t="s">
        <v>91</v>
      </c>
      <c r="B137" s="22" t="s">
        <v>78</v>
      </c>
      <c r="C137" s="21" t="s">
        <v>66</v>
      </c>
      <c r="D137" s="23" t="str">
        <f>'[1]штак_калитка_1,0х2,0'!E107</f>
        <v>4439/5296</v>
      </c>
      <c r="E137" s="23" t="str">
        <f>'[1]штак_калитка_1,0х2,0'!F107</f>
        <v>5955/6812</v>
      </c>
      <c r="F137" s="24">
        <f>'[1]штак_калитка_1,0х2,0'!E93</f>
        <v>857.01033834586485</v>
      </c>
    </row>
    <row r="138" spans="1:6" ht="12.75" x14ac:dyDescent="0.15">
      <c r="A138" s="15">
        <v>7</v>
      </c>
      <c r="B138" s="18" t="s">
        <v>92</v>
      </c>
      <c r="C138" s="26" t="s">
        <v>7</v>
      </c>
      <c r="D138" s="15" t="s">
        <v>8</v>
      </c>
      <c r="E138" s="15" t="s">
        <v>9</v>
      </c>
      <c r="F138" s="16" t="s">
        <v>10</v>
      </c>
    </row>
    <row r="139" spans="1:6" x14ac:dyDescent="0.15">
      <c r="A139" s="21" t="s">
        <v>93</v>
      </c>
      <c r="B139" s="22" t="s">
        <v>65</v>
      </c>
      <c r="C139" s="21" t="s">
        <v>66</v>
      </c>
      <c r="D139" s="23">
        <f>'[1]глухой_секц_2,0х2,0 '!E100</f>
        <v>2975.424</v>
      </c>
      <c r="E139" s="23">
        <f>D139+F139</f>
        <v>4616.1443007518801</v>
      </c>
      <c r="F139" s="24">
        <f>'[1]глухой_секц_2,0х2,0 '!E93</f>
        <v>1640.7203007518801</v>
      </c>
    </row>
    <row r="140" spans="1:6" x14ac:dyDescent="0.15">
      <c r="A140" s="21" t="s">
        <v>94</v>
      </c>
      <c r="B140" s="22" t="s">
        <v>68</v>
      </c>
      <c r="C140" s="21" t="s">
        <v>66</v>
      </c>
      <c r="D140" s="23">
        <f>'[1]глухой_секц_2,0х2,0 '!G100</f>
        <v>5034.9823999999999</v>
      </c>
      <c r="E140" s="23">
        <f>D140+F140</f>
        <v>6675.70270075188</v>
      </c>
      <c r="F140" s="24">
        <f>F139</f>
        <v>1640.7203007518801</v>
      </c>
    </row>
    <row r="141" spans="1:6" x14ac:dyDescent="0.15">
      <c r="A141" s="21" t="s">
        <v>95</v>
      </c>
      <c r="B141" s="22" t="s">
        <v>76</v>
      </c>
      <c r="C141" s="21" t="s">
        <v>66</v>
      </c>
      <c r="D141" s="23" t="str">
        <f>'[1]глухой_ворота_4,0х2,0'!E107</f>
        <v>11798/15882</v>
      </c>
      <c r="E141" s="23" t="str">
        <f>'[1]глухой_ворота_4,0х2,0'!F107</f>
        <v>18397/22421</v>
      </c>
      <c r="F141" s="24">
        <f>'[1]глухой_ворота_4,0х2,0'!E93</f>
        <v>4023.737593984963</v>
      </c>
    </row>
    <row r="142" spans="1:6" x14ac:dyDescent="0.15">
      <c r="A142" s="21" t="s">
        <v>96</v>
      </c>
      <c r="B142" s="22" t="s">
        <v>78</v>
      </c>
      <c r="C142" s="21" t="s">
        <v>66</v>
      </c>
      <c r="D142" s="23" t="str">
        <f>'[1]глухой_калитка_1,0х2,0 '!E107</f>
        <v>4709/5777</v>
      </c>
      <c r="E142" s="23" t="str">
        <f>'[1]глухой_калитка_1,0х2,0 '!F107</f>
        <v>6506/7574</v>
      </c>
      <c r="F142" s="24">
        <f>'[1]глухой_калитка_1,0х2,0 '!E93</f>
        <v>1067.7924812030078</v>
      </c>
    </row>
    <row r="143" spans="1:6" ht="12.75" x14ac:dyDescent="0.15">
      <c r="A143" s="15">
        <v>8</v>
      </c>
      <c r="B143" s="18" t="s">
        <v>97</v>
      </c>
      <c r="C143" s="26" t="s">
        <v>7</v>
      </c>
      <c r="D143" s="15" t="s">
        <v>8</v>
      </c>
      <c r="E143" s="15" t="s">
        <v>9</v>
      </c>
      <c r="F143" s="16" t="s">
        <v>10</v>
      </c>
    </row>
    <row r="144" spans="1:6" x14ac:dyDescent="0.15">
      <c r="A144" s="21" t="s">
        <v>98</v>
      </c>
      <c r="B144" s="22" t="s">
        <v>99</v>
      </c>
      <c r="C144" s="21" t="s">
        <v>66</v>
      </c>
      <c r="D144" s="23">
        <f>'[1]необр_шах_секция_2,0х2,0'!E100</f>
        <v>4546.5</v>
      </c>
      <c r="E144" s="23">
        <f>D144+F144</f>
        <v>6897.3941954887214</v>
      </c>
      <c r="F144" s="24">
        <f>'[1]необр_шах_секция_2,0х2,0'!E93</f>
        <v>2350.8941954887218</v>
      </c>
    </row>
    <row r="145" spans="1:6" x14ac:dyDescent="0.15">
      <c r="A145" s="21" t="s">
        <v>100</v>
      </c>
      <c r="B145" s="22" t="s">
        <v>101</v>
      </c>
      <c r="C145" s="21" t="s">
        <v>66</v>
      </c>
      <c r="D145" s="23">
        <f>'[1]необр_шах_секция_2,0х2,0'!G100</f>
        <v>7748.5519999999997</v>
      </c>
      <c r="E145" s="23">
        <f>D145+F145</f>
        <v>10099.446195488721</v>
      </c>
      <c r="F145" s="24">
        <f>F144</f>
        <v>2350.8941954887218</v>
      </c>
    </row>
    <row r="146" spans="1:6" ht="12.75" x14ac:dyDescent="0.15">
      <c r="A146" s="15">
        <v>9</v>
      </c>
      <c r="B146" s="18" t="s">
        <v>102</v>
      </c>
      <c r="C146" s="26" t="s">
        <v>7</v>
      </c>
      <c r="D146" s="15" t="s">
        <v>8</v>
      </c>
      <c r="E146" s="15" t="s">
        <v>9</v>
      </c>
      <c r="F146" s="16" t="s">
        <v>10</v>
      </c>
    </row>
    <row r="147" spans="1:6" x14ac:dyDescent="0.15">
      <c r="A147" s="21" t="s">
        <v>103</v>
      </c>
      <c r="B147" s="22" t="s">
        <v>99</v>
      </c>
      <c r="C147" s="21" t="s">
        <v>66</v>
      </c>
      <c r="D147" s="23">
        <f>'[1]необр_секция_2,0х2,0'!E100</f>
        <v>4714.116</v>
      </c>
      <c r="E147" s="23">
        <f>D147+F147</f>
        <v>7177.2874285714288</v>
      </c>
      <c r="F147" s="24">
        <f>'[1]необр_секция_2,0х2,0'!E93</f>
        <v>2463.1714285714288</v>
      </c>
    </row>
    <row r="148" spans="1:6" x14ac:dyDescent="0.15">
      <c r="A148" s="21" t="s">
        <v>104</v>
      </c>
      <c r="B148" s="22" t="s">
        <v>101</v>
      </c>
      <c r="C148" s="21" t="s">
        <v>66</v>
      </c>
      <c r="D148" s="23">
        <f>'[1]необр_секция_2,0х2,0'!G100</f>
        <v>8124.065599999999</v>
      </c>
      <c r="E148" s="23">
        <f>D148+F148</f>
        <v>10587.237028571428</v>
      </c>
      <c r="F148" s="24">
        <f>F147</f>
        <v>2463.1714285714288</v>
      </c>
    </row>
    <row r="149" spans="1:6" ht="12.75" x14ac:dyDescent="0.15">
      <c r="A149" s="15">
        <v>10</v>
      </c>
      <c r="B149" s="18" t="s">
        <v>105</v>
      </c>
      <c r="C149" s="26" t="s">
        <v>7</v>
      </c>
      <c r="D149" s="15" t="s">
        <v>8</v>
      </c>
      <c r="E149" s="15" t="s">
        <v>9</v>
      </c>
      <c r="F149" s="16" t="s">
        <v>10</v>
      </c>
    </row>
    <row r="150" spans="1:6" x14ac:dyDescent="0.15">
      <c r="A150" s="21" t="s">
        <v>106</v>
      </c>
      <c r="B150" s="22" t="s">
        <v>84</v>
      </c>
      <c r="C150" s="21" t="s">
        <v>66</v>
      </c>
      <c r="D150" s="23">
        <f>'[1]10_декзаб_секц_2,0х0,55'!E100</f>
        <v>812.40000000000009</v>
      </c>
      <c r="E150" s="23">
        <f>D150+F150</f>
        <v>1185.2909774436091</v>
      </c>
      <c r="F150" s="24">
        <f>'[1]10_декзаб_секц_2,0х0,55'!E93</f>
        <v>372.89097744360902</v>
      </c>
    </row>
    <row r="151" spans="1:6" x14ac:dyDescent="0.15">
      <c r="A151" s="21" t="s">
        <v>107</v>
      </c>
      <c r="B151" s="22" t="s">
        <v>86</v>
      </c>
      <c r="C151" s="21" t="s">
        <v>66</v>
      </c>
      <c r="D151" s="23">
        <f>'[1]10_декзаб_секц_2,0х0,55'!G100</f>
        <v>1188</v>
      </c>
      <c r="E151" s="23">
        <f>D151+F151</f>
        <v>1560.890977443609</v>
      </c>
      <c r="F151" s="24">
        <f>F150</f>
        <v>372.89097744360902</v>
      </c>
    </row>
    <row r="152" spans="1:6" ht="12.75" x14ac:dyDescent="0.15">
      <c r="A152" s="15">
        <v>11</v>
      </c>
      <c r="B152" s="18" t="s">
        <v>108</v>
      </c>
      <c r="C152" s="26" t="s">
        <v>7</v>
      </c>
      <c r="D152" s="15" t="s">
        <v>8</v>
      </c>
      <c r="E152" s="15" t="s">
        <v>9</v>
      </c>
      <c r="F152" s="16" t="s">
        <v>10</v>
      </c>
    </row>
    <row r="153" spans="1:6" x14ac:dyDescent="0.15">
      <c r="A153" s="21" t="s">
        <v>109</v>
      </c>
      <c r="B153" s="22" t="s">
        <v>65</v>
      </c>
      <c r="C153" s="21" t="s">
        <v>66</v>
      </c>
      <c r="D153" s="23">
        <f>'[1]11_декзаб_100 секц_2,0х1,0'!E100</f>
        <v>1168.7400000000002</v>
      </c>
      <c r="E153" s="23">
        <f>D153+F153</f>
        <v>1699.7321052631582</v>
      </c>
      <c r="F153" s="24">
        <f>'[1]11_декзаб_100 секц_2,0х1,0'!E93</f>
        <v>530.9921052631579</v>
      </c>
    </row>
    <row r="154" spans="1:6" x14ac:dyDescent="0.15">
      <c r="A154" s="21" t="s">
        <v>110</v>
      </c>
      <c r="B154" s="22" t="s">
        <v>68</v>
      </c>
      <c r="C154" s="21" t="s">
        <v>66</v>
      </c>
      <c r="D154" s="23">
        <f>'[1]11_декзаб_100 секц_2,0х1,0'!G100</f>
        <v>2019.6</v>
      </c>
      <c r="E154" s="23">
        <f>D154+F154</f>
        <v>2550.5921052631579</v>
      </c>
      <c r="F154" s="24">
        <f>F153</f>
        <v>530.9921052631579</v>
      </c>
    </row>
    <row r="155" spans="1:6" ht="12.75" x14ac:dyDescent="0.15">
      <c r="A155" s="15">
        <v>12</v>
      </c>
      <c r="B155" s="18" t="s">
        <v>105</v>
      </c>
      <c r="C155" s="26" t="s">
        <v>7</v>
      </c>
      <c r="D155" s="15" t="s">
        <v>8</v>
      </c>
      <c r="E155" s="15" t="s">
        <v>9</v>
      </c>
      <c r="F155" s="16" t="s">
        <v>10</v>
      </c>
    </row>
    <row r="156" spans="1:6" x14ac:dyDescent="0.15">
      <c r="A156" s="21" t="s">
        <v>111</v>
      </c>
      <c r="B156" s="22" t="s">
        <v>65</v>
      </c>
      <c r="C156" s="21" t="s">
        <v>66</v>
      </c>
      <c r="D156" s="23">
        <f>'[1]12_декзаб_100 секц_2,0х0,55'!E100</f>
        <v>807.08999999999992</v>
      </c>
      <c r="E156" s="23">
        <f>D156+F156</f>
        <v>1149.1971428571428</v>
      </c>
      <c r="F156" s="24">
        <f>'[1]12_декзаб_100 секц_2,0х0,55'!E93</f>
        <v>342.10714285714289</v>
      </c>
    </row>
    <row r="157" spans="1:6" x14ac:dyDescent="0.15">
      <c r="A157" s="21" t="s">
        <v>112</v>
      </c>
      <c r="B157" s="22" t="s">
        <v>68</v>
      </c>
      <c r="C157" s="21" t="s">
        <v>66</v>
      </c>
      <c r="D157" s="23">
        <f>'[1]12_декзаб_100 секц_2,0х0,55'!G100</f>
        <v>1340.1</v>
      </c>
      <c r="E157" s="23">
        <f>D157+F157</f>
        <v>1682.2071428571428</v>
      </c>
      <c r="F157" s="24">
        <f>F156</f>
        <v>342.10714285714289</v>
      </c>
    </row>
    <row r="158" spans="1:6" ht="12.75" x14ac:dyDescent="0.15">
      <c r="A158" s="15">
        <v>13</v>
      </c>
      <c r="B158" s="18" t="s">
        <v>113</v>
      </c>
      <c r="C158" s="26" t="s">
        <v>7</v>
      </c>
      <c r="D158" s="15" t="s">
        <v>8</v>
      </c>
      <c r="E158" s="15" t="s">
        <v>9</v>
      </c>
      <c r="F158" s="16" t="s">
        <v>10</v>
      </c>
    </row>
    <row r="159" spans="1:6" x14ac:dyDescent="0.15">
      <c r="A159" s="21" t="s">
        <v>114</v>
      </c>
      <c r="B159" s="22" t="s">
        <v>65</v>
      </c>
      <c r="C159" s="21" t="s">
        <v>66</v>
      </c>
      <c r="D159" s="23">
        <f>'[1]13_декзаб_100 секц_2,0х0,3'!E100</f>
        <v>583.04999999999995</v>
      </c>
      <c r="E159" s="23">
        <f>D159+F159</f>
        <v>810.15338345864666</v>
      </c>
      <c r="F159" s="24">
        <f>'[1]13_декзаб_100 секц_2,0х0,3'!E93</f>
        <v>227.10338345864668</v>
      </c>
    </row>
    <row r="160" spans="1:6" x14ac:dyDescent="0.15">
      <c r="A160" s="21" t="s">
        <v>115</v>
      </c>
      <c r="B160" s="22" t="s">
        <v>68</v>
      </c>
      <c r="C160" s="21" t="s">
        <v>66</v>
      </c>
      <c r="D160" s="23">
        <f>'[1]13_декзаб_100 секц_2,0х0,3'!G100</f>
        <v>900.90000000000009</v>
      </c>
      <c r="E160" s="23">
        <f>D160+F160</f>
        <v>1128.0033834586468</v>
      </c>
      <c r="F160" s="24">
        <f>F159</f>
        <v>227.10338345864668</v>
      </c>
    </row>
    <row r="161" spans="1:6" ht="12.75" x14ac:dyDescent="0.15">
      <c r="A161" s="15">
        <v>14</v>
      </c>
      <c r="B161" s="18" t="s">
        <v>116</v>
      </c>
      <c r="C161" s="26" t="s">
        <v>7</v>
      </c>
      <c r="D161" s="15" t="s">
        <v>8</v>
      </c>
      <c r="E161" s="15" t="s">
        <v>9</v>
      </c>
      <c r="F161" s="16" t="s">
        <v>10</v>
      </c>
    </row>
    <row r="162" spans="1:6" x14ac:dyDescent="0.15">
      <c r="A162" s="21" t="s">
        <v>117</v>
      </c>
      <c r="B162" s="22" t="s">
        <v>118</v>
      </c>
      <c r="C162" s="21" t="s">
        <v>119</v>
      </c>
      <c r="D162" s="23">
        <v>0</v>
      </c>
      <c r="E162" s="23">
        <f>D162+F162</f>
        <v>0</v>
      </c>
      <c r="F162" s="24">
        <v>0</v>
      </c>
    </row>
    <row r="163" spans="1:6" x14ac:dyDescent="0.15">
      <c r="A163" s="21" t="s">
        <v>120</v>
      </c>
      <c r="B163" s="22" t="s">
        <v>121</v>
      </c>
      <c r="C163" s="21" t="s">
        <v>119</v>
      </c>
      <c r="D163" s="23">
        <v>0</v>
      </c>
      <c r="E163" s="23">
        <f>D163+F163</f>
        <v>0</v>
      </c>
      <c r="F163" s="24">
        <v>0</v>
      </c>
    </row>
    <row r="164" spans="1:6" x14ac:dyDescent="0.15">
      <c r="A164" s="21" t="s">
        <v>122</v>
      </c>
      <c r="B164" s="22" t="s">
        <v>123</v>
      </c>
      <c r="C164" s="21" t="s">
        <v>119</v>
      </c>
      <c r="D164" s="23">
        <v>0</v>
      </c>
      <c r="E164" s="23">
        <f>D164+F164</f>
        <v>0</v>
      </c>
      <c r="F164" s="24">
        <v>0</v>
      </c>
    </row>
    <row r="165" spans="1:6" x14ac:dyDescent="0.15">
      <c r="A165" s="21" t="s">
        <v>124</v>
      </c>
      <c r="B165" s="22" t="s">
        <v>125</v>
      </c>
      <c r="C165" s="21" t="s">
        <v>14</v>
      </c>
      <c r="D165" s="23">
        <v>0</v>
      </c>
      <c r="E165" s="23">
        <f>D165+F165</f>
        <v>0</v>
      </c>
      <c r="F165" s="24">
        <v>0</v>
      </c>
    </row>
    <row r="166" spans="1:6" ht="12.75" x14ac:dyDescent="0.15">
      <c r="A166" s="15">
        <v>15</v>
      </c>
      <c r="B166" s="18" t="s">
        <v>126</v>
      </c>
      <c r="C166" s="26" t="s">
        <v>7</v>
      </c>
      <c r="D166" s="15" t="s">
        <v>8</v>
      </c>
      <c r="E166" s="15" t="s">
        <v>9</v>
      </c>
      <c r="F166" s="16" t="s">
        <v>10</v>
      </c>
    </row>
    <row r="167" spans="1:6" x14ac:dyDescent="0.15">
      <c r="A167" s="21" t="s">
        <v>127</v>
      </c>
      <c r="B167" s="22" t="s">
        <v>128</v>
      </c>
      <c r="C167" s="21" t="s">
        <v>119</v>
      </c>
      <c r="D167" s="23">
        <v>0</v>
      </c>
      <c r="E167" s="23">
        <f>D167+F167</f>
        <v>0</v>
      </c>
      <c r="F167" s="24">
        <v>0</v>
      </c>
    </row>
    <row r="168" spans="1:6" x14ac:dyDescent="0.15">
      <c r="A168" s="21" t="s">
        <v>129</v>
      </c>
      <c r="B168" s="22" t="s">
        <v>118</v>
      </c>
      <c r="C168" s="21" t="s">
        <v>119</v>
      </c>
      <c r="D168" s="23">
        <v>0</v>
      </c>
      <c r="E168" s="23">
        <f>D168+F168</f>
        <v>0</v>
      </c>
      <c r="F168" s="24">
        <v>0</v>
      </c>
    </row>
    <row r="169" spans="1:6" x14ac:dyDescent="0.15">
      <c r="A169" s="21" t="s">
        <v>130</v>
      </c>
      <c r="B169" s="22" t="s">
        <v>131</v>
      </c>
      <c r="C169" s="21" t="s">
        <v>14</v>
      </c>
      <c r="D169" s="23">
        <v>0</v>
      </c>
      <c r="E169" s="23">
        <f>D169+F169</f>
        <v>0</v>
      </c>
      <c r="F169" s="24">
        <v>0</v>
      </c>
    </row>
    <row r="170" spans="1:6" x14ac:dyDescent="0.15">
      <c r="A170" s="21"/>
      <c r="B170" s="22"/>
      <c r="C170" s="21"/>
      <c r="D170" s="23"/>
      <c r="E170" s="23"/>
      <c r="F170" s="25"/>
    </row>
    <row r="171" spans="1:6" ht="15" x14ac:dyDescent="0.2">
      <c r="A171" s="9"/>
      <c r="B171" s="9" t="s">
        <v>132</v>
      </c>
      <c r="C171" s="9"/>
      <c r="D171" s="9"/>
      <c r="E171" s="9"/>
      <c r="F171" s="30"/>
    </row>
    <row r="172" spans="1:6" ht="22.5" customHeight="1" x14ac:dyDescent="0.15">
      <c r="A172" s="21" t="s">
        <v>133</v>
      </c>
      <c r="B172" s="15" t="s">
        <v>134</v>
      </c>
      <c r="C172" s="26" t="s">
        <v>7</v>
      </c>
      <c r="D172" s="31" t="s">
        <v>135</v>
      </c>
      <c r="E172" s="31"/>
      <c r="F172" s="32" t="s">
        <v>136</v>
      </c>
    </row>
    <row r="173" spans="1:6" ht="22.5" x14ac:dyDescent="0.15">
      <c r="A173" s="21">
        <v>1</v>
      </c>
      <c r="B173" s="33" t="s">
        <v>137</v>
      </c>
      <c r="C173" s="21" t="s">
        <v>138</v>
      </c>
      <c r="D173" s="21">
        <v>830</v>
      </c>
      <c r="E173" s="21"/>
      <c r="F173" s="34" t="s">
        <v>139</v>
      </c>
    </row>
    <row r="174" spans="1:6" ht="20.25" customHeight="1" x14ac:dyDescent="0.15">
      <c r="A174" s="21">
        <v>2</v>
      </c>
      <c r="B174" s="33" t="s">
        <v>140</v>
      </c>
      <c r="C174" s="21" t="s">
        <v>14</v>
      </c>
      <c r="D174" s="21">
        <v>1330</v>
      </c>
      <c r="E174" s="21"/>
      <c r="F174" s="34" t="s">
        <v>139</v>
      </c>
    </row>
    <row r="175" spans="1:6" ht="22.5" x14ac:dyDescent="0.15">
      <c r="A175" s="21">
        <v>3</v>
      </c>
      <c r="B175" s="33" t="s">
        <v>141</v>
      </c>
      <c r="C175" s="21" t="s">
        <v>138</v>
      </c>
      <c r="D175" s="21">
        <v>1330</v>
      </c>
      <c r="E175" s="21"/>
      <c r="F175" s="34" t="s">
        <v>139</v>
      </c>
    </row>
    <row r="176" spans="1:6" x14ac:dyDescent="0.15">
      <c r="A176" s="21">
        <v>4</v>
      </c>
      <c r="B176" s="33" t="s">
        <v>142</v>
      </c>
      <c r="C176" s="21" t="s">
        <v>14</v>
      </c>
      <c r="D176" s="21">
        <v>1670</v>
      </c>
      <c r="E176" s="21"/>
      <c r="F176" s="34" t="s">
        <v>139</v>
      </c>
    </row>
    <row r="177" spans="1:6" ht="22.5" x14ac:dyDescent="0.15">
      <c r="A177" s="21">
        <v>5</v>
      </c>
      <c r="B177" s="33" t="s">
        <v>143</v>
      </c>
      <c r="C177" s="21" t="s">
        <v>138</v>
      </c>
      <c r="D177" s="23">
        <v>450</v>
      </c>
      <c r="E177" s="21"/>
      <c r="F177" s="34" t="s">
        <v>139</v>
      </c>
    </row>
    <row r="178" spans="1:6" ht="22.5" x14ac:dyDescent="0.15">
      <c r="A178" s="21">
        <v>6</v>
      </c>
      <c r="B178" s="33" t="s">
        <v>144</v>
      </c>
      <c r="C178" s="21" t="s">
        <v>138</v>
      </c>
      <c r="D178" s="23">
        <v>0</v>
      </c>
      <c r="E178" s="23"/>
      <c r="F178" s="24" t="s">
        <v>145</v>
      </c>
    </row>
    <row r="179" spans="1:6" ht="22.5" x14ac:dyDescent="0.15">
      <c r="A179" s="21">
        <v>7</v>
      </c>
      <c r="B179" s="33" t="s">
        <v>146</v>
      </c>
      <c r="C179" s="21" t="s">
        <v>138</v>
      </c>
      <c r="D179" s="23">
        <v>0</v>
      </c>
      <c r="E179" s="23"/>
      <c r="F179" s="24" t="s">
        <v>145</v>
      </c>
    </row>
    <row r="180" spans="1:6" ht="22.5" x14ac:dyDescent="0.15">
      <c r="A180" s="21">
        <v>8</v>
      </c>
      <c r="B180" s="33" t="s">
        <v>147</v>
      </c>
      <c r="C180" s="21" t="s">
        <v>138</v>
      </c>
      <c r="D180" s="23">
        <v>5000</v>
      </c>
      <c r="E180" s="23"/>
      <c r="F180" s="24" t="s">
        <v>145</v>
      </c>
    </row>
    <row r="181" spans="1:6" ht="22.5" x14ac:dyDescent="0.15">
      <c r="A181" s="21">
        <v>8</v>
      </c>
      <c r="B181" s="33" t="s">
        <v>148</v>
      </c>
      <c r="C181" s="21" t="s">
        <v>138</v>
      </c>
      <c r="D181" s="23">
        <v>1700</v>
      </c>
      <c r="E181" s="23"/>
      <c r="F181" s="24" t="s">
        <v>145</v>
      </c>
    </row>
    <row r="182" spans="1:6" ht="22.5" x14ac:dyDescent="0.15">
      <c r="A182" s="21">
        <v>9</v>
      </c>
      <c r="B182" s="33" t="s">
        <v>149</v>
      </c>
      <c r="C182" s="21" t="s">
        <v>138</v>
      </c>
      <c r="D182" s="23">
        <v>245</v>
      </c>
      <c r="E182" s="23"/>
      <c r="F182" s="34" t="s">
        <v>139</v>
      </c>
    </row>
    <row r="183" spans="1:6" ht="22.5" customHeight="1" x14ac:dyDescent="0.15">
      <c r="A183" s="21"/>
      <c r="B183" s="22"/>
      <c r="C183" s="21"/>
      <c r="D183" s="21"/>
      <c r="E183" s="21"/>
      <c r="F183" s="25"/>
    </row>
    <row r="184" spans="1:6" ht="15" x14ac:dyDescent="0.2">
      <c r="A184" s="9"/>
      <c r="B184" s="10" t="s">
        <v>150</v>
      </c>
      <c r="C184" s="26" t="s">
        <v>7</v>
      </c>
      <c r="D184" s="31" t="s">
        <v>151</v>
      </c>
      <c r="E184" s="31" t="s">
        <v>152</v>
      </c>
      <c r="F184" s="35"/>
    </row>
    <row r="185" spans="1:6" x14ac:dyDescent="0.15">
      <c r="A185" s="21">
        <v>1</v>
      </c>
      <c r="B185" s="36" t="s">
        <v>153</v>
      </c>
      <c r="C185" s="21" t="s">
        <v>138</v>
      </c>
      <c r="D185" s="21">
        <v>245</v>
      </c>
      <c r="E185" s="37">
        <v>2.5</v>
      </c>
      <c r="F185" s="34" t="s">
        <v>139</v>
      </c>
    </row>
    <row r="186" spans="1:6" x14ac:dyDescent="0.15">
      <c r="A186" s="21">
        <v>2</v>
      </c>
      <c r="B186" s="36" t="s">
        <v>154</v>
      </c>
      <c r="C186" s="21" t="s">
        <v>138</v>
      </c>
      <c r="D186" s="21">
        <v>1200</v>
      </c>
      <c r="E186" s="23">
        <v>3</v>
      </c>
      <c r="F186" s="34" t="s">
        <v>139</v>
      </c>
    </row>
    <row r="187" spans="1:6" x14ac:dyDescent="0.15">
      <c r="A187" s="21">
        <v>3</v>
      </c>
      <c r="B187" s="36" t="s">
        <v>155</v>
      </c>
      <c r="C187" s="21" t="s">
        <v>138</v>
      </c>
      <c r="D187" s="21">
        <v>800</v>
      </c>
      <c r="E187" s="23">
        <v>2</v>
      </c>
      <c r="F187" s="34" t="s">
        <v>139</v>
      </c>
    </row>
    <row r="188" spans="1:6" x14ac:dyDescent="0.15">
      <c r="A188" s="21">
        <v>4</v>
      </c>
      <c r="B188" s="36" t="s">
        <v>156</v>
      </c>
      <c r="C188" s="21" t="s">
        <v>14</v>
      </c>
      <c r="D188" s="21">
        <v>200</v>
      </c>
      <c r="E188" s="23" t="s">
        <v>157</v>
      </c>
      <c r="F188" s="34" t="s">
        <v>139</v>
      </c>
    </row>
    <row r="189" spans="1:6" x14ac:dyDescent="0.15">
      <c r="A189" s="21">
        <v>5</v>
      </c>
      <c r="B189" s="36" t="s">
        <v>158</v>
      </c>
      <c r="C189" s="21" t="s">
        <v>14</v>
      </c>
      <c r="D189" s="21">
        <v>100</v>
      </c>
      <c r="E189" s="23" t="s">
        <v>157</v>
      </c>
      <c r="F189" s="34" t="s">
        <v>139</v>
      </c>
    </row>
    <row r="192" spans="1:6" ht="5.0999999999999996" customHeight="1" x14ac:dyDescent="0.15"/>
    <row r="203" spans="2:7" s="38" customFormat="1" ht="5.0999999999999996" customHeight="1" x14ac:dyDescent="0.15">
      <c r="B203" s="8"/>
      <c r="C203" s="8"/>
      <c r="D203" s="8"/>
      <c r="E203" s="8"/>
      <c r="F203" s="8"/>
      <c r="G203" s="8"/>
    </row>
    <row r="204" spans="2:7" s="38" customFormat="1" ht="15.75" customHeight="1" x14ac:dyDescent="0.15">
      <c r="B204" s="8"/>
      <c r="C204" s="8"/>
      <c r="D204" s="8"/>
      <c r="E204" s="8"/>
      <c r="F204" s="8"/>
      <c r="G204" s="8"/>
    </row>
    <row r="206" spans="2:7" s="38" customFormat="1" ht="5.0999999999999996" customHeight="1" x14ac:dyDescent="0.15">
      <c r="B206" s="8"/>
      <c r="C206" s="8"/>
      <c r="D206" s="8"/>
      <c r="E206" s="8"/>
      <c r="F206" s="8"/>
      <c r="G206" s="8"/>
    </row>
    <row r="223" spans="2:7" s="38" customFormat="1" ht="5.0999999999999996" customHeight="1" x14ac:dyDescent="0.15">
      <c r="B223" s="8"/>
      <c r="C223" s="8"/>
      <c r="D223" s="8"/>
      <c r="E223" s="8"/>
      <c r="F223" s="8"/>
      <c r="G223" s="8"/>
    </row>
    <row r="231" spans="2:7" s="38" customFormat="1" ht="5.0999999999999996" customHeight="1" x14ac:dyDescent="0.15">
      <c r="B231" s="8"/>
      <c r="C231" s="8"/>
      <c r="D231" s="8"/>
      <c r="E231" s="8"/>
      <c r="F231" s="8"/>
      <c r="G231" s="8"/>
    </row>
    <row r="243" spans="2:7" s="38" customFormat="1" ht="5.0999999999999996" customHeight="1" x14ac:dyDescent="0.15">
      <c r="B243" s="8"/>
      <c r="C243" s="8"/>
      <c r="D243" s="8"/>
      <c r="E243" s="8"/>
      <c r="F243" s="8"/>
      <c r="G243" s="8"/>
    </row>
    <row r="255" spans="2:7" s="38" customFormat="1" ht="5.0999999999999996" customHeight="1" x14ac:dyDescent="0.15">
      <c r="B255" s="8"/>
      <c r="C255" s="8"/>
      <c r="D255" s="8"/>
      <c r="E255" s="8"/>
      <c r="F255" s="8"/>
      <c r="G255" s="8"/>
    </row>
  </sheetData>
  <mergeCells count="28">
    <mergeCell ref="C97:E97"/>
    <mergeCell ref="A103:B103"/>
    <mergeCell ref="C104:E104"/>
    <mergeCell ref="C109:E109"/>
    <mergeCell ref="C73:E73"/>
    <mergeCell ref="A79:B79"/>
    <mergeCell ref="C80:E80"/>
    <mergeCell ref="C85:E85"/>
    <mergeCell ref="A91:B91"/>
    <mergeCell ref="C92:E92"/>
    <mergeCell ref="C49:E49"/>
    <mergeCell ref="A55:B55"/>
    <mergeCell ref="C56:E56"/>
    <mergeCell ref="C61:E61"/>
    <mergeCell ref="A67:B67"/>
    <mergeCell ref="C68:E68"/>
    <mergeCell ref="C25:E25"/>
    <mergeCell ref="A31:B31"/>
    <mergeCell ref="C32:E32"/>
    <mergeCell ref="C37:E37"/>
    <mergeCell ref="A43:B43"/>
    <mergeCell ref="C44:E44"/>
    <mergeCell ref="C1:F1"/>
    <mergeCell ref="A7:B7"/>
    <mergeCell ref="C8:E8"/>
    <mergeCell ref="C13:E13"/>
    <mergeCell ref="A19:B19"/>
    <mergeCell ref="C20:E20"/>
  </mergeCells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Сергій Петров</dc:creator>
  <cp:lastModifiedBy>Сергій Петров</cp:lastModifiedBy>
  <dcterms:created xsi:type="dcterms:W3CDTF">2026-04-03T14:32:04Z</dcterms:created>
  <dcterms:modified xsi:type="dcterms:W3CDTF">2026-04-03T14:33:20Z</dcterms:modified>
</cp:coreProperties>
</file>