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ВИКОЛ-2025-2026\ВИКОЛ прайсы\"/>
    </mc:Choice>
  </mc:AlternateContent>
  <xr:revisionPtr revIDLastSave="0" documentId="13_ncr:1_{F15DEBDB-3956-47C1-9AF3-AFC974B44123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Table 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F157" i="1" l="1"/>
  <c r="I157" i="1" s="1"/>
  <c r="F155" i="1"/>
  <c r="I155" i="1" s="1"/>
  <c r="F154" i="1"/>
  <c r="I154" i="1" s="1"/>
  <c r="F152" i="1"/>
  <c r="I152" i="1" s="1"/>
  <c r="F151" i="1"/>
  <c r="I151" i="1" s="1"/>
  <c r="F150" i="1"/>
  <c r="I150" i="1" s="1"/>
  <c r="F149" i="1"/>
  <c r="I149" i="1" s="1"/>
  <c r="F148" i="1"/>
  <c r="I148" i="1" s="1"/>
  <c r="F147" i="1"/>
  <c r="I147" i="1" s="1"/>
  <c r="F146" i="1"/>
  <c r="I146" i="1" s="1"/>
  <c r="F145" i="1"/>
  <c r="I145" i="1" s="1"/>
  <c r="F144" i="1"/>
  <c r="I144" i="1" s="1"/>
  <c r="F142" i="1"/>
  <c r="I142" i="1" s="1"/>
  <c r="F141" i="1"/>
  <c r="I141" i="1" s="1"/>
  <c r="F139" i="1"/>
  <c r="I139" i="1" s="1"/>
  <c r="F138" i="1"/>
  <c r="I138" i="1" s="1"/>
  <c r="F137" i="1"/>
  <c r="I137" i="1" s="1"/>
  <c r="F136" i="1"/>
  <c r="I136" i="1" s="1"/>
  <c r="F135" i="1"/>
  <c r="I135" i="1" s="1"/>
  <c r="F134" i="1"/>
  <c r="I134" i="1" s="1"/>
  <c r="F133" i="1"/>
  <c r="I133" i="1" s="1"/>
  <c r="F132" i="1"/>
  <c r="I132" i="1" s="1"/>
  <c r="F131" i="1"/>
  <c r="I131" i="1" s="1"/>
  <c r="F130" i="1"/>
  <c r="I130" i="1" s="1"/>
  <c r="F129" i="1"/>
  <c r="I129" i="1" s="1"/>
  <c r="F128" i="1"/>
  <c r="I128" i="1" s="1"/>
  <c r="F127" i="1"/>
  <c r="I127" i="1" s="1"/>
  <c r="F126" i="1"/>
  <c r="I126" i="1" s="1"/>
  <c r="F125" i="1"/>
  <c r="I125" i="1" s="1"/>
  <c r="F124" i="1"/>
  <c r="I124" i="1" s="1"/>
  <c r="F122" i="1"/>
  <c r="I122" i="1" s="1"/>
  <c r="F121" i="1"/>
  <c r="I121" i="1" s="1"/>
  <c r="F119" i="1"/>
  <c r="I119" i="1" s="1"/>
  <c r="F118" i="1"/>
  <c r="I118" i="1" s="1"/>
  <c r="F117" i="1"/>
  <c r="I117" i="1" s="1"/>
  <c r="F116" i="1"/>
  <c r="I116" i="1" s="1"/>
  <c r="F115" i="1"/>
  <c r="I115" i="1" s="1"/>
  <c r="F113" i="1"/>
  <c r="I113" i="1" s="1"/>
  <c r="F112" i="1"/>
  <c r="I112" i="1" s="1"/>
  <c r="F110" i="1"/>
  <c r="I110" i="1" s="1"/>
  <c r="F109" i="1"/>
  <c r="I109" i="1" s="1"/>
  <c r="F108" i="1"/>
  <c r="I108" i="1" s="1"/>
  <c r="F107" i="1"/>
  <c r="I107" i="1" s="1"/>
  <c r="F105" i="1"/>
  <c r="I105" i="1" s="1"/>
  <c r="F104" i="1"/>
  <c r="I104" i="1" s="1"/>
  <c r="F103" i="1"/>
  <c r="I103" i="1" s="1"/>
  <c r="F102" i="1"/>
  <c r="I102" i="1" s="1"/>
  <c r="F101" i="1"/>
  <c r="I101" i="1" s="1"/>
  <c r="F100" i="1"/>
  <c r="I100" i="1" s="1"/>
  <c r="F99" i="1"/>
  <c r="I99" i="1" s="1"/>
  <c r="F98" i="1"/>
  <c r="I98" i="1" s="1"/>
  <c r="F96" i="1"/>
  <c r="I96" i="1" s="1"/>
  <c r="F95" i="1"/>
  <c r="I95" i="1" s="1"/>
  <c r="F94" i="1"/>
  <c r="I94" i="1" s="1"/>
  <c r="F93" i="1"/>
  <c r="I93" i="1" s="1"/>
  <c r="F91" i="1"/>
  <c r="I91" i="1" s="1"/>
  <c r="F89" i="1"/>
  <c r="I89" i="1" s="1"/>
  <c r="F88" i="1"/>
  <c r="I88" i="1" s="1"/>
  <c r="F87" i="1"/>
  <c r="I87" i="1" s="1"/>
  <c r="F86" i="1"/>
  <c r="I86" i="1" s="1"/>
  <c r="F85" i="1"/>
  <c r="I85" i="1" s="1"/>
  <c r="F84" i="1"/>
  <c r="I84" i="1" s="1"/>
  <c r="F83" i="1"/>
  <c r="I83" i="1" s="1"/>
  <c r="F82" i="1"/>
  <c r="I82" i="1" s="1"/>
  <c r="F80" i="1"/>
  <c r="I80" i="1" s="1"/>
  <c r="F79" i="1"/>
  <c r="I79" i="1" s="1"/>
  <c r="F78" i="1"/>
  <c r="I78" i="1" s="1"/>
  <c r="F76" i="1"/>
  <c r="I76" i="1" s="1"/>
  <c r="F75" i="1"/>
  <c r="I75" i="1" s="1"/>
  <c r="F74" i="1"/>
  <c r="I74" i="1" s="1"/>
  <c r="F73" i="1"/>
  <c r="I73" i="1" s="1"/>
  <c r="F72" i="1"/>
  <c r="I72" i="1" s="1"/>
  <c r="F71" i="1"/>
  <c r="I71" i="1" s="1"/>
  <c r="F70" i="1"/>
  <c r="I70" i="1" s="1"/>
  <c r="F68" i="1"/>
  <c r="I68" i="1" s="1"/>
  <c r="F67" i="1"/>
  <c r="I67" i="1" s="1"/>
  <c r="F65" i="1"/>
  <c r="I65" i="1" s="1"/>
  <c r="F63" i="1"/>
  <c r="I63" i="1" s="1"/>
  <c r="F62" i="1"/>
  <c r="I62" i="1" s="1"/>
  <c r="F61" i="1"/>
  <c r="I61" i="1" s="1"/>
  <c r="F60" i="1"/>
  <c r="I60" i="1" s="1"/>
  <c r="F59" i="1"/>
  <c r="I59" i="1" s="1"/>
  <c r="F58" i="1"/>
  <c r="I58" i="1" s="1"/>
  <c r="F57" i="1"/>
  <c r="I57" i="1" s="1"/>
  <c r="F56" i="1"/>
  <c r="I56" i="1" s="1"/>
  <c r="F55" i="1"/>
  <c r="I55" i="1" s="1"/>
  <c r="F54" i="1"/>
  <c r="I54" i="1" s="1"/>
  <c r="F52" i="1"/>
  <c r="I52" i="1" s="1"/>
  <c r="F51" i="1"/>
  <c r="I51" i="1" s="1"/>
  <c r="F50" i="1"/>
  <c r="I50" i="1" s="1"/>
  <c r="F49" i="1"/>
  <c r="I49" i="1" s="1"/>
  <c r="F47" i="1"/>
  <c r="I47" i="1" s="1"/>
  <c r="F45" i="1"/>
  <c r="I45" i="1" s="1"/>
  <c r="F44" i="1"/>
  <c r="I44" i="1" s="1"/>
  <c r="F43" i="1"/>
  <c r="I43" i="1" s="1"/>
  <c r="F42" i="1"/>
  <c r="I42" i="1" s="1"/>
  <c r="F41" i="1"/>
  <c r="I41" i="1" s="1"/>
  <c r="F39" i="1"/>
  <c r="I39" i="1" s="1"/>
  <c r="F37" i="1"/>
  <c r="I37" i="1" s="1"/>
  <c r="F36" i="1"/>
  <c r="I36" i="1" s="1"/>
  <c r="F35" i="1"/>
  <c r="I35" i="1" s="1"/>
  <c r="F34" i="1"/>
  <c r="I34" i="1" s="1"/>
  <c r="F32" i="1"/>
  <c r="I32" i="1" s="1"/>
  <c r="F31" i="1"/>
  <c r="I31" i="1" s="1"/>
  <c r="F30" i="1"/>
  <c r="I30" i="1" s="1"/>
  <c r="F29" i="1"/>
  <c r="I29" i="1" s="1"/>
  <c r="F27" i="1"/>
  <c r="I27" i="1" s="1"/>
  <c r="F26" i="1"/>
  <c r="I26" i="1" s="1"/>
  <c r="F25" i="1"/>
  <c r="I25" i="1" s="1"/>
  <c r="F23" i="1"/>
  <c r="I23" i="1" s="1"/>
  <c r="F21" i="1"/>
  <c r="I21" i="1" s="1"/>
  <c r="F20" i="1"/>
  <c r="I20" i="1" s="1"/>
  <c r="F18" i="1"/>
  <c r="I18" i="1" s="1"/>
  <c r="F17" i="1"/>
  <c r="I17" i="1" s="1"/>
  <c r="F15" i="1"/>
  <c r="I15" i="1" s="1"/>
  <c r="F14" i="1"/>
  <c r="I14" i="1" s="1"/>
  <c r="H157" i="1" l="1"/>
  <c r="G157" i="1"/>
  <c r="G155" i="1"/>
  <c r="H154" i="1"/>
  <c r="H155" i="1"/>
  <c r="G154" i="1"/>
  <c r="G144" i="1"/>
  <c r="G145" i="1"/>
  <c r="G146" i="1"/>
  <c r="G147" i="1"/>
  <c r="G148" i="1"/>
  <c r="G149" i="1"/>
  <c r="G150" i="1"/>
  <c r="G151" i="1"/>
  <c r="G152" i="1"/>
  <c r="H144" i="1"/>
  <c r="H145" i="1"/>
  <c r="H146" i="1"/>
  <c r="H147" i="1"/>
  <c r="H148" i="1"/>
  <c r="H149" i="1"/>
  <c r="H150" i="1"/>
  <c r="H151" i="1"/>
  <c r="H152" i="1"/>
  <c r="G141" i="1"/>
  <c r="G142" i="1"/>
  <c r="H141" i="1"/>
  <c r="H142" i="1"/>
  <c r="G124" i="1"/>
  <c r="G125" i="1"/>
  <c r="G126" i="1"/>
  <c r="G127" i="1"/>
  <c r="G128" i="1"/>
  <c r="G129" i="1"/>
  <c r="G130" i="1"/>
  <c r="G131" i="1"/>
  <c r="G132" i="1"/>
  <c r="G133" i="1"/>
  <c r="G134" i="1"/>
  <c r="G135" i="1"/>
  <c r="G136" i="1"/>
  <c r="G137" i="1"/>
  <c r="G138" i="1"/>
  <c r="G139" i="1"/>
  <c r="H124" i="1"/>
  <c r="H125" i="1"/>
  <c r="H126" i="1"/>
  <c r="H127" i="1"/>
  <c r="H128" i="1"/>
  <c r="H129" i="1"/>
  <c r="H130" i="1"/>
  <c r="H131" i="1"/>
  <c r="H132" i="1"/>
  <c r="H133" i="1"/>
  <c r="H134" i="1"/>
  <c r="H135" i="1"/>
  <c r="H136" i="1"/>
  <c r="H137" i="1"/>
  <c r="H138" i="1"/>
  <c r="H139" i="1"/>
  <c r="G121" i="1"/>
  <c r="H121" i="1"/>
  <c r="H122" i="1"/>
  <c r="G122" i="1"/>
  <c r="G115" i="1"/>
  <c r="G116" i="1"/>
  <c r="G117" i="1"/>
  <c r="G118" i="1"/>
  <c r="G119" i="1"/>
  <c r="H115" i="1"/>
  <c r="H116" i="1"/>
  <c r="H117" i="1"/>
  <c r="H118" i="1"/>
  <c r="H119" i="1"/>
  <c r="G112" i="1"/>
  <c r="G113" i="1"/>
  <c r="H112" i="1"/>
  <c r="H113" i="1"/>
  <c r="H110" i="1"/>
  <c r="G107" i="1"/>
  <c r="G108" i="1"/>
  <c r="G109" i="1"/>
  <c r="G110" i="1"/>
  <c r="H107" i="1"/>
  <c r="H108" i="1"/>
  <c r="H109" i="1"/>
  <c r="G98" i="1"/>
  <c r="G100" i="1"/>
  <c r="G104" i="1"/>
  <c r="H98" i="1"/>
  <c r="H99" i="1"/>
  <c r="H100" i="1"/>
  <c r="H101" i="1"/>
  <c r="H102" i="1"/>
  <c r="H103" i="1"/>
  <c r="H104" i="1"/>
  <c r="H105" i="1"/>
  <c r="G99" i="1"/>
  <c r="G101" i="1"/>
  <c r="G102" i="1"/>
  <c r="G103" i="1"/>
  <c r="G105" i="1"/>
  <c r="G93" i="1"/>
  <c r="G94" i="1"/>
  <c r="G95" i="1"/>
  <c r="G96" i="1"/>
  <c r="H93" i="1"/>
  <c r="H94" i="1"/>
  <c r="H95" i="1"/>
  <c r="H96" i="1"/>
  <c r="G91" i="1"/>
  <c r="H91" i="1"/>
  <c r="G82" i="1"/>
  <c r="G83" i="1"/>
  <c r="G84" i="1"/>
  <c r="G85" i="1"/>
  <c r="G86" i="1"/>
  <c r="G87" i="1"/>
  <c r="G88" i="1"/>
  <c r="G89" i="1"/>
  <c r="H82" i="1"/>
  <c r="H83" i="1"/>
  <c r="H84" i="1"/>
  <c r="H85" i="1"/>
  <c r="H86" i="1"/>
  <c r="H87" i="1"/>
  <c r="H88" i="1"/>
  <c r="H89" i="1"/>
  <c r="G78" i="1"/>
  <c r="G79" i="1"/>
  <c r="G80" i="1"/>
  <c r="H78" i="1"/>
  <c r="H79" i="1"/>
  <c r="H80" i="1"/>
  <c r="G70" i="1"/>
  <c r="G71" i="1"/>
  <c r="G72" i="1"/>
  <c r="G73" i="1"/>
  <c r="G74" i="1"/>
  <c r="G75" i="1"/>
  <c r="G76" i="1"/>
  <c r="H70" i="1"/>
  <c r="H71" i="1"/>
  <c r="H72" i="1"/>
  <c r="H73" i="1"/>
  <c r="H74" i="1"/>
  <c r="H75" i="1"/>
  <c r="H76" i="1"/>
  <c r="G68" i="1"/>
  <c r="H67" i="1"/>
  <c r="H68" i="1"/>
  <c r="G67" i="1"/>
  <c r="G65" i="1"/>
  <c r="H65" i="1"/>
  <c r="G54" i="1"/>
  <c r="G56" i="1"/>
  <c r="G58" i="1"/>
  <c r="G60" i="1"/>
  <c r="G62" i="1"/>
  <c r="H54" i="1"/>
  <c r="H55" i="1"/>
  <c r="H56" i="1"/>
  <c r="H57" i="1"/>
  <c r="H58" i="1"/>
  <c r="H59" i="1"/>
  <c r="H60" i="1"/>
  <c r="H61" i="1"/>
  <c r="H62" i="1"/>
  <c r="H63" i="1"/>
  <c r="G55" i="1"/>
  <c r="G57" i="1"/>
  <c r="G59" i="1"/>
  <c r="G61" i="1"/>
  <c r="G63" i="1"/>
  <c r="G50" i="1"/>
  <c r="G52" i="1"/>
  <c r="G51" i="1"/>
  <c r="H49" i="1"/>
  <c r="H50" i="1"/>
  <c r="H51" i="1"/>
  <c r="H52" i="1"/>
  <c r="G49" i="1"/>
  <c r="G47" i="1"/>
  <c r="H47" i="1"/>
  <c r="G44" i="1"/>
  <c r="G41" i="1"/>
  <c r="G42" i="1"/>
  <c r="G43" i="1"/>
  <c r="G45" i="1"/>
  <c r="H41" i="1"/>
  <c r="H42" i="1"/>
  <c r="H43" i="1"/>
  <c r="H44" i="1"/>
  <c r="H45" i="1"/>
  <c r="G39" i="1"/>
  <c r="H39" i="1"/>
  <c r="G34" i="1"/>
  <c r="G35" i="1"/>
  <c r="G36" i="1"/>
  <c r="G37" i="1"/>
  <c r="H34" i="1"/>
  <c r="H35" i="1"/>
  <c r="H36" i="1"/>
  <c r="H37" i="1"/>
  <c r="G30" i="1"/>
  <c r="G29" i="1"/>
  <c r="G32" i="1"/>
  <c r="G31" i="1"/>
  <c r="H29" i="1"/>
  <c r="H30" i="1"/>
  <c r="H31" i="1"/>
  <c r="H32" i="1"/>
  <c r="G25" i="1"/>
  <c r="G26" i="1"/>
  <c r="H25" i="1"/>
  <c r="H26" i="1"/>
  <c r="H27" i="1"/>
  <c r="G27" i="1"/>
  <c r="G23" i="1"/>
  <c r="H23" i="1"/>
  <c r="H15" i="1"/>
  <c r="G20" i="1"/>
  <c r="H20" i="1"/>
  <c r="H21" i="1"/>
  <c r="G21" i="1"/>
  <c r="G15" i="1"/>
  <c r="G14" i="1"/>
  <c r="H14" i="1"/>
  <c r="G18" i="1"/>
  <c r="H17" i="1"/>
  <c r="H18" i="1"/>
  <c r="G17" i="1"/>
</calcChain>
</file>

<file path=xl/sharedStrings.xml><?xml version="1.0" encoding="utf-8"?>
<sst xmlns="http://schemas.openxmlformats.org/spreadsheetml/2006/main" count="390" uniqueCount="269">
  <si>
    <r>
      <rPr>
        <b/>
        <sz val="10"/>
        <rFont val="Arial"/>
        <family val="2"/>
      </rPr>
      <t>Культура, Гібрид</t>
    </r>
  </si>
  <si>
    <r>
      <rPr>
        <b/>
        <sz val="10"/>
        <rFont val="Arial"/>
        <family val="2"/>
      </rPr>
      <t>Опис</t>
    </r>
  </si>
  <si>
    <r>
      <rPr>
        <b/>
        <sz val="10"/>
        <rFont val="Arial"/>
        <family val="2"/>
      </rPr>
      <t>К-сть у пакеті</t>
    </r>
  </si>
  <si>
    <r>
      <rPr>
        <b/>
        <sz val="10"/>
        <rFont val="Arial"/>
        <family val="2"/>
      </rPr>
      <t>Форма</t>
    </r>
  </si>
  <si>
    <r>
      <rPr>
        <b/>
        <sz val="10"/>
        <rFont val="Arial"/>
        <family val="2"/>
      </rPr>
      <t>Диня</t>
    </r>
  </si>
  <si>
    <r>
      <rPr>
        <sz val="10"/>
        <rFont val="Arial"/>
        <family val="2"/>
      </rPr>
      <t>Кар’єра</t>
    </r>
  </si>
  <si>
    <r>
      <rPr>
        <sz val="10"/>
        <rFont val="Arial"/>
        <family val="2"/>
      </rPr>
      <t xml:space="preserve">Врожайний, середньо-ранній гібрид, з високою товарністю, лежкістю та транспортабельністю. Щільний та соковитий
</t>
    </r>
    <r>
      <rPr>
        <sz val="10"/>
        <rFont val="Arial"/>
        <family val="2"/>
      </rPr>
      <t>м’якуш, приємного помаранчевого кольору</t>
    </r>
  </si>
  <si>
    <r>
      <rPr>
        <sz val="10"/>
        <rFont val="Arial"/>
        <family val="2"/>
      </rPr>
      <t>нас.</t>
    </r>
  </si>
  <si>
    <r>
      <rPr>
        <sz val="10"/>
        <rFont val="Arial"/>
        <family val="2"/>
      </rPr>
      <t>Кумара</t>
    </r>
  </si>
  <si>
    <r>
      <rPr>
        <sz val="10"/>
        <rFont val="Arial"/>
        <family val="2"/>
      </rPr>
      <t xml:space="preserve">Ранній гібрид сортотипу Пієль де Сапо. Маса плоду 2,2-2,6 кг.
</t>
    </r>
    <r>
      <rPr>
        <sz val="10"/>
        <rFont val="Arial"/>
        <family val="2"/>
      </rPr>
      <t>М’якуш білий, щільний, хрумкий. Дуже солодка, має збалансовані високі смакові якості та аромат</t>
    </r>
  </si>
  <si>
    <r>
      <rPr>
        <b/>
        <sz val="10"/>
        <rFont val="Arial"/>
        <family val="2"/>
      </rPr>
      <t>Кабачок</t>
    </r>
  </si>
  <si>
    <r>
      <rPr>
        <sz val="10"/>
        <rFont val="Arial"/>
        <family val="2"/>
      </rPr>
      <t>Аймаран</t>
    </r>
  </si>
  <si>
    <r>
      <rPr>
        <sz val="10"/>
        <rFont val="Arial"/>
        <family val="2"/>
      </rPr>
      <t xml:space="preserve">Ранній врожайний гібрид з прямими плодами та тривалим
</t>
    </r>
    <r>
      <rPr>
        <sz val="10"/>
        <rFont val="Arial"/>
        <family val="2"/>
      </rPr>
      <t>плодоношенням, плоди світло-зеленого кольору, добре переносить спеку2</t>
    </r>
  </si>
  <si>
    <r>
      <rPr>
        <sz val="10"/>
        <rFont val="Arial"/>
        <family val="2"/>
      </rPr>
      <t>Кавілі</t>
    </r>
  </si>
  <si>
    <r>
      <rPr>
        <sz val="10"/>
        <rFont val="Arial"/>
        <family val="2"/>
      </rPr>
      <t xml:space="preserve">Ультраранній високоврожайний гібрид, гарна адаптація до стресових умов, стабільне завязування за низьких
</t>
    </r>
    <r>
      <rPr>
        <sz val="10"/>
        <rFont val="Arial"/>
        <family val="2"/>
      </rPr>
      <t>температур</t>
    </r>
  </si>
  <si>
    <r>
      <rPr>
        <b/>
        <sz val="10"/>
        <rFont val="Arial"/>
        <family val="2"/>
      </rPr>
      <t>Кавун безнасінний</t>
    </r>
  </si>
  <si>
    <r>
      <rPr>
        <sz val="10"/>
        <rFont val="Arial"/>
        <family val="2"/>
      </rPr>
      <t>Бостон</t>
    </r>
  </si>
  <si>
    <r>
      <rPr>
        <sz val="10"/>
        <rFont val="Arial"/>
        <family val="2"/>
      </rPr>
      <t>Ранньостиглий, круглий, дуже солодкий</t>
    </r>
  </si>
  <si>
    <r>
      <rPr>
        <sz val="10"/>
        <rFont val="Arial"/>
        <family val="2"/>
      </rPr>
      <t>Стайл</t>
    </r>
  </si>
  <si>
    <r>
      <rPr>
        <sz val="10"/>
        <rFont val="Arial"/>
        <family val="2"/>
      </rPr>
      <t xml:space="preserve">Ранній, високопродуктивний. Неперевершена якість та
</t>
    </r>
    <r>
      <rPr>
        <sz val="10"/>
        <rFont val="Arial"/>
        <family val="2"/>
      </rPr>
      <t>зовнішний вигляд, темно-зелені плоди 5-7 кг</t>
    </r>
  </si>
  <si>
    <r>
      <rPr>
        <b/>
        <sz val="10"/>
        <rFont val="Arial"/>
        <family val="2"/>
      </rPr>
      <t>Кавун безнасінний жовтий</t>
    </r>
  </si>
  <si>
    <r>
      <rPr>
        <sz val="10"/>
        <rFont val="Arial"/>
        <family val="2"/>
      </rPr>
      <t>Пекін</t>
    </r>
  </si>
  <si>
    <r>
      <rPr>
        <sz val="10"/>
        <rFont val="Arial"/>
        <family val="2"/>
      </rPr>
      <t xml:space="preserve">Раннє дозрівання. Привабливі круглі плоди тигрового
</t>
    </r>
    <r>
      <rPr>
        <sz val="10"/>
        <rFont val="Arial"/>
        <family val="2"/>
      </rPr>
      <t>забарвлення, 3-5 кг</t>
    </r>
  </si>
  <si>
    <r>
      <rPr>
        <b/>
        <sz val="10"/>
        <rFont val="Arial"/>
        <family val="2"/>
      </rPr>
      <t>Кавун видовжено-овальний</t>
    </r>
  </si>
  <si>
    <r>
      <rPr>
        <sz val="10"/>
        <rFont val="Arial"/>
        <family val="2"/>
      </rPr>
      <t>Думара</t>
    </r>
  </si>
  <si>
    <r>
      <rPr>
        <sz val="10"/>
        <rFont val="Arial"/>
        <family val="2"/>
      </rPr>
      <t>Високі смакові якості, стійкий до сонячних опіків,72-78 дн</t>
    </r>
  </si>
  <si>
    <r>
      <rPr>
        <sz val="10"/>
        <rFont val="Arial"/>
        <family val="2"/>
      </rPr>
      <t>Леді</t>
    </r>
  </si>
  <si>
    <r>
      <rPr>
        <sz val="10"/>
        <rFont val="Arial"/>
        <family val="2"/>
      </rPr>
      <t>Ранній, високі смакові якості, 62-65 дн</t>
    </r>
  </si>
  <si>
    <r>
      <rPr>
        <sz val="10"/>
        <rFont val="Arial"/>
        <family val="2"/>
      </rPr>
      <t xml:space="preserve">Турбо 840
</t>
    </r>
    <r>
      <rPr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</si>
  <si>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 xml:space="preserve">Ранньостиглий, потужна здорова рослина, крупні привабливі
</t>
    </r>
    <r>
      <rPr>
        <sz val="10"/>
        <rFont val="Arial"/>
        <family val="2"/>
      </rPr>
      <t>плоди, темно-червоний м’якуш, 65-68 дн</t>
    </r>
  </si>
  <si>
    <r>
      <rPr>
        <b/>
        <sz val="10"/>
        <rFont val="Arial"/>
        <family val="2"/>
      </rPr>
      <t>Кавун круглий ранній</t>
    </r>
  </si>
  <si>
    <r>
      <rPr>
        <sz val="10"/>
        <rFont val="Arial"/>
        <family val="2"/>
      </rPr>
      <t>НУН 21613</t>
    </r>
  </si>
  <si>
    <r>
      <rPr>
        <sz val="10"/>
        <rFont val="Arial"/>
        <family val="2"/>
      </rPr>
      <t xml:space="preserve">Продуктивність та висока товарність плодів, щільний
</t>
    </r>
    <r>
      <rPr>
        <sz val="10"/>
        <rFont val="Arial"/>
        <family val="2"/>
      </rPr>
      <t>червоний м’якуш, тривале збереження якості, 62-65 дн</t>
    </r>
  </si>
  <si>
    <r>
      <rPr>
        <sz val="10"/>
        <rFont val="Arial"/>
        <family val="2"/>
      </rPr>
      <t>Талісман</t>
    </r>
  </si>
  <si>
    <r>
      <rPr>
        <sz val="10"/>
        <rFont val="Arial"/>
        <family val="2"/>
      </rPr>
      <t xml:space="preserve">Потужна рослина, висока продуктивність та однорідність,
</t>
    </r>
    <r>
      <rPr>
        <sz val="10"/>
        <rFont val="Arial"/>
        <family val="2"/>
      </rPr>
      <t>пластичний до умов вирощування, 62- 65 дн</t>
    </r>
  </si>
  <si>
    <r>
      <rPr>
        <sz val="10"/>
        <rFont val="Arial"/>
        <family val="2"/>
      </rPr>
      <t>Тамерлан</t>
    </r>
  </si>
  <si>
    <r>
      <rPr>
        <sz val="10"/>
        <rFont val="Arial"/>
        <family val="2"/>
      </rPr>
      <t xml:space="preserve">Сильна рослина, крупні плоди, високоврожайний, смакові
</t>
    </r>
    <r>
      <rPr>
        <sz val="10"/>
        <rFont val="Arial"/>
        <family val="2"/>
      </rPr>
      <t>якості, 65-68 дн</t>
    </r>
  </si>
  <si>
    <r>
      <rPr>
        <sz val="10"/>
        <rFont val="Arial"/>
        <family val="2"/>
      </rPr>
      <t>Трофі</t>
    </r>
  </si>
  <si>
    <r>
      <rPr>
        <sz val="10"/>
        <rFont val="Arial"/>
        <family val="2"/>
      </rPr>
      <t xml:space="preserve">Оптимальний розмір, з високими смаковими якостями, 62-65
</t>
    </r>
    <r>
      <rPr>
        <sz val="10"/>
        <rFont val="Arial"/>
        <family val="2"/>
      </rPr>
      <t>днів</t>
    </r>
  </si>
  <si>
    <r>
      <rPr>
        <b/>
        <sz val="10"/>
        <rFont val="Arial"/>
        <family val="2"/>
      </rPr>
      <t>Кавун круглий ультра ранній</t>
    </r>
  </si>
  <si>
    <r>
      <rPr>
        <sz val="10"/>
        <rFont val="Arial"/>
        <family val="2"/>
      </rPr>
      <t xml:space="preserve">Вікторія       </t>
    </r>
    <r>
      <rPr>
        <vertAlign val="subscript"/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</si>
  <si>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 xml:space="preserve">Ранньостиглий 56-60 дн., лідер у надранньому сегменті, з
</t>
    </r>
    <r>
      <rPr>
        <sz val="10"/>
        <rFont val="Arial"/>
        <family val="2"/>
      </rPr>
      <t>високими смаковими якостями</t>
    </r>
  </si>
  <si>
    <r>
      <rPr>
        <sz val="10"/>
        <rFont val="Arial"/>
        <family val="2"/>
      </rPr>
      <t>Інсепшен</t>
    </r>
  </si>
  <si>
    <r>
      <rPr>
        <sz val="10"/>
        <rFont val="Arial"/>
        <family val="2"/>
      </rPr>
      <t xml:space="preserve">Привабливі плоди оптимального розміру для вимог супермаркетів, темно-червоний м'якуш, високі смакові якості,
</t>
    </r>
    <r>
      <rPr>
        <sz val="10"/>
        <rFont val="Arial"/>
        <family val="2"/>
      </rPr>
      <t>58-62 дн</t>
    </r>
  </si>
  <si>
    <r>
      <rPr>
        <sz val="10"/>
        <rFont val="Arial"/>
        <family val="2"/>
      </rPr>
      <t>Крісбі</t>
    </r>
  </si>
  <si>
    <r>
      <rPr>
        <sz val="10"/>
        <rFont val="Arial"/>
        <family val="2"/>
      </rPr>
      <t>Ультра рання продукція 58-62 дн. Стабільний результат</t>
    </r>
  </si>
  <si>
    <r>
      <rPr>
        <sz val="10"/>
        <rFont val="Arial"/>
        <family val="2"/>
      </rPr>
      <t>Ред стар</t>
    </r>
  </si>
  <si>
    <r>
      <rPr>
        <sz val="10"/>
        <rFont val="Arial"/>
        <family val="2"/>
      </rPr>
      <t>Темно-зеленого кольору, 60-65 дн</t>
    </r>
  </si>
  <si>
    <r>
      <rPr>
        <b/>
        <sz val="10"/>
        <rFont val="Arial"/>
        <family val="2"/>
      </rPr>
      <t>Кавун персональний</t>
    </r>
  </si>
  <si>
    <r>
      <rPr>
        <sz val="10"/>
        <rFont val="Arial"/>
        <family val="2"/>
      </rPr>
      <t>Преміум</t>
    </r>
  </si>
  <si>
    <r>
      <rPr>
        <sz val="10"/>
        <rFont val="Arial"/>
        <family val="2"/>
      </rPr>
      <t>Персональний кавун екстра якості. Ультра-ранній, урожайний, фо</t>
    </r>
    <r>
      <rPr>
        <vertAlign val="superscript"/>
        <sz val="8"/>
        <color rgb="FFFFFFFF"/>
        <rFont val="Calibri"/>
        <family val="2"/>
      </rPr>
      <t>Н</t>
    </r>
    <r>
      <rPr>
        <sz val="10"/>
        <rFont val="Arial"/>
        <family val="2"/>
      </rPr>
      <t xml:space="preserve">рмує привабливі округло-видовжені плоди 2,5-3,5 кг.
</t>
    </r>
    <r>
      <rPr>
        <sz val="10"/>
        <rFont val="Arial"/>
        <family val="2"/>
      </rPr>
      <t xml:space="preserve">Насичено-червоний хрумкий м’якуш із дуже маленьким
</t>
    </r>
    <r>
      <rPr>
        <sz val="10"/>
        <rFont val="Arial"/>
        <family val="2"/>
      </rPr>
      <t>їстівним насінням</t>
    </r>
  </si>
  <si>
    <r>
      <rPr>
        <b/>
        <sz val="10"/>
        <rFont val="Arial"/>
        <family val="2"/>
      </rPr>
      <t>Морква кольорова</t>
    </r>
  </si>
  <si>
    <r>
      <rPr>
        <sz val="10"/>
        <rFont val="Arial"/>
        <family val="2"/>
      </rPr>
      <t>Крімпак</t>
    </r>
  </si>
  <si>
    <r>
      <rPr>
        <sz val="10"/>
        <rFont val="Arial"/>
        <family val="2"/>
      </rPr>
      <t>Кремового (світло жовтого) кольору, 25-30 см завдовжки</t>
    </r>
  </si>
  <si>
    <r>
      <rPr>
        <sz val="10"/>
        <rFont val="Arial"/>
        <family val="2"/>
      </rPr>
      <t>Пурпл еліт</t>
    </r>
  </si>
  <si>
    <r>
      <rPr>
        <sz val="10"/>
        <rFont val="Arial"/>
        <family val="2"/>
      </rPr>
      <t>Пуртурова</t>
    </r>
  </si>
  <si>
    <r>
      <rPr>
        <sz val="10"/>
        <rFont val="Arial"/>
        <family val="2"/>
      </rPr>
      <t>Рубіквін</t>
    </r>
  </si>
  <si>
    <r>
      <rPr>
        <sz val="10"/>
        <rFont val="Arial"/>
        <family val="2"/>
      </rPr>
      <t>Червона ззовні та всередині</t>
    </r>
  </si>
  <si>
    <r>
      <rPr>
        <sz val="10"/>
        <rFont val="Arial"/>
        <family val="2"/>
      </rPr>
      <t>Єлоубанч</t>
    </r>
  </si>
  <si>
    <r>
      <rPr>
        <sz val="10"/>
        <rFont val="Arial"/>
        <family val="2"/>
      </rPr>
      <t xml:space="preserve">Жовта </t>
    </r>
    <r>
      <rPr>
        <vertAlign val="superscript"/>
        <sz val="8"/>
        <color rgb="FFFFFFFF"/>
        <rFont val="Calibri"/>
        <family val="2"/>
      </rPr>
      <t>Н</t>
    </r>
    <r>
      <rPr>
        <sz val="10"/>
        <rFont val="Arial"/>
        <family val="2"/>
      </rPr>
      <t>ззовні та всередині, 25-30 см завдовжки</t>
    </r>
  </si>
  <si>
    <r>
      <rPr>
        <sz val="10"/>
        <rFont val="Arial"/>
        <family val="2"/>
      </rPr>
      <t>Рубіпринс</t>
    </r>
  </si>
  <si>
    <r>
      <rPr>
        <sz val="10"/>
        <rFont val="Arial"/>
        <family val="2"/>
      </rPr>
      <t xml:space="preserve">Фіолетового кольору з маленькою жовтою серцевиною, 25-30
</t>
    </r>
    <r>
      <rPr>
        <sz val="10"/>
        <rFont val="Arial"/>
        <family val="2"/>
      </rPr>
      <t>см завдовжки</t>
    </r>
  </si>
  <si>
    <r>
      <rPr>
        <b/>
        <sz val="10"/>
        <rFont val="Arial"/>
        <family val="2"/>
      </rPr>
      <t xml:space="preserve">Морква тип амстердам  </t>
    </r>
    <r>
      <rPr>
        <vertAlign val="superscript"/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</si>
  <si>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>Евора</t>
    </r>
  </si>
  <si>
    <r>
      <rPr>
        <sz val="10"/>
        <rFont val="Arial"/>
        <family val="2"/>
      </rPr>
      <t xml:space="preserve">Ранньостиглий гібрид 100-105 днів. Циліндричної форми, довжиною 16-18 см. Підходить для збирання «на пучок».
</t>
    </r>
    <r>
      <rPr>
        <sz val="10"/>
        <rFont val="Arial"/>
        <family val="2"/>
      </rPr>
      <t>Густота посіву 1-1.6 млн/га</t>
    </r>
  </si>
  <si>
    <r>
      <rPr>
        <b/>
        <sz val="10"/>
        <rFont val="Arial"/>
        <family val="2"/>
      </rPr>
      <t>Морква тип імператор</t>
    </r>
  </si>
  <si>
    <r>
      <rPr>
        <sz val="10"/>
        <rFont val="Arial"/>
        <family val="2"/>
      </rPr>
      <t>Кріспікат</t>
    </r>
  </si>
  <si>
    <r>
      <rPr>
        <sz val="10"/>
        <rFont val="Arial"/>
        <family val="2"/>
      </rPr>
      <t>Для виробництва снеків. 25-30 см</t>
    </r>
  </si>
  <si>
    <r>
      <rPr>
        <sz val="10"/>
        <rFont val="Arial"/>
        <family val="2"/>
      </rPr>
      <t>Хайкат</t>
    </r>
  </si>
  <si>
    <r>
      <rPr>
        <sz val="10"/>
        <rFont val="Arial"/>
        <family val="2"/>
      </rPr>
      <t>Ханіснек</t>
    </r>
  </si>
  <si>
    <r>
      <rPr>
        <sz val="10"/>
        <rFont val="Arial"/>
        <family val="2"/>
      </rPr>
      <t>Апперкат</t>
    </r>
  </si>
  <si>
    <r>
      <rPr>
        <b/>
        <sz val="10"/>
        <rFont val="Arial"/>
        <family val="2"/>
      </rPr>
      <t>Морква тип нанте</t>
    </r>
  </si>
  <si>
    <r>
      <rPr>
        <sz val="10"/>
        <rFont val="Arial"/>
        <family val="2"/>
      </rPr>
      <t>Альянс</t>
    </r>
  </si>
  <si>
    <r>
      <rPr>
        <sz val="10"/>
        <rFont val="Arial"/>
        <family val="2"/>
      </rPr>
      <t xml:space="preserve">Надзвичайно стійкий до хвороб, високоврожайний,
</t>
    </r>
    <r>
      <rPr>
        <sz val="10"/>
        <rFont val="Arial"/>
        <family val="2"/>
      </rPr>
      <t xml:space="preserve">пластичний гібрид, який підходить для вирощування на різних типах ґрунтів, незалежно від погодних
</t>
    </r>
    <r>
      <rPr>
        <sz val="10"/>
        <rFont val="Arial"/>
        <family val="2"/>
      </rPr>
      <t>умо</t>
    </r>
  </si>
  <si>
    <r>
      <rPr>
        <sz val="10"/>
        <rFont val="Arial"/>
        <family val="2"/>
      </rPr>
      <t>Бріліанс</t>
    </r>
  </si>
  <si>
    <r>
      <rPr>
        <sz val="10"/>
        <rFont val="Arial"/>
        <family val="2"/>
      </rPr>
      <t xml:space="preserve">Потужна рослина, з привабливими плодами та відмінним кольором, ідеальна для мех. збирання, зберігання та
</t>
    </r>
    <r>
      <rPr>
        <sz val="10"/>
        <rFont val="Arial"/>
        <family val="2"/>
      </rPr>
      <t>переробки</t>
    </r>
  </si>
  <si>
    <r>
      <rPr>
        <sz val="10"/>
        <rFont val="Arial"/>
        <family val="2"/>
      </rPr>
      <t>Дейлянс</t>
    </r>
  </si>
  <si>
    <r>
      <rPr>
        <sz val="10"/>
        <rFont val="Arial"/>
        <family val="2"/>
      </rPr>
      <t xml:space="preserve">Ідеальний гібрид для мех. збирання, середньо тривалого
</t>
    </r>
    <r>
      <rPr>
        <sz val="10"/>
        <rFont val="Arial"/>
        <family val="2"/>
      </rPr>
      <t>зберігання та переробки. привабливі, однорідні плоди</t>
    </r>
  </si>
  <si>
    <r>
      <rPr>
        <sz val="10"/>
        <rFont val="Arial"/>
        <family val="2"/>
      </rPr>
      <t>Елеганза</t>
    </r>
  </si>
  <si>
    <r>
      <rPr>
        <sz val="10"/>
        <rFont val="Arial"/>
        <family val="2"/>
      </rPr>
      <t xml:space="preserve">Супероднорідна продукція з гладенькими коренеплодами,
</t>
    </r>
    <r>
      <rPr>
        <sz val="10"/>
        <rFont val="Arial"/>
        <family val="2"/>
      </rPr>
      <t>ідеальна для мех. уборки та трив. Зберіг</t>
    </r>
  </si>
  <si>
    <r>
      <rPr>
        <sz val="10"/>
        <rFont val="Arial"/>
        <family val="2"/>
      </rPr>
      <t>Каданс</t>
    </r>
  </si>
  <si>
    <r>
      <rPr>
        <sz val="10"/>
        <rFont val="Arial"/>
        <family val="2"/>
      </rPr>
      <t xml:space="preserve">Високоврожайний та ідеально сформований гібрид. відмінно
</t>
    </r>
    <r>
      <rPr>
        <sz val="10"/>
        <rFont val="Arial"/>
        <family val="2"/>
      </rPr>
      <t>підходить для тривалого зберігання.130-135 днів</t>
    </r>
  </si>
  <si>
    <r>
      <rPr>
        <sz val="10"/>
        <rFont val="Arial"/>
        <family val="2"/>
      </rPr>
      <t>Лагуна</t>
    </r>
  </si>
  <si>
    <r>
      <rPr>
        <sz val="10"/>
        <rFont val="Arial"/>
        <family val="2"/>
      </rPr>
      <t xml:space="preserve">Суперрання (60-65 днів) з унікальною однорідністю
</t>
    </r>
    <r>
      <rPr>
        <sz val="10"/>
        <rFont val="Arial"/>
        <family val="2"/>
      </rPr>
      <t>коренеплодів</t>
    </r>
  </si>
  <si>
    <r>
      <rPr>
        <sz val="10"/>
        <rFont val="Arial"/>
        <family val="2"/>
      </rPr>
      <t xml:space="preserve">Романс         </t>
    </r>
    <r>
      <rPr>
        <vertAlign val="subscript"/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</si>
  <si>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 xml:space="preserve">Супероднорідна продукція, добре підходить для миття.
</t>
    </r>
    <r>
      <rPr>
        <sz val="10"/>
        <rFont val="Arial"/>
        <family val="2"/>
      </rPr>
      <t>ідеальна для мех. уборки та тривалого зберігання</t>
    </r>
  </si>
  <si>
    <r>
      <rPr>
        <sz val="10"/>
        <rFont val="Arial"/>
        <family val="2"/>
      </rPr>
      <t>Сіркана</t>
    </r>
  </si>
  <si>
    <r>
      <rPr>
        <sz val="10"/>
        <rFont val="Arial"/>
        <family val="2"/>
      </rPr>
      <t xml:space="preserve">Високоврожайна (120-125 днів) з високими смаковими
</t>
    </r>
    <r>
      <rPr>
        <sz val="10"/>
        <rFont val="Arial"/>
        <family val="2"/>
      </rPr>
      <t>властивостями. придатна до мех. збирання</t>
    </r>
  </si>
  <si>
    <r>
      <rPr>
        <sz val="10"/>
        <rFont val="Arial"/>
        <family val="2"/>
      </rPr>
      <t>Флоранс</t>
    </r>
  </si>
  <si>
    <r>
      <rPr>
        <sz val="10"/>
        <rFont val="Arial"/>
        <family val="2"/>
      </rPr>
      <t xml:space="preserve">Приваблива морква , з вегетаційним періодом 120-125 днів, для тривалого зберігання, придатна до механізованого
</t>
    </r>
    <r>
      <rPr>
        <sz val="10"/>
        <rFont val="Arial"/>
        <family val="2"/>
      </rPr>
      <t xml:space="preserve">збирання. Гладкі коренеплоди насиченого помаранчевого
</t>
    </r>
    <r>
      <rPr>
        <sz val="10"/>
        <rFont val="Arial"/>
        <family val="2"/>
      </rPr>
      <t>кольору</t>
    </r>
  </si>
  <si>
    <r>
      <rPr>
        <sz val="10"/>
        <rFont val="Arial"/>
        <family val="2"/>
      </rPr>
      <t>Рокфаєр</t>
    </r>
  </si>
  <si>
    <r>
      <rPr>
        <sz val="10"/>
        <rFont val="Arial"/>
        <family val="2"/>
      </rPr>
      <t xml:space="preserve">Тип флаке, пізній гібрид (140-150 днів) для усіх видів
</t>
    </r>
    <r>
      <rPr>
        <sz val="10"/>
        <rFont val="Arial"/>
        <family val="2"/>
      </rPr>
      <t>переробки та свіжого ринку</t>
    </r>
  </si>
  <si>
    <r>
      <rPr>
        <b/>
        <sz val="10"/>
        <rFont val="Arial"/>
        <family val="2"/>
      </rPr>
      <t>Морква тип шантане</t>
    </r>
  </si>
  <si>
    <r>
      <rPr>
        <sz val="10"/>
        <rFont val="Arial"/>
        <family val="2"/>
      </rPr>
      <t>Кумбре</t>
    </r>
  </si>
  <si>
    <r>
      <rPr>
        <sz val="10"/>
        <rFont val="Arial"/>
        <family val="2"/>
      </rPr>
      <t xml:space="preserve">Середньопізній гібрид,120-125 днів, дуже пластичний у вирощуванні. Правильної конічної форми, довжина
</t>
    </r>
    <r>
      <rPr>
        <sz val="10"/>
        <rFont val="Arial"/>
        <family val="2"/>
      </rPr>
      <t xml:space="preserve">коренеплода 13-16 см. Рекомендована густота посіву 0.8-1.2
</t>
    </r>
    <r>
      <rPr>
        <sz val="10"/>
        <rFont val="Arial"/>
        <family val="2"/>
      </rPr>
      <t>млн/га. Стійкий до розтріскування</t>
    </r>
  </si>
  <si>
    <r>
      <rPr>
        <b/>
        <sz val="10"/>
        <rFont val="Arial"/>
        <family val="2"/>
      </rPr>
      <t>Огіркок для закритого ґрунту</t>
    </r>
  </si>
  <si>
    <r>
      <rPr>
        <sz val="10"/>
        <rFont val="Arial"/>
        <family val="2"/>
      </rPr>
      <t>Антісіпатор</t>
    </r>
  </si>
  <si>
    <r>
      <rPr>
        <sz val="10"/>
        <rFont val="Arial"/>
        <family val="2"/>
      </rPr>
      <t>Ранньостиглий, для весняного та осіннього вирощування</t>
    </r>
  </si>
  <si>
    <r>
      <rPr>
        <sz val="10"/>
        <rFont val="Arial"/>
        <family val="2"/>
      </rPr>
      <t>Барвіна</t>
    </r>
  </si>
  <si>
    <r>
      <rPr>
        <sz val="10"/>
        <rFont val="Arial"/>
        <family val="2"/>
      </rPr>
      <t xml:space="preserve">Ранньостиглий, для першого обороту, темно-зелені однорідні
</t>
    </r>
    <r>
      <rPr>
        <sz val="10"/>
        <rFont val="Arial"/>
        <family val="2"/>
      </rPr>
      <t>глянцеві плоди</t>
    </r>
  </si>
  <si>
    <r>
      <rPr>
        <sz val="10"/>
        <rFont val="Arial"/>
        <family val="2"/>
      </rPr>
      <t>Бетіна</t>
    </r>
  </si>
  <si>
    <r>
      <rPr>
        <sz val="10"/>
        <rFont val="Arial"/>
        <family val="2"/>
      </rPr>
      <t>Ультра ранній, високоврожайний</t>
    </r>
  </si>
  <si>
    <r>
      <rPr>
        <sz val="10"/>
        <rFont val="Arial"/>
        <family val="2"/>
      </rPr>
      <t>Директор</t>
    </r>
  </si>
  <si>
    <r>
      <rPr>
        <sz val="10"/>
        <rFont val="Arial"/>
        <family val="2"/>
      </rPr>
      <t>Висока урожайність, тривале та стабільне плодоношення</t>
    </r>
  </si>
  <si>
    <r>
      <rPr>
        <sz val="10"/>
        <rFont val="Arial"/>
        <family val="2"/>
      </rPr>
      <t>Елітор</t>
    </r>
  </si>
  <si>
    <r>
      <rPr>
        <sz val="10"/>
        <rFont val="Arial"/>
        <family val="2"/>
      </rPr>
      <t xml:space="preserve">Генеративна відкрита рослина. Високі ранні збори. Підходить
</t>
    </r>
    <r>
      <rPr>
        <sz val="10"/>
        <rFont val="Arial"/>
        <family val="2"/>
      </rPr>
      <t>для ранніх та ультра-ранніх посівів</t>
    </r>
  </si>
  <si>
    <r>
      <rPr>
        <sz val="10"/>
        <rFont val="Arial"/>
        <family val="2"/>
      </rPr>
      <t>Пікскор</t>
    </r>
  </si>
  <si>
    <r>
      <rPr>
        <sz val="10"/>
        <rFont val="Arial"/>
        <family val="2"/>
      </rPr>
      <t xml:space="preserve">Ранньостиглий гібрид з  високою стійкістю до стресів та хвороб. Тіневитривалий. Найкращий вибір для другого
</t>
    </r>
    <r>
      <rPr>
        <sz val="10"/>
        <rFont val="Arial"/>
        <family val="2"/>
      </rPr>
      <t>обороту</t>
    </r>
  </si>
  <si>
    <r>
      <rPr>
        <sz val="10"/>
        <rFont val="Arial"/>
        <family val="2"/>
      </rPr>
      <t>Стентор</t>
    </r>
  </si>
  <si>
    <r>
      <rPr>
        <sz val="10"/>
        <rFont val="Arial"/>
        <family val="2"/>
      </rPr>
      <t xml:space="preserve">Ранньостиглийю Стабільне плодоношення в несприятливих погодних умовах. Підходить для вирощування у першому та
</t>
    </r>
    <r>
      <rPr>
        <sz val="10"/>
        <rFont val="Arial"/>
        <family val="2"/>
      </rPr>
      <t>другому оборотах</t>
    </r>
  </si>
  <si>
    <r>
      <rPr>
        <b/>
        <sz val="10"/>
        <rFont val="Arial"/>
        <family val="2"/>
      </rPr>
      <t>Огірок бджолозапильний</t>
    </r>
  </si>
  <si>
    <r>
      <rPr>
        <sz val="10"/>
        <rFont val="Arial"/>
        <family val="2"/>
      </rPr>
      <t>Аякс</t>
    </r>
  </si>
  <si>
    <r>
      <rPr>
        <sz val="10"/>
        <rFont val="Arial"/>
        <family val="2"/>
      </rPr>
      <t>Ранній, високоврожайний, універсальний</t>
    </r>
  </si>
  <si>
    <r>
      <rPr>
        <sz val="10"/>
        <rFont val="Arial"/>
        <family val="2"/>
      </rPr>
      <t>Гектор</t>
    </r>
  </si>
  <si>
    <r>
      <rPr>
        <sz val="10"/>
        <rFont val="Arial"/>
        <family val="2"/>
      </rPr>
      <t>Ультра ранній кущовий гібрид</t>
    </r>
  </si>
  <si>
    <r>
      <rPr>
        <sz val="10"/>
        <rFont val="Arial"/>
        <family val="2"/>
      </rPr>
      <t>Спарта</t>
    </r>
  </si>
  <si>
    <r>
      <rPr>
        <sz val="10"/>
        <rFont val="Arial"/>
        <family val="2"/>
      </rPr>
      <t>Ранній, високоврожайний. Висока стійкість до переноспорозу</t>
    </r>
  </si>
  <si>
    <r>
      <rPr>
        <b/>
        <sz val="10"/>
        <rFont val="Arial"/>
        <family val="2"/>
      </rPr>
      <t>Огірок для переробки</t>
    </r>
  </si>
  <si>
    <r>
      <rPr>
        <sz val="10"/>
        <rFont val="Arial"/>
        <family val="2"/>
      </rPr>
      <t>Кріспіна</t>
    </r>
  </si>
  <si>
    <r>
      <rPr>
        <sz val="10"/>
        <rFont val="Arial"/>
        <family val="2"/>
      </rPr>
      <t xml:space="preserve">Стабільне плодоношення з якісними плодами. Можливість
</t>
    </r>
    <r>
      <rPr>
        <sz val="10"/>
        <rFont val="Arial"/>
        <family val="2"/>
      </rPr>
      <t>вирощування без зрошення.</t>
    </r>
  </si>
  <si>
    <r>
      <rPr>
        <sz val="10"/>
        <rFont val="Arial"/>
        <family val="2"/>
      </rPr>
      <t>Нейліна</t>
    </r>
  </si>
  <si>
    <r>
      <rPr>
        <sz val="10"/>
        <rFont val="Arial"/>
        <family val="2"/>
      </rPr>
      <t xml:space="preserve">Ранньостиглий гібрид, Тривале плодоношенняю Висока
</t>
    </r>
    <r>
      <rPr>
        <sz val="10"/>
        <rFont val="Arial"/>
        <family val="2"/>
      </rPr>
      <t>врожайність та якість корнішона</t>
    </r>
  </si>
  <si>
    <r>
      <rPr>
        <sz val="10"/>
        <rFont val="Arial"/>
        <family val="2"/>
      </rPr>
      <t>Платіна</t>
    </r>
  </si>
  <si>
    <r>
      <rPr>
        <sz val="10"/>
        <rFont val="Arial"/>
        <family val="2"/>
      </rPr>
      <t xml:space="preserve">Високоврожайний гібрид, добре розвинена відкрита рослина
</t>
    </r>
    <r>
      <rPr>
        <sz val="10"/>
        <rFont val="Arial"/>
        <family val="2"/>
      </rPr>
      <t>з малим листям</t>
    </r>
  </si>
  <si>
    <r>
      <rPr>
        <sz val="10"/>
        <rFont val="Arial"/>
        <family val="2"/>
      </rPr>
      <t>Пролікс</t>
    </r>
  </si>
  <si>
    <r>
      <rPr>
        <sz val="10"/>
        <rFont val="Arial"/>
        <family val="2"/>
      </rPr>
      <t xml:space="preserve">Сильна рослина, найбільш стійка до кліща та вірусів з
</t>
    </r>
    <r>
      <rPr>
        <sz val="10"/>
        <rFont val="Arial"/>
        <family val="2"/>
      </rPr>
      <t>високим потенціалом врожайності</t>
    </r>
  </si>
  <si>
    <r>
      <rPr>
        <sz val="10"/>
        <rFont val="Arial"/>
        <family val="2"/>
      </rPr>
      <t>Проскор</t>
    </r>
  </si>
  <si>
    <r>
      <rPr>
        <sz val="10"/>
        <rFont val="Arial"/>
        <family val="2"/>
      </rPr>
      <t>Ранній високий врожай. Відкрита генеративна рослина зручна для збору врожаю. Для вирощування пікуля і корнішона</t>
    </r>
  </si>
  <si>
    <r>
      <rPr>
        <sz val="10"/>
        <rFont val="Arial"/>
        <family val="2"/>
      </rPr>
      <t>Сатіна</t>
    </r>
  </si>
  <si>
    <r>
      <rPr>
        <sz val="10"/>
        <rFont val="Arial"/>
        <family val="2"/>
      </rPr>
      <t xml:space="preserve">Високоврожайний гібрид з високою плодовіддачею  на
</t>
    </r>
    <r>
      <rPr>
        <sz val="10"/>
        <rFont val="Arial"/>
        <family val="2"/>
      </rPr>
      <t>початку сезону</t>
    </r>
  </si>
  <si>
    <r>
      <rPr>
        <sz val="10"/>
        <rFont val="Arial"/>
        <family val="2"/>
      </rPr>
      <t>Циркон</t>
    </r>
  </si>
  <si>
    <r>
      <rPr>
        <sz val="10"/>
        <rFont val="Arial"/>
        <family val="2"/>
      </rPr>
      <t xml:space="preserve">Рослина з високою стійкістю до переноспори. Світло зелені
</t>
    </r>
    <r>
      <rPr>
        <sz val="10"/>
        <rFont val="Arial"/>
        <family val="2"/>
      </rPr>
      <t>плоди</t>
    </r>
  </si>
  <si>
    <r>
      <rPr>
        <sz val="10"/>
        <rFont val="Arial"/>
        <family val="2"/>
      </rPr>
      <t>Жоеліна</t>
    </r>
  </si>
  <si>
    <r>
      <rPr>
        <sz val="10"/>
        <rFont val="Arial"/>
        <family val="2"/>
      </rPr>
      <t xml:space="preserve">Якнайкраще підходить для збору пікуля. Стійкий до вірусних
</t>
    </r>
    <r>
      <rPr>
        <sz val="10"/>
        <rFont val="Arial"/>
        <family val="2"/>
      </rPr>
      <t>захворювань</t>
    </r>
  </si>
  <si>
    <r>
      <rPr>
        <b/>
        <sz val="10"/>
        <rFont val="Arial"/>
        <family val="2"/>
      </rPr>
      <t>Огірок довгоплідний</t>
    </r>
  </si>
  <si>
    <r>
      <rPr>
        <sz val="10"/>
        <rFont val="Arial"/>
        <family val="2"/>
      </rPr>
      <t>Хай лайт</t>
    </r>
  </si>
  <si>
    <r>
      <rPr>
        <sz val="10"/>
        <rFont val="Arial"/>
        <family val="2"/>
      </rPr>
      <t xml:space="preserve">Довгоплідний, гладкий огірок 35-40 см, для вирощування у скляних теплицях в одне стебло із приспуском в періоди осінь зима-весна на світлокультурі. Коротке міжвузля, компактний лист, відкрита рослина. Високий вихід, товарність та лежкість
</t>
    </r>
    <r>
      <rPr>
        <sz val="10"/>
        <rFont val="Arial"/>
        <family val="2"/>
      </rPr>
      <t>плодів</t>
    </r>
  </si>
  <si>
    <r>
      <rPr>
        <b/>
        <sz val="10"/>
        <rFont val="Arial"/>
        <family val="2"/>
      </rPr>
      <t>Перець солодкий</t>
    </r>
  </si>
  <si>
    <r>
      <rPr>
        <sz val="10"/>
        <rFont val="Arial"/>
        <family val="2"/>
      </rPr>
      <t>Джеміні</t>
    </r>
  </si>
  <si>
    <r>
      <rPr>
        <sz val="10"/>
        <rFont val="Arial"/>
        <family val="2"/>
      </rPr>
      <t xml:space="preserve">Ультраранній гібрид, плоди кубовидно-видовженої форми, з
</t>
    </r>
    <r>
      <rPr>
        <sz val="10"/>
        <rFont val="Arial"/>
        <family val="2"/>
      </rPr>
      <t>відмінним яскраво-жовтим кольором</t>
    </r>
  </si>
  <si>
    <r>
      <rPr>
        <sz val="10"/>
        <rFont val="Arial"/>
        <family val="2"/>
      </rPr>
      <t>Клаудіо</t>
    </r>
  </si>
  <si>
    <r>
      <rPr>
        <sz val="10"/>
        <rFont val="Arial"/>
        <family val="2"/>
      </rPr>
      <t xml:space="preserve">Середньранній гібрид, кубовидно-видовжені плоди, темно-
</t>
    </r>
    <r>
      <rPr>
        <sz val="10"/>
        <rFont val="Arial"/>
        <family val="2"/>
      </rPr>
      <t>червоного кольору</t>
    </r>
  </si>
  <si>
    <r>
      <rPr>
        <sz val="10"/>
        <rFont val="Arial"/>
        <family val="2"/>
      </rPr>
      <t>Самандер</t>
    </r>
  </si>
  <si>
    <r>
      <rPr>
        <sz val="10"/>
        <rFont val="Arial"/>
        <family val="2"/>
      </rPr>
      <t xml:space="preserve">Ранній високоврожайний гібрид, з рясним зав'язуванням та
</t>
    </r>
    <r>
      <rPr>
        <sz val="10"/>
        <rFont val="Arial"/>
        <family val="2"/>
      </rPr>
      <t>концентрованим дозріванням, плоди конічної форми</t>
    </r>
  </si>
  <si>
    <r>
      <rPr>
        <sz val="10"/>
        <rFont val="Arial"/>
        <family val="2"/>
      </rPr>
      <t>Рікардо</t>
    </r>
  </si>
  <si>
    <r>
      <rPr>
        <sz val="10"/>
        <rFont val="Arial"/>
        <family val="2"/>
      </rPr>
      <t xml:space="preserve">Ранній гібрид з надвисоким потенціалом врожайності. Плоди насиченого червоного кольору, мають товсту стінку. Має стійкості від основних вірусів мозаїки та толерантність до
</t>
    </r>
    <r>
      <rPr>
        <sz val="10"/>
        <rFont val="Arial"/>
        <family val="2"/>
      </rPr>
      <t>вірусу плямистого вянення</t>
    </r>
  </si>
  <si>
    <r>
      <rPr>
        <b/>
        <sz val="10"/>
        <rFont val="Arial"/>
        <family val="2"/>
      </rPr>
      <t>Салат</t>
    </r>
  </si>
  <si>
    <r>
      <rPr>
        <sz val="10"/>
        <rFont val="Arial"/>
        <family val="2"/>
      </rPr>
      <t>Бартімер</t>
    </r>
  </si>
  <si>
    <r>
      <rPr>
        <sz val="10"/>
        <rFont val="Arial"/>
        <family val="2"/>
      </rPr>
      <t>Світло-зелений листовий салат типу лолло біонда</t>
    </r>
  </si>
  <si>
    <r>
      <rPr>
        <sz val="10"/>
        <rFont val="Arial"/>
        <family val="2"/>
      </rPr>
      <t>др.</t>
    </r>
  </si>
  <si>
    <r>
      <rPr>
        <sz val="10"/>
        <rFont val="Arial"/>
        <family val="2"/>
      </rPr>
      <t xml:space="preserve">Гондар       </t>
    </r>
    <r>
      <rPr>
        <vertAlign val="superscript"/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</si>
  <si>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 xml:space="preserve">Салат типу Айсберг для всесезонного вирощування з
</t>
    </r>
    <r>
      <rPr>
        <sz val="10"/>
        <rFont val="Arial"/>
        <family val="2"/>
      </rPr>
      <t>щільними округлими головками</t>
    </r>
  </si>
  <si>
    <r>
      <rPr>
        <sz val="10"/>
        <rFont val="Arial"/>
        <family val="2"/>
      </rPr>
      <t>Данстар</t>
    </r>
  </si>
  <si>
    <r>
      <rPr>
        <sz val="10"/>
        <rFont val="Arial"/>
        <family val="2"/>
      </rPr>
      <t xml:space="preserve">Світло-зелений з глянцевим відблиском,хрусткий листовий
</t>
    </r>
    <r>
      <rPr>
        <sz val="10"/>
        <rFont val="Arial"/>
        <family val="2"/>
      </rPr>
      <t>салат типу фрілліс</t>
    </r>
  </si>
  <si>
    <r>
      <rPr>
        <sz val="10"/>
        <rFont val="Arial"/>
        <family val="2"/>
      </rPr>
      <t>Елсол</t>
    </r>
  </si>
  <si>
    <r>
      <rPr>
        <sz val="10"/>
        <rFont val="Arial"/>
        <family val="2"/>
      </rPr>
      <t xml:space="preserve">Салат айсберг, для ранніх та пізніх посадок. Злегка
</t>
    </r>
    <r>
      <rPr>
        <sz val="10"/>
        <rFont val="Arial"/>
        <family val="2"/>
      </rPr>
      <t>приплюснуті щільні головки</t>
    </r>
  </si>
  <si>
    <r>
      <rPr>
        <sz val="10"/>
        <rFont val="Arial"/>
        <family val="2"/>
      </rPr>
      <t>Революція</t>
    </r>
  </si>
  <si>
    <r>
      <rPr>
        <sz val="10"/>
        <rFont val="Arial"/>
        <family val="2"/>
      </rPr>
      <t xml:space="preserve">Лолло росса тип, забарвлення листя від темно червоного до
</t>
    </r>
    <r>
      <rPr>
        <sz val="10"/>
        <rFont val="Arial"/>
        <family val="2"/>
      </rPr>
      <t>темно-бордового</t>
    </r>
  </si>
  <si>
    <r>
      <rPr>
        <sz val="10"/>
        <rFont val="Arial"/>
        <family val="2"/>
      </rPr>
      <t>Фінстар</t>
    </r>
  </si>
  <si>
    <r>
      <rPr>
        <sz val="10"/>
        <rFont val="Arial"/>
        <family val="2"/>
      </rPr>
      <t xml:space="preserve">Ранній хрусткий листовий салат яскраво-зеленого кольору
</t>
    </r>
    <r>
      <rPr>
        <sz val="10"/>
        <rFont val="Arial"/>
        <family val="2"/>
      </rPr>
      <t>типу фрілліс</t>
    </r>
  </si>
  <si>
    <r>
      <rPr>
        <sz val="10"/>
        <rFont val="Arial"/>
        <family val="2"/>
      </rPr>
      <t xml:space="preserve">Металія     </t>
    </r>
    <r>
      <rPr>
        <vertAlign val="subscript"/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</si>
  <si>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 xml:space="preserve">Салат типу Айсберг. Головки великого розміру, гарної форми з привабливим зеленим кольором. Має стійкість до
</t>
    </r>
    <r>
      <rPr>
        <sz val="10"/>
        <rFont val="Arial"/>
        <family val="2"/>
      </rPr>
      <t xml:space="preserve">несправжньої борошнистої роси, зеленої салатної попелиці та вірусу некротичної карликовості салату. Підходить для всесезонного вирощування в тому числі і в літніх посівах.
</t>
    </r>
    <r>
      <rPr>
        <sz val="10"/>
        <rFont val="Arial"/>
        <family val="2"/>
      </rPr>
      <t>Стійкий до крайових опіків та стрілкування.</t>
    </r>
  </si>
  <si>
    <r>
      <rPr>
        <sz val="10"/>
        <rFont val="Arial"/>
        <family val="2"/>
      </rPr>
      <t xml:space="preserve">Ольгада
</t>
    </r>
    <r>
      <rPr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</si>
  <si>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 xml:space="preserve">Салат типу Ромен. Характеризується інтенсивним темно зеленим забарвленням та рослиною з високою силою росту.
</t>
    </r>
    <r>
      <rPr>
        <sz val="10"/>
        <rFont val="Arial"/>
        <family val="2"/>
      </rPr>
      <t xml:space="preserve">Відзначається відмінною толерантністю
</t>
    </r>
    <r>
      <rPr>
        <sz val="10"/>
        <rFont val="Arial"/>
        <family val="2"/>
      </rPr>
      <t xml:space="preserve">крайових опіків та хорошою стійкістю до стрілкування.
</t>
    </r>
    <r>
      <rPr>
        <sz val="10"/>
        <rFont val="Arial"/>
        <family val="2"/>
      </rPr>
      <t>Ідеальний для свіжого ринку, з хорошим зовнішнім виглядом, товарністю та значним пакетом стійкостей.</t>
    </r>
  </si>
  <si>
    <r>
      <rPr>
        <b/>
        <sz val="10"/>
        <rFont val="Arial"/>
        <family val="2"/>
      </rPr>
      <t>Селера коренева</t>
    </r>
  </si>
  <si>
    <r>
      <rPr>
        <sz val="10"/>
        <rFont val="Arial"/>
        <family val="2"/>
      </rPr>
      <t xml:space="preserve">Маркіз
</t>
    </r>
    <r>
      <rPr>
        <sz val="8"/>
        <color rgb="FFFFFFFF"/>
        <rFont val="Calibri"/>
        <family val="2"/>
      </rPr>
      <t>Н</t>
    </r>
  </si>
  <si>
    <r>
      <rPr>
        <sz val="10"/>
        <rFont val="Arial"/>
        <family val="2"/>
      </rPr>
      <t xml:space="preserve">Гібрид для тривалого зберігвння до 8 місяців без втрати
</t>
    </r>
    <r>
      <rPr>
        <sz val="10"/>
        <rFont val="Arial"/>
        <family val="2"/>
      </rPr>
      <t>товарних якостей. Компактне коріння та білосніжна середина</t>
    </r>
  </si>
  <si>
    <r>
      <rPr>
        <sz val="10"/>
        <rFont val="Arial"/>
        <family val="2"/>
      </rPr>
      <t>Прінц</t>
    </r>
  </si>
  <si>
    <r>
      <rPr>
        <sz val="10"/>
        <rFont val="Arial"/>
        <family val="2"/>
      </rPr>
      <t xml:space="preserve">Ультра-ранній гібрид з високою стійкістю до цвітушності, початок реалізації коренеплодів на 100-110 день
</t>
    </r>
    <r>
      <rPr>
        <sz val="10"/>
        <rFont val="Arial"/>
        <family val="2"/>
      </rPr>
      <t>з листям</t>
    </r>
  </si>
  <si>
    <r>
      <rPr>
        <b/>
        <sz val="10"/>
        <rFont val="Arial"/>
        <family val="2"/>
      </rPr>
      <t>Томат індетермінантний, рожевий</t>
    </r>
  </si>
  <si>
    <r>
      <rPr>
        <sz val="10"/>
        <rFont val="Arial"/>
        <family val="2"/>
      </rPr>
      <t>Грифон</t>
    </r>
  </si>
  <si>
    <r>
      <rPr>
        <sz val="10"/>
        <rFont val="Arial"/>
        <family val="2"/>
      </rPr>
      <t xml:space="preserve">Індетермінантний рожевоплідний томат з високою стійкістю до розтріскування плодів. Маса плоду: 220-250 г. Для
</t>
    </r>
    <r>
      <rPr>
        <sz val="10"/>
        <rFont val="Arial"/>
        <family val="2"/>
      </rPr>
      <t>вирощування навесні та восени в захищеному ґрунті</t>
    </r>
  </si>
  <si>
    <r>
      <rPr>
        <sz val="10"/>
        <rFont val="Arial"/>
        <family val="2"/>
      </rPr>
      <t>Ксілад Но1</t>
    </r>
  </si>
  <si>
    <r>
      <rPr>
        <sz val="10"/>
        <rFont val="Arial"/>
        <family val="2"/>
      </rPr>
      <t xml:space="preserve">Індетермінантний рожевоплідний томат з потужним пакетом стійкості до вірусних захворювань. Плоди стійкі до
</t>
    </r>
    <r>
      <rPr>
        <sz val="10"/>
        <rFont val="Arial"/>
        <family val="2"/>
      </rPr>
      <t>ростріскування, мають вагу 220 - 250 г</t>
    </r>
  </si>
  <si>
    <r>
      <rPr>
        <b/>
        <sz val="10"/>
        <rFont val="Arial"/>
        <family val="2"/>
      </rPr>
      <t>Томат індетермінантний, червоний</t>
    </r>
  </si>
  <si>
    <r>
      <rPr>
        <sz val="10"/>
        <rFont val="Arial"/>
        <family val="2"/>
      </rPr>
      <t>Аксіома</t>
    </r>
  </si>
  <si>
    <r>
      <rPr>
        <sz val="10"/>
        <rFont val="Arial"/>
        <family val="2"/>
      </rPr>
      <t xml:space="preserve">Ранньостиглий томат з відмінними смаковими якостями.
</t>
    </r>
    <r>
      <rPr>
        <sz val="10"/>
        <rFont val="Arial"/>
        <family val="2"/>
      </rPr>
      <t>Маса плоду: 220-250 г</t>
    </r>
  </si>
  <si>
    <r>
      <rPr>
        <sz val="10"/>
        <rFont val="Arial"/>
        <family val="2"/>
      </rPr>
      <t>Аудаз</t>
    </r>
  </si>
  <si>
    <r>
      <rPr>
        <sz val="10"/>
        <rFont val="Arial"/>
        <family val="2"/>
      </rPr>
      <t xml:space="preserve">Ранньостиглий гібрид для вирощування у весняному та
</t>
    </r>
    <r>
      <rPr>
        <sz val="10"/>
        <rFont val="Arial"/>
        <family val="2"/>
      </rPr>
      <t>осінньому оборотах. Середня маса плоду 250-280г. Має високу стійкість до TSWV</t>
    </r>
  </si>
  <si>
    <r>
      <rPr>
        <sz val="10"/>
        <rFont val="Arial"/>
        <family val="2"/>
      </rPr>
      <t>Геліказ</t>
    </r>
  </si>
  <si>
    <r>
      <rPr>
        <sz val="10"/>
        <rFont val="Arial"/>
        <family val="2"/>
      </rPr>
      <t xml:space="preserve">Ранньостиглий томат з потужною стійкістю до вірусу TSWV та
</t>
    </r>
    <r>
      <rPr>
        <sz val="10"/>
        <rFont val="Arial"/>
        <family val="2"/>
      </rPr>
      <t>має гарний пакет стійкостей до грибних захворювань. Маса плоду: 230-270 г</t>
    </r>
  </si>
  <si>
    <r>
      <rPr>
        <sz val="10"/>
        <rFont val="Arial"/>
        <family val="2"/>
      </rPr>
      <t>Діаграмма</t>
    </r>
  </si>
  <si>
    <r>
      <rPr>
        <sz val="10"/>
        <rFont val="Arial"/>
        <family val="2"/>
      </rPr>
      <t xml:space="preserve">Індетермінантний томат для вирощування в обох оборотах,
</t>
    </r>
    <r>
      <rPr>
        <sz val="10"/>
        <rFont val="Arial"/>
        <family val="2"/>
      </rPr>
      <t>має крупні тверді плоди. Маса плоду: 220-250</t>
    </r>
  </si>
  <si>
    <r>
      <rPr>
        <sz val="10"/>
        <rFont val="Arial"/>
        <family val="2"/>
      </rPr>
      <t>Дрімболл</t>
    </r>
  </si>
  <si>
    <r>
      <rPr>
        <sz val="10"/>
        <rFont val="Arial"/>
        <family val="2"/>
      </rPr>
      <t xml:space="preserve">Ранньостиглий гібрид для вирощування як в першому так і в другому оборотах. Маса плоду: 180-220 г, має червоний насичений колір. Толерантний до вірусу бронзовості томатів
</t>
    </r>
    <r>
      <rPr>
        <sz val="10"/>
        <rFont val="Arial"/>
        <family val="2"/>
      </rPr>
      <t>та до кладоспоріозу</t>
    </r>
  </si>
  <si>
    <r>
      <rPr>
        <b/>
        <sz val="10"/>
        <rFont val="Arial"/>
        <family val="2"/>
      </rPr>
      <t>Томат кущовий</t>
    </r>
  </si>
  <si>
    <r>
      <rPr>
        <sz val="10"/>
        <rFont val="Arial"/>
        <family val="2"/>
      </rPr>
      <t>Інтерленд</t>
    </r>
  </si>
  <si>
    <r>
      <rPr>
        <sz val="10"/>
        <rFont val="Arial"/>
        <family val="2"/>
      </rPr>
      <t xml:space="preserve">Середньостиглий гібрид 200-220 г, що добре переносить
</t>
    </r>
    <r>
      <rPr>
        <sz val="10"/>
        <rFont val="Arial"/>
        <family val="2"/>
      </rPr>
      <t>жаркі погодні умови</t>
    </r>
  </si>
  <si>
    <r>
      <rPr>
        <sz val="10"/>
        <rFont val="Arial"/>
        <family val="2"/>
      </rPr>
      <t>Ламантин</t>
    </r>
  </si>
  <si>
    <r>
      <rPr>
        <sz val="10"/>
        <rFont val="Arial"/>
        <family val="2"/>
      </rPr>
      <t>Ранньостиглий 150-200 г, транспортабельний</t>
    </r>
  </si>
  <si>
    <r>
      <rPr>
        <b/>
        <sz val="10"/>
        <rFont val="Arial"/>
        <family val="2"/>
      </rPr>
      <t>Томат промисловий</t>
    </r>
  </si>
  <si>
    <r>
      <rPr>
        <sz val="10"/>
        <rFont val="Arial"/>
        <family val="2"/>
      </rPr>
      <t>Адванс</t>
    </r>
  </si>
  <si>
    <r>
      <rPr>
        <sz val="10"/>
        <rFont val="Arial"/>
        <family val="2"/>
      </rPr>
      <t xml:space="preserve">середніх строків дозрівання томат, добре адаптується до
</t>
    </r>
    <r>
      <rPr>
        <sz val="10"/>
        <rFont val="Arial"/>
        <family val="2"/>
      </rPr>
      <t>різних зон та умов вирощування, для мех. збир</t>
    </r>
  </si>
  <si>
    <r>
      <rPr>
        <sz val="10"/>
        <rFont val="Arial"/>
        <family val="2"/>
      </rPr>
      <t>Дональд</t>
    </r>
  </si>
  <si>
    <r>
      <rPr>
        <sz val="10"/>
        <rFont val="Arial"/>
        <family val="2"/>
      </rPr>
      <t xml:space="preserve">Ультраранній, інтенсивно-червоний томат (45-50г), для
</t>
    </r>
    <r>
      <rPr>
        <sz val="10"/>
        <rFont val="Arial"/>
        <family val="2"/>
      </rPr>
      <t>цільноплідногоконсервування.</t>
    </r>
  </si>
  <si>
    <r>
      <rPr>
        <sz val="10"/>
        <rFont val="Arial"/>
        <family val="2"/>
      </rPr>
      <t>Інкас</t>
    </r>
  </si>
  <si>
    <r>
      <rPr>
        <sz val="10"/>
        <rFont val="Arial"/>
        <family val="2"/>
      </rPr>
      <t>Ранній, овально-видовженої форми томат.</t>
    </r>
  </si>
  <si>
    <r>
      <rPr>
        <sz val="10"/>
        <rFont val="Arial"/>
        <family val="2"/>
      </rPr>
      <t>Кендрас</t>
    </r>
  </si>
  <si>
    <r>
      <rPr>
        <sz val="10"/>
        <rFont val="Arial"/>
        <family val="2"/>
      </rPr>
      <t xml:space="preserve">Підвищена стійкість до фітофтори, високий вміст сухих
</t>
    </r>
    <r>
      <rPr>
        <sz val="10"/>
        <rFont val="Arial"/>
        <family val="2"/>
      </rPr>
      <t>речовин, маса плодів 70-75 гр</t>
    </r>
  </si>
  <si>
    <r>
      <rPr>
        <sz val="10"/>
        <rFont val="Arial"/>
        <family val="2"/>
      </rPr>
      <t>Метро</t>
    </r>
  </si>
  <si>
    <r>
      <rPr>
        <sz val="10"/>
        <rFont val="Arial"/>
        <family val="2"/>
      </rPr>
      <t xml:space="preserve">Черрі тип з високими смаковими властивостями, плоди 25-30
</t>
    </r>
    <r>
      <rPr>
        <sz val="10"/>
        <rFont val="Arial"/>
        <family val="2"/>
      </rPr>
      <t>гр. добре виглядають у консервованому вигляді</t>
    </r>
  </si>
  <si>
    <r>
      <rPr>
        <sz val="10"/>
        <rFont val="Arial"/>
        <family val="2"/>
      </rPr>
      <t>Н6416</t>
    </r>
  </si>
  <si>
    <r>
      <rPr>
        <sz val="10"/>
        <rFont val="Arial"/>
        <family val="2"/>
      </rPr>
      <t xml:space="preserve">Ранні строки початку збору урожаю, високий вміст сухих
</t>
    </r>
    <r>
      <rPr>
        <sz val="10"/>
        <rFont val="Arial"/>
        <family val="2"/>
      </rPr>
      <t>речовин. Маса плодів 65-70 гр</t>
    </r>
  </si>
  <si>
    <r>
      <rPr>
        <sz val="10"/>
        <rFont val="Arial"/>
        <family val="2"/>
      </rPr>
      <t>Н6438</t>
    </r>
  </si>
  <si>
    <r>
      <rPr>
        <sz val="10"/>
        <rFont val="Arial"/>
        <family val="2"/>
      </rPr>
      <t xml:space="preserve">Ультраранній гібрид із швидким та дружнім дозріванням.
</t>
    </r>
    <r>
      <rPr>
        <sz val="10"/>
        <rFont val="Arial"/>
        <family val="2"/>
      </rPr>
      <t>Плоди 60-65 гр, насичено червоного кольору</t>
    </r>
  </si>
  <si>
    <r>
      <rPr>
        <sz val="10"/>
        <rFont val="Arial"/>
        <family val="2"/>
      </rPr>
      <t>Ред скай</t>
    </r>
  </si>
  <si>
    <r>
      <rPr>
        <sz val="10"/>
        <rFont val="Arial"/>
        <family val="2"/>
      </rPr>
      <t>Безсоковий томат. Для заморозки, в'ялення, сушки та нарізки</t>
    </r>
  </si>
  <si>
    <r>
      <rPr>
        <sz val="10"/>
        <rFont val="Arial"/>
        <family val="2"/>
      </rPr>
      <t>Солероссо</t>
    </r>
  </si>
  <si>
    <r>
      <rPr>
        <sz val="10"/>
        <rFont val="Arial"/>
        <family val="2"/>
      </rPr>
      <t>Ультраранній, транспортабельний, супероднорідний, для цільноплідного консервування</t>
    </r>
  </si>
  <si>
    <r>
      <rPr>
        <sz val="10"/>
        <rFont val="Arial"/>
        <family val="2"/>
      </rPr>
      <t>Фоккер</t>
    </r>
  </si>
  <si>
    <r>
      <rPr>
        <sz val="10"/>
        <rFont val="Arial"/>
        <family val="2"/>
      </rPr>
      <t xml:space="preserve">Пізній гібрид з високою польовою лежкістю, для механ.
</t>
    </r>
    <r>
      <rPr>
        <sz val="10"/>
        <rFont val="Arial"/>
        <family val="2"/>
      </rPr>
      <t>збирання.</t>
    </r>
  </si>
  <si>
    <r>
      <rPr>
        <sz val="10"/>
        <rFont val="Arial"/>
        <family val="2"/>
      </rPr>
      <t>Н 0296</t>
    </r>
  </si>
  <si>
    <r>
      <rPr>
        <sz val="10"/>
        <rFont val="Arial"/>
        <family val="2"/>
      </rPr>
      <t xml:space="preserve">Середньоранній високоврожайний гібрид. Висока здатність
</t>
    </r>
    <r>
      <rPr>
        <sz val="10"/>
        <rFont val="Arial"/>
        <family val="2"/>
      </rPr>
      <t>за'язування в жарких умовах. Лежкі, щільні плоди 70-75 гр</t>
    </r>
  </si>
  <si>
    <r>
      <rPr>
        <sz val="10"/>
        <rFont val="Arial"/>
        <family val="2"/>
      </rPr>
      <t>Н 0507</t>
    </r>
  </si>
  <si>
    <r>
      <rPr>
        <sz val="10"/>
        <rFont val="Arial"/>
        <family val="2"/>
      </rPr>
      <t xml:space="preserve">Середньостиглий високоврожайний гібрид, плоди 70-75 гр,
</t>
    </r>
    <r>
      <rPr>
        <sz val="10"/>
        <rFont val="Arial"/>
        <family val="2"/>
      </rPr>
      <t>насиченого червоного кольору, для мех. збир</t>
    </r>
  </si>
  <si>
    <r>
      <rPr>
        <sz val="10"/>
        <rFont val="Arial"/>
        <family val="2"/>
      </rPr>
      <t>Н 4523</t>
    </r>
  </si>
  <si>
    <r>
      <rPr>
        <sz val="10"/>
        <rFont val="Arial"/>
        <family val="2"/>
      </rPr>
      <t xml:space="preserve">Ранній гібрид, високий брікс, насичений червоний внутрішній
</t>
    </r>
    <r>
      <rPr>
        <sz val="10"/>
        <rFont val="Arial"/>
        <family val="2"/>
      </rPr>
      <t>та зовнішній колір, щільні плоди 60-65 гр</t>
    </r>
  </si>
  <si>
    <r>
      <rPr>
        <b/>
        <sz val="10"/>
        <rFont val="Arial"/>
        <family val="2"/>
      </rPr>
      <t>Цибуля біла</t>
    </r>
  </si>
  <si>
    <r>
      <rPr>
        <sz val="10"/>
        <rFont val="Arial"/>
        <family val="2"/>
      </rPr>
      <t>Комета</t>
    </r>
  </si>
  <si>
    <r>
      <rPr>
        <sz val="10"/>
        <rFont val="Arial"/>
        <family val="2"/>
      </rPr>
      <t>Біла, салатна, високоврожайна, для зберігання 115-120 днів</t>
    </r>
  </si>
  <si>
    <r>
      <rPr>
        <sz val="10"/>
        <rFont val="Arial"/>
        <family val="2"/>
      </rPr>
      <t>Солтіс</t>
    </r>
  </si>
  <si>
    <r>
      <rPr>
        <sz val="10"/>
        <rFont val="Arial"/>
        <family val="2"/>
      </rPr>
      <t xml:space="preserve">Біла, салатна цибуля з гарною формою та однорідністю
</t>
    </r>
    <r>
      <rPr>
        <sz val="10"/>
        <rFont val="Arial"/>
        <family val="2"/>
      </rPr>
      <t>цибулин. Для довготривалого зберігання.  115-120 днів</t>
    </r>
  </si>
  <si>
    <r>
      <rPr>
        <b/>
        <sz val="10"/>
        <rFont val="Arial"/>
        <family val="2"/>
      </rPr>
      <t>Цибуля золотиста</t>
    </r>
  </si>
  <si>
    <r>
      <rPr>
        <sz val="10"/>
        <rFont val="Arial"/>
        <family val="2"/>
      </rPr>
      <t>Камперо</t>
    </r>
  </si>
  <si>
    <r>
      <rPr>
        <sz val="10"/>
        <rFont val="Arial"/>
        <family val="2"/>
      </rPr>
      <t xml:space="preserve">Унікальний темний колір на ринку ранньої цибулі. Початок
</t>
    </r>
    <r>
      <rPr>
        <sz val="10"/>
        <rFont val="Arial"/>
        <family val="2"/>
      </rPr>
      <t>збирання на 100-105 день після появи сходів</t>
    </r>
  </si>
  <si>
    <r>
      <rPr>
        <sz val="10"/>
        <rFont val="Arial"/>
        <family val="2"/>
      </rPr>
      <t>Олоросо</t>
    </r>
  </si>
  <si>
    <r>
      <rPr>
        <sz val="10"/>
        <rFont val="Arial"/>
        <family val="2"/>
      </rPr>
      <t xml:space="preserve">Гібрид з високою однорідністю та врожайністю (120-125 дн).
</t>
    </r>
    <r>
      <rPr>
        <sz val="10"/>
        <rFont val="Arial"/>
        <family val="2"/>
      </rPr>
      <t>Якнайкраще підходить для довготривалого зберігання</t>
    </r>
  </si>
  <si>
    <r>
      <rPr>
        <sz val="10"/>
        <rFont val="Arial"/>
        <family val="2"/>
      </rPr>
      <t>Пандеро</t>
    </r>
  </si>
  <si>
    <r>
      <rPr>
        <sz val="10"/>
        <rFont val="Arial"/>
        <family val="2"/>
      </rPr>
      <t xml:space="preserve">Темно-коричневий з міцним утримуванням луски, для
</t>
    </r>
    <r>
      <rPr>
        <sz val="10"/>
        <rFont val="Arial"/>
        <family val="2"/>
      </rPr>
      <t>механізованого збирання, 115-120 днів</t>
    </r>
  </si>
  <si>
    <r>
      <rPr>
        <sz val="10"/>
        <rFont val="Arial"/>
        <family val="2"/>
      </rPr>
      <t>Саброссо</t>
    </r>
  </si>
  <si>
    <r>
      <rPr>
        <sz val="10"/>
        <rFont val="Arial"/>
        <family val="2"/>
      </rPr>
      <t xml:space="preserve">Золотистий, для механізованого збирання та тривалого
</t>
    </r>
    <r>
      <rPr>
        <sz val="10"/>
        <rFont val="Arial"/>
        <family val="2"/>
      </rPr>
      <t>зберігання, 120- 125 днів</t>
    </r>
  </si>
  <si>
    <r>
      <rPr>
        <sz val="10"/>
        <rFont val="Arial"/>
        <family val="2"/>
      </rPr>
      <t>Універсо</t>
    </r>
  </si>
  <si>
    <r>
      <rPr>
        <sz val="10"/>
        <rFont val="Arial"/>
        <family val="2"/>
      </rPr>
      <t xml:space="preserve">Золотистий, високоврожайний, для зберігання 110-115 днів.
</t>
    </r>
    <r>
      <rPr>
        <sz val="10"/>
        <rFont val="Arial"/>
        <family val="2"/>
      </rPr>
      <t>Стійкий до стресових умов</t>
    </r>
  </si>
  <si>
    <r>
      <rPr>
        <sz val="10"/>
        <rFont val="Arial"/>
        <family val="2"/>
      </rPr>
      <t>Утреро</t>
    </r>
  </si>
  <si>
    <r>
      <rPr>
        <sz val="10"/>
        <rFont val="Arial"/>
        <family val="2"/>
      </rPr>
      <t xml:space="preserve">Найвищий потенціал врожайності, 120-125 днів, для мех.
</t>
    </r>
    <r>
      <rPr>
        <sz val="10"/>
        <rFont val="Arial"/>
        <family val="2"/>
      </rPr>
      <t>збирання, довготривале зберігання</t>
    </r>
  </si>
  <si>
    <r>
      <rPr>
        <sz val="10"/>
        <rFont val="Arial"/>
        <family val="2"/>
      </rPr>
      <t>Аіросо</t>
    </r>
  </si>
  <si>
    <r>
      <rPr>
        <sz val="10"/>
        <rFont val="Arial"/>
        <family val="2"/>
      </rPr>
      <t xml:space="preserve">Золотистий, для механізованого збирання та тривалого
</t>
    </r>
    <r>
      <rPr>
        <sz val="10"/>
        <rFont val="Arial"/>
        <family val="2"/>
      </rPr>
      <t>зберігання, 112  - 118 днів</t>
    </r>
  </si>
  <si>
    <r>
      <rPr>
        <sz val="10"/>
        <rFont val="Arial"/>
        <family val="2"/>
      </rPr>
      <t>Джоакін</t>
    </r>
  </si>
  <si>
    <r>
      <rPr>
        <sz val="10"/>
        <rFont val="Arial"/>
        <family val="2"/>
      </rPr>
      <t xml:space="preserve">Високоврожайний гібрид, темна приваблива луска.
</t>
    </r>
    <r>
      <rPr>
        <sz val="10"/>
        <rFont val="Arial"/>
        <family val="2"/>
      </rPr>
      <t>Дозрівання в основний сезон, 125 днів. Потужний листовий апарат та коренева система.</t>
    </r>
  </si>
  <si>
    <r>
      <rPr>
        <sz val="10"/>
        <rFont val="Arial"/>
        <family val="2"/>
      </rPr>
      <t>Валеро</t>
    </r>
  </si>
  <si>
    <r>
      <rPr>
        <sz val="10"/>
        <rFont val="Arial"/>
        <family val="2"/>
      </rPr>
      <t xml:space="preserve">Чудова комбінація ранньостиглості та якості цибулин. 98-103
</t>
    </r>
    <r>
      <rPr>
        <sz val="10"/>
        <rFont val="Arial"/>
        <family val="2"/>
      </rPr>
      <t>дні.</t>
    </r>
  </si>
  <si>
    <r>
      <rPr>
        <b/>
        <sz val="10"/>
        <rFont val="Arial"/>
        <family val="2"/>
      </rPr>
      <t>Цибуля порей</t>
    </r>
  </si>
  <si>
    <r>
      <rPr>
        <sz val="10"/>
        <rFont val="Arial"/>
        <family val="2"/>
      </rPr>
      <t>Плустон</t>
    </r>
  </si>
  <si>
    <r>
      <rPr>
        <sz val="10"/>
        <rFont val="Arial"/>
        <family val="2"/>
      </rPr>
      <t xml:space="preserve">Гібрид для осінньо-зимового обороту,
</t>
    </r>
    <r>
      <rPr>
        <sz val="10"/>
        <rFont val="Arial"/>
        <family val="2"/>
      </rPr>
      <t>якнайкраще підходить для кулінарії, зберігається 12-16 тижнів</t>
    </r>
  </si>
  <si>
    <r>
      <rPr>
        <sz val="10"/>
        <rFont val="Arial"/>
        <family val="2"/>
      </rPr>
      <t>Кріптон</t>
    </r>
  </si>
  <si>
    <r>
      <rPr>
        <sz val="10"/>
        <rFont val="Arial"/>
        <family val="2"/>
      </rPr>
      <t xml:space="preserve">Ранньостиглий гібрид для літньо-осіннього обороту,
</t>
    </r>
    <r>
      <rPr>
        <sz val="10"/>
        <rFont val="Arial"/>
        <family val="2"/>
      </rPr>
      <t>придатний до вирощування в зг</t>
    </r>
  </si>
  <si>
    <r>
      <rPr>
        <b/>
        <sz val="10"/>
        <rFont val="Arial"/>
        <family val="2"/>
      </rPr>
      <t>Цибуля червона</t>
    </r>
  </si>
  <si>
    <r>
      <rPr>
        <sz val="10"/>
        <rFont val="Arial"/>
        <family val="2"/>
      </rPr>
      <t>Каунтач</t>
    </r>
  </si>
  <si>
    <r>
      <rPr>
        <sz val="10"/>
        <rFont val="Arial"/>
        <family val="2"/>
      </rPr>
      <t>Цибуля червона, салатна, для зберігання.115 -120 днів</t>
    </r>
  </si>
  <si>
    <t>Компанія   "В І К О Л"</t>
  </si>
  <si>
    <t>НАСІННЯ ОВОЧИВ ФІРМИ "НУНЕМС ЗАДЕН", НІДЕРЛАНДИ</t>
  </si>
  <si>
    <t>Приватне Підприємство "ВІКОЛ", М.КиЇв, вул. Борщагівська, 154-а, офіс 232.   Метро "Шулявська",</t>
  </si>
  <si>
    <t xml:space="preserve"> міст "Індустриальний", ТЦ"АркадІя"</t>
  </si>
  <si>
    <t>Доставка  =НОВА ПОШТА= УКРПОШТА= 1-3 днІ.</t>
  </si>
  <si>
    <t>Пошта   -    vicol@meta.ua</t>
  </si>
  <si>
    <t>тел. (067) 500 - 33 - 89</t>
  </si>
  <si>
    <t>Ціни на сайті   -   www.vicol.in.ua</t>
  </si>
  <si>
    <t>тел. (073) 500 - 33 - 89</t>
  </si>
  <si>
    <t>тел. (050) 377 - 33 - 89</t>
  </si>
  <si>
    <t>опис та технології вирощування</t>
  </si>
  <si>
    <t>тел. (067) 500 - 33 - 89   viber</t>
  </si>
  <si>
    <t>www.nunhems.com.ua</t>
  </si>
  <si>
    <t>розница</t>
  </si>
  <si>
    <t>10 000 грн.</t>
  </si>
  <si>
    <t>25 000 грн.</t>
  </si>
  <si>
    <t>євро</t>
  </si>
  <si>
    <t>грн</t>
  </si>
  <si>
    <t>Ціни діють на 17,03,2026</t>
  </si>
  <si>
    <t>Морква тип флакке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</si>
</sst>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\ &quot;грн.&quot;;[Red]\-#,##0\ &quot;грн.&quot;"/>
  </numFmts>
  <fonts count="22" x14ac:knownFonts="1">
    <font>
      <sz val="10"/>
      <color rgb="FF000000"/>
      <name val="Times New Roman"/>
      <charset val="204"/>
    </font>
    <font>
      <b/>
      <sz val="10"/>
      <name val="Arial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8"/>
      <color rgb="FFFFFFFF"/>
      <name val="Calibri"/>
      <family val="2"/>
    </font>
    <font>
      <vertAlign val="subscript"/>
      <sz val="8"/>
      <color rgb="FFFFFFFF"/>
      <name val="Calibri"/>
      <family val="2"/>
    </font>
    <font>
      <vertAlign val="superscript"/>
      <sz val="8"/>
      <color rgb="FFFFFFFF"/>
      <name val="Calibri"/>
      <family val="2"/>
    </font>
    <font>
      <sz val="11"/>
      <color rgb="FFFF0000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8"/>
      <color theme="1"/>
      <name val="Calibri"/>
      <family val="2"/>
      <charset val="204"/>
      <scheme val="minor"/>
    </font>
    <font>
      <b/>
      <sz val="16"/>
      <name val="Arial Cyr"/>
      <charset val="204"/>
    </font>
    <font>
      <sz val="9"/>
      <name val="Arial Cyr"/>
      <family val="2"/>
      <charset val="204"/>
    </font>
    <font>
      <u/>
      <sz val="10"/>
      <color indexed="12"/>
      <name val="Arial Cyr"/>
      <charset val="204"/>
    </font>
    <font>
      <b/>
      <u/>
      <sz val="12"/>
      <name val="Arial Cyr"/>
      <charset val="204"/>
    </font>
    <font>
      <b/>
      <u/>
      <sz val="10"/>
      <color theme="10"/>
      <name val="Arial Cyr"/>
      <charset val="204"/>
    </font>
    <font>
      <b/>
      <sz val="12"/>
      <name val="Arial Cyr"/>
      <charset val="204"/>
    </font>
    <font>
      <sz val="12"/>
      <name val="Arial Cyr"/>
      <family val="2"/>
      <charset val="204"/>
    </font>
    <font>
      <b/>
      <u/>
      <sz val="16"/>
      <name val="Arial Cyr"/>
      <charset val="204"/>
    </font>
    <font>
      <sz val="8"/>
      <name val="Arial Cyr"/>
      <family val="2"/>
      <charset val="204"/>
    </font>
    <font>
      <b/>
      <sz val="12"/>
      <color theme="1"/>
      <name val="Times New Roman"/>
      <family val="1"/>
      <charset val="204"/>
    </font>
    <font>
      <b/>
      <sz val="8"/>
      <name val="Arial Cyr"/>
      <family val="2"/>
      <charset val="204"/>
    </font>
    <font>
      <b/>
      <sz val="10"/>
      <name val="Arial Cyr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2" fillId="0" borderId="0" applyNumberFormat="0" applyFill="0" applyBorder="0" applyAlignment="0" applyProtection="0">
      <alignment vertical="top"/>
      <protection locked="0"/>
    </xf>
  </cellStyleXfs>
  <cellXfs count="51">
    <xf numFmtId="0" fontId="0" fillId="0" borderId="0" xfId="0" applyAlignment="1">
      <alignment horizontal="left" vertical="top"/>
    </xf>
    <xf numFmtId="0" fontId="0" fillId="0" borderId="0" xfId="0" applyAlignment="1">
      <alignment horizontal="left" wrapText="1"/>
    </xf>
    <xf numFmtId="0" fontId="1" fillId="2" borderId="1" xfId="0" applyFont="1" applyFill="1" applyBorder="1" applyAlignment="1">
      <alignment horizontal="left" vertical="top" wrapText="1"/>
    </xf>
    <xf numFmtId="0" fontId="1" fillId="2" borderId="1" xfId="0" applyFont="1" applyFill="1" applyBorder="1" applyAlignment="1">
      <alignment horizontal="center" vertical="top" wrapText="1"/>
    </xf>
    <xf numFmtId="0" fontId="0" fillId="2" borderId="1" xfId="0" applyFill="1" applyBorder="1" applyAlignment="1">
      <alignment horizontal="left" vertical="top" wrapText="1" indent="1"/>
    </xf>
    <xf numFmtId="0" fontId="2" fillId="2" borderId="1" xfId="0" applyFont="1" applyFill="1" applyBorder="1" applyAlignment="1">
      <alignment horizontal="left" vertical="top" wrapText="1" indent="1"/>
    </xf>
    <xf numFmtId="0" fontId="0" fillId="2" borderId="1" xfId="0" applyFill="1" applyBorder="1" applyAlignment="1">
      <alignment horizontal="left" vertical="top" wrapText="1"/>
    </xf>
    <xf numFmtId="3" fontId="3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center" vertical="center" wrapText="1"/>
    </xf>
    <xf numFmtId="2" fontId="3" fillId="2" borderId="1" xfId="0" applyNumberFormat="1" applyFont="1" applyFill="1" applyBorder="1" applyAlignment="1">
      <alignment horizontal="center" vertical="center" shrinkToFit="1"/>
    </xf>
    <xf numFmtId="0" fontId="2" fillId="2" borderId="1" xfId="0" applyFont="1" applyFill="1" applyBorder="1" applyAlignment="1">
      <alignment horizontal="left" vertical="top" wrapText="1"/>
    </xf>
    <xf numFmtId="3" fontId="3" fillId="2" borderId="1" xfId="0" applyNumberFormat="1" applyFont="1" applyFill="1" applyBorder="1" applyAlignment="1">
      <alignment horizontal="center" vertical="top" shrinkToFit="1"/>
    </xf>
    <xf numFmtId="0" fontId="2" fillId="2" borderId="1" xfId="0" applyFont="1" applyFill="1" applyBorder="1" applyAlignment="1">
      <alignment horizontal="center" vertical="top" wrapText="1"/>
    </xf>
    <xf numFmtId="2" fontId="3" fillId="2" borderId="1" xfId="0" applyNumberFormat="1" applyFont="1" applyFill="1" applyBorder="1" applyAlignment="1">
      <alignment horizontal="center" vertical="top" shrinkToFit="1"/>
    </xf>
    <xf numFmtId="0" fontId="0" fillId="2" borderId="1" xfId="0" applyFill="1" applyBorder="1" applyAlignment="1">
      <alignment horizontal="right" vertical="top" wrapText="1"/>
    </xf>
    <xf numFmtId="0" fontId="0" fillId="2" borderId="1" xfId="0" applyFill="1" applyBorder="1" applyAlignment="1">
      <alignment horizontal="left" vertical="center" wrapText="1"/>
    </xf>
    <xf numFmtId="0" fontId="2" fillId="2" borderId="5" xfId="0" applyFont="1" applyFill="1" applyBorder="1" applyAlignment="1">
      <alignment horizontal="left" vertical="top" wrapText="1" indent="1"/>
    </xf>
    <xf numFmtId="1" fontId="3" fillId="2" borderId="1" xfId="0" applyNumberFormat="1" applyFont="1" applyFill="1" applyBorder="1" applyAlignment="1">
      <alignment horizontal="center" vertical="top" shrinkToFit="1"/>
    </xf>
    <xf numFmtId="1" fontId="3" fillId="2" borderId="1" xfId="0" applyNumberFormat="1" applyFont="1" applyFill="1" applyBorder="1" applyAlignment="1">
      <alignment horizontal="center" vertical="center" shrinkToFit="1"/>
    </xf>
    <xf numFmtId="0" fontId="0" fillId="2" borderId="1" xfId="0" applyFill="1" applyBorder="1" applyAlignment="1">
      <alignment horizontal="left" wrapText="1"/>
    </xf>
    <xf numFmtId="0" fontId="0" fillId="2" borderId="0" xfId="0" applyFill="1" applyAlignment="1">
      <alignment horizontal="left" vertical="top"/>
    </xf>
    <xf numFmtId="0" fontId="1" fillId="2" borderId="2" xfId="0" applyFont="1" applyFill="1" applyBorder="1" applyAlignment="1">
      <alignment horizontal="left" vertical="top" wrapText="1"/>
    </xf>
    <xf numFmtId="0" fontId="1" fillId="2" borderId="3" xfId="0" applyFont="1" applyFill="1" applyBorder="1" applyAlignment="1">
      <alignment horizontal="left" vertical="top" wrapText="1"/>
    </xf>
    <xf numFmtId="0" fontId="0" fillId="2" borderId="2" xfId="0" applyFill="1" applyBorder="1" applyAlignment="1">
      <alignment horizontal="left" vertical="top" wrapText="1"/>
    </xf>
    <xf numFmtId="0" fontId="0" fillId="2" borderId="3" xfId="0" applyFill="1" applyBorder="1" applyAlignment="1">
      <alignment horizontal="left" vertical="top" wrapText="1"/>
    </xf>
    <xf numFmtId="0" fontId="2" fillId="2" borderId="4" xfId="0" applyFont="1" applyFill="1" applyBorder="1" applyAlignment="1">
      <alignment horizontal="left" vertical="top" wrapText="1" indent="1"/>
    </xf>
    <xf numFmtId="0" fontId="2" fillId="2" borderId="5" xfId="0" applyFont="1" applyFill="1" applyBorder="1" applyAlignment="1">
      <alignment horizontal="left" vertical="top" wrapText="1" indent="1"/>
    </xf>
    <xf numFmtId="0" fontId="2" fillId="2" borderId="4" xfId="0" applyFont="1" applyFill="1" applyBorder="1" applyAlignment="1">
      <alignment horizontal="left" vertical="top" wrapText="1"/>
    </xf>
    <xf numFmtId="0" fontId="2" fillId="2" borderId="5" xfId="0" applyFont="1" applyFill="1" applyBorder="1" applyAlignment="1">
      <alignment horizontal="left" vertical="top" wrapText="1"/>
    </xf>
    <xf numFmtId="0" fontId="0" fillId="0" borderId="0" xfId="0"/>
    <xf numFmtId="0" fontId="0" fillId="0" borderId="0" xfId="0" applyAlignment="1">
      <alignment horizontal="center"/>
    </xf>
    <xf numFmtId="0" fontId="9" fillId="0" borderId="0" xfId="0" applyFont="1" applyAlignment="1">
      <alignment horizontal="right"/>
    </xf>
    <xf numFmtId="0" fontId="10" fillId="0" borderId="0" xfId="0" applyFont="1"/>
    <xf numFmtId="0" fontId="11" fillId="0" borderId="0" xfId="0" applyFont="1"/>
    <xf numFmtId="0" fontId="13" fillId="0" borderId="0" xfId="1" applyFont="1" applyBorder="1" applyAlignment="1" applyProtection="1"/>
    <xf numFmtId="0" fontId="14" fillId="0" borderId="0" xfId="1" applyFont="1" applyBorder="1" applyAlignment="1" applyProtection="1">
      <alignment horizontal="center" vertical="center"/>
    </xf>
    <xf numFmtId="0" fontId="15" fillId="0" borderId="0" xfId="0" applyFont="1"/>
    <xf numFmtId="0" fontId="14" fillId="0" borderId="0" xfId="1" applyFont="1" applyAlignment="1" applyProtection="1">
      <alignment horizontal="center" vertical="center"/>
    </xf>
    <xf numFmtId="0" fontId="7" fillId="0" borderId="0" xfId="0" applyFont="1" applyAlignment="1">
      <alignment horizontal="center"/>
    </xf>
    <xf numFmtId="3" fontId="16" fillId="0" borderId="0" xfId="0" applyNumberFormat="1" applyFont="1"/>
    <xf numFmtId="0" fontId="17" fillId="0" borderId="0" xfId="1" applyFont="1" applyBorder="1" applyAlignment="1" applyProtection="1"/>
    <xf numFmtId="0" fontId="18" fillId="0" borderId="0" xfId="0" applyFont="1"/>
    <xf numFmtId="164" fontId="18" fillId="0" borderId="6" xfId="0" applyNumberFormat="1" applyFont="1" applyBorder="1" applyAlignment="1">
      <alignment horizontal="center"/>
    </xf>
    <xf numFmtId="0" fontId="21" fillId="0" borderId="6" xfId="0" applyFont="1" applyBorder="1"/>
    <xf numFmtId="2" fontId="3" fillId="2" borderId="5" xfId="0" applyNumberFormat="1" applyFont="1" applyFill="1" applyBorder="1" applyAlignment="1">
      <alignment horizontal="center" vertical="center" shrinkToFit="1"/>
    </xf>
    <xf numFmtId="0" fontId="19" fillId="0" borderId="7" xfId="0" applyFont="1" applyBorder="1" applyAlignment="1">
      <alignment horizontal="center" vertical="center" wrapText="1" shrinkToFit="1"/>
    </xf>
    <xf numFmtId="0" fontId="20" fillId="0" borderId="7" xfId="0" applyFont="1" applyBorder="1" applyAlignment="1">
      <alignment horizontal="center"/>
    </xf>
    <xf numFmtId="164" fontId="18" fillId="0" borderId="7" xfId="0" applyNumberFormat="1" applyFont="1" applyBorder="1" applyAlignment="1">
      <alignment horizontal="center"/>
    </xf>
    <xf numFmtId="2" fontId="8" fillId="0" borderId="8" xfId="0" applyNumberFormat="1" applyFont="1" applyBorder="1" applyProtection="1">
      <protection hidden="1"/>
    </xf>
    <xf numFmtId="2" fontId="0" fillId="0" borderId="8" xfId="0" applyNumberFormat="1" applyBorder="1" applyProtection="1">
      <protection hidden="1"/>
    </xf>
    <xf numFmtId="2" fontId="0" fillId="0" borderId="9" xfId="0" applyNumberFormat="1" applyBorder="1" applyProtection="1">
      <protection hidden="1"/>
    </xf>
  </cellXfs>
  <cellStyles count="2">
    <cellStyle name="Гіперпосилання" xfId="1" builtinId="8"/>
    <cellStyle name="Звичайни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</xdr:colOff>
      <xdr:row>11</xdr:row>
      <xdr:rowOff>0</xdr:rowOff>
    </xdr:from>
    <xdr:ext cx="380999" cy="215900"/>
    <xdr:sp macro="" textlink="">
      <xdr:nvSpPr>
        <xdr:cNvPr id="5" name="Textbox 5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SpPr txBox="1"/>
      </xdr:nvSpPr>
      <xdr:spPr>
        <a:xfrm>
          <a:off x="1" y="0"/>
          <a:ext cx="380999" cy="215900"/>
        </a:xfrm>
        <a:prstGeom prst="rect">
          <a:avLst/>
        </a:prstGeom>
      </xdr:spPr>
      <xdr:txBody>
        <a:bodyPr vertOverflow="clip" lIns="0" tIns="0" rIns="0" bIns="0" anchor="t"/>
        <a:lstStyle/>
        <a:p>
          <a:endParaRPr/>
        </a:p>
        <a:p>
          <a:endParaRPr/>
        </a:p>
        <a:p>
          <a:r>
            <a:rPr sz="1000" b="0" spc="-5">
              <a:latin typeface="Arial"/>
              <a:cs typeface="Arial"/>
            </a:rPr>
            <a:t>Затве</a:t>
          </a:r>
          <a:r>
            <a:rPr sz="1000" b="0" spc="-10">
              <a:latin typeface="Arial"/>
              <a:cs typeface="Arial"/>
            </a:rPr>
            <a:t>рд</a:t>
          </a:r>
          <a:r>
            <a:rPr sz="1000" b="0" spc="5">
              <a:latin typeface="Arial"/>
              <a:cs typeface="Arial"/>
            </a:rPr>
            <a:t>ж</a:t>
          </a:r>
          <a:r>
            <a:rPr sz="1000" b="0" spc="-30">
              <a:latin typeface="Arial"/>
              <a:cs typeface="Arial"/>
            </a:rPr>
            <a:t>у</a:t>
          </a:r>
          <a:r>
            <a:rPr sz="1000" b="0" spc="0">
              <a:latin typeface="Arial"/>
              <a:cs typeface="Arial"/>
            </a:rPr>
            <a:t>ю</a:t>
          </a:r>
          <a:r>
            <a:rPr sz="1000" b="0" spc="-5">
              <a:latin typeface="Arial"/>
              <a:cs typeface="Arial"/>
            </a:rPr>
            <a:t> </a:t>
          </a:r>
          <a:r>
            <a:rPr sz="1000" b="0" u="sng" spc="0">
              <a:uFill>
                <a:solidFill>
                  <a:srgbClr val="000000"/>
                </a:solidFill>
              </a:uFill>
              <a:latin typeface="Times New Roman"/>
              <a:cs typeface="Times New Roman"/>
            </a:rPr>
            <a:t>                                  </a:t>
          </a:r>
        </a:p>
        <a:p>
          <a:endParaRPr/>
        </a:p>
        <a:p>
          <a:r>
            <a:rPr sz="1000" b="0" spc="-5">
              <a:latin typeface="Arial"/>
              <a:cs typeface="Arial"/>
            </a:rPr>
            <a:t>в</a:t>
          </a:r>
          <a:r>
            <a:rPr sz="1000" b="0" spc="-10">
              <a:latin typeface="Arial"/>
              <a:cs typeface="Arial"/>
            </a:rPr>
            <a:t>і</a:t>
          </a:r>
          <a:r>
            <a:rPr sz="1000" b="0" spc="0">
              <a:latin typeface="Arial"/>
              <a:cs typeface="Arial"/>
            </a:rPr>
            <a:t>д</a:t>
          </a:r>
          <a:r>
            <a:rPr sz="1000" b="0" spc="-10">
              <a:latin typeface="Arial"/>
              <a:cs typeface="Arial"/>
            </a:rPr>
            <a:t> </a:t>
          </a:r>
          <a:r>
            <a:rPr sz="1000" b="0" spc="-5">
              <a:latin typeface="Arial"/>
              <a:cs typeface="Arial"/>
            </a:rPr>
            <a:t>«04</a:t>
          </a:r>
          <a:r>
            <a:rPr sz="1000" b="0" spc="0">
              <a:latin typeface="Arial"/>
              <a:cs typeface="Arial"/>
            </a:rPr>
            <a:t>»</a:t>
          </a:r>
          <a:r>
            <a:rPr sz="1000" b="0" spc="-10">
              <a:latin typeface="Arial"/>
              <a:cs typeface="Arial"/>
            </a:rPr>
            <a:t> </a:t>
          </a:r>
          <a:r>
            <a:rPr sz="1000" b="0" spc="-5">
              <a:latin typeface="Arial"/>
              <a:cs typeface="Arial"/>
            </a:rPr>
            <a:t>г</a:t>
          </a:r>
          <a:r>
            <a:rPr sz="1000" b="0" spc="0">
              <a:latin typeface="Arial"/>
              <a:cs typeface="Arial"/>
            </a:rPr>
            <a:t>р</a:t>
          </a:r>
          <a:r>
            <a:rPr sz="1000" b="0" spc="-35">
              <a:latin typeface="Arial"/>
              <a:cs typeface="Arial"/>
            </a:rPr>
            <a:t>у</a:t>
          </a:r>
          <a:r>
            <a:rPr sz="1000" b="0" spc="-10">
              <a:latin typeface="Arial"/>
              <a:cs typeface="Arial"/>
            </a:rPr>
            <a:t>д</a:t>
          </a:r>
          <a:r>
            <a:rPr sz="1000" b="0" spc="0">
              <a:latin typeface="Arial"/>
              <a:cs typeface="Arial"/>
            </a:rPr>
            <a:t>ня</a:t>
          </a:r>
          <a:r>
            <a:rPr sz="1000" b="0" spc="-5">
              <a:latin typeface="Arial"/>
              <a:cs typeface="Arial"/>
            </a:rPr>
            <a:t> 202</a:t>
          </a:r>
          <a:r>
            <a:rPr sz="1000" b="0" spc="0">
              <a:latin typeface="Arial"/>
              <a:cs typeface="Arial"/>
            </a:rPr>
            <a:t>4</a:t>
          </a:r>
          <a:r>
            <a:rPr sz="1000" b="0" spc="-5">
              <a:latin typeface="Arial"/>
              <a:cs typeface="Arial"/>
            </a:rPr>
            <a:t> р</a:t>
          </a:r>
          <a:r>
            <a:rPr sz="1000" b="0" spc="0">
              <a:latin typeface="Arial"/>
              <a:cs typeface="Arial"/>
            </a:rPr>
            <a:t>.</a:t>
          </a:r>
        </a:p>
        <a:p>
          <a:r>
            <a:rPr sz="1600" b="1" spc="-5">
              <a:latin typeface="Calibri"/>
              <a:cs typeface="Calibri"/>
            </a:rPr>
            <a:t>На</a:t>
          </a:r>
          <a:r>
            <a:rPr sz="1600" b="1" spc="0">
              <a:latin typeface="Calibri"/>
              <a:cs typeface="Calibri"/>
            </a:rPr>
            <a:t>с</a:t>
          </a:r>
          <a:r>
            <a:rPr sz="1600" b="1" spc="-5">
              <a:latin typeface="Calibri"/>
              <a:cs typeface="Calibri"/>
            </a:rPr>
            <a:t>інн</a:t>
          </a:r>
          <a:r>
            <a:rPr sz="1600" b="1" spc="0">
              <a:latin typeface="Calibri"/>
              <a:cs typeface="Calibri"/>
            </a:rPr>
            <a:t>я</a:t>
          </a:r>
          <a:r>
            <a:rPr sz="1600" b="1" spc="-40">
              <a:latin typeface="Calibri"/>
              <a:cs typeface="Calibri"/>
            </a:rPr>
            <a:t> </a:t>
          </a:r>
          <a:r>
            <a:rPr sz="1600" b="1" spc="0">
              <a:latin typeface="Calibri"/>
              <a:cs typeface="Calibri"/>
            </a:rPr>
            <a:t>Ово</a:t>
          </a:r>
          <a:r>
            <a:rPr sz="1600" b="1" spc="5">
              <a:latin typeface="Calibri"/>
              <a:cs typeface="Calibri"/>
            </a:rPr>
            <a:t>ч</a:t>
          </a:r>
          <a:r>
            <a:rPr sz="1600" b="1" spc="-5">
              <a:latin typeface="Calibri"/>
              <a:cs typeface="Calibri"/>
            </a:rPr>
            <a:t>ів</a:t>
          </a:r>
        </a:p>
        <a:p>
          <a:r>
            <a:rPr sz="1400" b="1" spc="-5">
              <a:latin typeface="Calibri"/>
              <a:cs typeface="Calibri"/>
            </a:rPr>
            <a:t>Н</a:t>
          </a:r>
          <a:r>
            <a:rPr sz="1400" b="1" spc="0">
              <a:latin typeface="Calibri"/>
              <a:cs typeface="Calibri"/>
            </a:rPr>
            <a:t>У</a:t>
          </a:r>
          <a:r>
            <a:rPr sz="1400" b="1" spc="-10">
              <a:latin typeface="Calibri"/>
              <a:cs typeface="Calibri"/>
            </a:rPr>
            <a:t>Н</a:t>
          </a:r>
          <a:r>
            <a:rPr sz="1400" b="1" spc="0">
              <a:latin typeface="Calibri"/>
              <a:cs typeface="Calibri"/>
            </a:rPr>
            <a:t>ЕМС,</a:t>
          </a:r>
          <a:r>
            <a:rPr sz="1400" b="1" spc="-70">
              <a:latin typeface="Calibri"/>
              <a:cs typeface="Calibri"/>
            </a:rPr>
            <a:t> </a:t>
          </a:r>
          <a:r>
            <a:rPr sz="1400" b="1" spc="-5">
              <a:latin typeface="Calibri"/>
              <a:cs typeface="Calibri"/>
            </a:rPr>
            <a:t>Г</a:t>
          </a:r>
          <a:r>
            <a:rPr sz="1400" b="1" spc="0">
              <a:latin typeface="Calibri"/>
              <a:cs typeface="Calibri"/>
            </a:rPr>
            <a:t>олл</a:t>
          </a:r>
          <a:r>
            <a:rPr sz="1400" b="1" spc="-10">
              <a:latin typeface="Calibri"/>
              <a:cs typeface="Calibri"/>
            </a:rPr>
            <a:t>а</a:t>
          </a:r>
          <a:r>
            <a:rPr sz="1400" b="1" spc="-5">
              <a:latin typeface="Calibri"/>
              <a:cs typeface="Calibri"/>
            </a:rPr>
            <a:t>н</a:t>
          </a:r>
          <a:r>
            <a:rPr sz="1400" b="1" spc="0">
              <a:latin typeface="Calibri"/>
              <a:cs typeface="Calibri"/>
            </a:rPr>
            <a:t>д</a:t>
          </a:r>
          <a:r>
            <a:rPr sz="1400" b="1" spc="-5">
              <a:latin typeface="Calibri"/>
              <a:cs typeface="Calibri"/>
            </a:rPr>
            <a:t>і</a:t>
          </a:r>
          <a:r>
            <a:rPr sz="1400" b="1" spc="0">
              <a:latin typeface="Calibri"/>
              <a:cs typeface="Calibri"/>
            </a:rPr>
            <a:t>я</a:t>
          </a:r>
        </a:p>
        <a:p>
          <a:r>
            <a:rPr sz="1100" b="0" spc="-5">
              <a:latin typeface="Calibri"/>
              <a:cs typeface="Calibri"/>
            </a:rPr>
            <a:t>Т</a:t>
          </a:r>
          <a:r>
            <a:rPr sz="1100" b="0" spc="-10">
              <a:latin typeface="Calibri"/>
              <a:cs typeface="Calibri"/>
            </a:rPr>
            <a:t>О</a:t>
          </a:r>
          <a:r>
            <a:rPr sz="1100" b="0" spc="0">
              <a:latin typeface="Calibri"/>
              <a:cs typeface="Calibri"/>
            </a:rPr>
            <a:t>В</a:t>
          </a:r>
          <a:r>
            <a:rPr sz="1100" b="0" spc="-45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«</a:t>
          </a:r>
          <a:r>
            <a:rPr sz="1100" b="0" spc="-5">
              <a:latin typeface="Calibri"/>
              <a:cs typeface="Calibri"/>
            </a:rPr>
            <a:t>Н</a:t>
          </a:r>
          <a:r>
            <a:rPr sz="1100" b="0" spc="0">
              <a:latin typeface="Calibri"/>
              <a:cs typeface="Calibri"/>
            </a:rPr>
            <a:t>У</a:t>
          </a:r>
          <a:r>
            <a:rPr sz="1100" b="0" spc="-5">
              <a:latin typeface="Calibri"/>
              <a:cs typeface="Calibri"/>
            </a:rPr>
            <a:t>Н</a:t>
          </a:r>
          <a:r>
            <a:rPr sz="1100" b="0" spc="0">
              <a:latin typeface="Calibri"/>
              <a:cs typeface="Calibri"/>
            </a:rPr>
            <a:t>ЕМС</a:t>
          </a:r>
          <a:r>
            <a:rPr sz="1100" b="0" spc="-50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УКРАЇ</a:t>
          </a:r>
          <a:r>
            <a:rPr sz="1100" b="0" spc="-10">
              <a:latin typeface="Calibri"/>
              <a:cs typeface="Calibri"/>
            </a:rPr>
            <a:t>Н</a:t>
          </a:r>
          <a:r>
            <a:rPr sz="1100" b="0" spc="-5">
              <a:latin typeface="Calibri"/>
              <a:cs typeface="Calibri"/>
            </a:rPr>
            <a:t>А»</a:t>
          </a:r>
          <a:r>
            <a:rPr sz="1100" b="0" spc="0">
              <a:latin typeface="Calibri"/>
              <a:cs typeface="Calibri"/>
            </a:rPr>
            <a:t>,</a:t>
          </a:r>
          <a:r>
            <a:rPr sz="1100" b="0" spc="-60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Є</a:t>
          </a:r>
          <a:r>
            <a:rPr sz="1100" b="0" spc="-10">
              <a:latin typeface="Calibri"/>
              <a:cs typeface="Calibri"/>
            </a:rPr>
            <a:t>Д</a:t>
          </a:r>
          <a:r>
            <a:rPr sz="1100" b="0" spc="0">
              <a:latin typeface="Calibri"/>
              <a:cs typeface="Calibri"/>
            </a:rPr>
            <a:t>РП</a:t>
          </a:r>
          <a:r>
            <a:rPr sz="1100" b="0" spc="-5">
              <a:latin typeface="Calibri"/>
              <a:cs typeface="Calibri"/>
            </a:rPr>
            <a:t>О</a:t>
          </a:r>
          <a:r>
            <a:rPr sz="1100" b="0" spc="0">
              <a:latin typeface="Calibri"/>
              <a:cs typeface="Calibri"/>
            </a:rPr>
            <a:t>У</a:t>
          </a:r>
          <a:r>
            <a:rPr sz="1100" b="0" spc="-55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420633</a:t>
          </a:r>
          <a:r>
            <a:rPr sz="1100" b="0" spc="-10">
              <a:latin typeface="Calibri"/>
              <a:cs typeface="Calibri"/>
            </a:rPr>
            <a:t>3</a:t>
          </a:r>
          <a:r>
            <a:rPr sz="1100" b="0" spc="0">
              <a:latin typeface="Calibri"/>
              <a:cs typeface="Calibri"/>
            </a:rPr>
            <a:t>5,</a:t>
          </a:r>
          <a:r>
            <a:rPr sz="1100" b="0" spc="-55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м</a:t>
          </a:r>
          <a:r>
            <a:rPr sz="1100" b="0" spc="0">
              <a:latin typeface="Calibri"/>
              <a:cs typeface="Calibri"/>
            </a:rPr>
            <a:t>.</a:t>
          </a:r>
          <a:r>
            <a:rPr sz="1100" b="0" spc="-70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Київ,</a:t>
          </a:r>
          <a:r>
            <a:rPr sz="1100" b="0" spc="-70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в</a:t>
          </a:r>
          <a:r>
            <a:rPr sz="1100" b="0" spc="-5">
              <a:latin typeface="Calibri"/>
              <a:cs typeface="Calibri"/>
            </a:rPr>
            <a:t>ул</a:t>
          </a:r>
          <a:r>
            <a:rPr sz="1100" b="0" spc="0">
              <a:latin typeface="Calibri"/>
              <a:cs typeface="Calibri"/>
            </a:rPr>
            <a:t>.</a:t>
          </a:r>
          <a:r>
            <a:rPr sz="1100" b="0" spc="-55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В</a:t>
          </a:r>
          <a:r>
            <a:rPr sz="1100" b="0" spc="0">
              <a:latin typeface="Calibri"/>
              <a:cs typeface="Calibri"/>
            </a:rPr>
            <a:t>ел</a:t>
          </a:r>
          <a:r>
            <a:rPr sz="1100" b="0" spc="5">
              <a:latin typeface="Calibri"/>
              <a:cs typeface="Calibri"/>
            </a:rPr>
            <a:t>и</a:t>
          </a:r>
          <a:r>
            <a:rPr sz="1100" b="0" spc="-5">
              <a:latin typeface="Calibri"/>
              <a:cs typeface="Calibri"/>
            </a:rPr>
            <a:t>к</a:t>
          </a:r>
          <a:r>
            <a:rPr sz="1100" b="0" spc="0">
              <a:latin typeface="Calibri"/>
              <a:cs typeface="Calibri"/>
            </a:rPr>
            <a:t>а</a:t>
          </a:r>
          <a:r>
            <a:rPr sz="1100" b="0" spc="-45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В</a:t>
          </a:r>
          <a:r>
            <a:rPr sz="1100" b="0" spc="0">
              <a:latin typeface="Calibri"/>
              <a:cs typeface="Calibri"/>
            </a:rPr>
            <a:t>а</a:t>
          </a:r>
          <a:r>
            <a:rPr sz="1100" b="0" spc="-5">
              <a:latin typeface="Calibri"/>
              <a:cs typeface="Calibri"/>
            </a:rPr>
            <a:t>си</a:t>
          </a:r>
          <a:r>
            <a:rPr sz="1100" b="0" spc="0">
              <a:latin typeface="Calibri"/>
              <a:cs typeface="Calibri"/>
            </a:rPr>
            <a:t>ль</a:t>
          </a:r>
          <a:r>
            <a:rPr sz="1100" b="0" spc="-5">
              <a:latin typeface="Calibri"/>
              <a:cs typeface="Calibri"/>
            </a:rPr>
            <a:t>кі</a:t>
          </a:r>
          <a:r>
            <a:rPr sz="1100" b="0" spc="0">
              <a:latin typeface="Calibri"/>
              <a:cs typeface="Calibri"/>
            </a:rPr>
            <a:t>в</a:t>
          </a:r>
          <a:r>
            <a:rPr sz="1100" b="0" spc="-5">
              <a:latin typeface="Calibri"/>
              <a:cs typeface="Calibri"/>
            </a:rPr>
            <a:t>ськ</a:t>
          </a:r>
          <a:r>
            <a:rPr sz="1100" b="0" spc="0">
              <a:latin typeface="Calibri"/>
              <a:cs typeface="Calibri"/>
            </a:rPr>
            <a:t>а,</a:t>
          </a:r>
          <a:r>
            <a:rPr sz="1100" b="0" spc="-80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139,</a:t>
          </a:r>
          <a:r>
            <a:rPr sz="1100" b="0" spc="-60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т</a:t>
          </a:r>
          <a:r>
            <a:rPr sz="1100" b="0" spc="0">
              <a:latin typeface="Calibri"/>
              <a:cs typeface="Calibri"/>
            </a:rPr>
            <a:t>е</a:t>
          </a:r>
          <a:r>
            <a:rPr sz="1100" b="0" spc="-5">
              <a:latin typeface="Calibri"/>
              <a:cs typeface="Calibri"/>
            </a:rPr>
            <a:t>л</a:t>
          </a:r>
          <a:r>
            <a:rPr sz="1100" b="0" spc="0">
              <a:latin typeface="Calibri"/>
              <a:cs typeface="Calibri"/>
            </a:rPr>
            <a:t>.</a:t>
          </a:r>
          <a:r>
            <a:rPr sz="1100" b="0" spc="-55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+38</a:t>
          </a:r>
          <a:r>
            <a:rPr sz="1100" b="0" spc="-45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050</a:t>
          </a:r>
          <a:r>
            <a:rPr sz="1100" b="0" spc="-70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353</a:t>
          </a:r>
          <a:r>
            <a:rPr sz="1100" b="0" spc="-55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36</a:t>
          </a:r>
          <a:r>
            <a:rPr sz="1100" b="0" spc="-55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27 </a:t>
          </a:r>
          <a:r>
            <a:rPr sz="1100" b="0" spc="-5">
              <a:latin typeface="Calibri"/>
              <a:cs typeface="Calibri"/>
            </a:rPr>
            <a:t>I</a:t>
          </a:r>
          <a:r>
            <a:rPr sz="1100" b="0" spc="0">
              <a:latin typeface="Calibri"/>
              <a:cs typeface="Calibri"/>
            </a:rPr>
            <a:t>BAN</a:t>
          </a:r>
          <a:r>
            <a:rPr sz="1100" b="0" spc="-50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U</a:t>
          </a:r>
          <a:r>
            <a:rPr sz="1100" b="0" spc="0">
              <a:latin typeface="Calibri"/>
              <a:cs typeface="Calibri"/>
            </a:rPr>
            <a:t>A0</a:t>
          </a:r>
          <a:r>
            <a:rPr sz="1100" b="0" spc="5">
              <a:latin typeface="Calibri"/>
              <a:cs typeface="Calibri"/>
            </a:rPr>
            <a:t>7</a:t>
          </a:r>
          <a:r>
            <a:rPr sz="1100" b="0" spc="0">
              <a:latin typeface="Calibri"/>
              <a:cs typeface="Calibri"/>
            </a:rPr>
            <a:t>3510</a:t>
          </a:r>
          <a:r>
            <a:rPr sz="1100" b="0" spc="-10">
              <a:latin typeface="Calibri"/>
              <a:cs typeface="Calibri"/>
            </a:rPr>
            <a:t>0</a:t>
          </a:r>
          <a:r>
            <a:rPr sz="1100" b="0" spc="0">
              <a:latin typeface="Calibri"/>
              <a:cs typeface="Calibri"/>
            </a:rPr>
            <a:t>5</a:t>
          </a:r>
          <a:r>
            <a:rPr sz="1100" b="0" spc="-10">
              <a:latin typeface="Calibri"/>
              <a:cs typeface="Calibri"/>
            </a:rPr>
            <a:t>0</a:t>
          </a:r>
          <a:r>
            <a:rPr sz="1100" b="0" spc="0">
              <a:latin typeface="Calibri"/>
              <a:cs typeface="Calibri"/>
            </a:rPr>
            <a:t>0</a:t>
          </a:r>
          <a:r>
            <a:rPr sz="1100" b="0" spc="-10">
              <a:latin typeface="Calibri"/>
              <a:cs typeface="Calibri"/>
            </a:rPr>
            <a:t>00</a:t>
          </a:r>
          <a:r>
            <a:rPr sz="1100" b="0" spc="0">
              <a:latin typeface="Calibri"/>
              <a:cs typeface="Calibri"/>
            </a:rPr>
            <a:t>0</a:t>
          </a:r>
          <a:r>
            <a:rPr sz="1100" b="0" spc="-10">
              <a:latin typeface="Calibri"/>
              <a:cs typeface="Calibri"/>
            </a:rPr>
            <a:t>2</a:t>
          </a:r>
          <a:r>
            <a:rPr sz="1100" b="0" spc="0">
              <a:latin typeface="Calibri"/>
              <a:cs typeface="Calibri"/>
            </a:rPr>
            <a:t>6</a:t>
          </a:r>
          <a:r>
            <a:rPr sz="1100" b="0" spc="-10">
              <a:latin typeface="Calibri"/>
              <a:cs typeface="Calibri"/>
            </a:rPr>
            <a:t>0</a:t>
          </a:r>
          <a:r>
            <a:rPr sz="1100" b="0" spc="0">
              <a:latin typeface="Calibri"/>
              <a:cs typeface="Calibri"/>
            </a:rPr>
            <a:t>0</a:t>
          </a:r>
          <a:r>
            <a:rPr sz="1100" b="0" spc="-10">
              <a:latin typeface="Calibri"/>
              <a:cs typeface="Calibri"/>
            </a:rPr>
            <a:t>2</a:t>
          </a:r>
          <a:r>
            <a:rPr sz="1100" b="0" spc="0">
              <a:latin typeface="Calibri"/>
              <a:cs typeface="Calibri"/>
            </a:rPr>
            <a:t>8</a:t>
          </a:r>
          <a:r>
            <a:rPr sz="1100" b="0" spc="-10">
              <a:latin typeface="Calibri"/>
              <a:cs typeface="Calibri"/>
            </a:rPr>
            <a:t>7</a:t>
          </a:r>
          <a:r>
            <a:rPr sz="1100" b="0" spc="0">
              <a:latin typeface="Calibri"/>
              <a:cs typeface="Calibri"/>
            </a:rPr>
            <a:t>9</a:t>
          </a:r>
          <a:r>
            <a:rPr sz="1100" b="0" spc="-10">
              <a:latin typeface="Calibri"/>
              <a:cs typeface="Calibri"/>
            </a:rPr>
            <a:t>2</a:t>
          </a:r>
          <a:r>
            <a:rPr sz="1100" b="0" spc="0">
              <a:latin typeface="Calibri"/>
              <a:cs typeface="Calibri"/>
            </a:rPr>
            <a:t>1</a:t>
          </a:r>
          <a:r>
            <a:rPr sz="1100" b="0" spc="-10">
              <a:latin typeface="Calibri"/>
              <a:cs typeface="Calibri"/>
            </a:rPr>
            <a:t>14</a:t>
          </a:r>
          <a:r>
            <a:rPr sz="1100" b="0" spc="0">
              <a:latin typeface="Calibri"/>
              <a:cs typeface="Calibri"/>
            </a:rPr>
            <a:t>70</a:t>
          </a:r>
          <a:r>
            <a:rPr sz="1100" b="0" spc="-75">
              <a:latin typeface="Calibri"/>
              <a:cs typeface="Calibri"/>
            </a:rPr>
            <a:t> </a:t>
          </a:r>
          <a:r>
            <a:rPr sz="1100" b="0" spc="0">
              <a:latin typeface="Calibri"/>
              <a:cs typeface="Calibri"/>
            </a:rPr>
            <a:t>в</a:t>
          </a:r>
          <a:r>
            <a:rPr sz="1100" b="0" spc="-45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А</a:t>
          </a:r>
          <a:r>
            <a:rPr sz="1100" b="0" spc="0">
              <a:latin typeface="Calibri"/>
              <a:cs typeface="Calibri"/>
            </a:rPr>
            <a:t>Т</a:t>
          </a:r>
          <a:r>
            <a:rPr sz="1100" b="0" spc="-50">
              <a:latin typeface="Calibri"/>
              <a:cs typeface="Calibri"/>
            </a:rPr>
            <a:t> </a:t>
          </a:r>
          <a:r>
            <a:rPr sz="1100" b="0" spc="-5">
              <a:latin typeface="Calibri"/>
              <a:cs typeface="Calibri"/>
            </a:rPr>
            <a:t>«Укр</a:t>
          </a:r>
          <a:r>
            <a:rPr sz="1100" b="0" spc="0">
              <a:latin typeface="Calibri"/>
              <a:cs typeface="Calibri"/>
            </a:rPr>
            <a:t>си</a:t>
          </a:r>
          <a:r>
            <a:rPr sz="1100" b="0" spc="-5">
              <a:latin typeface="Calibri"/>
              <a:cs typeface="Calibri"/>
            </a:rPr>
            <a:t>б</a:t>
          </a:r>
          <a:r>
            <a:rPr sz="1100" b="0" spc="-10">
              <a:latin typeface="Calibri"/>
              <a:cs typeface="Calibri"/>
            </a:rPr>
            <a:t>б</a:t>
          </a:r>
          <a:r>
            <a:rPr sz="1100" b="0" spc="0">
              <a:latin typeface="Calibri"/>
              <a:cs typeface="Calibri"/>
            </a:rPr>
            <a:t>ан</a:t>
          </a:r>
          <a:r>
            <a:rPr sz="1100" b="0" spc="-5">
              <a:latin typeface="Calibri"/>
              <a:cs typeface="Calibri"/>
            </a:rPr>
            <a:t>к»</a:t>
          </a:r>
        </a:p>
      </xdr:txBody>
    </xdr:sp>
    <xdr:clientData/>
  </xdr:one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57"/>
  <sheetViews>
    <sheetView tabSelected="1" workbookViewId="0">
      <selection activeCell="L157" sqref="L157"/>
    </sheetView>
  </sheetViews>
  <sheetFormatPr defaultRowHeight="13" x14ac:dyDescent="0.3"/>
  <cols>
    <col min="1" max="1" width="20.8984375" style="20" customWidth="1"/>
    <col min="2" max="2" width="26.8984375" style="20" customWidth="1"/>
    <col min="3" max="3" width="10.3984375" style="20" customWidth="1"/>
    <col min="4" max="4" width="9.296875" style="20" customWidth="1"/>
    <col min="6" max="6" width="10.5" customWidth="1"/>
  </cols>
  <sheetData>
    <row r="1" spans="1:9" s="29" customFormat="1" ht="23.5" x14ac:dyDescent="0.55000000000000004">
      <c r="B1" s="30"/>
      <c r="C1" s="31" t="s">
        <v>249</v>
      </c>
    </row>
    <row r="2" spans="1:9" s="29" customFormat="1" ht="20" x14ac:dyDescent="0.4">
      <c r="B2" s="32" t="s">
        <v>250</v>
      </c>
    </row>
    <row r="3" spans="1:9" s="29" customFormat="1" x14ac:dyDescent="0.3">
      <c r="B3" s="33" t="s">
        <v>251</v>
      </c>
    </row>
    <row r="4" spans="1:9" s="29" customFormat="1" x14ac:dyDescent="0.3">
      <c r="B4" s="33" t="s">
        <v>252</v>
      </c>
    </row>
    <row r="5" spans="1:9" s="29" customFormat="1" ht="15.5" x14ac:dyDescent="0.35">
      <c r="B5" s="30"/>
      <c r="C5" s="34" t="s">
        <v>253</v>
      </c>
    </row>
    <row r="6" spans="1:9" s="29" customFormat="1" ht="15.5" x14ac:dyDescent="0.35">
      <c r="B6" s="35" t="s">
        <v>254</v>
      </c>
      <c r="D6" s="36" t="s">
        <v>255</v>
      </c>
    </row>
    <row r="7" spans="1:9" s="29" customFormat="1" ht="15.5" x14ac:dyDescent="0.35">
      <c r="B7" s="37" t="s">
        <v>256</v>
      </c>
      <c r="D7" s="36" t="s">
        <v>257</v>
      </c>
    </row>
    <row r="8" spans="1:9" s="29" customFormat="1" ht="15.5" x14ac:dyDescent="0.35">
      <c r="B8" s="38" t="s">
        <v>267</v>
      </c>
      <c r="D8" s="36" t="s">
        <v>258</v>
      </c>
    </row>
    <row r="9" spans="1:9" s="29" customFormat="1" ht="15.5" x14ac:dyDescent="0.35">
      <c r="B9" s="30"/>
      <c r="C9" s="39" t="s">
        <v>259</v>
      </c>
      <c r="D9" s="36" t="s">
        <v>260</v>
      </c>
    </row>
    <row r="10" spans="1:9" s="29" customFormat="1" ht="20" x14ac:dyDescent="0.4">
      <c r="B10" s="30"/>
      <c r="C10" s="40" t="s">
        <v>261</v>
      </c>
      <c r="D10" s="41"/>
    </row>
    <row r="11" spans="1:9" s="29" customFormat="1" ht="20.5" thickBot="1" x14ac:dyDescent="0.45">
      <c r="B11" s="29">
        <v>50.87</v>
      </c>
      <c r="C11" s="40"/>
      <c r="D11" s="41"/>
    </row>
    <row r="12" spans="1:9" ht="49" customHeight="1" thickBot="1" x14ac:dyDescent="0.35">
      <c r="A12" s="2" t="s">
        <v>0</v>
      </c>
      <c r="B12" s="3" t="s">
        <v>1</v>
      </c>
      <c r="C12" s="2" t="s">
        <v>2</v>
      </c>
      <c r="D12" s="3" t="s">
        <v>3</v>
      </c>
      <c r="E12" s="43" t="s">
        <v>262</v>
      </c>
      <c r="F12" s="43" t="s">
        <v>262</v>
      </c>
      <c r="G12" s="42">
        <v>5000</v>
      </c>
      <c r="H12" s="42" t="s">
        <v>263</v>
      </c>
      <c r="I12" s="42" t="s">
        <v>264</v>
      </c>
    </row>
    <row r="13" spans="1:9" ht="14.25" customHeight="1" x14ac:dyDescent="0.25">
      <c r="A13" s="21" t="s">
        <v>4</v>
      </c>
      <c r="B13" s="22"/>
      <c r="C13" s="22"/>
      <c r="D13" s="22"/>
      <c r="E13" s="45" t="s">
        <v>265</v>
      </c>
      <c r="F13" s="46" t="s">
        <v>266</v>
      </c>
      <c r="G13" s="47" t="s">
        <v>266</v>
      </c>
      <c r="H13" s="47" t="s">
        <v>266</v>
      </c>
      <c r="I13" s="47" t="s">
        <v>266</v>
      </c>
    </row>
    <row r="14" spans="1:9" ht="37" customHeight="1" x14ac:dyDescent="0.35">
      <c r="A14" s="5" t="s">
        <v>5</v>
      </c>
      <c r="B14" s="6" t="s">
        <v>6</v>
      </c>
      <c r="C14" s="7">
        <v>1000</v>
      </c>
      <c r="D14" s="8" t="s">
        <v>7</v>
      </c>
      <c r="E14" s="44">
        <v>56.3</v>
      </c>
      <c r="F14" s="48">
        <f>E14*$B$11</f>
        <v>2863.9809999999998</v>
      </c>
      <c r="G14" s="49">
        <f>F14*0.95</f>
        <v>2720.7819499999996</v>
      </c>
      <c r="H14" s="49">
        <f>F14*0.88</f>
        <v>2520.3032799999996</v>
      </c>
      <c r="I14" s="50">
        <f>F14*0.85</f>
        <v>2434.3838499999997</v>
      </c>
    </row>
    <row r="15" spans="1:9" ht="37" customHeight="1" x14ac:dyDescent="0.35">
      <c r="A15" s="5" t="s">
        <v>8</v>
      </c>
      <c r="B15" s="6" t="s">
        <v>9</v>
      </c>
      <c r="C15" s="7">
        <v>1000</v>
      </c>
      <c r="D15" s="8" t="s">
        <v>7</v>
      </c>
      <c r="E15" s="9">
        <v>170.59</v>
      </c>
      <c r="F15" s="48">
        <f>E15*$B$11</f>
        <v>8677.9133000000002</v>
      </c>
      <c r="G15" s="49">
        <f>F15*0.95</f>
        <v>8244.0176350000002</v>
      </c>
      <c r="H15" s="49">
        <f>F15*0.88</f>
        <v>7636.5637040000001</v>
      </c>
      <c r="I15" s="50">
        <f>F15*0.85</f>
        <v>7376.2263050000001</v>
      </c>
    </row>
    <row r="16" spans="1:9" ht="14.25" customHeight="1" x14ac:dyDescent="0.3">
      <c r="A16" s="21" t="s">
        <v>10</v>
      </c>
      <c r="B16" s="22"/>
      <c r="C16" s="22"/>
      <c r="D16" s="22"/>
      <c r="E16" s="1"/>
    </row>
    <row r="17" spans="1:9" ht="38" customHeight="1" x14ac:dyDescent="0.35">
      <c r="A17" s="5" t="s">
        <v>11</v>
      </c>
      <c r="B17" s="6" t="s">
        <v>12</v>
      </c>
      <c r="C17" s="7">
        <v>1000</v>
      </c>
      <c r="D17" s="8" t="s">
        <v>7</v>
      </c>
      <c r="E17" s="9">
        <v>55.2</v>
      </c>
      <c r="F17" s="48">
        <f t="shared" ref="F17:F27" si="0">E17*$B$11</f>
        <v>2808.0239999999999</v>
      </c>
      <c r="G17" s="49">
        <f t="shared" ref="G17:G27" si="1">F17*0.95</f>
        <v>2667.6227999999996</v>
      </c>
      <c r="H17" s="49">
        <f t="shared" ref="H17:H18" si="2">F17*0.88</f>
        <v>2471.0611199999998</v>
      </c>
      <c r="I17" s="50">
        <f t="shared" ref="I17:I18" si="3">F17*0.85</f>
        <v>2386.8204000000001</v>
      </c>
    </row>
    <row r="18" spans="1:9" ht="37" customHeight="1" x14ac:dyDescent="0.35">
      <c r="A18" s="5" t="s">
        <v>13</v>
      </c>
      <c r="B18" s="6" t="s">
        <v>14</v>
      </c>
      <c r="C18" s="7">
        <v>1000</v>
      </c>
      <c r="D18" s="8" t="s">
        <v>7</v>
      </c>
      <c r="E18" s="9">
        <v>52.6</v>
      </c>
      <c r="F18" s="48">
        <f t="shared" si="0"/>
        <v>2675.7619999999997</v>
      </c>
      <c r="G18" s="49">
        <f t="shared" si="1"/>
        <v>2541.9738999999995</v>
      </c>
      <c r="H18" s="49">
        <f t="shared" si="2"/>
        <v>2354.6705599999996</v>
      </c>
      <c r="I18" s="50">
        <f t="shared" si="3"/>
        <v>2274.3976999999995</v>
      </c>
    </row>
    <row r="19" spans="1:9" ht="14.25" customHeight="1" x14ac:dyDescent="0.3">
      <c r="A19" s="21" t="s">
        <v>15</v>
      </c>
      <c r="B19" s="22"/>
      <c r="C19" s="22"/>
      <c r="D19" s="22"/>
      <c r="E19" s="1"/>
    </row>
    <row r="20" spans="1:9" ht="14.25" customHeight="1" x14ac:dyDescent="0.35">
      <c r="A20" s="5" t="s">
        <v>16</v>
      </c>
      <c r="B20" s="10" t="s">
        <v>17</v>
      </c>
      <c r="C20" s="11">
        <v>1000</v>
      </c>
      <c r="D20" s="12" t="s">
        <v>7</v>
      </c>
      <c r="E20" s="13">
        <v>220.33</v>
      </c>
      <c r="F20" s="48">
        <f t="shared" si="0"/>
        <v>11208.187099999999</v>
      </c>
      <c r="G20" s="49">
        <f t="shared" si="1"/>
        <v>10647.777744999999</v>
      </c>
      <c r="H20" s="49">
        <f t="shared" ref="H20:H21" si="4">F20*0.88</f>
        <v>9863.204647999999</v>
      </c>
      <c r="I20" s="50">
        <f t="shared" ref="I20:I21" si="5">F20*0.85</f>
        <v>9526.9590349999999</v>
      </c>
    </row>
    <row r="21" spans="1:9" ht="28.5" customHeight="1" x14ac:dyDescent="0.35">
      <c r="A21" s="5" t="s">
        <v>18</v>
      </c>
      <c r="B21" s="6" t="s">
        <v>19</v>
      </c>
      <c r="C21" s="11">
        <v>1000</v>
      </c>
      <c r="D21" s="12" t="s">
        <v>7</v>
      </c>
      <c r="E21" s="13">
        <v>272.69</v>
      </c>
      <c r="F21" s="48">
        <f t="shared" si="0"/>
        <v>13871.740299999999</v>
      </c>
      <c r="G21" s="49">
        <f t="shared" si="1"/>
        <v>13178.153284999999</v>
      </c>
      <c r="H21" s="49">
        <f t="shared" si="4"/>
        <v>12207.131464</v>
      </c>
      <c r="I21" s="50">
        <f t="shared" si="5"/>
        <v>11790.979254999998</v>
      </c>
    </row>
    <row r="22" spans="1:9" ht="14.25" customHeight="1" x14ac:dyDescent="0.3">
      <c r="A22" s="21" t="s">
        <v>20</v>
      </c>
      <c r="B22" s="22"/>
      <c r="C22" s="22"/>
      <c r="D22" s="22"/>
      <c r="E22" s="1"/>
    </row>
    <row r="23" spans="1:9" ht="28.5" customHeight="1" x14ac:dyDescent="0.35">
      <c r="A23" s="5" t="s">
        <v>21</v>
      </c>
      <c r="B23" s="6" t="s">
        <v>22</v>
      </c>
      <c r="C23" s="11">
        <v>1000</v>
      </c>
      <c r="D23" s="12" t="s">
        <v>7</v>
      </c>
      <c r="E23" s="13">
        <v>272.68</v>
      </c>
      <c r="F23" s="48">
        <f t="shared" si="0"/>
        <v>13871.231599999999</v>
      </c>
      <c r="G23" s="49">
        <f t="shared" si="1"/>
        <v>13177.670019999998</v>
      </c>
      <c r="H23" s="49">
        <f t="shared" ref="H23" si="6">F23*0.88</f>
        <v>12206.683808</v>
      </c>
      <c r="I23" s="50">
        <f t="shared" ref="I23" si="7">F23*0.85</f>
        <v>11790.546859999999</v>
      </c>
    </row>
    <row r="24" spans="1:9" ht="14.25" customHeight="1" x14ac:dyDescent="0.3">
      <c r="A24" s="21" t="s">
        <v>23</v>
      </c>
      <c r="B24" s="22"/>
      <c r="C24" s="22"/>
      <c r="D24" s="22"/>
      <c r="E24" s="1"/>
    </row>
    <row r="25" spans="1:9" ht="14.25" customHeight="1" x14ac:dyDescent="0.35">
      <c r="A25" s="5" t="s">
        <v>24</v>
      </c>
      <c r="B25" s="10" t="s">
        <v>25</v>
      </c>
      <c r="C25" s="11">
        <v>1000</v>
      </c>
      <c r="D25" s="12" t="s">
        <v>7</v>
      </c>
      <c r="E25" s="13">
        <v>67.78</v>
      </c>
      <c r="F25" s="48">
        <f t="shared" si="0"/>
        <v>3447.9685999999997</v>
      </c>
      <c r="G25" s="49">
        <f t="shared" si="1"/>
        <v>3275.5701699999995</v>
      </c>
      <c r="H25" s="49">
        <f t="shared" ref="H25:H27" si="8">F25*0.88</f>
        <v>3034.212368</v>
      </c>
      <c r="I25" s="50">
        <f t="shared" ref="I25:I27" si="9">F25*0.85</f>
        <v>2930.7733099999996</v>
      </c>
    </row>
    <row r="26" spans="1:9" ht="14.25" customHeight="1" x14ac:dyDescent="0.35">
      <c r="A26" s="5" t="s">
        <v>26</v>
      </c>
      <c r="B26" s="10" t="s">
        <v>27</v>
      </c>
      <c r="C26" s="11">
        <v>1000</v>
      </c>
      <c r="D26" s="12" t="s">
        <v>7</v>
      </c>
      <c r="E26" s="13">
        <v>68.75</v>
      </c>
      <c r="F26" s="48">
        <f t="shared" si="0"/>
        <v>3497.3125</v>
      </c>
      <c r="G26" s="49">
        <f t="shared" si="1"/>
        <v>3322.4468749999996</v>
      </c>
      <c r="H26" s="49">
        <f t="shared" si="8"/>
        <v>3077.6350000000002</v>
      </c>
      <c r="I26" s="50">
        <f t="shared" si="9"/>
        <v>2972.7156249999998</v>
      </c>
    </row>
    <row r="27" spans="1:9" ht="28.5" customHeight="1" x14ac:dyDescent="0.35">
      <c r="A27" s="14" t="s">
        <v>28</v>
      </c>
      <c r="B27" s="6" t="s">
        <v>29</v>
      </c>
      <c r="C27" s="11">
        <v>1000</v>
      </c>
      <c r="D27" s="12" t="s">
        <v>7</v>
      </c>
      <c r="E27" s="13">
        <v>65.41</v>
      </c>
      <c r="F27" s="48">
        <f t="shared" si="0"/>
        <v>3327.4066999999995</v>
      </c>
      <c r="G27" s="49">
        <f t="shared" si="1"/>
        <v>3161.0363649999995</v>
      </c>
      <c r="H27" s="49">
        <f t="shared" si="8"/>
        <v>2928.1178959999997</v>
      </c>
      <c r="I27" s="50">
        <f t="shared" si="9"/>
        <v>2828.2956949999993</v>
      </c>
    </row>
    <row r="28" spans="1:9" ht="14.25" customHeight="1" x14ac:dyDescent="0.3">
      <c r="A28" s="21" t="s">
        <v>30</v>
      </c>
      <c r="B28" s="22"/>
      <c r="C28" s="22"/>
      <c r="D28" s="22"/>
      <c r="E28" s="1"/>
    </row>
    <row r="29" spans="1:9" ht="28.5" customHeight="1" x14ac:dyDescent="0.35">
      <c r="A29" s="5" t="s">
        <v>31</v>
      </c>
      <c r="B29" s="6" t="s">
        <v>32</v>
      </c>
      <c r="C29" s="11">
        <v>1000</v>
      </c>
      <c r="D29" s="12" t="s">
        <v>7</v>
      </c>
      <c r="E29" s="13">
        <v>65.59</v>
      </c>
      <c r="F29" s="48">
        <f t="shared" ref="F29:F32" si="10">E29*$B$11</f>
        <v>3336.5632999999998</v>
      </c>
      <c r="G29" s="49">
        <f t="shared" ref="G29:G32" si="11">F29*0.95</f>
        <v>3169.7351349999994</v>
      </c>
      <c r="H29" s="49">
        <f t="shared" ref="H29:H32" si="12">F29*0.88</f>
        <v>2936.1757039999998</v>
      </c>
      <c r="I29" s="50">
        <f t="shared" ref="I29:I32" si="13">F29*0.85</f>
        <v>2836.0788049999996</v>
      </c>
    </row>
    <row r="30" spans="1:9" ht="28.5" customHeight="1" x14ac:dyDescent="0.35">
      <c r="A30" s="5" t="s">
        <v>33</v>
      </c>
      <c r="B30" s="6" t="s">
        <v>34</v>
      </c>
      <c r="C30" s="11">
        <v>1000</v>
      </c>
      <c r="D30" s="12" t="s">
        <v>7</v>
      </c>
      <c r="E30" s="13">
        <v>64.39</v>
      </c>
      <c r="F30" s="48">
        <f t="shared" si="10"/>
        <v>3275.5192999999999</v>
      </c>
      <c r="G30" s="49">
        <f t="shared" si="11"/>
        <v>3111.7433349999997</v>
      </c>
      <c r="H30" s="49">
        <f t="shared" si="12"/>
        <v>2882.4569839999999</v>
      </c>
      <c r="I30" s="50">
        <f t="shared" si="13"/>
        <v>2784.191405</v>
      </c>
    </row>
    <row r="31" spans="1:9" ht="28.5" customHeight="1" x14ac:dyDescent="0.35">
      <c r="A31" s="5" t="s">
        <v>35</v>
      </c>
      <c r="B31" s="6" t="s">
        <v>36</v>
      </c>
      <c r="C31" s="11">
        <v>1000</v>
      </c>
      <c r="D31" s="12" t="s">
        <v>7</v>
      </c>
      <c r="E31" s="13">
        <v>65</v>
      </c>
      <c r="F31" s="48">
        <f t="shared" si="10"/>
        <v>3306.5499999999997</v>
      </c>
      <c r="G31" s="49">
        <f t="shared" si="11"/>
        <v>3141.2224999999994</v>
      </c>
      <c r="H31" s="49">
        <f t="shared" si="12"/>
        <v>2909.7639999999997</v>
      </c>
      <c r="I31" s="50">
        <f t="shared" si="13"/>
        <v>2810.5674999999997</v>
      </c>
    </row>
    <row r="32" spans="1:9" ht="28.5" customHeight="1" x14ac:dyDescent="0.35">
      <c r="A32" s="5" t="s">
        <v>37</v>
      </c>
      <c r="B32" s="6" t="s">
        <v>38</v>
      </c>
      <c r="C32" s="11">
        <v>1000</v>
      </c>
      <c r="D32" s="12" t="s">
        <v>7</v>
      </c>
      <c r="E32" s="13">
        <v>58.8</v>
      </c>
      <c r="F32" s="48">
        <f t="shared" si="10"/>
        <v>2991.1559999999995</v>
      </c>
      <c r="G32" s="49">
        <f t="shared" si="11"/>
        <v>2841.5981999999995</v>
      </c>
      <c r="H32" s="49">
        <f t="shared" si="12"/>
        <v>2632.2172799999994</v>
      </c>
      <c r="I32" s="50">
        <f t="shared" si="13"/>
        <v>2542.4825999999994</v>
      </c>
    </row>
    <row r="33" spans="1:9" ht="14.25" customHeight="1" x14ac:dyDescent="0.3">
      <c r="A33" s="21" t="s">
        <v>39</v>
      </c>
      <c r="B33" s="22"/>
      <c r="C33" s="22"/>
      <c r="D33" s="22"/>
      <c r="E33" s="1"/>
    </row>
    <row r="34" spans="1:9" ht="28.5" customHeight="1" x14ac:dyDescent="0.35">
      <c r="A34" s="4" t="s">
        <v>40</v>
      </c>
      <c r="B34" s="6" t="s">
        <v>41</v>
      </c>
      <c r="C34" s="11">
        <v>1000</v>
      </c>
      <c r="D34" s="12" t="s">
        <v>7</v>
      </c>
      <c r="E34" s="13">
        <v>76.63</v>
      </c>
      <c r="F34" s="48">
        <f t="shared" ref="F34:F47" si="14">E34*$B$11</f>
        <v>3898.1680999999994</v>
      </c>
      <c r="G34" s="49">
        <f t="shared" ref="G34:G47" si="15">F34*0.95</f>
        <v>3703.2596949999993</v>
      </c>
      <c r="H34" s="49">
        <f t="shared" ref="H34:H37" si="16">F34*0.88</f>
        <v>3430.3879279999996</v>
      </c>
      <c r="I34" s="50">
        <f t="shared" ref="I34:I37" si="17">F34*0.85</f>
        <v>3313.4428849999995</v>
      </c>
    </row>
    <row r="35" spans="1:9" ht="37" customHeight="1" x14ac:dyDescent="0.35">
      <c r="A35" s="5" t="s">
        <v>42</v>
      </c>
      <c r="B35" s="6" t="s">
        <v>43</v>
      </c>
      <c r="C35" s="7">
        <v>1000</v>
      </c>
      <c r="D35" s="8" t="s">
        <v>7</v>
      </c>
      <c r="E35" s="9">
        <v>65.38</v>
      </c>
      <c r="F35" s="48">
        <f t="shared" si="14"/>
        <v>3325.8805999999995</v>
      </c>
      <c r="G35" s="49">
        <f t="shared" si="15"/>
        <v>3159.5865699999995</v>
      </c>
      <c r="H35" s="49">
        <f t="shared" si="16"/>
        <v>2926.7749279999994</v>
      </c>
      <c r="I35" s="50">
        <f t="shared" si="17"/>
        <v>2826.9985099999994</v>
      </c>
    </row>
    <row r="36" spans="1:9" ht="14.25" customHeight="1" x14ac:dyDescent="0.35">
      <c r="A36" s="5" t="s">
        <v>44</v>
      </c>
      <c r="B36" s="10" t="s">
        <v>45</v>
      </c>
      <c r="C36" s="11">
        <v>1000</v>
      </c>
      <c r="D36" s="12" t="s">
        <v>7</v>
      </c>
      <c r="E36" s="13">
        <v>67.33</v>
      </c>
      <c r="F36" s="48">
        <f t="shared" si="14"/>
        <v>3425.0770999999995</v>
      </c>
      <c r="G36" s="49">
        <f t="shared" si="15"/>
        <v>3253.8232449999996</v>
      </c>
      <c r="H36" s="49">
        <f t="shared" si="16"/>
        <v>3014.0678479999997</v>
      </c>
      <c r="I36" s="50">
        <f t="shared" si="17"/>
        <v>2911.3155349999997</v>
      </c>
    </row>
    <row r="37" spans="1:9" ht="14.25" customHeight="1" x14ac:dyDescent="0.35">
      <c r="A37" s="5" t="s">
        <v>46</v>
      </c>
      <c r="B37" s="10" t="s">
        <v>47</v>
      </c>
      <c r="C37" s="11">
        <v>1000</v>
      </c>
      <c r="D37" s="12" t="s">
        <v>7</v>
      </c>
      <c r="E37" s="13">
        <v>71.3</v>
      </c>
      <c r="F37" s="48">
        <f t="shared" si="14"/>
        <v>3627.0309999999995</v>
      </c>
      <c r="G37" s="49">
        <f t="shared" si="15"/>
        <v>3445.6794499999992</v>
      </c>
      <c r="H37" s="49">
        <f t="shared" si="16"/>
        <v>3191.7872799999996</v>
      </c>
      <c r="I37" s="50">
        <f t="shared" si="17"/>
        <v>3082.9763499999995</v>
      </c>
    </row>
    <row r="38" spans="1:9" ht="14.25" customHeight="1" x14ac:dyDescent="0.3">
      <c r="A38" s="21" t="s">
        <v>48</v>
      </c>
      <c r="B38" s="22"/>
      <c r="C38" s="22"/>
      <c r="D38" s="22"/>
    </row>
    <row r="39" spans="1:9" ht="50" customHeight="1" x14ac:dyDescent="0.35">
      <c r="A39" s="5" t="s">
        <v>49</v>
      </c>
      <c r="B39" s="6" t="s">
        <v>50</v>
      </c>
      <c r="C39" s="11">
        <v>1000</v>
      </c>
      <c r="D39" s="12" t="s">
        <v>7</v>
      </c>
      <c r="E39" s="13">
        <v>183.89</v>
      </c>
      <c r="F39" s="48">
        <f t="shared" si="14"/>
        <v>9354.4842999999983</v>
      </c>
      <c r="G39" s="49">
        <f t="shared" si="15"/>
        <v>8886.7600849999981</v>
      </c>
      <c r="H39" s="49">
        <f t="shared" ref="H39" si="18">F39*0.88</f>
        <v>8231.9461839999985</v>
      </c>
      <c r="I39" s="50">
        <f t="shared" ref="I39" si="19">F39*0.85</f>
        <v>7951.3116549999986</v>
      </c>
    </row>
    <row r="40" spans="1:9" ht="14.25" customHeight="1" x14ac:dyDescent="0.3">
      <c r="A40" s="21" t="s">
        <v>51</v>
      </c>
      <c r="B40" s="22"/>
      <c r="C40" s="22"/>
      <c r="D40" s="22"/>
    </row>
    <row r="41" spans="1:9" ht="14.25" customHeight="1" x14ac:dyDescent="0.35">
      <c r="A41" s="5" t="s">
        <v>52</v>
      </c>
      <c r="B41" s="10" t="s">
        <v>53</v>
      </c>
      <c r="C41" s="11">
        <v>100000</v>
      </c>
      <c r="D41" s="12" t="s">
        <v>7</v>
      </c>
      <c r="E41" s="13">
        <v>136.80000000000001</v>
      </c>
      <c r="F41" s="48">
        <f t="shared" si="14"/>
        <v>6959.0160000000005</v>
      </c>
      <c r="G41" s="49">
        <f t="shared" si="15"/>
        <v>6611.0652</v>
      </c>
      <c r="H41" s="49">
        <f t="shared" ref="H41:H45" si="20">F41*0.88</f>
        <v>6123.9340800000009</v>
      </c>
      <c r="I41" s="50">
        <f t="shared" ref="I41:I45" si="21">F41*0.85</f>
        <v>5915.1635999999999</v>
      </c>
    </row>
    <row r="42" spans="1:9" ht="14.25" customHeight="1" x14ac:dyDescent="0.35">
      <c r="A42" s="5" t="s">
        <v>54</v>
      </c>
      <c r="B42" s="10" t="s">
        <v>55</v>
      </c>
      <c r="C42" s="11">
        <v>100000</v>
      </c>
      <c r="D42" s="12" t="s">
        <v>7</v>
      </c>
      <c r="E42" s="13">
        <v>78</v>
      </c>
      <c r="F42" s="48">
        <f t="shared" si="14"/>
        <v>3967.8599999999997</v>
      </c>
      <c r="G42" s="49">
        <f t="shared" si="15"/>
        <v>3769.4669999999996</v>
      </c>
      <c r="H42" s="49">
        <f t="shared" si="20"/>
        <v>3491.7167999999997</v>
      </c>
      <c r="I42" s="50">
        <f t="shared" si="21"/>
        <v>3372.6809999999996</v>
      </c>
    </row>
    <row r="43" spans="1:9" ht="14.25" customHeight="1" x14ac:dyDescent="0.35">
      <c r="A43" s="5" t="s">
        <v>56</v>
      </c>
      <c r="B43" s="10" t="s">
        <v>57</v>
      </c>
      <c r="C43" s="11">
        <v>100000</v>
      </c>
      <c r="D43" s="12" t="s">
        <v>7</v>
      </c>
      <c r="E43" s="13">
        <v>136.80000000000001</v>
      </c>
      <c r="F43" s="48">
        <f t="shared" si="14"/>
        <v>6959.0160000000005</v>
      </c>
      <c r="G43" s="49">
        <f t="shared" si="15"/>
        <v>6611.0652</v>
      </c>
      <c r="H43" s="49">
        <f t="shared" si="20"/>
        <v>6123.9340800000009</v>
      </c>
      <c r="I43" s="50">
        <f t="shared" si="21"/>
        <v>5915.1635999999999</v>
      </c>
    </row>
    <row r="44" spans="1:9" ht="14.25" customHeight="1" x14ac:dyDescent="0.35">
      <c r="A44" s="5" t="s">
        <v>58</v>
      </c>
      <c r="B44" s="6" t="s">
        <v>59</v>
      </c>
      <c r="C44" s="11">
        <v>100000</v>
      </c>
      <c r="D44" s="12" t="s">
        <v>7</v>
      </c>
      <c r="E44" s="13">
        <v>133.19999999999999</v>
      </c>
      <c r="F44" s="48">
        <f t="shared" si="14"/>
        <v>6775.8839999999991</v>
      </c>
      <c r="G44" s="49">
        <f t="shared" si="15"/>
        <v>6437.0897999999988</v>
      </c>
      <c r="H44" s="49">
        <f t="shared" si="20"/>
        <v>5962.7779199999995</v>
      </c>
      <c r="I44" s="50">
        <f t="shared" si="21"/>
        <v>5759.5013999999992</v>
      </c>
    </row>
    <row r="45" spans="1:9" ht="28.5" customHeight="1" x14ac:dyDescent="0.35">
      <c r="A45" s="5" t="s">
        <v>60</v>
      </c>
      <c r="B45" s="6" t="s">
        <v>61</v>
      </c>
      <c r="C45" s="11">
        <v>100000</v>
      </c>
      <c r="D45" s="12" t="s">
        <v>7</v>
      </c>
      <c r="E45" s="13">
        <v>146.4</v>
      </c>
      <c r="F45" s="48">
        <f t="shared" si="14"/>
        <v>7447.3679999999995</v>
      </c>
      <c r="G45" s="49">
        <f t="shared" si="15"/>
        <v>7074.9995999999992</v>
      </c>
      <c r="H45" s="49">
        <f t="shared" si="20"/>
        <v>6553.6838399999997</v>
      </c>
      <c r="I45" s="50">
        <f t="shared" si="21"/>
        <v>6330.2627999999995</v>
      </c>
    </row>
    <row r="46" spans="1:9" ht="14.25" customHeight="1" x14ac:dyDescent="0.3">
      <c r="A46" s="23" t="s">
        <v>62</v>
      </c>
      <c r="B46" s="24"/>
      <c r="C46" s="24"/>
      <c r="D46" s="24"/>
    </row>
    <row r="47" spans="1:9" ht="37" customHeight="1" x14ac:dyDescent="0.35">
      <c r="A47" s="5" t="s">
        <v>63</v>
      </c>
      <c r="B47" s="6" t="s">
        <v>64</v>
      </c>
      <c r="C47" s="7">
        <v>100000</v>
      </c>
      <c r="D47" s="8" t="s">
        <v>7</v>
      </c>
      <c r="E47" s="9">
        <v>114</v>
      </c>
      <c r="F47" s="48">
        <f t="shared" si="14"/>
        <v>5799.1799999999994</v>
      </c>
      <c r="G47" s="49">
        <f t="shared" si="15"/>
        <v>5509.2209999999995</v>
      </c>
      <c r="H47" s="49">
        <f t="shared" ref="H47" si="22">F47*0.88</f>
        <v>5103.2783999999992</v>
      </c>
      <c r="I47" s="50">
        <f t="shared" ref="I47" si="23">F47*0.85</f>
        <v>4929.302999999999</v>
      </c>
    </row>
    <row r="48" spans="1:9" ht="14.25" customHeight="1" x14ac:dyDescent="0.3">
      <c r="A48" s="21" t="s">
        <v>65</v>
      </c>
      <c r="B48" s="22"/>
      <c r="C48" s="22"/>
      <c r="D48" s="22"/>
    </row>
    <row r="49" spans="1:9" ht="14.25" customHeight="1" x14ac:dyDescent="0.35">
      <c r="A49" s="5" t="s">
        <v>66</v>
      </c>
      <c r="B49" s="10" t="s">
        <v>67</v>
      </c>
      <c r="C49" s="11">
        <v>100000</v>
      </c>
      <c r="D49" s="12" t="s">
        <v>7</v>
      </c>
      <c r="E49" s="13">
        <v>120</v>
      </c>
      <c r="F49" s="48">
        <f t="shared" ref="F49:F52" si="24">E49*$B$11</f>
        <v>6104.4</v>
      </c>
      <c r="G49" s="49">
        <f t="shared" ref="G49:G52" si="25">F49*0.95</f>
        <v>5799.1799999999994</v>
      </c>
      <c r="H49" s="49">
        <f t="shared" ref="H49:H52" si="26">F49*0.88</f>
        <v>5371.8719999999994</v>
      </c>
      <c r="I49" s="50">
        <f t="shared" ref="I49:I52" si="27">F49*0.85</f>
        <v>5188.74</v>
      </c>
    </row>
    <row r="50" spans="1:9" ht="14.25" customHeight="1" x14ac:dyDescent="0.35">
      <c r="A50" s="5" t="s">
        <v>68</v>
      </c>
      <c r="B50" s="10" t="s">
        <v>67</v>
      </c>
      <c r="C50" s="11">
        <v>100000</v>
      </c>
      <c r="D50" s="12" t="s">
        <v>7</v>
      </c>
      <c r="E50" s="13">
        <v>134.4</v>
      </c>
      <c r="F50" s="48">
        <f t="shared" si="24"/>
        <v>6836.9279999999999</v>
      </c>
      <c r="G50" s="49">
        <f t="shared" si="25"/>
        <v>6495.0815999999995</v>
      </c>
      <c r="H50" s="49">
        <f t="shared" si="26"/>
        <v>6016.4966400000003</v>
      </c>
      <c r="I50" s="50">
        <f t="shared" si="27"/>
        <v>5811.3887999999997</v>
      </c>
    </row>
    <row r="51" spans="1:9" ht="14.25" customHeight="1" x14ac:dyDescent="0.35">
      <c r="A51" s="5" t="s">
        <v>69</v>
      </c>
      <c r="B51" s="10" t="s">
        <v>67</v>
      </c>
      <c r="C51" s="11">
        <v>100000</v>
      </c>
      <c r="D51" s="12" t="s">
        <v>7</v>
      </c>
      <c r="E51" s="13">
        <v>111.6</v>
      </c>
      <c r="F51" s="48">
        <f t="shared" si="24"/>
        <v>5677.0919999999996</v>
      </c>
      <c r="G51" s="49">
        <f t="shared" si="25"/>
        <v>5393.2373999999991</v>
      </c>
      <c r="H51" s="49">
        <f t="shared" si="26"/>
        <v>4995.8409599999995</v>
      </c>
      <c r="I51" s="50">
        <f t="shared" si="27"/>
        <v>4825.5281999999997</v>
      </c>
    </row>
    <row r="52" spans="1:9" ht="14.25" customHeight="1" x14ac:dyDescent="0.35">
      <c r="A52" s="5" t="s">
        <v>70</v>
      </c>
      <c r="B52" s="10" t="s">
        <v>67</v>
      </c>
      <c r="C52" s="11">
        <v>100000</v>
      </c>
      <c r="D52" s="12" t="s">
        <v>7</v>
      </c>
      <c r="E52" s="13">
        <v>96</v>
      </c>
      <c r="F52" s="48">
        <f t="shared" si="24"/>
        <v>4883.5199999999995</v>
      </c>
      <c r="G52" s="49">
        <f t="shared" si="25"/>
        <v>4639.3439999999991</v>
      </c>
      <c r="H52" s="49">
        <f t="shared" si="26"/>
        <v>4297.4975999999997</v>
      </c>
      <c r="I52" s="50">
        <f t="shared" si="27"/>
        <v>4150.9919999999993</v>
      </c>
    </row>
    <row r="53" spans="1:9" ht="14.25" customHeight="1" x14ac:dyDescent="0.3">
      <c r="A53" s="21" t="s">
        <v>71</v>
      </c>
      <c r="B53" s="22"/>
      <c r="C53" s="22"/>
      <c r="D53" s="22"/>
    </row>
    <row r="54" spans="1:9" ht="50" customHeight="1" x14ac:dyDescent="0.35">
      <c r="A54" s="5" t="s">
        <v>72</v>
      </c>
      <c r="B54" s="6" t="s">
        <v>73</v>
      </c>
      <c r="C54" s="11">
        <v>100000</v>
      </c>
      <c r="D54" s="12" t="s">
        <v>7</v>
      </c>
      <c r="E54" s="13">
        <v>141.6</v>
      </c>
      <c r="F54" s="48">
        <f t="shared" ref="F54:F63" si="28">E54*$B$11</f>
        <v>7203.1919999999991</v>
      </c>
      <c r="G54" s="49">
        <f t="shared" ref="G54:G63" si="29">F54*0.95</f>
        <v>6843.0323999999991</v>
      </c>
      <c r="H54" s="49">
        <f t="shared" ref="H54:H63" si="30">F54*0.88</f>
        <v>6338.8089599999994</v>
      </c>
      <c r="I54" s="50">
        <f t="shared" ref="I54:I63" si="31">F54*0.85</f>
        <v>6122.7131999999992</v>
      </c>
    </row>
    <row r="55" spans="1:9" ht="37" customHeight="1" x14ac:dyDescent="0.35">
      <c r="A55" s="5" t="s">
        <v>74</v>
      </c>
      <c r="B55" s="6" t="s">
        <v>75</v>
      </c>
      <c r="C55" s="7">
        <v>100000</v>
      </c>
      <c r="D55" s="8" t="s">
        <v>7</v>
      </c>
      <c r="E55" s="9">
        <v>114</v>
      </c>
      <c r="F55" s="48">
        <f t="shared" si="28"/>
        <v>5799.1799999999994</v>
      </c>
      <c r="G55" s="49">
        <f t="shared" si="29"/>
        <v>5509.2209999999995</v>
      </c>
      <c r="H55" s="49">
        <f t="shared" si="30"/>
        <v>5103.2783999999992</v>
      </c>
      <c r="I55" s="50">
        <f t="shared" si="31"/>
        <v>4929.302999999999</v>
      </c>
    </row>
    <row r="56" spans="1:9" ht="28.5" customHeight="1" x14ac:dyDescent="0.35">
      <c r="A56" s="5" t="s">
        <v>76</v>
      </c>
      <c r="B56" s="6" t="s">
        <v>77</v>
      </c>
      <c r="C56" s="11">
        <v>100000</v>
      </c>
      <c r="D56" s="12" t="s">
        <v>7</v>
      </c>
      <c r="E56" s="13">
        <v>109.2</v>
      </c>
      <c r="F56" s="48">
        <f t="shared" si="28"/>
        <v>5555.0039999999999</v>
      </c>
      <c r="G56" s="49">
        <f t="shared" si="29"/>
        <v>5277.2537999999995</v>
      </c>
      <c r="H56" s="49">
        <f t="shared" si="30"/>
        <v>4888.4035199999998</v>
      </c>
      <c r="I56" s="50">
        <f t="shared" si="31"/>
        <v>4721.7533999999996</v>
      </c>
    </row>
    <row r="57" spans="1:9" ht="28.5" customHeight="1" x14ac:dyDescent="0.35">
      <c r="A57" s="5" t="s">
        <v>78</v>
      </c>
      <c r="B57" s="6" t="s">
        <v>79</v>
      </c>
      <c r="C57" s="11">
        <v>100000</v>
      </c>
      <c r="D57" s="12" t="s">
        <v>7</v>
      </c>
      <c r="E57" s="13">
        <v>114</v>
      </c>
      <c r="F57" s="48">
        <f t="shared" si="28"/>
        <v>5799.1799999999994</v>
      </c>
      <c r="G57" s="49">
        <f t="shared" si="29"/>
        <v>5509.2209999999995</v>
      </c>
      <c r="H57" s="49">
        <f t="shared" si="30"/>
        <v>5103.2783999999992</v>
      </c>
      <c r="I57" s="50">
        <f t="shared" si="31"/>
        <v>4929.302999999999</v>
      </c>
    </row>
    <row r="58" spans="1:9" ht="28.5" customHeight="1" x14ac:dyDescent="0.35">
      <c r="A58" s="5" t="s">
        <v>80</v>
      </c>
      <c r="B58" s="6" t="s">
        <v>81</v>
      </c>
      <c r="C58" s="11">
        <v>100000</v>
      </c>
      <c r="D58" s="12" t="s">
        <v>7</v>
      </c>
      <c r="E58" s="13">
        <v>114</v>
      </c>
      <c r="F58" s="48">
        <f t="shared" si="28"/>
        <v>5799.1799999999994</v>
      </c>
      <c r="G58" s="49">
        <f t="shared" si="29"/>
        <v>5509.2209999999995</v>
      </c>
      <c r="H58" s="49">
        <f t="shared" si="30"/>
        <v>5103.2783999999992</v>
      </c>
      <c r="I58" s="50">
        <f t="shared" si="31"/>
        <v>4929.302999999999</v>
      </c>
    </row>
    <row r="59" spans="1:9" ht="28.5" customHeight="1" x14ac:dyDescent="0.35">
      <c r="A59" s="5" t="s">
        <v>82</v>
      </c>
      <c r="B59" s="6" t="s">
        <v>83</v>
      </c>
      <c r="C59" s="11">
        <v>25000</v>
      </c>
      <c r="D59" s="12" t="s">
        <v>7</v>
      </c>
      <c r="E59" s="13">
        <v>28.8</v>
      </c>
      <c r="F59" s="48">
        <f t="shared" si="28"/>
        <v>1465.056</v>
      </c>
      <c r="G59" s="49">
        <f t="shared" si="29"/>
        <v>1391.8032000000001</v>
      </c>
      <c r="H59" s="49">
        <f t="shared" si="30"/>
        <v>1289.24928</v>
      </c>
      <c r="I59" s="50">
        <f t="shared" si="31"/>
        <v>1245.2976000000001</v>
      </c>
    </row>
    <row r="60" spans="1:9" ht="14.25" customHeight="1" x14ac:dyDescent="0.35">
      <c r="A60" s="15"/>
      <c r="B60" s="15"/>
      <c r="C60" s="11">
        <v>100000</v>
      </c>
      <c r="D60" s="12" t="s">
        <v>7</v>
      </c>
      <c r="E60" s="13">
        <v>115.2</v>
      </c>
      <c r="F60" s="48">
        <f t="shared" si="28"/>
        <v>5860.2240000000002</v>
      </c>
      <c r="G60" s="49">
        <f t="shared" si="29"/>
        <v>5567.2128000000002</v>
      </c>
      <c r="H60" s="49">
        <f t="shared" si="30"/>
        <v>5156.99712</v>
      </c>
      <c r="I60" s="50">
        <f t="shared" si="31"/>
        <v>4981.1904000000004</v>
      </c>
    </row>
    <row r="61" spans="1:9" ht="28.5" customHeight="1" x14ac:dyDescent="0.35">
      <c r="A61" s="4" t="s">
        <v>84</v>
      </c>
      <c r="B61" s="6" t="s">
        <v>85</v>
      </c>
      <c r="C61" s="11">
        <v>100000</v>
      </c>
      <c r="D61" s="12" t="s">
        <v>7</v>
      </c>
      <c r="E61" s="13">
        <v>115.2</v>
      </c>
      <c r="F61" s="48">
        <f t="shared" si="28"/>
        <v>5860.2240000000002</v>
      </c>
      <c r="G61" s="49">
        <f t="shared" si="29"/>
        <v>5567.2128000000002</v>
      </c>
      <c r="H61" s="49">
        <f t="shared" si="30"/>
        <v>5156.99712</v>
      </c>
      <c r="I61" s="50">
        <f t="shared" si="31"/>
        <v>4981.1904000000004</v>
      </c>
    </row>
    <row r="62" spans="1:9" ht="28.5" customHeight="1" x14ac:dyDescent="0.35">
      <c r="A62" s="5" t="s">
        <v>86</v>
      </c>
      <c r="B62" s="6" t="s">
        <v>87</v>
      </c>
      <c r="C62" s="11">
        <v>100000</v>
      </c>
      <c r="D62" s="12" t="s">
        <v>7</v>
      </c>
      <c r="E62" s="13">
        <v>114</v>
      </c>
      <c r="F62" s="48">
        <f t="shared" si="28"/>
        <v>5799.1799999999994</v>
      </c>
      <c r="G62" s="49">
        <f t="shared" si="29"/>
        <v>5509.2209999999995</v>
      </c>
      <c r="H62" s="49">
        <f t="shared" si="30"/>
        <v>5103.2783999999992</v>
      </c>
      <c r="I62" s="50">
        <f t="shared" si="31"/>
        <v>4929.302999999999</v>
      </c>
    </row>
    <row r="63" spans="1:9" ht="61.5" customHeight="1" x14ac:dyDescent="0.35">
      <c r="A63" s="5" t="s">
        <v>88</v>
      </c>
      <c r="B63" s="6" t="s">
        <v>89</v>
      </c>
      <c r="C63" s="11">
        <v>100000</v>
      </c>
      <c r="D63" s="12" t="s">
        <v>7</v>
      </c>
      <c r="E63" s="13">
        <v>111.6</v>
      </c>
      <c r="F63" s="48">
        <f t="shared" si="28"/>
        <v>5677.0919999999996</v>
      </c>
      <c r="G63" s="49">
        <f t="shared" si="29"/>
        <v>5393.2373999999991</v>
      </c>
      <c r="H63" s="49">
        <f t="shared" si="30"/>
        <v>4995.8409599999995</v>
      </c>
      <c r="I63" s="50">
        <f t="shared" si="31"/>
        <v>4825.5281999999997</v>
      </c>
    </row>
    <row r="64" spans="1:9" ht="16.5" customHeight="1" x14ac:dyDescent="0.3">
      <c r="A64" s="21" t="s">
        <v>268</v>
      </c>
      <c r="B64" s="22"/>
      <c r="C64" s="22"/>
      <c r="D64" s="22"/>
    </row>
    <row r="65" spans="1:9" ht="28.5" customHeight="1" x14ac:dyDescent="0.35">
      <c r="A65" s="5" t="s">
        <v>90</v>
      </c>
      <c r="B65" s="6" t="s">
        <v>91</v>
      </c>
      <c r="C65" s="11">
        <v>100000</v>
      </c>
      <c r="D65" s="12" t="s">
        <v>7</v>
      </c>
      <c r="E65" s="13">
        <v>74.400000000000006</v>
      </c>
      <c r="F65" s="48">
        <f t="shared" ref="F65" si="32">E65*$B$11</f>
        <v>3784.7280000000001</v>
      </c>
      <c r="G65" s="49">
        <f t="shared" ref="G65" si="33">F65*0.95</f>
        <v>3595.4915999999998</v>
      </c>
      <c r="H65" s="49">
        <f t="shared" ref="H65" si="34">F65*0.88</f>
        <v>3330.5606400000001</v>
      </c>
      <c r="I65" s="50">
        <f t="shared" ref="I65" si="35">F65*0.85</f>
        <v>3217.0187999999998</v>
      </c>
    </row>
    <row r="66" spans="1:9" ht="14.25" customHeight="1" x14ac:dyDescent="0.3">
      <c r="A66" s="21" t="s">
        <v>92</v>
      </c>
      <c r="B66" s="22"/>
      <c r="C66" s="22"/>
      <c r="D66" s="22"/>
    </row>
    <row r="67" spans="1:9" ht="49" customHeight="1" x14ac:dyDescent="0.35">
      <c r="A67" s="16" t="s">
        <v>93</v>
      </c>
      <c r="B67" s="6" t="s">
        <v>94</v>
      </c>
      <c r="C67" s="11">
        <v>25000</v>
      </c>
      <c r="D67" s="12" t="s">
        <v>7</v>
      </c>
      <c r="E67" s="13">
        <v>21.6</v>
      </c>
      <c r="F67" s="48">
        <f t="shared" ref="F67:F68" si="36">E67*$B$11</f>
        <v>1098.7919999999999</v>
      </c>
      <c r="G67" s="49">
        <f t="shared" ref="G67:G68" si="37">F67*0.95</f>
        <v>1043.8523999999998</v>
      </c>
      <c r="H67" s="49">
        <f t="shared" ref="H67:H68" si="38">F67*0.88</f>
        <v>966.93695999999989</v>
      </c>
      <c r="I67" s="50">
        <f t="shared" ref="I67:I68" si="39">F67*0.85</f>
        <v>933.97319999999991</v>
      </c>
    </row>
    <row r="68" spans="1:9" ht="14.25" customHeight="1" x14ac:dyDescent="0.35">
      <c r="A68" s="15"/>
      <c r="B68" s="15"/>
      <c r="C68" s="11">
        <v>100000</v>
      </c>
      <c r="D68" s="12" t="s">
        <v>7</v>
      </c>
      <c r="E68" s="13">
        <v>86.4</v>
      </c>
      <c r="F68" s="48">
        <f t="shared" si="36"/>
        <v>4395.1679999999997</v>
      </c>
      <c r="G68" s="49">
        <f t="shared" si="37"/>
        <v>4175.409599999999</v>
      </c>
      <c r="H68" s="49">
        <f t="shared" si="38"/>
        <v>3867.7478399999995</v>
      </c>
      <c r="I68" s="50">
        <f t="shared" si="39"/>
        <v>3735.8927999999996</v>
      </c>
    </row>
    <row r="69" spans="1:9" ht="14.25" customHeight="1" x14ac:dyDescent="0.3">
      <c r="A69" s="21" t="s">
        <v>95</v>
      </c>
      <c r="B69" s="22"/>
      <c r="C69" s="22"/>
      <c r="D69" s="22"/>
    </row>
    <row r="70" spans="1:9" ht="14.25" customHeight="1" x14ac:dyDescent="0.35">
      <c r="A70" s="5" t="s">
        <v>96</v>
      </c>
      <c r="B70" s="10" t="s">
        <v>97</v>
      </c>
      <c r="C70" s="17">
        <v>500</v>
      </c>
      <c r="D70" s="12" t="s">
        <v>7</v>
      </c>
      <c r="E70" s="13">
        <v>25.96</v>
      </c>
      <c r="F70" s="48">
        <f t="shared" ref="F70:F76" si="40">E70*$B$11</f>
        <v>1320.5852</v>
      </c>
      <c r="G70" s="49">
        <f t="shared" ref="G70:G76" si="41">F70*0.95</f>
        <v>1254.55594</v>
      </c>
      <c r="H70" s="49">
        <f t="shared" ref="H70:H76" si="42">F70*0.88</f>
        <v>1162.1149760000001</v>
      </c>
      <c r="I70" s="50">
        <f t="shared" ref="I70:I76" si="43">F70*0.85</f>
        <v>1122.4974199999999</v>
      </c>
    </row>
    <row r="71" spans="1:9" ht="28.5" customHeight="1" x14ac:dyDescent="0.35">
      <c r="A71" s="5" t="s">
        <v>98</v>
      </c>
      <c r="B71" s="6" t="s">
        <v>99</v>
      </c>
      <c r="C71" s="17">
        <v>500</v>
      </c>
      <c r="D71" s="12" t="s">
        <v>7</v>
      </c>
      <c r="E71" s="13">
        <v>26.89</v>
      </c>
      <c r="F71" s="48">
        <f t="shared" si="40"/>
        <v>1367.8942999999999</v>
      </c>
      <c r="G71" s="49">
        <f t="shared" si="41"/>
        <v>1299.4995849999998</v>
      </c>
      <c r="H71" s="49">
        <f t="shared" si="42"/>
        <v>1203.7469839999999</v>
      </c>
      <c r="I71" s="50">
        <f t="shared" si="43"/>
        <v>1162.710155</v>
      </c>
    </row>
    <row r="72" spans="1:9" ht="14.25" customHeight="1" x14ac:dyDescent="0.35">
      <c r="A72" s="5" t="s">
        <v>100</v>
      </c>
      <c r="B72" s="10" t="s">
        <v>101</v>
      </c>
      <c r="C72" s="17">
        <v>500</v>
      </c>
      <c r="D72" s="12" t="s">
        <v>7</v>
      </c>
      <c r="E72" s="13">
        <v>26.89</v>
      </c>
      <c r="F72" s="48">
        <f t="shared" si="40"/>
        <v>1367.8942999999999</v>
      </c>
      <c r="G72" s="49">
        <f t="shared" si="41"/>
        <v>1299.4995849999998</v>
      </c>
      <c r="H72" s="49">
        <f t="shared" si="42"/>
        <v>1203.7469839999999</v>
      </c>
      <c r="I72" s="50">
        <f t="shared" si="43"/>
        <v>1162.710155</v>
      </c>
    </row>
    <row r="73" spans="1:9" ht="14.25" customHeight="1" x14ac:dyDescent="0.35">
      <c r="A73" s="5" t="s">
        <v>102</v>
      </c>
      <c r="B73" s="10" t="s">
        <v>103</v>
      </c>
      <c r="C73" s="17">
        <v>500</v>
      </c>
      <c r="D73" s="12" t="s">
        <v>7</v>
      </c>
      <c r="E73" s="13">
        <v>25.7</v>
      </c>
      <c r="F73" s="48">
        <f t="shared" si="40"/>
        <v>1307.3589999999999</v>
      </c>
      <c r="G73" s="49">
        <f t="shared" si="41"/>
        <v>1241.9910499999999</v>
      </c>
      <c r="H73" s="49">
        <f t="shared" si="42"/>
        <v>1150.4759199999999</v>
      </c>
      <c r="I73" s="50">
        <f t="shared" si="43"/>
        <v>1111.25515</v>
      </c>
    </row>
    <row r="74" spans="1:9" ht="28.5" customHeight="1" x14ac:dyDescent="0.35">
      <c r="A74" s="5" t="s">
        <v>104</v>
      </c>
      <c r="B74" s="6" t="s">
        <v>105</v>
      </c>
      <c r="C74" s="17">
        <v>500</v>
      </c>
      <c r="D74" s="12" t="s">
        <v>7</v>
      </c>
      <c r="E74" s="13">
        <v>26.59</v>
      </c>
      <c r="F74" s="48">
        <f t="shared" si="40"/>
        <v>1352.6333</v>
      </c>
      <c r="G74" s="49">
        <f t="shared" si="41"/>
        <v>1285.0016349999999</v>
      </c>
      <c r="H74" s="49">
        <f t="shared" si="42"/>
        <v>1190.3173039999999</v>
      </c>
      <c r="I74" s="50">
        <f t="shared" si="43"/>
        <v>1149.7383049999999</v>
      </c>
    </row>
    <row r="75" spans="1:9" ht="37" customHeight="1" x14ac:dyDescent="0.35">
      <c r="A75" s="5" t="s">
        <v>106</v>
      </c>
      <c r="B75" s="6" t="s">
        <v>107</v>
      </c>
      <c r="C75" s="18">
        <v>500</v>
      </c>
      <c r="D75" s="8" t="s">
        <v>7</v>
      </c>
      <c r="E75" s="9">
        <v>27.4</v>
      </c>
      <c r="F75" s="48">
        <f t="shared" si="40"/>
        <v>1393.838</v>
      </c>
      <c r="G75" s="49">
        <f t="shared" si="41"/>
        <v>1324.1460999999999</v>
      </c>
      <c r="H75" s="49">
        <f t="shared" si="42"/>
        <v>1226.57744</v>
      </c>
      <c r="I75" s="50">
        <f t="shared" si="43"/>
        <v>1184.7622999999999</v>
      </c>
    </row>
    <row r="76" spans="1:9" ht="37" customHeight="1" x14ac:dyDescent="0.35">
      <c r="A76" s="5" t="s">
        <v>108</v>
      </c>
      <c r="B76" s="6" t="s">
        <v>109</v>
      </c>
      <c r="C76" s="18">
        <v>500</v>
      </c>
      <c r="D76" s="8" t="s">
        <v>7</v>
      </c>
      <c r="E76" s="9">
        <v>26.34</v>
      </c>
      <c r="F76" s="48">
        <f t="shared" si="40"/>
        <v>1339.9158</v>
      </c>
      <c r="G76" s="49">
        <f t="shared" si="41"/>
        <v>1272.9200099999998</v>
      </c>
      <c r="H76" s="49">
        <f t="shared" si="42"/>
        <v>1179.125904</v>
      </c>
      <c r="I76" s="50">
        <f t="shared" si="43"/>
        <v>1138.9284299999999</v>
      </c>
    </row>
    <row r="77" spans="1:9" ht="14.25" customHeight="1" x14ac:dyDescent="0.3">
      <c r="A77" s="21" t="s">
        <v>110</v>
      </c>
      <c r="B77" s="22"/>
      <c r="C77" s="22"/>
      <c r="D77" s="22"/>
    </row>
    <row r="78" spans="1:9" ht="14.25" customHeight="1" x14ac:dyDescent="0.35">
      <c r="A78" s="5" t="s">
        <v>111</v>
      </c>
      <c r="B78" s="10" t="s">
        <v>112</v>
      </c>
      <c r="C78" s="11">
        <v>1000</v>
      </c>
      <c r="D78" s="12" t="s">
        <v>7</v>
      </c>
      <c r="E78" s="13">
        <v>22.42</v>
      </c>
      <c r="F78" s="48">
        <f t="shared" ref="F78:F80" si="44">E78*$B$11</f>
        <v>1140.5054</v>
      </c>
      <c r="G78" s="49">
        <f t="shared" ref="G78:G80" si="45">F78*0.95</f>
        <v>1083.4801299999999</v>
      </c>
      <c r="H78" s="49">
        <f t="shared" ref="H78:H80" si="46">F78*0.88</f>
        <v>1003.644752</v>
      </c>
      <c r="I78" s="50">
        <f t="shared" ref="I78:I80" si="47">F78*0.85</f>
        <v>969.42958999999996</v>
      </c>
    </row>
    <row r="79" spans="1:9" ht="14.25" customHeight="1" x14ac:dyDescent="0.35">
      <c r="A79" s="5" t="s">
        <v>113</v>
      </c>
      <c r="B79" s="10" t="s">
        <v>114</v>
      </c>
      <c r="C79" s="11">
        <v>1000</v>
      </c>
      <c r="D79" s="12" t="s">
        <v>7</v>
      </c>
      <c r="E79" s="13">
        <v>15.7</v>
      </c>
      <c r="F79" s="48">
        <f t="shared" si="44"/>
        <v>798.65899999999988</v>
      </c>
      <c r="G79" s="49">
        <f t="shared" si="45"/>
        <v>758.72604999999987</v>
      </c>
      <c r="H79" s="49">
        <f t="shared" si="46"/>
        <v>702.81991999999991</v>
      </c>
      <c r="I79" s="50">
        <f t="shared" si="47"/>
        <v>678.86014999999986</v>
      </c>
    </row>
    <row r="80" spans="1:9" ht="14.25" customHeight="1" x14ac:dyDescent="0.35">
      <c r="A80" s="5" t="s">
        <v>115</v>
      </c>
      <c r="B80" s="10" t="s">
        <v>116</v>
      </c>
      <c r="C80" s="11">
        <v>1000</v>
      </c>
      <c r="D80" s="12" t="s">
        <v>7</v>
      </c>
      <c r="E80" s="13">
        <v>26.81</v>
      </c>
      <c r="F80" s="48">
        <f t="shared" si="44"/>
        <v>1363.8246999999999</v>
      </c>
      <c r="G80" s="49">
        <f t="shared" si="45"/>
        <v>1295.6334649999999</v>
      </c>
      <c r="H80" s="49">
        <f t="shared" si="46"/>
        <v>1200.1657359999999</v>
      </c>
      <c r="I80" s="50">
        <f t="shared" si="47"/>
        <v>1159.2509949999999</v>
      </c>
    </row>
    <row r="81" spans="1:9" ht="14.25" customHeight="1" x14ac:dyDescent="0.3">
      <c r="A81" s="21" t="s">
        <v>117</v>
      </c>
      <c r="B81" s="22"/>
      <c r="C81" s="22"/>
      <c r="D81" s="22"/>
    </row>
    <row r="82" spans="1:9" ht="28.5" customHeight="1" x14ac:dyDescent="0.35">
      <c r="A82" s="5" t="s">
        <v>118</v>
      </c>
      <c r="B82" s="6" t="s">
        <v>119</v>
      </c>
      <c r="C82" s="11">
        <v>1000</v>
      </c>
      <c r="D82" s="12" t="s">
        <v>7</v>
      </c>
      <c r="E82" s="13">
        <v>40.369999999999997</v>
      </c>
      <c r="F82" s="48">
        <f t="shared" ref="F82:F89" si="48">E82*$B$11</f>
        <v>2053.6218999999996</v>
      </c>
      <c r="G82" s="49">
        <f t="shared" ref="G82:G89" si="49">F82*0.95</f>
        <v>1950.9408049999995</v>
      </c>
      <c r="H82" s="49">
        <f t="shared" ref="H82:H89" si="50">F82*0.88</f>
        <v>1807.1872719999997</v>
      </c>
      <c r="I82" s="50">
        <f t="shared" ref="I82:I89" si="51">F82*0.85</f>
        <v>1745.5786149999997</v>
      </c>
    </row>
    <row r="83" spans="1:9" ht="28.5" customHeight="1" x14ac:dyDescent="0.35">
      <c r="A83" s="5" t="s">
        <v>120</v>
      </c>
      <c r="B83" s="6" t="s">
        <v>121</v>
      </c>
      <c r="C83" s="11">
        <v>1000</v>
      </c>
      <c r="D83" s="12" t="s">
        <v>7</v>
      </c>
      <c r="E83" s="13">
        <v>46.02</v>
      </c>
      <c r="F83" s="48">
        <f t="shared" si="48"/>
        <v>2341.0374000000002</v>
      </c>
      <c r="G83" s="49">
        <f t="shared" si="49"/>
        <v>2223.9855299999999</v>
      </c>
      <c r="H83" s="49">
        <f t="shared" si="50"/>
        <v>2060.1129120000001</v>
      </c>
      <c r="I83" s="50">
        <f t="shared" si="51"/>
        <v>1989.8817900000001</v>
      </c>
    </row>
    <row r="84" spans="1:9" ht="28.5" customHeight="1" x14ac:dyDescent="0.35">
      <c r="A84" s="5" t="s">
        <v>122</v>
      </c>
      <c r="B84" s="6" t="s">
        <v>123</v>
      </c>
      <c r="C84" s="11">
        <v>1000</v>
      </c>
      <c r="D84" s="12" t="s">
        <v>7</v>
      </c>
      <c r="E84" s="13">
        <v>45.24</v>
      </c>
      <c r="F84" s="48">
        <f t="shared" si="48"/>
        <v>2301.3588</v>
      </c>
      <c r="G84" s="49">
        <f t="shared" si="49"/>
        <v>2186.2908600000001</v>
      </c>
      <c r="H84" s="49">
        <f t="shared" si="50"/>
        <v>2025.1957439999999</v>
      </c>
      <c r="I84" s="50">
        <f t="shared" si="51"/>
        <v>1956.15498</v>
      </c>
    </row>
    <row r="85" spans="1:9" ht="28.5" customHeight="1" x14ac:dyDescent="0.35">
      <c r="A85" s="5" t="s">
        <v>124</v>
      </c>
      <c r="B85" s="6" t="s">
        <v>125</v>
      </c>
      <c r="C85" s="11">
        <v>1000</v>
      </c>
      <c r="D85" s="12" t="s">
        <v>7</v>
      </c>
      <c r="E85" s="13">
        <v>40.58</v>
      </c>
      <c r="F85" s="48">
        <f t="shared" si="48"/>
        <v>2064.3045999999999</v>
      </c>
      <c r="G85" s="49">
        <f t="shared" si="49"/>
        <v>1961.0893699999999</v>
      </c>
      <c r="H85" s="49">
        <f t="shared" si="50"/>
        <v>1816.5880479999998</v>
      </c>
      <c r="I85" s="50">
        <f t="shared" si="51"/>
        <v>1754.6589099999999</v>
      </c>
    </row>
    <row r="86" spans="1:9" ht="37" customHeight="1" x14ac:dyDescent="0.35">
      <c r="A86" s="5" t="s">
        <v>126</v>
      </c>
      <c r="B86" s="10" t="s">
        <v>127</v>
      </c>
      <c r="C86" s="7">
        <v>1000</v>
      </c>
      <c r="D86" s="8" t="s">
        <v>7</v>
      </c>
      <c r="E86" s="9">
        <v>34.090000000000003</v>
      </c>
      <c r="F86" s="48">
        <f t="shared" si="48"/>
        <v>1734.1583000000001</v>
      </c>
      <c r="G86" s="49">
        <f t="shared" si="49"/>
        <v>1647.4503849999999</v>
      </c>
      <c r="H86" s="49">
        <f t="shared" si="50"/>
        <v>1526.0593040000001</v>
      </c>
      <c r="I86" s="50">
        <f t="shared" si="51"/>
        <v>1474.034555</v>
      </c>
    </row>
    <row r="87" spans="1:9" ht="28.5" customHeight="1" x14ac:dyDescent="0.35">
      <c r="A87" s="5" t="s">
        <v>128</v>
      </c>
      <c r="B87" s="6" t="s">
        <v>129</v>
      </c>
      <c r="C87" s="11">
        <v>1000</v>
      </c>
      <c r="D87" s="12" t="s">
        <v>7</v>
      </c>
      <c r="E87" s="13">
        <v>46.8</v>
      </c>
      <c r="F87" s="48">
        <f t="shared" si="48"/>
        <v>2380.7159999999999</v>
      </c>
      <c r="G87" s="49">
        <f t="shared" si="49"/>
        <v>2261.6801999999998</v>
      </c>
      <c r="H87" s="49">
        <f t="shared" si="50"/>
        <v>2095.03008</v>
      </c>
      <c r="I87" s="50">
        <f t="shared" si="51"/>
        <v>2023.6085999999998</v>
      </c>
    </row>
    <row r="88" spans="1:9" ht="28.5" customHeight="1" x14ac:dyDescent="0.35">
      <c r="A88" s="5" t="s">
        <v>130</v>
      </c>
      <c r="B88" s="6" t="s">
        <v>131</v>
      </c>
      <c r="C88" s="11">
        <v>1000</v>
      </c>
      <c r="D88" s="12" t="s">
        <v>7</v>
      </c>
      <c r="E88" s="13">
        <v>46.31</v>
      </c>
      <c r="F88" s="48">
        <f t="shared" si="48"/>
        <v>2355.7896999999998</v>
      </c>
      <c r="G88" s="49">
        <f t="shared" si="49"/>
        <v>2238.0002149999996</v>
      </c>
      <c r="H88" s="49">
        <f t="shared" si="50"/>
        <v>2073.094936</v>
      </c>
      <c r="I88" s="50">
        <f t="shared" si="51"/>
        <v>2002.4212449999998</v>
      </c>
    </row>
    <row r="89" spans="1:9" ht="28.5" customHeight="1" x14ac:dyDescent="0.35">
      <c r="A89" s="5" t="s">
        <v>132</v>
      </c>
      <c r="B89" s="6" t="s">
        <v>133</v>
      </c>
      <c r="C89" s="11">
        <v>1000</v>
      </c>
      <c r="D89" s="12" t="s">
        <v>7</v>
      </c>
      <c r="E89" s="13">
        <v>46.72</v>
      </c>
      <c r="F89" s="48">
        <f t="shared" si="48"/>
        <v>2376.6463999999996</v>
      </c>
      <c r="G89" s="49">
        <f t="shared" si="49"/>
        <v>2257.8140799999996</v>
      </c>
      <c r="H89" s="49">
        <f t="shared" si="50"/>
        <v>2091.4488319999996</v>
      </c>
      <c r="I89" s="50">
        <f t="shared" si="51"/>
        <v>2020.1494399999997</v>
      </c>
    </row>
    <row r="90" spans="1:9" ht="14.25" customHeight="1" x14ac:dyDescent="0.3">
      <c r="A90" s="21" t="s">
        <v>134</v>
      </c>
      <c r="B90" s="22"/>
      <c r="C90" s="22"/>
      <c r="D90" s="22"/>
    </row>
    <row r="91" spans="1:9" ht="62" customHeight="1" x14ac:dyDescent="0.35">
      <c r="A91" s="5" t="s">
        <v>135</v>
      </c>
      <c r="B91" s="6" t="s">
        <v>136</v>
      </c>
      <c r="C91" s="7">
        <v>1000</v>
      </c>
      <c r="D91" s="8" t="s">
        <v>7</v>
      </c>
      <c r="E91" s="9">
        <v>755.27</v>
      </c>
      <c r="F91" s="48">
        <f t="shared" ref="F91" si="52">E91*$B$11</f>
        <v>38420.584899999994</v>
      </c>
      <c r="G91" s="49">
        <f t="shared" ref="G91" si="53">F91*0.95</f>
        <v>36499.555654999996</v>
      </c>
      <c r="H91" s="49">
        <f t="shared" ref="H91" si="54">F91*0.88</f>
        <v>33810.114711999995</v>
      </c>
      <c r="I91" s="50">
        <f t="shared" ref="I91" si="55">F91*0.85</f>
        <v>32657.497164999993</v>
      </c>
    </row>
    <row r="92" spans="1:9" ht="14.25" customHeight="1" x14ac:dyDescent="0.3">
      <c r="A92" s="21" t="s">
        <v>137</v>
      </c>
      <c r="B92" s="22"/>
      <c r="C92" s="22"/>
      <c r="D92" s="22"/>
    </row>
    <row r="93" spans="1:9" ht="28.5" customHeight="1" x14ac:dyDescent="0.35">
      <c r="A93" s="5" t="s">
        <v>138</v>
      </c>
      <c r="B93" s="6" t="s">
        <v>139</v>
      </c>
      <c r="C93" s="11">
        <v>1000</v>
      </c>
      <c r="D93" s="12" t="s">
        <v>7</v>
      </c>
      <c r="E93" s="13">
        <v>67.459999999999994</v>
      </c>
      <c r="F93" s="48">
        <f t="shared" ref="F93:F96" si="56">E93*$B$11</f>
        <v>3431.6901999999995</v>
      </c>
      <c r="G93" s="49">
        <f t="shared" ref="G93:G96" si="57">F93*0.95</f>
        <v>3260.1056899999994</v>
      </c>
      <c r="H93" s="49">
        <f t="shared" ref="H93:H96" si="58">F93*0.88</f>
        <v>3019.8873759999997</v>
      </c>
      <c r="I93" s="50">
        <f t="shared" ref="I93:I96" si="59">F93*0.85</f>
        <v>2916.9366699999996</v>
      </c>
    </row>
    <row r="94" spans="1:9" ht="28.5" customHeight="1" x14ac:dyDescent="0.35">
      <c r="A94" s="5" t="s">
        <v>140</v>
      </c>
      <c r="B94" s="6" t="s">
        <v>141</v>
      </c>
      <c r="C94" s="11">
        <v>1000</v>
      </c>
      <c r="D94" s="12" t="s">
        <v>7</v>
      </c>
      <c r="E94" s="13">
        <v>67.52</v>
      </c>
      <c r="F94" s="48">
        <f t="shared" si="56"/>
        <v>3434.7423999999996</v>
      </c>
      <c r="G94" s="49">
        <f t="shared" si="57"/>
        <v>3263.0052799999994</v>
      </c>
      <c r="H94" s="49">
        <f t="shared" si="58"/>
        <v>3022.5733119999995</v>
      </c>
      <c r="I94" s="50">
        <f t="shared" si="59"/>
        <v>2919.5310399999994</v>
      </c>
    </row>
    <row r="95" spans="1:9" ht="28.5" customHeight="1" x14ac:dyDescent="0.35">
      <c r="A95" s="5" t="s">
        <v>142</v>
      </c>
      <c r="B95" s="6" t="s">
        <v>143</v>
      </c>
      <c r="C95" s="11">
        <v>1000</v>
      </c>
      <c r="D95" s="12" t="s">
        <v>7</v>
      </c>
      <c r="E95" s="13">
        <v>81.52</v>
      </c>
      <c r="F95" s="48">
        <f t="shared" si="56"/>
        <v>4146.9223999999995</v>
      </c>
      <c r="G95" s="49">
        <f t="shared" si="57"/>
        <v>3939.5762799999993</v>
      </c>
      <c r="H95" s="49">
        <f t="shared" si="58"/>
        <v>3649.2917119999997</v>
      </c>
      <c r="I95" s="50">
        <f t="shared" si="59"/>
        <v>3524.8840399999995</v>
      </c>
    </row>
    <row r="96" spans="1:9" ht="50" customHeight="1" x14ac:dyDescent="0.35">
      <c r="A96" s="5" t="s">
        <v>144</v>
      </c>
      <c r="B96" s="6" t="s">
        <v>145</v>
      </c>
      <c r="C96" s="11">
        <v>1000</v>
      </c>
      <c r="D96" s="12" t="s">
        <v>7</v>
      </c>
      <c r="E96" s="13">
        <v>69.290000000000006</v>
      </c>
      <c r="F96" s="48">
        <f t="shared" si="56"/>
        <v>3524.7823000000003</v>
      </c>
      <c r="G96" s="49">
        <f t="shared" si="57"/>
        <v>3348.543185</v>
      </c>
      <c r="H96" s="49">
        <f t="shared" si="58"/>
        <v>3101.8084240000003</v>
      </c>
      <c r="I96" s="50">
        <f t="shared" si="59"/>
        <v>2996.0649550000003</v>
      </c>
    </row>
    <row r="97" spans="1:9" ht="14.25" customHeight="1" x14ac:dyDescent="0.3">
      <c r="A97" s="21" t="s">
        <v>146</v>
      </c>
      <c r="B97" s="22"/>
      <c r="C97" s="22"/>
      <c r="D97" s="22"/>
    </row>
    <row r="98" spans="1:9" ht="14.25" customHeight="1" x14ac:dyDescent="0.35">
      <c r="A98" s="5" t="s">
        <v>147</v>
      </c>
      <c r="B98" s="10" t="s">
        <v>148</v>
      </c>
      <c r="C98" s="11">
        <v>5000</v>
      </c>
      <c r="D98" s="12" t="s">
        <v>149</v>
      </c>
      <c r="E98" s="13">
        <v>104.44</v>
      </c>
      <c r="F98" s="48">
        <f t="shared" ref="F98:F105" si="60">E98*$B$11</f>
        <v>5312.8627999999999</v>
      </c>
      <c r="G98" s="49">
        <f t="shared" ref="G98:G105" si="61">F98*0.95</f>
        <v>5047.2196599999997</v>
      </c>
      <c r="H98" s="49">
        <f t="shared" ref="H98:H105" si="62">F98*0.88</f>
        <v>4675.3192639999997</v>
      </c>
      <c r="I98" s="50">
        <f t="shared" ref="I98:I105" si="63">F98*0.85</f>
        <v>4515.9333799999995</v>
      </c>
    </row>
    <row r="99" spans="1:9" ht="28.5" customHeight="1" x14ac:dyDescent="0.35">
      <c r="A99" s="4" t="s">
        <v>150</v>
      </c>
      <c r="B99" s="6" t="s">
        <v>151</v>
      </c>
      <c r="C99" s="11">
        <v>5000</v>
      </c>
      <c r="D99" s="12" t="s">
        <v>149</v>
      </c>
      <c r="E99" s="13">
        <v>116.76</v>
      </c>
      <c r="F99" s="48">
        <f t="shared" si="60"/>
        <v>5939.5811999999996</v>
      </c>
      <c r="G99" s="49">
        <f t="shared" si="61"/>
        <v>5642.6021399999991</v>
      </c>
      <c r="H99" s="49">
        <f t="shared" si="62"/>
        <v>5226.8314559999999</v>
      </c>
      <c r="I99" s="50">
        <f t="shared" si="63"/>
        <v>5048.6440199999997</v>
      </c>
    </row>
    <row r="100" spans="1:9" ht="28.5" customHeight="1" x14ac:dyDescent="0.35">
      <c r="A100" s="5" t="s">
        <v>152</v>
      </c>
      <c r="B100" s="6" t="s">
        <v>153</v>
      </c>
      <c r="C100" s="11">
        <v>5000</v>
      </c>
      <c r="D100" s="12" t="s">
        <v>149</v>
      </c>
      <c r="E100" s="13">
        <v>138</v>
      </c>
      <c r="F100" s="48">
        <f t="shared" si="60"/>
        <v>7020.0599999999995</v>
      </c>
      <c r="G100" s="49">
        <f t="shared" si="61"/>
        <v>6669.0569999999989</v>
      </c>
      <c r="H100" s="49">
        <f t="shared" si="62"/>
        <v>6177.6527999999998</v>
      </c>
      <c r="I100" s="50">
        <f t="shared" si="63"/>
        <v>5967.0509999999995</v>
      </c>
    </row>
    <row r="101" spans="1:9" ht="28.5" customHeight="1" x14ac:dyDescent="0.35">
      <c r="A101" s="5" t="s">
        <v>154</v>
      </c>
      <c r="B101" s="6" t="s">
        <v>155</v>
      </c>
      <c r="C101" s="11">
        <v>5000</v>
      </c>
      <c r="D101" s="12" t="s">
        <v>149</v>
      </c>
      <c r="E101" s="13">
        <v>115.06</v>
      </c>
      <c r="F101" s="48">
        <f t="shared" si="60"/>
        <v>5853.1022000000003</v>
      </c>
      <c r="G101" s="49">
        <f t="shared" si="61"/>
        <v>5560.4470899999997</v>
      </c>
      <c r="H101" s="49">
        <f t="shared" si="62"/>
        <v>5150.7299360000006</v>
      </c>
      <c r="I101" s="50">
        <f t="shared" si="63"/>
        <v>4975.1368700000003</v>
      </c>
    </row>
    <row r="102" spans="1:9" ht="28.5" customHeight="1" x14ac:dyDescent="0.35">
      <c r="A102" s="5" t="s">
        <v>156</v>
      </c>
      <c r="B102" s="6" t="s">
        <v>157</v>
      </c>
      <c r="C102" s="11">
        <v>5000</v>
      </c>
      <c r="D102" s="12" t="s">
        <v>149</v>
      </c>
      <c r="E102" s="13">
        <v>140.68</v>
      </c>
      <c r="F102" s="48">
        <f t="shared" si="60"/>
        <v>7156.3915999999999</v>
      </c>
      <c r="G102" s="49">
        <f t="shared" si="61"/>
        <v>6798.5720199999996</v>
      </c>
      <c r="H102" s="49">
        <f t="shared" si="62"/>
        <v>6297.6246080000001</v>
      </c>
      <c r="I102" s="50">
        <f t="shared" si="63"/>
        <v>6082.9328599999999</v>
      </c>
    </row>
    <row r="103" spans="1:9" ht="28.5" customHeight="1" x14ac:dyDescent="0.35">
      <c r="A103" s="5" t="s">
        <v>158</v>
      </c>
      <c r="B103" s="6" t="s">
        <v>159</v>
      </c>
      <c r="C103" s="11">
        <v>5000</v>
      </c>
      <c r="D103" s="12" t="s">
        <v>149</v>
      </c>
      <c r="E103" s="13">
        <v>142.94</v>
      </c>
      <c r="F103" s="48">
        <f t="shared" si="60"/>
        <v>7271.3577999999998</v>
      </c>
      <c r="G103" s="49">
        <f t="shared" si="61"/>
        <v>6907.7899099999995</v>
      </c>
      <c r="H103" s="49">
        <f t="shared" si="62"/>
        <v>6398.7948639999995</v>
      </c>
      <c r="I103" s="50">
        <f t="shared" si="63"/>
        <v>6180.6541299999999</v>
      </c>
    </row>
    <row r="104" spans="1:9" ht="74" customHeight="1" x14ac:dyDescent="0.35">
      <c r="A104" s="4" t="s">
        <v>160</v>
      </c>
      <c r="B104" s="6" t="s">
        <v>161</v>
      </c>
      <c r="C104" s="7">
        <v>5000</v>
      </c>
      <c r="D104" s="8" t="s">
        <v>149</v>
      </c>
      <c r="E104" s="9">
        <v>63.54</v>
      </c>
      <c r="F104" s="48">
        <f t="shared" si="60"/>
        <v>3232.2797999999998</v>
      </c>
      <c r="G104" s="49">
        <f t="shared" si="61"/>
        <v>3070.6658099999995</v>
      </c>
      <c r="H104" s="49">
        <f t="shared" si="62"/>
        <v>2844.4062239999998</v>
      </c>
      <c r="I104" s="50">
        <f t="shared" si="63"/>
        <v>2747.4378299999998</v>
      </c>
    </row>
    <row r="105" spans="1:9" ht="74" customHeight="1" x14ac:dyDescent="0.35">
      <c r="A105" s="14" t="s">
        <v>162</v>
      </c>
      <c r="B105" s="6" t="s">
        <v>163</v>
      </c>
      <c r="C105" s="7">
        <v>5000</v>
      </c>
      <c r="D105" s="8" t="s">
        <v>149</v>
      </c>
      <c r="E105" s="9">
        <v>77.040000000000006</v>
      </c>
      <c r="F105" s="48">
        <f t="shared" si="60"/>
        <v>3919.0248000000001</v>
      </c>
      <c r="G105" s="49">
        <f t="shared" si="61"/>
        <v>3723.0735599999998</v>
      </c>
      <c r="H105" s="49">
        <f t="shared" si="62"/>
        <v>3448.7418240000002</v>
      </c>
      <c r="I105" s="50">
        <f t="shared" si="63"/>
        <v>3331.1710800000001</v>
      </c>
    </row>
    <row r="106" spans="1:9" ht="14.25" customHeight="1" x14ac:dyDescent="0.3">
      <c r="A106" s="21" t="s">
        <v>164</v>
      </c>
      <c r="B106" s="22"/>
      <c r="C106" s="22"/>
      <c r="D106" s="22"/>
    </row>
    <row r="107" spans="1:9" ht="28.5" customHeight="1" x14ac:dyDescent="0.35">
      <c r="A107" s="14" t="s">
        <v>165</v>
      </c>
      <c r="B107" s="6" t="s">
        <v>166</v>
      </c>
      <c r="C107" s="11">
        <v>10000</v>
      </c>
      <c r="D107" s="12" t="s">
        <v>7</v>
      </c>
      <c r="E107" s="13">
        <v>95.68</v>
      </c>
      <c r="F107" s="48">
        <f t="shared" ref="F107:F110" si="64">E107*$B$11</f>
        <v>4867.2416000000003</v>
      </c>
      <c r="G107" s="49">
        <f t="shared" ref="G107:G110" si="65">F107*0.95</f>
        <v>4623.8795200000004</v>
      </c>
      <c r="H107" s="49">
        <f t="shared" ref="H107:H110" si="66">F107*0.88</f>
        <v>4283.1726079999999</v>
      </c>
      <c r="I107" s="50">
        <f t="shared" ref="I107:I110" si="67">F107*0.85</f>
        <v>4137.1553599999997</v>
      </c>
    </row>
    <row r="108" spans="1:9" ht="14.25" customHeight="1" x14ac:dyDescent="0.35">
      <c r="A108" s="19"/>
      <c r="B108" s="19"/>
      <c r="C108" s="11">
        <v>10000</v>
      </c>
      <c r="D108" s="12" t="s">
        <v>149</v>
      </c>
      <c r="E108" s="13">
        <v>249.73</v>
      </c>
      <c r="F108" s="48">
        <f t="shared" si="64"/>
        <v>12703.765099999999</v>
      </c>
      <c r="G108" s="49">
        <f t="shared" si="65"/>
        <v>12068.576844999998</v>
      </c>
      <c r="H108" s="49">
        <f t="shared" si="66"/>
        <v>11179.313287999999</v>
      </c>
      <c r="I108" s="50">
        <f t="shared" si="67"/>
        <v>10798.200334999998</v>
      </c>
    </row>
    <row r="109" spans="1:9" ht="37" customHeight="1" x14ac:dyDescent="0.35">
      <c r="A109" s="25" t="s">
        <v>167</v>
      </c>
      <c r="B109" s="6" t="s">
        <v>168</v>
      </c>
      <c r="C109" s="7">
        <v>10000</v>
      </c>
      <c r="D109" s="8" t="s">
        <v>7</v>
      </c>
      <c r="E109" s="9">
        <v>72.650000000000006</v>
      </c>
      <c r="F109" s="48">
        <f t="shared" si="64"/>
        <v>3695.7055</v>
      </c>
      <c r="G109" s="49">
        <f t="shared" si="65"/>
        <v>3510.9202249999998</v>
      </c>
      <c r="H109" s="49">
        <f t="shared" si="66"/>
        <v>3252.22084</v>
      </c>
      <c r="I109" s="50">
        <f t="shared" si="67"/>
        <v>3141.3496749999999</v>
      </c>
    </row>
    <row r="110" spans="1:9" ht="14.25" customHeight="1" x14ac:dyDescent="0.35">
      <c r="A110" s="26"/>
      <c r="B110" s="15"/>
      <c r="C110" s="11">
        <v>10000</v>
      </c>
      <c r="D110" s="12" t="s">
        <v>149</v>
      </c>
      <c r="E110" s="13">
        <v>216.32</v>
      </c>
      <c r="F110" s="48">
        <f t="shared" si="64"/>
        <v>11004.198399999999</v>
      </c>
      <c r="G110" s="49">
        <f t="shared" si="65"/>
        <v>10453.988479999998</v>
      </c>
      <c r="H110" s="49">
        <f t="shared" si="66"/>
        <v>9683.6945919999998</v>
      </c>
      <c r="I110" s="50">
        <f t="shared" si="67"/>
        <v>9353.5686399999995</v>
      </c>
    </row>
    <row r="111" spans="1:9" ht="14.25" customHeight="1" x14ac:dyDescent="0.3">
      <c r="A111" s="21" t="s">
        <v>169</v>
      </c>
      <c r="B111" s="22"/>
      <c r="C111" s="22"/>
      <c r="D111" s="22"/>
    </row>
    <row r="112" spans="1:9" ht="37" customHeight="1" x14ac:dyDescent="0.35">
      <c r="A112" s="5" t="s">
        <v>170</v>
      </c>
      <c r="B112" s="6" t="s">
        <v>171</v>
      </c>
      <c r="C112" s="18">
        <v>500</v>
      </c>
      <c r="D112" s="8" t="s">
        <v>7</v>
      </c>
      <c r="E112" s="9">
        <v>42.55</v>
      </c>
      <c r="F112" s="48">
        <f t="shared" ref="F112:F113" si="68">E112*$B$11</f>
        <v>2164.5184999999997</v>
      </c>
      <c r="G112" s="49">
        <f t="shared" ref="G112:G113" si="69">F112*0.95</f>
        <v>2056.2925749999995</v>
      </c>
      <c r="H112" s="49">
        <f t="shared" ref="H112:H113" si="70">F112*0.88</f>
        <v>1904.7762799999998</v>
      </c>
      <c r="I112" s="50">
        <f t="shared" ref="I112:I113" si="71">F112*0.85</f>
        <v>1839.8407249999996</v>
      </c>
    </row>
    <row r="113" spans="1:9" ht="37" customHeight="1" x14ac:dyDescent="0.35">
      <c r="A113" s="5" t="s">
        <v>172</v>
      </c>
      <c r="B113" s="6" t="s">
        <v>173</v>
      </c>
      <c r="C113" s="18">
        <v>500</v>
      </c>
      <c r="D113" s="8" t="s">
        <v>7</v>
      </c>
      <c r="E113" s="9">
        <v>46.81</v>
      </c>
      <c r="F113" s="48">
        <f t="shared" si="68"/>
        <v>2381.2247000000002</v>
      </c>
      <c r="G113" s="49">
        <f t="shared" si="69"/>
        <v>2262.1634650000001</v>
      </c>
      <c r="H113" s="49">
        <f t="shared" si="70"/>
        <v>2095.4777360000003</v>
      </c>
      <c r="I113" s="50">
        <f t="shared" si="71"/>
        <v>2024.0409950000001</v>
      </c>
    </row>
    <row r="114" spans="1:9" ht="14.25" customHeight="1" x14ac:dyDescent="0.3">
      <c r="A114" s="21" t="s">
        <v>174</v>
      </c>
      <c r="B114" s="22"/>
      <c r="C114" s="22"/>
      <c r="D114" s="22"/>
    </row>
    <row r="115" spans="1:9" ht="28.5" customHeight="1" x14ac:dyDescent="0.35">
      <c r="A115" s="5" t="s">
        <v>175</v>
      </c>
      <c r="B115" s="6" t="s">
        <v>176</v>
      </c>
      <c r="C115" s="17">
        <v>500</v>
      </c>
      <c r="D115" s="12" t="s">
        <v>7</v>
      </c>
      <c r="E115" s="13">
        <v>40.44</v>
      </c>
      <c r="F115" s="48">
        <f t="shared" ref="F115:F119" si="72">E115*$B$11</f>
        <v>2057.1827999999996</v>
      </c>
      <c r="G115" s="49">
        <f t="shared" ref="G115:G119" si="73">F115*0.95</f>
        <v>1954.3236599999996</v>
      </c>
      <c r="H115" s="49">
        <f t="shared" ref="H115:H119" si="74">F115*0.88</f>
        <v>1810.3208639999996</v>
      </c>
      <c r="I115" s="50">
        <f t="shared" ref="I115:I119" si="75">F115*0.85</f>
        <v>1748.6053799999995</v>
      </c>
    </row>
    <row r="116" spans="1:9" ht="37" customHeight="1" x14ac:dyDescent="0.35">
      <c r="A116" s="5" t="s">
        <v>177</v>
      </c>
      <c r="B116" s="6" t="s">
        <v>178</v>
      </c>
      <c r="C116" s="18">
        <v>500</v>
      </c>
      <c r="D116" s="8" t="s">
        <v>7</v>
      </c>
      <c r="E116" s="9">
        <v>43.78</v>
      </c>
      <c r="F116" s="48">
        <f t="shared" si="72"/>
        <v>2227.0886</v>
      </c>
      <c r="G116" s="49">
        <f t="shared" si="73"/>
        <v>2115.7341699999997</v>
      </c>
      <c r="H116" s="49">
        <f t="shared" si="74"/>
        <v>1959.837968</v>
      </c>
      <c r="I116" s="50">
        <f t="shared" si="75"/>
        <v>1893.02531</v>
      </c>
    </row>
    <row r="117" spans="1:9" ht="37.5" customHeight="1" x14ac:dyDescent="0.35">
      <c r="A117" s="5" t="s">
        <v>179</v>
      </c>
      <c r="B117" s="6" t="s">
        <v>180</v>
      </c>
      <c r="C117" s="18">
        <v>500</v>
      </c>
      <c r="D117" s="8" t="s">
        <v>7</v>
      </c>
      <c r="E117" s="9">
        <v>43.87</v>
      </c>
      <c r="F117" s="48">
        <f t="shared" si="72"/>
        <v>2231.6668999999997</v>
      </c>
      <c r="G117" s="49">
        <f t="shared" si="73"/>
        <v>2120.0835549999997</v>
      </c>
      <c r="H117" s="49">
        <f t="shared" si="74"/>
        <v>1963.8668719999998</v>
      </c>
      <c r="I117" s="50">
        <f t="shared" si="75"/>
        <v>1896.9168649999997</v>
      </c>
    </row>
    <row r="118" spans="1:9" ht="28.5" customHeight="1" x14ac:dyDescent="0.35">
      <c r="A118" s="5" t="s">
        <v>181</v>
      </c>
      <c r="B118" s="6" t="s">
        <v>182</v>
      </c>
      <c r="C118" s="17">
        <v>500</v>
      </c>
      <c r="D118" s="12" t="s">
        <v>7</v>
      </c>
      <c r="E118" s="13">
        <v>35.9</v>
      </c>
      <c r="F118" s="48">
        <f t="shared" si="72"/>
        <v>1826.2329999999999</v>
      </c>
      <c r="G118" s="49">
        <f t="shared" si="73"/>
        <v>1734.9213499999998</v>
      </c>
      <c r="H118" s="49">
        <f t="shared" si="74"/>
        <v>1607.0850399999999</v>
      </c>
      <c r="I118" s="50">
        <f t="shared" si="75"/>
        <v>1552.2980499999999</v>
      </c>
    </row>
    <row r="119" spans="1:9" ht="50" customHeight="1" x14ac:dyDescent="0.35">
      <c r="A119" s="5" t="s">
        <v>183</v>
      </c>
      <c r="B119" s="6" t="s">
        <v>184</v>
      </c>
      <c r="C119" s="17">
        <v>500</v>
      </c>
      <c r="D119" s="12" t="s">
        <v>7</v>
      </c>
      <c r="E119" s="13">
        <v>45.1</v>
      </c>
      <c r="F119" s="48">
        <f t="shared" si="72"/>
        <v>2294.2370000000001</v>
      </c>
      <c r="G119" s="49">
        <f t="shared" si="73"/>
        <v>2179.5251499999999</v>
      </c>
      <c r="H119" s="49">
        <f t="shared" si="74"/>
        <v>2018.9285600000001</v>
      </c>
      <c r="I119" s="50">
        <f t="shared" si="75"/>
        <v>1950.1014500000001</v>
      </c>
    </row>
    <row r="120" spans="1:9" ht="14.25" customHeight="1" x14ac:dyDescent="0.3">
      <c r="A120" s="21" t="s">
        <v>185</v>
      </c>
      <c r="B120" s="22"/>
      <c r="C120" s="22"/>
      <c r="D120" s="22"/>
    </row>
    <row r="121" spans="1:9" ht="28.5" customHeight="1" x14ac:dyDescent="0.35">
      <c r="A121" s="5" t="s">
        <v>186</v>
      </c>
      <c r="B121" s="6" t="s">
        <v>187</v>
      </c>
      <c r="C121" s="11">
        <v>1000</v>
      </c>
      <c r="D121" s="12" t="s">
        <v>7</v>
      </c>
      <c r="E121" s="13">
        <v>22.02</v>
      </c>
      <c r="F121" s="48">
        <f t="shared" ref="F121:F122" si="76">E121*$B$11</f>
        <v>1120.1573999999998</v>
      </c>
      <c r="G121" s="49">
        <f t="shared" ref="G121:G122" si="77">F121*0.95</f>
        <v>1064.1495299999997</v>
      </c>
      <c r="H121" s="49">
        <f t="shared" ref="H121:H122" si="78">F121*0.88</f>
        <v>985.7385119999999</v>
      </c>
      <c r="I121" s="50">
        <f t="shared" ref="I121:I122" si="79">F121*0.85</f>
        <v>952.13378999999986</v>
      </c>
    </row>
    <row r="122" spans="1:9" ht="14.25" customHeight="1" x14ac:dyDescent="0.35">
      <c r="A122" s="5" t="s">
        <v>188</v>
      </c>
      <c r="B122" s="10" t="s">
        <v>189</v>
      </c>
      <c r="C122" s="11">
        <v>1000</v>
      </c>
      <c r="D122" s="12" t="s">
        <v>7</v>
      </c>
      <c r="E122" s="13">
        <v>27.76</v>
      </c>
      <c r="F122" s="48">
        <f t="shared" si="76"/>
        <v>1412.1512</v>
      </c>
      <c r="G122" s="49">
        <f t="shared" si="77"/>
        <v>1341.5436399999999</v>
      </c>
      <c r="H122" s="49">
        <f t="shared" si="78"/>
        <v>1242.6930560000001</v>
      </c>
      <c r="I122" s="50">
        <f t="shared" si="79"/>
        <v>1200.32852</v>
      </c>
    </row>
    <row r="123" spans="1:9" ht="14.25" customHeight="1" x14ac:dyDescent="0.3">
      <c r="A123" s="21" t="s">
        <v>190</v>
      </c>
      <c r="B123" s="22"/>
      <c r="C123" s="22"/>
      <c r="D123" s="22"/>
    </row>
    <row r="124" spans="1:9" ht="28.5" customHeight="1" x14ac:dyDescent="0.35">
      <c r="A124" s="25" t="s">
        <v>191</v>
      </c>
      <c r="B124" s="6" t="s">
        <v>192</v>
      </c>
      <c r="C124" s="11">
        <v>1000</v>
      </c>
      <c r="D124" s="12" t="s">
        <v>7</v>
      </c>
      <c r="E124" s="13">
        <v>13.03</v>
      </c>
      <c r="F124" s="48">
        <f t="shared" ref="F124:F139" si="80">E124*$B$11</f>
        <v>662.83609999999999</v>
      </c>
      <c r="G124" s="49">
        <f t="shared" ref="G124:G139" si="81">F124*0.95</f>
        <v>629.69429500000001</v>
      </c>
      <c r="H124" s="49">
        <f t="shared" ref="H124:H139" si="82">F124*0.88</f>
        <v>583.29576799999995</v>
      </c>
      <c r="I124" s="50">
        <f t="shared" ref="I124:I139" si="83">F124*0.85</f>
        <v>563.41068499999994</v>
      </c>
    </row>
    <row r="125" spans="1:9" ht="14.25" customHeight="1" x14ac:dyDescent="0.35">
      <c r="A125" s="26"/>
      <c r="B125" s="15"/>
      <c r="C125" s="11">
        <v>25000</v>
      </c>
      <c r="D125" s="12" t="s">
        <v>7</v>
      </c>
      <c r="E125" s="13">
        <v>325.8</v>
      </c>
      <c r="F125" s="48">
        <f t="shared" si="80"/>
        <v>16573.446</v>
      </c>
      <c r="G125" s="49">
        <f t="shared" si="81"/>
        <v>15744.7737</v>
      </c>
      <c r="H125" s="49">
        <f t="shared" si="82"/>
        <v>14584.63248</v>
      </c>
      <c r="I125" s="50">
        <f t="shared" si="83"/>
        <v>14087.429099999999</v>
      </c>
    </row>
    <row r="126" spans="1:9" ht="28.5" customHeight="1" x14ac:dyDescent="0.35">
      <c r="A126" s="5" t="s">
        <v>193</v>
      </c>
      <c r="B126" s="6" t="s">
        <v>194</v>
      </c>
      <c r="C126" s="11">
        <v>1000</v>
      </c>
      <c r="D126" s="12" t="s">
        <v>7</v>
      </c>
      <c r="E126" s="13">
        <v>13.43</v>
      </c>
      <c r="F126" s="48">
        <f t="shared" si="80"/>
        <v>683.18409999999994</v>
      </c>
      <c r="G126" s="49">
        <f t="shared" si="81"/>
        <v>649.0248949999999</v>
      </c>
      <c r="H126" s="49">
        <f t="shared" si="82"/>
        <v>601.20200799999998</v>
      </c>
      <c r="I126" s="50">
        <f t="shared" si="83"/>
        <v>580.70648499999993</v>
      </c>
    </row>
    <row r="127" spans="1:9" ht="14.25" customHeight="1" x14ac:dyDescent="0.35">
      <c r="A127" s="5" t="s">
        <v>195</v>
      </c>
      <c r="B127" s="10" t="s">
        <v>196</v>
      </c>
      <c r="C127" s="11">
        <v>1000</v>
      </c>
      <c r="D127" s="12" t="s">
        <v>7</v>
      </c>
      <c r="E127" s="13">
        <v>12.68</v>
      </c>
      <c r="F127" s="48">
        <f t="shared" si="80"/>
        <v>645.03159999999991</v>
      </c>
      <c r="G127" s="49">
        <f t="shared" si="81"/>
        <v>612.78001999999992</v>
      </c>
      <c r="H127" s="49">
        <f t="shared" si="82"/>
        <v>567.62780799999996</v>
      </c>
      <c r="I127" s="50">
        <f t="shared" si="83"/>
        <v>548.27685999999994</v>
      </c>
    </row>
    <row r="128" spans="1:9" ht="28.5" customHeight="1" x14ac:dyDescent="0.35">
      <c r="A128" s="5" t="s">
        <v>197</v>
      </c>
      <c r="B128" s="6" t="s">
        <v>198</v>
      </c>
      <c r="C128" s="11">
        <v>25000</v>
      </c>
      <c r="D128" s="12" t="s">
        <v>7</v>
      </c>
      <c r="E128" s="13">
        <v>338.7</v>
      </c>
      <c r="F128" s="48">
        <f t="shared" si="80"/>
        <v>17229.668999999998</v>
      </c>
      <c r="G128" s="49">
        <f t="shared" si="81"/>
        <v>16368.185549999997</v>
      </c>
      <c r="H128" s="49">
        <f t="shared" si="82"/>
        <v>15162.108719999998</v>
      </c>
      <c r="I128" s="50">
        <f t="shared" si="83"/>
        <v>14645.218649999997</v>
      </c>
    </row>
    <row r="129" spans="1:9" ht="28.5" customHeight="1" x14ac:dyDescent="0.35">
      <c r="A129" s="5" t="s">
        <v>199</v>
      </c>
      <c r="B129" s="6" t="s">
        <v>200</v>
      </c>
      <c r="C129" s="11">
        <v>1000</v>
      </c>
      <c r="D129" s="12" t="s">
        <v>7</v>
      </c>
      <c r="E129" s="13">
        <v>41.35</v>
      </c>
      <c r="F129" s="48">
        <f t="shared" si="80"/>
        <v>2103.4744999999998</v>
      </c>
      <c r="G129" s="49">
        <f t="shared" si="81"/>
        <v>1998.3007749999997</v>
      </c>
      <c r="H129" s="49">
        <f t="shared" si="82"/>
        <v>1851.0575599999997</v>
      </c>
      <c r="I129" s="50">
        <f t="shared" si="83"/>
        <v>1787.9533249999997</v>
      </c>
    </row>
    <row r="130" spans="1:9" ht="28.5" customHeight="1" x14ac:dyDescent="0.35">
      <c r="A130" s="5" t="s">
        <v>201</v>
      </c>
      <c r="B130" s="6" t="s">
        <v>202</v>
      </c>
      <c r="C130" s="11">
        <v>25000</v>
      </c>
      <c r="D130" s="12" t="s">
        <v>7</v>
      </c>
      <c r="E130" s="13">
        <v>470.1</v>
      </c>
      <c r="F130" s="48">
        <f t="shared" si="80"/>
        <v>23913.987000000001</v>
      </c>
      <c r="G130" s="49">
        <f t="shared" si="81"/>
        <v>22718.287649999998</v>
      </c>
      <c r="H130" s="49">
        <f t="shared" si="82"/>
        <v>21044.308560000001</v>
      </c>
      <c r="I130" s="50">
        <f t="shared" si="83"/>
        <v>20326.88895</v>
      </c>
    </row>
    <row r="131" spans="1:9" ht="28.5" customHeight="1" x14ac:dyDescent="0.35">
      <c r="A131" s="5" t="s">
        <v>203</v>
      </c>
      <c r="B131" s="6" t="s">
        <v>204</v>
      </c>
      <c r="C131" s="11">
        <v>1000</v>
      </c>
      <c r="D131" s="12" t="s">
        <v>7</v>
      </c>
      <c r="E131" s="13">
        <v>16.45</v>
      </c>
      <c r="F131" s="48">
        <f t="shared" si="80"/>
        <v>836.81149999999991</v>
      </c>
      <c r="G131" s="49">
        <f t="shared" si="81"/>
        <v>794.97092499999985</v>
      </c>
      <c r="H131" s="49">
        <f t="shared" si="82"/>
        <v>736.39411999999993</v>
      </c>
      <c r="I131" s="50">
        <f t="shared" si="83"/>
        <v>711.28977499999985</v>
      </c>
    </row>
    <row r="132" spans="1:9" ht="14.25" customHeight="1" x14ac:dyDescent="0.35">
      <c r="A132" s="19"/>
      <c r="B132" s="19"/>
      <c r="C132" s="11">
        <v>25000</v>
      </c>
      <c r="D132" s="12" t="s">
        <v>7</v>
      </c>
      <c r="E132" s="13">
        <v>411.3</v>
      </c>
      <c r="F132" s="48">
        <f t="shared" si="80"/>
        <v>20922.830999999998</v>
      </c>
      <c r="G132" s="49">
        <f t="shared" si="81"/>
        <v>19876.689449999998</v>
      </c>
      <c r="H132" s="49">
        <f t="shared" si="82"/>
        <v>18412.091279999997</v>
      </c>
      <c r="I132" s="50">
        <f t="shared" si="83"/>
        <v>17784.406349999997</v>
      </c>
    </row>
    <row r="133" spans="1:9" ht="24" customHeight="1" x14ac:dyDescent="0.35">
      <c r="A133" s="5" t="s">
        <v>205</v>
      </c>
      <c r="B133" s="10" t="s">
        <v>206</v>
      </c>
      <c r="C133" s="11">
        <v>1000</v>
      </c>
      <c r="D133" s="12" t="s">
        <v>7</v>
      </c>
      <c r="E133" s="13">
        <v>17.329999999999998</v>
      </c>
      <c r="F133" s="48">
        <f t="shared" si="80"/>
        <v>881.57709999999986</v>
      </c>
      <c r="G133" s="49">
        <f t="shared" si="81"/>
        <v>837.49824499999988</v>
      </c>
      <c r="H133" s="49">
        <f t="shared" si="82"/>
        <v>775.78784799999983</v>
      </c>
      <c r="I133" s="50">
        <f t="shared" si="83"/>
        <v>749.34053499999982</v>
      </c>
    </row>
    <row r="134" spans="1:9" ht="25" customHeight="1" x14ac:dyDescent="0.35">
      <c r="A134" s="25" t="s">
        <v>207</v>
      </c>
      <c r="B134" s="27" t="s">
        <v>208</v>
      </c>
      <c r="C134" s="11">
        <v>1000</v>
      </c>
      <c r="D134" s="12" t="s">
        <v>7</v>
      </c>
      <c r="E134" s="13">
        <v>12.11</v>
      </c>
      <c r="F134" s="48">
        <f t="shared" si="80"/>
        <v>616.03569999999991</v>
      </c>
      <c r="G134" s="49">
        <f t="shared" si="81"/>
        <v>585.23391499999991</v>
      </c>
      <c r="H134" s="49">
        <f t="shared" si="82"/>
        <v>542.11141599999996</v>
      </c>
      <c r="I134" s="50">
        <f t="shared" si="83"/>
        <v>523.63034499999992</v>
      </c>
    </row>
    <row r="135" spans="1:9" ht="14.25" customHeight="1" x14ac:dyDescent="0.35">
      <c r="A135" s="26"/>
      <c r="B135" s="28"/>
      <c r="C135" s="11">
        <v>25000</v>
      </c>
      <c r="D135" s="12" t="s">
        <v>149</v>
      </c>
      <c r="E135" s="13">
        <v>330.9</v>
      </c>
      <c r="F135" s="48">
        <f t="shared" si="80"/>
        <v>16832.882999999998</v>
      </c>
      <c r="G135" s="49">
        <f t="shared" si="81"/>
        <v>15991.238849999998</v>
      </c>
      <c r="H135" s="49">
        <f t="shared" si="82"/>
        <v>14812.937039999999</v>
      </c>
      <c r="I135" s="50">
        <f t="shared" si="83"/>
        <v>14307.950549999998</v>
      </c>
    </row>
    <row r="136" spans="1:9" ht="28.5" customHeight="1" x14ac:dyDescent="0.35">
      <c r="A136" s="5" t="s">
        <v>209</v>
      </c>
      <c r="B136" s="6" t="s">
        <v>210</v>
      </c>
      <c r="C136" s="11">
        <v>25000</v>
      </c>
      <c r="D136" s="12" t="s">
        <v>7</v>
      </c>
      <c r="E136" s="13">
        <v>329.4</v>
      </c>
      <c r="F136" s="48">
        <f t="shared" si="80"/>
        <v>16756.577999999998</v>
      </c>
      <c r="G136" s="49">
        <f t="shared" si="81"/>
        <v>15918.749099999997</v>
      </c>
      <c r="H136" s="49">
        <f t="shared" si="82"/>
        <v>14745.788639999999</v>
      </c>
      <c r="I136" s="50">
        <f t="shared" si="83"/>
        <v>14243.091299999998</v>
      </c>
    </row>
    <row r="137" spans="1:9" ht="28.5" customHeight="1" x14ac:dyDescent="0.35">
      <c r="A137" s="5" t="s">
        <v>211</v>
      </c>
      <c r="B137" s="6" t="s">
        <v>212</v>
      </c>
      <c r="C137" s="11">
        <v>25000</v>
      </c>
      <c r="D137" s="12" t="s">
        <v>7</v>
      </c>
      <c r="E137" s="13">
        <v>371.7</v>
      </c>
      <c r="F137" s="48">
        <f t="shared" si="80"/>
        <v>18908.378999999997</v>
      </c>
      <c r="G137" s="49">
        <f t="shared" si="81"/>
        <v>17962.960049999998</v>
      </c>
      <c r="H137" s="49">
        <f t="shared" si="82"/>
        <v>16639.373519999997</v>
      </c>
      <c r="I137" s="50">
        <f t="shared" si="83"/>
        <v>16072.122149999997</v>
      </c>
    </row>
    <row r="138" spans="1:9" ht="28.5" customHeight="1" x14ac:dyDescent="0.35">
      <c r="A138" s="5" t="s">
        <v>213</v>
      </c>
      <c r="B138" s="6" t="s">
        <v>214</v>
      </c>
      <c r="C138" s="11">
        <v>25000</v>
      </c>
      <c r="D138" s="12" t="s">
        <v>7</v>
      </c>
      <c r="E138" s="13">
        <v>378.3</v>
      </c>
      <c r="F138" s="48">
        <f t="shared" si="80"/>
        <v>19244.120999999999</v>
      </c>
      <c r="G138" s="49">
        <f t="shared" si="81"/>
        <v>18281.914949999998</v>
      </c>
      <c r="H138" s="49">
        <f t="shared" si="82"/>
        <v>16934.82648</v>
      </c>
      <c r="I138" s="50">
        <f t="shared" si="83"/>
        <v>16357.502849999999</v>
      </c>
    </row>
    <row r="139" spans="1:9" ht="28.5" customHeight="1" x14ac:dyDescent="0.35">
      <c r="A139" s="5" t="s">
        <v>215</v>
      </c>
      <c r="B139" s="6" t="s">
        <v>216</v>
      </c>
      <c r="C139" s="11">
        <v>25000</v>
      </c>
      <c r="D139" s="12" t="s">
        <v>7</v>
      </c>
      <c r="E139" s="13">
        <v>391.8</v>
      </c>
      <c r="F139" s="48">
        <f t="shared" si="80"/>
        <v>19930.865999999998</v>
      </c>
      <c r="G139" s="49">
        <f t="shared" si="81"/>
        <v>18934.322699999997</v>
      </c>
      <c r="H139" s="49">
        <f t="shared" si="82"/>
        <v>17539.162079999998</v>
      </c>
      <c r="I139" s="50">
        <f t="shared" si="83"/>
        <v>16941.236099999998</v>
      </c>
    </row>
    <row r="140" spans="1:9" ht="14.25" customHeight="1" x14ac:dyDescent="0.3">
      <c r="A140" s="21" t="s">
        <v>217</v>
      </c>
      <c r="B140" s="22"/>
      <c r="C140" s="22"/>
      <c r="D140" s="22"/>
    </row>
    <row r="141" spans="1:9" ht="14.25" customHeight="1" x14ac:dyDescent="0.35">
      <c r="A141" s="5" t="s">
        <v>218</v>
      </c>
      <c r="B141" s="10" t="s">
        <v>219</v>
      </c>
      <c r="C141" s="11">
        <v>100000</v>
      </c>
      <c r="D141" s="12" t="s">
        <v>7</v>
      </c>
      <c r="E141" s="13">
        <v>196.8</v>
      </c>
      <c r="F141" s="48">
        <f t="shared" ref="F141:F142" si="84">E141*$B$11</f>
        <v>10011.216</v>
      </c>
      <c r="G141" s="49">
        <f t="shared" ref="G141:G142" si="85">F141*0.95</f>
        <v>9510.6551999999992</v>
      </c>
      <c r="H141" s="49">
        <f t="shared" ref="H141:H142" si="86">F141*0.88</f>
        <v>8809.8700800000006</v>
      </c>
      <c r="I141" s="50">
        <f t="shared" ref="I141:I142" si="87">F141*0.85</f>
        <v>8509.5336000000007</v>
      </c>
    </row>
    <row r="142" spans="1:9" ht="28.5" customHeight="1" x14ac:dyDescent="0.35">
      <c r="A142" s="5" t="s">
        <v>220</v>
      </c>
      <c r="B142" s="6" t="s">
        <v>221</v>
      </c>
      <c r="C142" s="11">
        <v>100000</v>
      </c>
      <c r="D142" s="12" t="s">
        <v>7</v>
      </c>
      <c r="E142" s="13">
        <v>196.8</v>
      </c>
      <c r="F142" s="48">
        <f t="shared" si="84"/>
        <v>10011.216</v>
      </c>
      <c r="G142" s="49">
        <f t="shared" si="85"/>
        <v>9510.6551999999992</v>
      </c>
      <c r="H142" s="49">
        <f t="shared" si="86"/>
        <v>8809.8700800000006</v>
      </c>
      <c r="I142" s="50">
        <f t="shared" si="87"/>
        <v>8509.5336000000007</v>
      </c>
    </row>
    <row r="143" spans="1:9" ht="14.25" customHeight="1" x14ac:dyDescent="0.3">
      <c r="A143" s="21" t="s">
        <v>222</v>
      </c>
      <c r="B143" s="22"/>
      <c r="C143" s="22"/>
      <c r="D143" s="22"/>
    </row>
    <row r="144" spans="1:9" ht="28.5" customHeight="1" x14ac:dyDescent="0.35">
      <c r="A144" s="5" t="s">
        <v>223</v>
      </c>
      <c r="B144" s="6" t="s">
        <v>224</v>
      </c>
      <c r="C144" s="11">
        <v>100000</v>
      </c>
      <c r="D144" s="12" t="s">
        <v>7</v>
      </c>
      <c r="E144" s="13">
        <v>153.6</v>
      </c>
      <c r="F144" s="48">
        <f t="shared" ref="F144:F152" si="88">E144*$B$11</f>
        <v>7813.6319999999996</v>
      </c>
      <c r="G144" s="49">
        <f t="shared" ref="G144:G152" si="89">F144*0.95</f>
        <v>7422.9503999999997</v>
      </c>
      <c r="H144" s="49">
        <f t="shared" ref="H144:H152" si="90">F144*0.88</f>
        <v>6875.9961599999997</v>
      </c>
      <c r="I144" s="50">
        <f t="shared" ref="I144:I152" si="91">F144*0.85</f>
        <v>6641.5871999999999</v>
      </c>
    </row>
    <row r="145" spans="1:9" ht="28.5" customHeight="1" x14ac:dyDescent="0.35">
      <c r="A145" s="5" t="s">
        <v>225</v>
      </c>
      <c r="B145" s="6" t="s">
        <v>226</v>
      </c>
      <c r="C145" s="11">
        <v>100000</v>
      </c>
      <c r="D145" s="12" t="s">
        <v>7</v>
      </c>
      <c r="E145" s="13">
        <v>133.19999999999999</v>
      </c>
      <c r="F145" s="48">
        <f t="shared" si="88"/>
        <v>6775.8839999999991</v>
      </c>
      <c r="G145" s="49">
        <f t="shared" si="89"/>
        <v>6437.0897999999988</v>
      </c>
      <c r="H145" s="49">
        <f t="shared" si="90"/>
        <v>5962.7779199999995</v>
      </c>
      <c r="I145" s="50">
        <f t="shared" si="91"/>
        <v>5759.5013999999992</v>
      </c>
    </row>
    <row r="146" spans="1:9" ht="28.5" customHeight="1" x14ac:dyDescent="0.35">
      <c r="A146" s="5" t="s">
        <v>227</v>
      </c>
      <c r="B146" s="6" t="s">
        <v>228</v>
      </c>
      <c r="C146" s="11">
        <v>100000</v>
      </c>
      <c r="D146" s="12" t="s">
        <v>7</v>
      </c>
      <c r="E146" s="13">
        <v>126</v>
      </c>
      <c r="F146" s="48">
        <f t="shared" si="88"/>
        <v>6409.62</v>
      </c>
      <c r="G146" s="49">
        <f t="shared" si="89"/>
        <v>6089.1389999999992</v>
      </c>
      <c r="H146" s="49">
        <f t="shared" si="90"/>
        <v>5640.4655999999995</v>
      </c>
      <c r="I146" s="50">
        <f t="shared" si="91"/>
        <v>5448.1769999999997</v>
      </c>
    </row>
    <row r="147" spans="1:9" ht="28.5" customHeight="1" x14ac:dyDescent="0.35">
      <c r="A147" s="5" t="s">
        <v>229</v>
      </c>
      <c r="B147" s="6" t="s">
        <v>230</v>
      </c>
      <c r="C147" s="11">
        <v>100000</v>
      </c>
      <c r="D147" s="12" t="s">
        <v>7</v>
      </c>
      <c r="E147" s="13">
        <v>128.4</v>
      </c>
      <c r="F147" s="48">
        <f t="shared" si="88"/>
        <v>6531.7079999999996</v>
      </c>
      <c r="G147" s="49">
        <f t="shared" si="89"/>
        <v>6205.1225999999997</v>
      </c>
      <c r="H147" s="49">
        <f t="shared" si="90"/>
        <v>5747.9030400000001</v>
      </c>
      <c r="I147" s="50">
        <f t="shared" si="91"/>
        <v>5551.9517999999998</v>
      </c>
    </row>
    <row r="148" spans="1:9" ht="28.5" customHeight="1" x14ac:dyDescent="0.35">
      <c r="A148" s="5" t="s">
        <v>231</v>
      </c>
      <c r="B148" s="6" t="s">
        <v>232</v>
      </c>
      <c r="C148" s="11">
        <v>100000</v>
      </c>
      <c r="D148" s="12" t="s">
        <v>7</v>
      </c>
      <c r="E148" s="13">
        <v>124.8</v>
      </c>
      <c r="F148" s="48">
        <f t="shared" si="88"/>
        <v>6348.5759999999991</v>
      </c>
      <c r="G148" s="49">
        <f t="shared" si="89"/>
        <v>6031.1471999999985</v>
      </c>
      <c r="H148" s="49">
        <f t="shared" si="90"/>
        <v>5586.7468799999997</v>
      </c>
      <c r="I148" s="50">
        <f t="shared" si="91"/>
        <v>5396.2895999999992</v>
      </c>
    </row>
    <row r="149" spans="1:9" ht="28.5" customHeight="1" x14ac:dyDescent="0.35">
      <c r="A149" s="5" t="s">
        <v>233</v>
      </c>
      <c r="B149" s="6" t="s">
        <v>234</v>
      </c>
      <c r="C149" s="11">
        <v>100000</v>
      </c>
      <c r="D149" s="12" t="s">
        <v>7</v>
      </c>
      <c r="E149" s="13">
        <v>142.80000000000001</v>
      </c>
      <c r="F149" s="48">
        <f t="shared" si="88"/>
        <v>7264.2359999999999</v>
      </c>
      <c r="G149" s="49">
        <f t="shared" si="89"/>
        <v>6901.0241999999998</v>
      </c>
      <c r="H149" s="49">
        <f t="shared" si="90"/>
        <v>6392.5276800000001</v>
      </c>
      <c r="I149" s="50">
        <f t="shared" si="91"/>
        <v>6174.6005999999998</v>
      </c>
    </row>
    <row r="150" spans="1:9" ht="28.5" customHeight="1" x14ac:dyDescent="0.35">
      <c r="A150" s="5" t="s">
        <v>235</v>
      </c>
      <c r="B150" s="6" t="s">
        <v>236</v>
      </c>
      <c r="C150" s="11">
        <v>100000</v>
      </c>
      <c r="D150" s="12" t="s">
        <v>7</v>
      </c>
      <c r="E150" s="13">
        <v>138</v>
      </c>
      <c r="F150" s="48">
        <f t="shared" si="88"/>
        <v>7020.0599999999995</v>
      </c>
      <c r="G150" s="49">
        <f t="shared" si="89"/>
        <v>6669.0569999999989</v>
      </c>
      <c r="H150" s="49">
        <f t="shared" si="90"/>
        <v>6177.6527999999998</v>
      </c>
      <c r="I150" s="50">
        <f t="shared" si="91"/>
        <v>5967.0509999999995</v>
      </c>
    </row>
    <row r="151" spans="1:9" ht="37" customHeight="1" x14ac:dyDescent="0.35">
      <c r="A151" s="5" t="s">
        <v>237</v>
      </c>
      <c r="B151" s="6" t="s">
        <v>238</v>
      </c>
      <c r="C151" s="7">
        <v>100000</v>
      </c>
      <c r="D151" s="8" t="s">
        <v>7</v>
      </c>
      <c r="E151" s="9">
        <v>134.4</v>
      </c>
      <c r="F151" s="48">
        <f t="shared" si="88"/>
        <v>6836.9279999999999</v>
      </c>
      <c r="G151" s="49">
        <f t="shared" si="89"/>
        <v>6495.0815999999995</v>
      </c>
      <c r="H151" s="49">
        <f t="shared" si="90"/>
        <v>6016.4966400000003</v>
      </c>
      <c r="I151" s="50">
        <f t="shared" si="91"/>
        <v>5811.3887999999997</v>
      </c>
    </row>
    <row r="152" spans="1:9" ht="28.5" customHeight="1" x14ac:dyDescent="0.35">
      <c r="A152" s="5" t="s">
        <v>239</v>
      </c>
      <c r="B152" s="6" t="s">
        <v>240</v>
      </c>
      <c r="C152" s="11">
        <v>100000</v>
      </c>
      <c r="D152" s="12" t="s">
        <v>7</v>
      </c>
      <c r="E152" s="13">
        <v>157.19999999999999</v>
      </c>
      <c r="F152" s="48">
        <f t="shared" si="88"/>
        <v>7996.7639999999992</v>
      </c>
      <c r="G152" s="49">
        <f t="shared" si="89"/>
        <v>7596.9257999999991</v>
      </c>
      <c r="H152" s="49">
        <f t="shared" si="90"/>
        <v>7037.1523199999992</v>
      </c>
      <c r="I152" s="50">
        <f t="shared" si="91"/>
        <v>6797.2493999999988</v>
      </c>
    </row>
    <row r="153" spans="1:9" ht="14.25" customHeight="1" x14ac:dyDescent="0.3">
      <c r="A153" s="21" t="s">
        <v>241</v>
      </c>
      <c r="B153" s="22"/>
      <c r="C153" s="22"/>
      <c r="D153" s="22"/>
    </row>
    <row r="154" spans="1:9" ht="37" customHeight="1" x14ac:dyDescent="0.35">
      <c r="A154" s="5" t="s">
        <v>242</v>
      </c>
      <c r="B154" s="6" t="s">
        <v>243</v>
      </c>
      <c r="C154" s="7">
        <v>10000</v>
      </c>
      <c r="D154" s="8" t="s">
        <v>7</v>
      </c>
      <c r="E154" s="9">
        <v>270.12</v>
      </c>
      <c r="F154" s="48">
        <f t="shared" ref="F154:F155" si="92">E154*$B$11</f>
        <v>13741.0044</v>
      </c>
      <c r="G154" s="49">
        <f t="shared" ref="G154:G155" si="93">F154*0.95</f>
        <v>13053.954179999999</v>
      </c>
      <c r="H154" s="49">
        <f t="shared" ref="H154:H155" si="94">F154*0.88</f>
        <v>12092.083871999999</v>
      </c>
      <c r="I154" s="50">
        <f t="shared" ref="I154:I155" si="95">F154*0.85</f>
        <v>11679.853739999999</v>
      </c>
    </row>
    <row r="155" spans="1:9" ht="28.5" customHeight="1" x14ac:dyDescent="0.35">
      <c r="A155" s="5" t="s">
        <v>244</v>
      </c>
      <c r="B155" s="6" t="s">
        <v>245</v>
      </c>
      <c r="C155" s="11">
        <v>10000</v>
      </c>
      <c r="D155" s="12" t="s">
        <v>7</v>
      </c>
      <c r="E155" s="13">
        <v>257.52</v>
      </c>
      <c r="F155" s="48">
        <f t="shared" si="92"/>
        <v>13100.042399999998</v>
      </c>
      <c r="G155" s="49">
        <f t="shared" si="93"/>
        <v>12445.040279999997</v>
      </c>
      <c r="H155" s="49">
        <f t="shared" si="94"/>
        <v>11528.037311999999</v>
      </c>
      <c r="I155" s="50">
        <f t="shared" si="95"/>
        <v>11135.036039999999</v>
      </c>
    </row>
    <row r="156" spans="1:9" ht="14.25" customHeight="1" x14ac:dyDescent="0.3">
      <c r="A156" s="21" t="s">
        <v>246</v>
      </c>
      <c r="B156" s="22"/>
      <c r="C156" s="22"/>
      <c r="D156" s="22"/>
    </row>
    <row r="157" spans="1:9" ht="14.25" customHeight="1" x14ac:dyDescent="0.35">
      <c r="A157" s="5" t="s">
        <v>247</v>
      </c>
      <c r="B157" s="10" t="s">
        <v>248</v>
      </c>
      <c r="C157" s="11">
        <v>100000</v>
      </c>
      <c r="D157" s="12" t="s">
        <v>7</v>
      </c>
      <c r="E157" s="13">
        <v>194.4</v>
      </c>
      <c r="F157" s="48">
        <f t="shared" ref="F157" si="96">E157*$B$11</f>
        <v>9889.1280000000006</v>
      </c>
      <c r="G157" s="49">
        <f t="shared" ref="G157" si="97">F157*0.95</f>
        <v>9394.6715999999997</v>
      </c>
      <c r="H157" s="49">
        <f t="shared" ref="H157" si="98">F157*0.88</f>
        <v>8702.4326400000009</v>
      </c>
      <c r="I157" s="50">
        <f t="shared" ref="I157" si="99">F157*0.85</f>
        <v>8405.7587999999996</v>
      </c>
    </row>
  </sheetData>
  <mergeCells count="33">
    <mergeCell ref="A156:D156"/>
    <mergeCell ref="A140:D140"/>
    <mergeCell ref="A143:D143"/>
    <mergeCell ref="A153:D153"/>
    <mergeCell ref="A123:D123"/>
    <mergeCell ref="A124:A125"/>
    <mergeCell ref="A134:A135"/>
    <mergeCell ref="B134:B135"/>
    <mergeCell ref="A114:D114"/>
    <mergeCell ref="A120:D120"/>
    <mergeCell ref="A106:D106"/>
    <mergeCell ref="A109:A110"/>
    <mergeCell ref="A111:D111"/>
    <mergeCell ref="A90:D90"/>
    <mergeCell ref="A92:D92"/>
    <mergeCell ref="A97:D97"/>
    <mergeCell ref="A77:D77"/>
    <mergeCell ref="A81:D81"/>
    <mergeCell ref="A64:D64"/>
    <mergeCell ref="A66:D66"/>
    <mergeCell ref="A69:D69"/>
    <mergeCell ref="A48:D48"/>
    <mergeCell ref="A53:D53"/>
    <mergeCell ref="A38:D38"/>
    <mergeCell ref="A40:D40"/>
    <mergeCell ref="A46:D46"/>
    <mergeCell ref="A28:D28"/>
    <mergeCell ref="A33:D33"/>
    <mergeCell ref="A19:D19"/>
    <mergeCell ref="A22:D22"/>
    <mergeCell ref="A24:D24"/>
    <mergeCell ref="A13:D13"/>
    <mergeCell ref="A16:D16"/>
  </mergeCells>
  <pageMargins left="0.7" right="0.7" top="0.75" bottom="0.75" header="0.3" footer="0.3"/>
  <pageSetup paperSize="9" orientation="portrait" verticalDpi="0" r:id="rId1"/>
  <drawing r:id="rId2"/>
</worksheet>
</file>

<file path=docMetadata/LabelInfo.xml><?xml version="1.0" encoding="utf-8"?>
<clbl:labelList xmlns:clbl="http://schemas.microsoft.com/office/2020/mipLabelMetadata">
  <clbl:label id="{06530cf4-8573-4c29-a912-bbcdac835909}" enabled="1" method="Standard" siteId="{ecaa386b-c8df-4ce0-ad01-740cbdb5ba55}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Аркуші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volodymyr.lykholay@vegetableseeds.basf.com</dc:creator>
  <cp:lastModifiedBy>I</cp:lastModifiedBy>
  <cp:lastPrinted>2026-03-17T15:31:21Z</cp:lastPrinted>
  <dcterms:created xsi:type="dcterms:W3CDTF">2026-03-17T14:58:32Z</dcterms:created>
  <dcterms:modified xsi:type="dcterms:W3CDTF">2026-03-17T15:57:38Z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2026-03-12T00:00:00Z</vt:filetime>
  </property>
  <property fmtid="{D5CDD505-2E9C-101B-9397-08002B2CF9AE}" pid="3" name="Creator">
    <vt:lpwstr>Microsoft® Excel® for Microsoft 365</vt:lpwstr>
  </property>
  <property fmtid="{D5CDD505-2E9C-101B-9397-08002B2CF9AE}" pid="4" name="LastSaved">
    <vt:filetime>2026-03-17T00:00:00Z</vt:filetime>
  </property>
  <property fmtid="{D5CDD505-2E9C-101B-9397-08002B2CF9AE}" pid="5" name="MSIP_Label_06530cf4-8573-4c29-a912-bbcdac835909_Enabled">
    <vt:lpwstr>true</vt:lpwstr>
  </property>
  <property fmtid="{D5CDD505-2E9C-101B-9397-08002B2CF9AE}" pid="6" name="MSIP_Label_06530cf4-8573-4c29-a912-bbcdac835909_Method">
    <vt:lpwstr>Standard</vt:lpwstr>
  </property>
  <property fmtid="{D5CDD505-2E9C-101B-9397-08002B2CF9AE}" pid="7" name="MSIP_Label_06530cf4-8573-4c29-a912-bbcdac835909_SiteId">
    <vt:lpwstr>ecaa386b-c8df-4ce0-ad01-740cbdb5ba55</vt:lpwstr>
  </property>
  <property fmtid="{D5CDD505-2E9C-101B-9397-08002B2CF9AE}" pid="8" name="Producer">
    <vt:lpwstr>Microsoft® Excel® for Microsoft 365</vt:lpwstr>
  </property>
</Properties>
</file>