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8_{1E903093-62D7-4655-8765-3E4647A089AD}" xr6:coauthVersionLast="47" xr6:coauthVersionMax="47" xr10:uidLastSave="{00000000-0000-0000-0000-000000000000}"/>
  <bookViews>
    <workbookView xWindow="-108" yWindow="-108" windowWidth="23256" windowHeight="12456" xr2:uid="{55C86509-8B2B-4E35-B4F2-F92B09B97EE2}"/>
  </bookViews>
  <sheets>
    <sheet name="Аркуш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2" i="1" l="1"/>
  <c r="G103" i="1"/>
  <c r="G104" i="1"/>
  <c r="I104" i="1" s="1"/>
  <c r="H102" i="1"/>
  <c r="G105" i="1"/>
  <c r="G106" i="1"/>
  <c r="G107" i="1"/>
  <c r="H107" i="1" s="1"/>
  <c r="G108" i="1"/>
  <c r="G109" i="1"/>
  <c r="H109" i="1" s="1"/>
  <c r="G112" i="1"/>
  <c r="I112" i="1"/>
  <c r="I108" i="1"/>
  <c r="I106" i="1"/>
  <c r="H106" i="1"/>
  <c r="H105" i="1"/>
  <c r="I103" i="1"/>
  <c r="H103" i="1"/>
  <c r="I102" i="1"/>
  <c r="G100" i="1"/>
  <c r="G99" i="1"/>
  <c r="G98" i="1"/>
  <c r="I98" i="1" s="1"/>
  <c r="G97" i="1"/>
  <c r="I97" i="1" s="1"/>
  <c r="G96" i="1"/>
  <c r="I99" i="1"/>
  <c r="G95" i="1"/>
  <c r="I95" i="1" s="1"/>
  <c r="I100" i="1"/>
  <c r="H100" i="1"/>
  <c r="H98" i="1"/>
  <c r="H97" i="1"/>
  <c r="I96" i="1"/>
  <c r="H96" i="1"/>
  <c r="H95" i="1"/>
  <c r="H93" i="1"/>
  <c r="I92" i="1"/>
  <c r="H92" i="1"/>
  <c r="H89" i="1"/>
  <c r="I88" i="1"/>
  <c r="H88" i="1"/>
  <c r="H84" i="1"/>
  <c r="I83" i="1"/>
  <c r="H83" i="1"/>
  <c r="H80" i="1"/>
  <c r="I79" i="1"/>
  <c r="H79" i="1"/>
  <c r="H76" i="1"/>
  <c r="I75" i="1"/>
  <c r="H75" i="1"/>
  <c r="H72" i="1"/>
  <c r="I71" i="1"/>
  <c r="H71" i="1"/>
  <c r="G93" i="1"/>
  <c r="I93" i="1" s="1"/>
  <c r="G92" i="1"/>
  <c r="G91" i="1"/>
  <c r="I91" i="1" s="1"/>
  <c r="G90" i="1"/>
  <c r="I90" i="1" s="1"/>
  <c r="G89" i="1"/>
  <c r="I89" i="1" s="1"/>
  <c r="G88" i="1"/>
  <c r="G87" i="1"/>
  <c r="I87" i="1" s="1"/>
  <c r="G85" i="1"/>
  <c r="I85" i="1" s="1"/>
  <c r="G84" i="1"/>
  <c r="I84" i="1" s="1"/>
  <c r="G83" i="1"/>
  <c r="G82" i="1"/>
  <c r="I82" i="1" s="1"/>
  <c r="G81" i="1"/>
  <c r="I81" i="1" s="1"/>
  <c r="G80" i="1"/>
  <c r="I80" i="1" s="1"/>
  <c r="G79" i="1"/>
  <c r="G78" i="1"/>
  <c r="I78" i="1" s="1"/>
  <c r="G77" i="1"/>
  <c r="I77" i="1" s="1"/>
  <c r="G76" i="1"/>
  <c r="I76" i="1" s="1"/>
  <c r="G75" i="1"/>
  <c r="G74" i="1"/>
  <c r="I74" i="1" s="1"/>
  <c r="G73" i="1"/>
  <c r="I73" i="1" s="1"/>
  <c r="G72" i="1"/>
  <c r="I72" i="1" s="1"/>
  <c r="G71" i="1"/>
  <c r="H68" i="1"/>
  <c r="G68" i="1"/>
  <c r="I68" i="1" s="1"/>
  <c r="G67" i="1"/>
  <c r="I67" i="1" s="1"/>
  <c r="I64" i="1"/>
  <c r="H64" i="1"/>
  <c r="G65" i="1"/>
  <c r="I65" i="1" s="1"/>
  <c r="G64" i="1"/>
  <c r="G63" i="1"/>
  <c r="I63" i="1" s="1"/>
  <c r="G62" i="1"/>
  <c r="I62" i="1" s="1"/>
  <c r="H58" i="1"/>
  <c r="G60" i="1"/>
  <c r="I60" i="1" s="1"/>
  <c r="G59" i="1"/>
  <c r="I59" i="1" s="1"/>
  <c r="G58" i="1"/>
  <c r="I58" i="1" s="1"/>
  <c r="H53" i="1"/>
  <c r="I52" i="1"/>
  <c r="G55" i="1"/>
  <c r="I55" i="1" s="1"/>
  <c r="G54" i="1"/>
  <c r="H54" i="1" s="1"/>
  <c r="G53" i="1"/>
  <c r="I53" i="1" s="1"/>
  <c r="G52" i="1"/>
  <c r="H52" i="1" s="1"/>
  <c r="G51" i="1"/>
  <c r="I51" i="1" s="1"/>
  <c r="G50" i="1"/>
  <c r="H50" i="1" s="1"/>
  <c r="G49" i="1"/>
  <c r="I49" i="1" s="1"/>
  <c r="G48" i="1"/>
  <c r="H48" i="1" s="1"/>
  <c r="G47" i="1"/>
  <c r="I47" i="1" s="1"/>
  <c r="G45" i="1"/>
  <c r="I45" i="1" s="1"/>
  <c r="H41" i="1"/>
  <c r="G42" i="1"/>
  <c r="H42" i="1" s="1"/>
  <c r="G41" i="1"/>
  <c r="I41" i="1" s="1"/>
  <c r="G40" i="1"/>
  <c r="H40" i="1" s="1"/>
  <c r="G39" i="1"/>
  <c r="I39" i="1" s="1"/>
  <c r="G38" i="1"/>
  <c r="H38" i="1" s="1"/>
  <c r="G37" i="1"/>
  <c r="I37" i="1" s="1"/>
  <c r="G36" i="1"/>
  <c r="H36" i="1" s="1"/>
  <c r="G35" i="1"/>
  <c r="H35" i="1" s="1"/>
  <c r="G34" i="1"/>
  <c r="H34" i="1" s="1"/>
  <c r="G33" i="1"/>
  <c r="I33" i="1" s="1"/>
  <c r="G30" i="1"/>
  <c r="H30" i="1" s="1"/>
  <c r="G29" i="1"/>
  <c r="H29" i="1" s="1"/>
  <c r="G28" i="1"/>
  <c r="I28" i="1"/>
  <c r="G26" i="1"/>
  <c r="I26" i="1"/>
  <c r="G24" i="1"/>
  <c r="H24" i="1" s="1"/>
  <c r="G23" i="1"/>
  <c r="I23" i="1" s="1"/>
  <c r="G22" i="1"/>
  <c r="H22" i="1" s="1"/>
  <c r="G21" i="1"/>
  <c r="I21" i="1" s="1"/>
  <c r="I22" i="1"/>
  <c r="H21" i="1"/>
  <c r="G19" i="1"/>
  <c r="I19" i="1" s="1"/>
  <c r="G18" i="1"/>
  <c r="I18" i="1" s="1"/>
  <c r="G16" i="1"/>
  <c r="I16" i="1" s="1"/>
  <c r="G15" i="1"/>
  <c r="I15" i="1" s="1"/>
  <c r="G14" i="1"/>
  <c r="I14" i="1" s="1"/>
  <c r="G13" i="1"/>
  <c r="I13" i="1"/>
  <c r="H13" i="1"/>
  <c r="I50" i="1" l="1"/>
  <c r="I54" i="1"/>
  <c r="H73" i="1"/>
  <c r="H77" i="1"/>
  <c r="H81" i="1"/>
  <c r="H85" i="1"/>
  <c r="H90" i="1"/>
  <c r="I40" i="1"/>
  <c r="I29" i="1"/>
  <c r="H39" i="1"/>
  <c r="I48" i="1"/>
  <c r="H67" i="1"/>
  <c r="H74" i="1"/>
  <c r="H78" i="1"/>
  <c r="H82" i="1"/>
  <c r="H87" i="1"/>
  <c r="H91" i="1"/>
  <c r="H23" i="1"/>
  <c r="H37" i="1"/>
  <c r="H49" i="1"/>
  <c r="H65" i="1"/>
  <c r="I107" i="1"/>
  <c r="H104" i="1"/>
  <c r="I105" i="1"/>
  <c r="H108" i="1"/>
  <c r="I109" i="1"/>
  <c r="H112" i="1"/>
  <c r="H99" i="1"/>
  <c r="H59" i="1"/>
  <c r="H62" i="1"/>
  <c r="I38" i="1"/>
  <c r="H51" i="1"/>
  <c r="I35" i="1"/>
  <c r="I36" i="1"/>
  <c r="I42" i="1"/>
  <c r="H47" i="1"/>
  <c r="H55" i="1"/>
  <c r="I34" i="1"/>
  <c r="H45" i="1"/>
  <c r="H60" i="1"/>
  <c r="H63" i="1"/>
  <c r="H33" i="1"/>
  <c r="I30" i="1"/>
  <c r="H28" i="1"/>
  <c r="H26" i="1"/>
  <c r="I24" i="1"/>
  <c r="H19" i="1"/>
  <c r="H14" i="1"/>
  <c r="H18" i="1"/>
  <c r="H15" i="1"/>
  <c r="H16" i="1"/>
</calcChain>
</file>

<file path=xl/sharedStrings.xml><?xml version="1.0" encoding="utf-8"?>
<sst xmlns="http://schemas.openxmlformats.org/spreadsheetml/2006/main" count="180" uniqueCount="96">
  <si>
    <t>Культура</t>
  </si>
  <si>
    <t>Сорт, Гібрид</t>
  </si>
  <si>
    <t>Фасовка</t>
  </si>
  <si>
    <t>Насінин/грам</t>
  </si>
  <si>
    <t>Ціна з ПДВ, EUR/USD</t>
  </si>
  <si>
    <t>Ціна з ПДВ, UAH</t>
  </si>
  <si>
    <t>Кавун</t>
  </si>
  <si>
    <t>Біант F1</t>
  </si>
  <si>
    <t>1 000</t>
  </si>
  <si>
    <t>нас</t>
  </si>
  <si>
    <t>Місон F1</t>
  </si>
  <si>
    <t>Хілон F1</t>
  </si>
  <si>
    <t>Маніса F1</t>
  </si>
  <si>
    <t>Диня</t>
  </si>
  <si>
    <t>Радміла F1</t>
  </si>
  <si>
    <t>Локум F1</t>
  </si>
  <si>
    <t>Баклажан</t>
  </si>
  <si>
    <t>Брат F1</t>
  </si>
  <si>
    <t>Візір F1</t>
  </si>
  <si>
    <t>Раунд F1</t>
  </si>
  <si>
    <t>Зебріно F1</t>
  </si>
  <si>
    <t>Капуста б/к</t>
  </si>
  <si>
    <t>Ханна F1</t>
  </si>
  <si>
    <t>2 500</t>
  </si>
  <si>
    <t>Кукурудза</t>
  </si>
  <si>
    <t>Гюнес F1</t>
  </si>
  <si>
    <t>кг</t>
  </si>
  <si>
    <t>Розі F1</t>
  </si>
  <si>
    <t>Лате F1</t>
  </si>
  <si>
    <t>Огірок</t>
  </si>
  <si>
    <t>Корнішон</t>
  </si>
  <si>
    <t>Солон F1</t>
  </si>
  <si>
    <t>Капрікорн F1</t>
  </si>
  <si>
    <t>Баде F1</t>
  </si>
  <si>
    <t>Лютояр F1</t>
  </si>
  <si>
    <t>Прімеро F1</t>
  </si>
  <si>
    <t>152-175 F1</t>
  </si>
  <si>
    <t>Гладкоплідний</t>
  </si>
  <si>
    <t>Супер Бейбі F1</t>
  </si>
  <si>
    <t>Перець</t>
  </si>
  <si>
    <t>Актор F1</t>
  </si>
  <si>
    <t>Армагеддон F1</t>
  </si>
  <si>
    <t>Деніз F1</t>
  </si>
  <si>
    <t>Елмас F1</t>
  </si>
  <si>
    <t>Клементін F1</t>
  </si>
  <si>
    <t>Томат</t>
  </si>
  <si>
    <t>Томат детермінантний</t>
  </si>
  <si>
    <t>Мейс F1</t>
  </si>
  <si>
    <t>Саргас F1</t>
  </si>
  <si>
    <t>Мармара F1</t>
  </si>
  <si>
    <t>Томат напівдетермінантний</t>
  </si>
  <si>
    <t>Сонароза F1 (рожевий)</t>
  </si>
  <si>
    <t>Лєда F1</t>
  </si>
  <si>
    <t>Томат індетермінантний</t>
  </si>
  <si>
    <t>Буллз (червоний)</t>
  </si>
  <si>
    <t>Рожевий</t>
  </si>
  <si>
    <t>Гюсто F1</t>
  </si>
  <si>
    <t>Пінк Хіт F1</t>
  </si>
  <si>
    <t>Пінк Нагетс F1</t>
  </si>
  <si>
    <t>Румбато F1</t>
  </si>
  <si>
    <t>Тангато F1</t>
  </si>
  <si>
    <t>Мамбато F1</t>
  </si>
  <si>
    <t>Темно-коричневий</t>
  </si>
  <si>
    <t>Блек Мода F1</t>
  </si>
  <si>
    <t>Сашер F1</t>
  </si>
  <si>
    <t>БІГ Сашер F1</t>
  </si>
  <si>
    <t>Колеос (132-111) F1</t>
  </si>
  <si>
    <t>Черрі</t>
  </si>
  <si>
    <t>Арома F1</t>
  </si>
  <si>
    <t>Яничері F1</t>
  </si>
  <si>
    <t>Марголь F1</t>
  </si>
  <si>
    <t>Тайгер F1</t>
  </si>
  <si>
    <t>Мода (оранжевий) F1</t>
  </si>
  <si>
    <t>Пекбол (142-520) F1</t>
  </si>
  <si>
    <t>тип Марманде</t>
  </si>
  <si>
    <t>Ред Кой F1 (червоний)</t>
  </si>
  <si>
    <t>Браун Кой F1 (чорний)</t>
  </si>
  <si>
    <t>Пінк Кой F1 (розовий)</t>
  </si>
  <si>
    <t>Єллоу Кой F1 (жовтий)</t>
  </si>
  <si>
    <t>Салат</t>
  </si>
  <si>
    <t>Тип (Батвія)</t>
  </si>
  <si>
    <t>Кюрлі</t>
  </si>
  <si>
    <t>Компанія   "В І К О Л"</t>
  </si>
  <si>
    <t xml:space="preserve">НАСІННЯ ОВОЧІВ 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</si>
  <si>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</si>
  <si>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</si>
  <si>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Доставка  =НОВА ПОШТА= УКРПОШТА= 1-3 днІ.</t>
  </si>
  <si>
    <t>Пошта   -    vicol@meta.ua</t>
  </si>
  <si>
    <t>тел. (067) 500 - 33 - 89</t>
  </si>
  <si>
    <t>Ціни на сайті   -   www.vicol.in.ua</t>
  </si>
  <si>
    <t>тел. (073) 500 - 33 - 89</t>
  </si>
  <si>
    <t>тел. (050) 377 - 33 - 89</t>
  </si>
  <si>
    <t>тел. (067) 500 - 33 - 89   viber</t>
  </si>
  <si>
    <r>
      <t>Товари компанії</t>
    </r>
    <r>
      <rPr>
        <sz val="18"/>
        <color theme="1"/>
        <rFont val="Aptos Narrow"/>
        <family val="2"/>
        <charset val="204"/>
        <scheme val="minor"/>
      </rPr>
      <t xml:space="preserve"> </t>
    </r>
    <r>
      <rPr>
        <b/>
        <sz val="18"/>
        <color theme="1"/>
        <rFont val="Aptos Narrow"/>
        <family val="2"/>
        <charset val="204"/>
        <scheme val="minor"/>
      </rPr>
      <t>Юксель</t>
    </r>
  </si>
  <si>
    <t>Ціни діють на 10,12,25</t>
  </si>
  <si>
    <t>Великий опт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</si>
</sst>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ptos Narrow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Aptos Narrow"/>
      <family val="2"/>
      <charset val="204"/>
      <scheme val="minor"/>
    </font>
    <font>
      <sz val="11"/>
      <color rgb="FFFF0000"/>
      <name val="Aptos Narrow"/>
      <family val="2"/>
      <charset val="204"/>
      <scheme val="minor"/>
    </font>
    <font>
      <u/>
      <sz val="11"/>
      <color theme="10"/>
      <name val="Aptos Narrow"/>
      <family val="2"/>
      <charset val="204"/>
      <scheme val="minor"/>
    </font>
    <font>
      <b/>
      <sz val="18"/>
      <color theme="1"/>
      <name val="Aptos Narrow"/>
      <family val="2"/>
      <charset val="204"/>
      <scheme val="minor"/>
    </font>
    <font>
      <b/>
      <sz val="12"/>
      <name val="Arial Cyr"/>
      <charset val="204"/>
    </font>
    <font>
      <b/>
      <sz val="14"/>
      <color theme="1"/>
      <name val="Aptos Narrow"/>
      <family val="2"/>
      <charset val="204"/>
      <scheme val="minor"/>
    </font>
    <font>
      <sz val="18"/>
      <color theme="1"/>
      <name val="Aptos Narrow"/>
      <family val="2"/>
      <charset val="204"/>
      <scheme val="minor"/>
    </font>
    <font>
      <sz val="9"/>
      <name val="Arial Cyr"/>
      <family val="2"/>
      <charset val="204"/>
    </font>
    <font>
      <b/>
      <u/>
      <sz val="12"/>
      <name val="Arial Cyr"/>
      <charset val="204"/>
    </font>
    <font>
      <b/>
      <u/>
      <sz val="10"/>
      <color theme="10"/>
      <name val="Arial Cyr"/>
      <charset val="204"/>
    </font>
    <font>
      <sz val="12"/>
      <name val="Arial Cyr"/>
      <family val="2"/>
      <charset val="204"/>
    </font>
    <font>
      <b/>
      <sz val="14"/>
      <name val="Arial Cyr"/>
      <charset val="204"/>
    </font>
    <font>
      <sz val="11"/>
      <color indexed="8"/>
      <name val="Calibri"/>
      <family val="2"/>
      <charset val="204"/>
    </font>
    <font>
      <b/>
      <sz val="11"/>
      <name val="Aptos Narrow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31"/>
      </patternFill>
    </fill>
  </fills>
  <borders count="2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5" fillId="0" borderId="0"/>
  </cellStyleXfs>
  <cellXfs count="57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10" fillId="0" borderId="0" xfId="0" applyFont="1"/>
    <xf numFmtId="0" fontId="11" fillId="0" borderId="0" xfId="1" applyFont="1" applyBorder="1" applyAlignment="1" applyProtection="1"/>
    <xf numFmtId="0" fontId="12" fillId="0" borderId="0" xfId="1" applyFont="1" applyBorder="1" applyAlignment="1" applyProtection="1">
      <alignment horizontal="center" vertical="center"/>
    </xf>
    <xf numFmtId="0" fontId="12" fillId="0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/>
    </xf>
    <xf numFmtId="3" fontId="13" fillId="0" borderId="0" xfId="0" applyNumberFormat="1" applyFont="1"/>
    <xf numFmtId="0" fontId="14" fillId="0" borderId="0" xfId="0" applyFont="1"/>
    <xf numFmtId="0" fontId="2" fillId="4" borderId="4" xfId="0" applyFont="1" applyFill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right" vertical="center" wrapText="1"/>
    </xf>
    <xf numFmtId="2" fontId="16" fillId="6" borderId="18" xfId="2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4" fontId="1" fillId="0" borderId="20" xfId="0" applyNumberFormat="1" applyFont="1" applyBorder="1" applyAlignment="1">
      <alignment horizontal="right" vertical="center" wrapText="1"/>
    </xf>
    <xf numFmtId="4" fontId="3" fillId="0" borderId="0" xfId="0" applyNumberFormat="1" applyFont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3">
    <cellStyle name="Excel Built-in Normal" xfId="2" xr:uid="{6A0306C1-C8A8-4C0E-A8BF-04083B31E08B}"/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346076</xdr:colOff>
      <xdr:row>5</xdr:row>
      <xdr:rowOff>66675</xdr:rowOff>
    </xdr:from>
    <xdr:to>
      <xdr:col>1</xdr:col>
      <xdr:colOff>1254126</xdr:colOff>
      <xdr:row>8</xdr:row>
      <xdr:rowOff>73025</xdr:rowOff>
    </xdr:to>
    <xdr:pic>
      <xdr:nvPicPr>
        <xdr:cNvPr id="3" name="Изображения 1">
          <a:extLst>
            <a:ext uri="{FF2B5EF4-FFF2-40B4-BE49-F238E27FC236}">
              <a16:creationId xmlns:a16="http://schemas.microsoft.com/office/drawing/2014/main" id="{544DFC22-6F0F-4F2B-A610-A98828377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9126" y="1216025"/>
          <a:ext cx="908050" cy="5969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5F17A-C86C-49D8-9018-D7F3E82F9B10}">
  <dimension ref="B2:I112"/>
  <sheetViews>
    <sheetView tabSelected="1" workbookViewId="0">
      <pane ySplit="10" topLeftCell="A11" activePane="bottomLeft" state="frozen"/>
      <selection pane="bottomLeft" activeCell="K7" sqref="K7"/>
    </sheetView>
  </sheetViews>
  <sheetFormatPr defaultRowHeight="13.8"/>
  <cols>
    <col min="1" max="1" width="3.8984375" customWidth="1"/>
    <col min="2" max="2" width="27.8984375" customWidth="1"/>
    <col min="3" max="3" width="26.3984375" customWidth="1"/>
    <col min="7" max="7" width="8.69921875" style="27"/>
  </cols>
  <sheetData>
    <row r="2" spans="2:9" ht="22.8">
      <c r="B2" s="14"/>
      <c r="C2" s="15" t="s">
        <v>82</v>
      </c>
    </row>
    <row r="3" spans="2:9" ht="22.8">
      <c r="B3" s="16" t="s">
        <v>83</v>
      </c>
      <c r="C3" s="17" t="s">
        <v>93</v>
      </c>
    </row>
    <row r="4" spans="2:9">
      <c r="B4" s="18" t="s">
        <v>84</v>
      </c>
    </row>
    <row r="5" spans="2:9">
      <c r="B5" s="18" t="s">
        <v>85</v>
      </c>
    </row>
    <row r="6" spans="2:9" ht="15.6">
      <c r="B6" s="14"/>
      <c r="C6" s="19" t="s">
        <v>86</v>
      </c>
    </row>
    <row r="7" spans="2:9" ht="15.6">
      <c r="B7" s="14"/>
      <c r="C7" s="20" t="s">
        <v>87</v>
      </c>
      <c r="E7" s="16" t="s">
        <v>88</v>
      </c>
    </row>
    <row r="8" spans="2:9" ht="15.6">
      <c r="B8" s="14"/>
      <c r="C8" s="21" t="s">
        <v>89</v>
      </c>
      <c r="E8" s="16" t="s">
        <v>90</v>
      </c>
    </row>
    <row r="9" spans="2:9" ht="16.2" thickBot="1">
      <c r="B9" s="14"/>
      <c r="C9" s="22" t="s">
        <v>94</v>
      </c>
      <c r="E9" s="16" t="s">
        <v>91</v>
      </c>
    </row>
    <row r="10" spans="2:9" ht="18" thickBot="1">
      <c r="B10" s="25">
        <v>49.5</v>
      </c>
      <c r="C10" s="23"/>
      <c r="D10" s="24"/>
      <c r="E10" s="16" t="s">
        <v>92</v>
      </c>
    </row>
    <row r="11" spans="2:9" ht="14.4" thickBot="1"/>
    <row r="12" spans="2:9" ht="43.8" thickBot="1">
      <c r="B12" s="30" t="s">
        <v>0</v>
      </c>
      <c r="C12" s="31" t="s">
        <v>1</v>
      </c>
      <c r="D12" s="31" t="s">
        <v>2</v>
      </c>
      <c r="E12" s="31" t="s">
        <v>3</v>
      </c>
      <c r="F12" s="31" t="s">
        <v>4</v>
      </c>
      <c r="G12" s="32" t="s">
        <v>5</v>
      </c>
      <c r="H12" s="33">
        <v>5000</v>
      </c>
      <c r="I12" s="33" t="s">
        <v>95</v>
      </c>
    </row>
    <row r="13" spans="2:9" ht="15" thickBot="1">
      <c r="B13" s="40" t="s">
        <v>6</v>
      </c>
      <c r="C13" s="2" t="s">
        <v>7</v>
      </c>
      <c r="D13" s="3" t="s">
        <v>8</v>
      </c>
      <c r="E13" s="3" t="s">
        <v>9</v>
      </c>
      <c r="F13" s="3">
        <v>61.2</v>
      </c>
      <c r="G13" s="28">
        <f>F13*B10</f>
        <v>3029.4</v>
      </c>
      <c r="H13" s="26">
        <f t="shared" ref="H13:H18" si="0">G13*0.93</f>
        <v>2817.3420000000001</v>
      </c>
      <c r="I13" s="26">
        <f t="shared" ref="I13:I18" si="1">G13*0.9</f>
        <v>2726.46</v>
      </c>
    </row>
    <row r="14" spans="2:9" ht="15" thickBot="1">
      <c r="B14" s="41"/>
      <c r="C14" s="2" t="s">
        <v>10</v>
      </c>
      <c r="D14" s="3" t="s">
        <v>8</v>
      </c>
      <c r="E14" s="3" t="s">
        <v>9</v>
      </c>
      <c r="F14" s="3">
        <v>61.2</v>
      </c>
      <c r="G14" s="28">
        <f>F14*B10</f>
        <v>3029.4</v>
      </c>
      <c r="H14" s="26">
        <f t="shared" si="0"/>
        <v>2817.3420000000001</v>
      </c>
      <c r="I14" s="26">
        <f t="shared" si="1"/>
        <v>2726.46</v>
      </c>
    </row>
    <row r="15" spans="2:9" ht="15" thickBot="1">
      <c r="B15" s="41"/>
      <c r="C15" s="2" t="s">
        <v>11</v>
      </c>
      <c r="D15" s="3" t="s">
        <v>8</v>
      </c>
      <c r="E15" s="3" t="s">
        <v>9</v>
      </c>
      <c r="F15" s="3">
        <v>61.2</v>
      </c>
      <c r="G15" s="28">
        <f>F15*B10</f>
        <v>3029.4</v>
      </c>
      <c r="H15" s="26">
        <f t="shared" si="0"/>
        <v>2817.3420000000001</v>
      </c>
      <c r="I15" s="26">
        <f t="shared" si="1"/>
        <v>2726.46</v>
      </c>
    </row>
    <row r="16" spans="2:9" ht="15" thickBot="1">
      <c r="B16" s="42"/>
      <c r="C16" s="2" t="s">
        <v>12</v>
      </c>
      <c r="D16" s="3" t="s">
        <v>8</v>
      </c>
      <c r="E16" s="3" t="s">
        <v>9</v>
      </c>
      <c r="F16" s="3">
        <v>61.89</v>
      </c>
      <c r="G16" s="28">
        <f>F16*B10</f>
        <v>3063.5549999999998</v>
      </c>
      <c r="H16" s="26">
        <f t="shared" si="0"/>
        <v>2849.1061500000001</v>
      </c>
      <c r="I16" s="26">
        <f t="shared" si="1"/>
        <v>2757.1994999999997</v>
      </c>
    </row>
    <row r="17" spans="2:9" ht="15" thickBot="1">
      <c r="B17" s="43"/>
      <c r="C17" s="44"/>
      <c r="D17" s="44"/>
      <c r="E17" s="44"/>
      <c r="F17" s="44"/>
      <c r="G17" s="45"/>
      <c r="H17" s="1"/>
      <c r="I17" s="4"/>
    </row>
    <row r="18" spans="2:9" ht="15" thickBot="1">
      <c r="B18" s="40" t="s">
        <v>13</v>
      </c>
      <c r="C18" s="2" t="s">
        <v>14</v>
      </c>
      <c r="D18" s="3" t="s">
        <v>8</v>
      </c>
      <c r="E18" s="3" t="s">
        <v>9</v>
      </c>
      <c r="F18" s="3">
        <v>63</v>
      </c>
      <c r="G18" s="28">
        <f>F18*B10</f>
        <v>3118.5</v>
      </c>
      <c r="H18" s="26">
        <f t="shared" si="0"/>
        <v>2900.2049999999999</v>
      </c>
      <c r="I18" s="26">
        <f t="shared" si="1"/>
        <v>2806.65</v>
      </c>
    </row>
    <row r="19" spans="2:9" ht="15" thickBot="1">
      <c r="B19" s="42"/>
      <c r="C19" s="2" t="s">
        <v>15</v>
      </c>
      <c r="D19" s="3" t="s">
        <v>8</v>
      </c>
      <c r="E19" s="3" t="s">
        <v>9</v>
      </c>
      <c r="F19" s="3">
        <v>0</v>
      </c>
      <c r="G19" s="28">
        <f>F19*B10</f>
        <v>0</v>
      </c>
      <c r="H19" s="26">
        <f t="shared" ref="H19:H21" si="2">G19*0.93</f>
        <v>0</v>
      </c>
      <c r="I19" s="26">
        <f t="shared" ref="I19:I21" si="3">G19*0.9</f>
        <v>0</v>
      </c>
    </row>
    <row r="20" spans="2:9" ht="15" thickBot="1">
      <c r="B20" s="43"/>
      <c r="C20" s="44"/>
      <c r="D20" s="44"/>
      <c r="E20" s="44"/>
      <c r="F20" s="44"/>
      <c r="G20" s="45"/>
      <c r="H20" s="1"/>
      <c r="I20" s="4"/>
    </row>
    <row r="21" spans="2:9" ht="15" thickBot="1">
      <c r="B21" s="37" t="s">
        <v>16</v>
      </c>
      <c r="C21" s="2" t="s">
        <v>17</v>
      </c>
      <c r="D21" s="3">
        <v>500</v>
      </c>
      <c r="E21" s="3" t="s">
        <v>9</v>
      </c>
      <c r="F21" s="3">
        <v>15.7</v>
      </c>
      <c r="G21" s="28">
        <f>F21*B10</f>
        <v>777.15</v>
      </c>
      <c r="H21" s="26">
        <f t="shared" si="2"/>
        <v>722.74950000000001</v>
      </c>
      <c r="I21" s="26">
        <f t="shared" si="3"/>
        <v>699.43499999999995</v>
      </c>
    </row>
    <row r="22" spans="2:9" ht="15" thickBot="1">
      <c r="B22" s="38"/>
      <c r="C22" s="2" t="s">
        <v>18</v>
      </c>
      <c r="D22" s="3">
        <v>500</v>
      </c>
      <c r="E22" s="3" t="s">
        <v>9</v>
      </c>
      <c r="F22" s="3">
        <v>21</v>
      </c>
      <c r="G22" s="28">
        <f>F22*B10</f>
        <v>1039.5</v>
      </c>
      <c r="H22" s="26">
        <f t="shared" ref="H22:H24" si="4">G22*0.93</f>
        <v>966.73500000000001</v>
      </c>
      <c r="I22" s="26">
        <f t="shared" ref="I22:I24" si="5">G22*0.9</f>
        <v>935.55000000000007</v>
      </c>
    </row>
    <row r="23" spans="2:9" ht="15" thickBot="1">
      <c r="B23" s="38"/>
      <c r="C23" s="2" t="s">
        <v>19</v>
      </c>
      <c r="D23" s="3">
        <v>500</v>
      </c>
      <c r="E23" s="3" t="s">
        <v>9</v>
      </c>
      <c r="F23" s="3">
        <v>21</v>
      </c>
      <c r="G23" s="28">
        <f>F23*B10</f>
        <v>1039.5</v>
      </c>
      <c r="H23" s="26">
        <f t="shared" si="4"/>
        <v>966.73500000000001</v>
      </c>
      <c r="I23" s="26">
        <f t="shared" si="5"/>
        <v>935.55000000000007</v>
      </c>
    </row>
    <row r="24" spans="2:9" ht="15" thickBot="1">
      <c r="B24" s="39"/>
      <c r="C24" s="2" t="s">
        <v>20</v>
      </c>
      <c r="D24" s="3">
        <v>500</v>
      </c>
      <c r="E24" s="3" t="s">
        <v>9</v>
      </c>
      <c r="F24" s="3">
        <v>33.6</v>
      </c>
      <c r="G24" s="28">
        <f>F24*B10</f>
        <v>1663.2</v>
      </c>
      <c r="H24" s="26">
        <f t="shared" si="4"/>
        <v>1546.7760000000001</v>
      </c>
      <c r="I24" s="26">
        <f t="shared" si="5"/>
        <v>1496.88</v>
      </c>
    </row>
    <row r="25" spans="2:9" ht="15" thickBot="1">
      <c r="B25" s="43"/>
      <c r="C25" s="44"/>
      <c r="D25" s="44"/>
      <c r="E25" s="44"/>
      <c r="F25" s="44"/>
      <c r="G25" s="45"/>
      <c r="H25" s="1"/>
      <c r="I25" s="4"/>
    </row>
    <row r="26" spans="2:9" ht="15" thickBot="1">
      <c r="B26" s="30" t="s">
        <v>21</v>
      </c>
      <c r="C26" s="2" t="s">
        <v>22</v>
      </c>
      <c r="D26" s="3" t="s">
        <v>23</v>
      </c>
      <c r="E26" s="3" t="s">
        <v>9</v>
      </c>
      <c r="F26" s="3">
        <v>0</v>
      </c>
      <c r="G26" s="28">
        <f>F26*B10</f>
        <v>0</v>
      </c>
      <c r="H26" s="26">
        <f t="shared" ref="H26" si="6">G26*0.93</f>
        <v>0</v>
      </c>
      <c r="I26" s="26">
        <f t="shared" ref="I26" si="7">G26*0.9</f>
        <v>0</v>
      </c>
    </row>
    <row r="27" spans="2:9" ht="15" thickBot="1">
      <c r="B27" s="5"/>
      <c r="C27" s="6"/>
      <c r="D27" s="6"/>
      <c r="E27" s="6"/>
      <c r="F27" s="6"/>
      <c r="G27" s="29"/>
      <c r="H27" s="1"/>
      <c r="I27" s="4"/>
    </row>
    <row r="28" spans="2:9" ht="15" thickBot="1">
      <c r="B28" s="46" t="s">
        <v>24</v>
      </c>
      <c r="C28" s="2" t="s">
        <v>25</v>
      </c>
      <c r="D28" s="3">
        <v>1</v>
      </c>
      <c r="E28" s="3" t="s">
        <v>26</v>
      </c>
      <c r="F28" s="3">
        <v>35</v>
      </c>
      <c r="G28" s="28">
        <f>F28*B10</f>
        <v>1732.5</v>
      </c>
      <c r="H28" s="26">
        <f t="shared" ref="H28" si="8">G28*0.93</f>
        <v>1611.2250000000001</v>
      </c>
      <c r="I28" s="26">
        <f t="shared" ref="I28" si="9">G28*0.9</f>
        <v>1559.25</v>
      </c>
    </row>
    <row r="29" spans="2:9" ht="15" thickBot="1">
      <c r="B29" s="47"/>
      <c r="C29" s="2" t="s">
        <v>27</v>
      </c>
      <c r="D29" s="3">
        <v>1</v>
      </c>
      <c r="E29" s="3" t="s">
        <v>26</v>
      </c>
      <c r="F29" s="6"/>
      <c r="G29" s="28">
        <f>F29*B10</f>
        <v>0</v>
      </c>
      <c r="H29" s="26">
        <f t="shared" ref="H29:H30" si="10">G29*0.93</f>
        <v>0</v>
      </c>
      <c r="I29" s="26">
        <f t="shared" ref="I29:I30" si="11">G29*0.9</f>
        <v>0</v>
      </c>
    </row>
    <row r="30" spans="2:9" ht="15" thickBot="1">
      <c r="B30" s="48"/>
      <c r="C30" s="2" t="s">
        <v>28</v>
      </c>
      <c r="D30" s="3">
        <v>1</v>
      </c>
      <c r="E30" s="3" t="s">
        <v>26</v>
      </c>
      <c r="F30" s="6"/>
      <c r="G30" s="28">
        <f>F30*B10</f>
        <v>0</v>
      </c>
      <c r="H30" s="26">
        <f t="shared" si="10"/>
        <v>0</v>
      </c>
      <c r="I30" s="26">
        <f t="shared" si="11"/>
        <v>0</v>
      </c>
    </row>
    <row r="31" spans="2:9" ht="15" thickBot="1">
      <c r="B31" s="7"/>
      <c r="C31" s="6"/>
      <c r="D31" s="8"/>
      <c r="E31" s="8"/>
      <c r="F31" s="8"/>
      <c r="G31" s="29"/>
      <c r="H31" s="1"/>
      <c r="I31" s="4"/>
    </row>
    <row r="32" spans="2:9" ht="15" thickBot="1">
      <c r="B32" s="46" t="s">
        <v>29</v>
      </c>
      <c r="C32" s="31" t="s">
        <v>30</v>
      </c>
      <c r="D32" s="49"/>
      <c r="E32" s="44"/>
      <c r="F32" s="44"/>
      <c r="G32" s="45"/>
      <c r="H32" s="1"/>
      <c r="I32" s="4"/>
    </row>
    <row r="33" spans="2:9" ht="15" thickBot="1">
      <c r="B33" s="47"/>
      <c r="C33" s="2" t="s">
        <v>31</v>
      </c>
      <c r="D33" s="3" t="s">
        <v>23</v>
      </c>
      <c r="E33" s="3" t="s">
        <v>9</v>
      </c>
      <c r="F33" s="3">
        <v>45.1</v>
      </c>
      <c r="G33" s="28">
        <f>F33*B10</f>
        <v>2232.4500000000003</v>
      </c>
      <c r="H33" s="26">
        <f t="shared" ref="H33" si="12">G33*0.93</f>
        <v>2076.1785000000004</v>
      </c>
      <c r="I33" s="26">
        <f t="shared" ref="I33" si="13">G33*0.9</f>
        <v>2009.2050000000004</v>
      </c>
    </row>
    <row r="34" spans="2:9" ht="15" thickBot="1">
      <c r="B34" s="47"/>
      <c r="C34" s="50" t="s">
        <v>32</v>
      </c>
      <c r="D34" s="3">
        <v>250</v>
      </c>
      <c r="E34" s="3" t="s">
        <v>9</v>
      </c>
      <c r="F34" s="3">
        <v>11.9</v>
      </c>
      <c r="G34" s="28">
        <f>F34*B10</f>
        <v>589.05000000000007</v>
      </c>
      <c r="H34" s="26">
        <f t="shared" ref="H34" si="14">G34*0.93</f>
        <v>547.81650000000013</v>
      </c>
      <c r="I34" s="26">
        <f t="shared" ref="I34" si="15">G34*0.9</f>
        <v>530.1450000000001</v>
      </c>
    </row>
    <row r="35" spans="2:9" ht="15" thickBot="1">
      <c r="B35" s="47"/>
      <c r="C35" s="51"/>
      <c r="D35" s="3">
        <v>500</v>
      </c>
      <c r="E35" s="3" t="s">
        <v>9</v>
      </c>
      <c r="F35" s="3">
        <v>23.7</v>
      </c>
      <c r="G35" s="28">
        <f>F35*B10</f>
        <v>1173.1499999999999</v>
      </c>
      <c r="H35" s="26">
        <f t="shared" ref="H35" si="16">G35*0.93</f>
        <v>1091.0294999999999</v>
      </c>
      <c r="I35" s="26">
        <f t="shared" ref="I35" si="17">G35*0.9</f>
        <v>1055.8349999999998</v>
      </c>
    </row>
    <row r="36" spans="2:9" ht="15" thickBot="1">
      <c r="B36" s="47"/>
      <c r="C36" s="50" t="s">
        <v>33</v>
      </c>
      <c r="D36" s="3">
        <v>100</v>
      </c>
      <c r="E36" s="3" t="s">
        <v>9</v>
      </c>
      <c r="F36" s="3">
        <v>14</v>
      </c>
      <c r="G36" s="28">
        <f>F36*B10</f>
        <v>693</v>
      </c>
      <c r="H36" s="26">
        <f t="shared" ref="H36" si="18">G36*0.93</f>
        <v>644.49</v>
      </c>
      <c r="I36" s="26">
        <f t="shared" ref="I36" si="19">G36*0.9</f>
        <v>623.70000000000005</v>
      </c>
    </row>
    <row r="37" spans="2:9" ht="15" thickBot="1">
      <c r="B37" s="47"/>
      <c r="C37" s="51"/>
      <c r="D37" s="3">
        <v>500</v>
      </c>
      <c r="E37" s="3" t="s">
        <v>9</v>
      </c>
      <c r="F37" s="3">
        <v>27.3</v>
      </c>
      <c r="G37" s="28">
        <f>F37*B10</f>
        <v>1351.3500000000001</v>
      </c>
      <c r="H37" s="26">
        <f t="shared" ref="H37:H42" si="20">G37*0.93</f>
        <v>1256.7555000000002</v>
      </c>
      <c r="I37" s="26">
        <f t="shared" ref="I37:I42" si="21">G37*0.9</f>
        <v>1216.2150000000001</v>
      </c>
    </row>
    <row r="38" spans="2:9" ht="15" thickBot="1">
      <c r="B38" s="47"/>
      <c r="C38" s="50" t="s">
        <v>34</v>
      </c>
      <c r="D38" s="3">
        <v>250</v>
      </c>
      <c r="E38" s="3" t="s">
        <v>9</v>
      </c>
      <c r="F38" s="3">
        <v>11.77</v>
      </c>
      <c r="G38" s="28">
        <f>F38*B10</f>
        <v>582.61500000000001</v>
      </c>
      <c r="H38" s="26">
        <f t="shared" si="20"/>
        <v>541.83195000000001</v>
      </c>
      <c r="I38" s="26">
        <f t="shared" si="21"/>
        <v>524.35350000000005</v>
      </c>
    </row>
    <row r="39" spans="2:9" ht="15" thickBot="1">
      <c r="B39" s="47"/>
      <c r="C39" s="51"/>
      <c r="D39" s="3">
        <v>500</v>
      </c>
      <c r="E39" s="3" t="s">
        <v>9</v>
      </c>
      <c r="F39" s="3">
        <v>23.7</v>
      </c>
      <c r="G39" s="28">
        <f>F39*B10</f>
        <v>1173.1499999999999</v>
      </c>
      <c r="H39" s="26">
        <f t="shared" si="20"/>
        <v>1091.0294999999999</v>
      </c>
      <c r="I39" s="26">
        <f t="shared" si="21"/>
        <v>1055.8349999999998</v>
      </c>
    </row>
    <row r="40" spans="2:9" ht="15" thickBot="1">
      <c r="B40" s="47"/>
      <c r="C40" s="50" t="s">
        <v>35</v>
      </c>
      <c r="D40" s="3">
        <v>250</v>
      </c>
      <c r="E40" s="3" t="s">
        <v>9</v>
      </c>
      <c r="F40" s="3">
        <v>18.100000000000001</v>
      </c>
      <c r="G40" s="28">
        <f>F40*B10</f>
        <v>895.95</v>
      </c>
      <c r="H40" s="26">
        <f t="shared" si="20"/>
        <v>833.23350000000005</v>
      </c>
      <c r="I40" s="26">
        <f t="shared" si="21"/>
        <v>806.35500000000002</v>
      </c>
    </row>
    <row r="41" spans="2:9" ht="15" thickBot="1">
      <c r="B41" s="47"/>
      <c r="C41" s="51"/>
      <c r="D41" s="3">
        <v>500</v>
      </c>
      <c r="E41" s="3" t="s">
        <v>9</v>
      </c>
      <c r="F41" s="3">
        <v>35.700000000000003</v>
      </c>
      <c r="G41" s="28">
        <f>F41*B10</f>
        <v>1767.15</v>
      </c>
      <c r="H41" s="26">
        <f t="shared" si="20"/>
        <v>1643.4495000000002</v>
      </c>
      <c r="I41" s="26">
        <f t="shared" si="21"/>
        <v>1590.4350000000002</v>
      </c>
    </row>
    <row r="42" spans="2:9" ht="15" thickBot="1">
      <c r="B42" s="47"/>
      <c r="C42" s="2" t="s">
        <v>36</v>
      </c>
      <c r="D42" s="3">
        <v>500</v>
      </c>
      <c r="E42" s="3" t="s">
        <v>9</v>
      </c>
      <c r="F42" s="3">
        <v>43.5</v>
      </c>
      <c r="G42" s="28">
        <f>F42*B10</f>
        <v>2153.25</v>
      </c>
      <c r="H42" s="26">
        <f t="shared" si="20"/>
        <v>2002.5225</v>
      </c>
      <c r="I42" s="26">
        <f t="shared" si="21"/>
        <v>1937.925</v>
      </c>
    </row>
    <row r="43" spans="2:9" ht="15" thickBot="1">
      <c r="B43" s="47"/>
      <c r="C43" s="2"/>
      <c r="D43" s="34"/>
      <c r="E43" s="34"/>
      <c r="F43" s="34"/>
      <c r="G43" s="35"/>
      <c r="H43" s="36"/>
      <c r="I43" s="36"/>
    </row>
    <row r="44" spans="2:9" ht="15" thickBot="1">
      <c r="B44" s="47"/>
      <c r="C44" s="31" t="s">
        <v>37</v>
      </c>
      <c r="D44" s="49"/>
      <c r="E44" s="44"/>
      <c r="F44" s="44"/>
      <c r="G44" s="45"/>
      <c r="H44" s="1"/>
      <c r="I44" s="4"/>
    </row>
    <row r="45" spans="2:9" ht="15" thickBot="1">
      <c r="B45" s="48"/>
      <c r="C45" s="2" t="s">
        <v>38</v>
      </c>
      <c r="D45" s="3">
        <v>500</v>
      </c>
      <c r="E45" s="3" t="s">
        <v>9</v>
      </c>
      <c r="F45" s="3">
        <v>32.9</v>
      </c>
      <c r="G45" s="28">
        <f>F45*B10</f>
        <v>1628.55</v>
      </c>
      <c r="H45" s="26">
        <f t="shared" ref="H45" si="22">G45*0.93</f>
        <v>1514.5515</v>
      </c>
      <c r="I45" s="26">
        <f t="shared" ref="I45" si="23">G45*0.9</f>
        <v>1465.6949999999999</v>
      </c>
    </row>
    <row r="46" spans="2:9" ht="15" thickBot="1">
      <c r="B46" s="43"/>
      <c r="C46" s="44"/>
      <c r="D46" s="44"/>
      <c r="E46" s="44"/>
      <c r="F46" s="44"/>
      <c r="G46" s="45"/>
      <c r="H46" s="1"/>
      <c r="I46" s="4"/>
    </row>
    <row r="47" spans="2:9" ht="15" thickBot="1">
      <c r="B47" s="37" t="s">
        <v>39</v>
      </c>
      <c r="C47" s="52" t="s">
        <v>40</v>
      </c>
      <c r="D47" s="3">
        <v>100</v>
      </c>
      <c r="E47" s="3" t="s">
        <v>9</v>
      </c>
      <c r="F47" s="3">
        <v>9.1999999999999993</v>
      </c>
      <c r="G47" s="28">
        <f>F47*B10</f>
        <v>455.4</v>
      </c>
      <c r="H47" s="26">
        <f t="shared" ref="H47:H55" si="24">G47*0.93</f>
        <v>423.52199999999999</v>
      </c>
      <c r="I47" s="26">
        <f t="shared" ref="I47:I55" si="25">G47*0.9</f>
        <v>409.86</v>
      </c>
    </row>
    <row r="48" spans="2:9" ht="15" thickBot="1">
      <c r="B48" s="38"/>
      <c r="C48" s="53"/>
      <c r="D48" s="3">
        <v>500</v>
      </c>
      <c r="E48" s="3" t="s">
        <v>9</v>
      </c>
      <c r="F48" s="3">
        <v>45.9</v>
      </c>
      <c r="G48" s="28">
        <f>F48*B10</f>
        <v>2272.0499999999997</v>
      </c>
      <c r="H48" s="26">
        <f t="shared" si="24"/>
        <v>2113.0065</v>
      </c>
      <c r="I48" s="26">
        <f t="shared" si="25"/>
        <v>2044.8449999999998</v>
      </c>
    </row>
    <row r="49" spans="2:9" ht="15" thickBot="1">
      <c r="B49" s="38"/>
      <c r="C49" s="52" t="s">
        <v>41</v>
      </c>
      <c r="D49" s="3">
        <v>100</v>
      </c>
      <c r="E49" s="3" t="s">
        <v>9</v>
      </c>
      <c r="F49" s="3">
        <v>7.4</v>
      </c>
      <c r="G49" s="28">
        <f>F49*B10</f>
        <v>366.3</v>
      </c>
      <c r="H49" s="26">
        <f t="shared" si="24"/>
        <v>340.65900000000005</v>
      </c>
      <c r="I49" s="26">
        <f t="shared" si="25"/>
        <v>329.67</v>
      </c>
    </row>
    <row r="50" spans="2:9" ht="15" thickBot="1">
      <c r="B50" s="38"/>
      <c r="C50" s="53"/>
      <c r="D50" s="3">
        <v>500</v>
      </c>
      <c r="E50" s="3" t="s">
        <v>9</v>
      </c>
      <c r="F50" s="3">
        <v>36.799999999999997</v>
      </c>
      <c r="G50" s="28">
        <f>F50*B10</f>
        <v>1821.6</v>
      </c>
      <c r="H50" s="26">
        <f t="shared" si="24"/>
        <v>1694.088</v>
      </c>
      <c r="I50" s="26">
        <f t="shared" si="25"/>
        <v>1639.44</v>
      </c>
    </row>
    <row r="51" spans="2:9" ht="15" thickBot="1">
      <c r="B51" s="38"/>
      <c r="C51" s="52" t="s">
        <v>42</v>
      </c>
      <c r="D51" s="3">
        <v>100</v>
      </c>
      <c r="E51" s="3" t="s">
        <v>9</v>
      </c>
      <c r="F51" s="3">
        <v>7.4</v>
      </c>
      <c r="G51" s="28">
        <f>F51*B10</f>
        <v>366.3</v>
      </c>
      <c r="H51" s="26">
        <f t="shared" si="24"/>
        <v>340.65900000000005</v>
      </c>
      <c r="I51" s="26">
        <f t="shared" si="25"/>
        <v>329.67</v>
      </c>
    </row>
    <row r="52" spans="2:9" ht="15" thickBot="1">
      <c r="B52" s="38"/>
      <c r="C52" s="53"/>
      <c r="D52" s="3">
        <v>500</v>
      </c>
      <c r="E52" s="3" t="s">
        <v>9</v>
      </c>
      <c r="F52" s="3">
        <v>36.799999999999997</v>
      </c>
      <c r="G52" s="28">
        <f>F52*B10</f>
        <v>1821.6</v>
      </c>
      <c r="H52" s="26">
        <f t="shared" si="24"/>
        <v>1694.088</v>
      </c>
      <c r="I52" s="26">
        <f t="shared" si="25"/>
        <v>1639.44</v>
      </c>
    </row>
    <row r="53" spans="2:9" ht="15" thickBot="1">
      <c r="B53" s="38"/>
      <c r="C53" s="52" t="s">
        <v>43</v>
      </c>
      <c r="D53" s="3">
        <v>100</v>
      </c>
      <c r="E53" s="3" t="s">
        <v>9</v>
      </c>
      <c r="F53" s="3">
        <v>7.4</v>
      </c>
      <c r="G53" s="28">
        <f>F53*B10</f>
        <v>366.3</v>
      </c>
      <c r="H53" s="26">
        <f t="shared" si="24"/>
        <v>340.65900000000005</v>
      </c>
      <c r="I53" s="26">
        <f t="shared" si="25"/>
        <v>329.67</v>
      </c>
    </row>
    <row r="54" spans="2:9" ht="15" thickBot="1">
      <c r="B54" s="38"/>
      <c r="C54" s="53"/>
      <c r="D54" s="3">
        <v>500</v>
      </c>
      <c r="E54" s="3" t="s">
        <v>9</v>
      </c>
      <c r="F54" s="3">
        <v>36.799999999999997</v>
      </c>
      <c r="G54" s="28">
        <f>F54*B10</f>
        <v>1821.6</v>
      </c>
      <c r="H54" s="26">
        <f t="shared" si="24"/>
        <v>1694.088</v>
      </c>
      <c r="I54" s="26">
        <f t="shared" si="25"/>
        <v>1639.44</v>
      </c>
    </row>
    <row r="55" spans="2:9" ht="15" thickBot="1">
      <c r="B55" s="39"/>
      <c r="C55" s="31" t="s">
        <v>44</v>
      </c>
      <c r="D55" s="3">
        <v>500</v>
      </c>
      <c r="E55" s="3" t="s">
        <v>9</v>
      </c>
      <c r="F55" s="3">
        <v>36.42</v>
      </c>
      <c r="G55" s="28">
        <f>F55*B10</f>
        <v>1802.7900000000002</v>
      </c>
      <c r="H55" s="26">
        <f t="shared" si="24"/>
        <v>1676.5947000000003</v>
      </c>
      <c r="I55" s="26">
        <f t="shared" si="25"/>
        <v>1622.5110000000002</v>
      </c>
    </row>
    <row r="56" spans="2:9" ht="15" thickBot="1">
      <c r="B56" s="43"/>
      <c r="C56" s="44"/>
      <c r="D56" s="44"/>
      <c r="E56" s="44"/>
      <c r="F56" s="44"/>
      <c r="G56" s="45"/>
      <c r="H56" s="1"/>
      <c r="I56" s="4"/>
    </row>
    <row r="57" spans="2:9" ht="15" thickBot="1">
      <c r="B57" s="46" t="s">
        <v>45</v>
      </c>
      <c r="C57" s="31" t="s">
        <v>46</v>
      </c>
      <c r="D57" s="49"/>
      <c r="E57" s="44"/>
      <c r="F57" s="44"/>
      <c r="G57" s="45"/>
      <c r="H57" s="1"/>
      <c r="I57" s="4"/>
    </row>
    <row r="58" spans="2:9" ht="15" thickBot="1">
      <c r="B58" s="47"/>
      <c r="C58" s="2" t="s">
        <v>47</v>
      </c>
      <c r="D58" s="3" t="s">
        <v>8</v>
      </c>
      <c r="E58" s="3" t="s">
        <v>9</v>
      </c>
      <c r="F58" s="3">
        <v>25.5</v>
      </c>
      <c r="G58" s="28">
        <f>F58*B10</f>
        <v>1262.25</v>
      </c>
      <c r="H58" s="26">
        <f t="shared" ref="H58:H60" si="26">G58*0.93</f>
        <v>1173.8925000000002</v>
      </c>
      <c r="I58" s="26">
        <f t="shared" ref="I58:I60" si="27">G58*0.9</f>
        <v>1136.0250000000001</v>
      </c>
    </row>
    <row r="59" spans="2:9" ht="15" thickBot="1">
      <c r="B59" s="47"/>
      <c r="C59" s="2" t="s">
        <v>48</v>
      </c>
      <c r="D59" s="3" t="s">
        <v>8</v>
      </c>
      <c r="E59" s="3" t="s">
        <v>9</v>
      </c>
      <c r="F59" s="3">
        <v>25.5</v>
      </c>
      <c r="G59" s="28">
        <f>F59*B10</f>
        <v>1262.25</v>
      </c>
      <c r="H59" s="26">
        <f t="shared" si="26"/>
        <v>1173.8925000000002</v>
      </c>
      <c r="I59" s="26">
        <f t="shared" si="27"/>
        <v>1136.0250000000001</v>
      </c>
    </row>
    <row r="60" spans="2:9" ht="15" thickBot="1">
      <c r="B60" s="47"/>
      <c r="C60" s="2" t="s">
        <v>49</v>
      </c>
      <c r="D60" s="3" t="s">
        <v>8</v>
      </c>
      <c r="E60" s="3" t="s">
        <v>9</v>
      </c>
      <c r="F60" s="3">
        <v>25.5</v>
      </c>
      <c r="G60" s="28">
        <f>F60*B10</f>
        <v>1262.25</v>
      </c>
      <c r="H60" s="26">
        <f t="shared" si="26"/>
        <v>1173.8925000000002</v>
      </c>
      <c r="I60" s="26">
        <f t="shared" si="27"/>
        <v>1136.0250000000001</v>
      </c>
    </row>
    <row r="61" spans="2:9" ht="15" thickBot="1">
      <c r="B61" s="47"/>
      <c r="C61" s="31" t="s">
        <v>50</v>
      </c>
      <c r="D61" s="49"/>
      <c r="E61" s="44"/>
      <c r="F61" s="44"/>
      <c r="G61" s="45"/>
      <c r="H61" s="1"/>
      <c r="I61" s="4"/>
    </row>
    <row r="62" spans="2:9" ht="43.05" customHeight="1" thickBot="1">
      <c r="B62" s="47"/>
      <c r="C62" s="54" t="s">
        <v>51</v>
      </c>
      <c r="D62" s="3">
        <v>100</v>
      </c>
      <c r="E62" s="3" t="s">
        <v>9</v>
      </c>
      <c r="F62" s="3">
        <v>0</v>
      </c>
      <c r="G62" s="28">
        <f>F62*B10</f>
        <v>0</v>
      </c>
      <c r="H62" s="26">
        <f t="shared" ref="H62:H65" si="28">G62*0.93</f>
        <v>0</v>
      </c>
      <c r="I62" s="26">
        <f t="shared" ref="I62:I65" si="29">G62*0.9</f>
        <v>0</v>
      </c>
    </row>
    <row r="63" spans="2:9" ht="15" thickBot="1">
      <c r="B63" s="47"/>
      <c r="C63" s="55"/>
      <c r="D63" s="3">
        <v>500</v>
      </c>
      <c r="E63" s="3" t="s">
        <v>9</v>
      </c>
      <c r="F63" s="3">
        <v>0</v>
      </c>
      <c r="G63" s="28">
        <f>F63*B10</f>
        <v>0</v>
      </c>
      <c r="H63" s="26">
        <f t="shared" si="28"/>
        <v>0</v>
      </c>
      <c r="I63" s="26">
        <f t="shared" si="29"/>
        <v>0</v>
      </c>
    </row>
    <row r="64" spans="2:9" ht="15" thickBot="1">
      <c r="B64" s="47"/>
      <c r="C64" s="50" t="s">
        <v>52</v>
      </c>
      <c r="D64" s="3">
        <v>500</v>
      </c>
      <c r="E64" s="3" t="s">
        <v>9</v>
      </c>
      <c r="F64" s="3">
        <v>33.6</v>
      </c>
      <c r="G64" s="28">
        <f>F64*B10</f>
        <v>1663.2</v>
      </c>
      <c r="H64" s="26">
        <f t="shared" si="28"/>
        <v>1546.7760000000001</v>
      </c>
      <c r="I64" s="26">
        <f t="shared" si="29"/>
        <v>1496.88</v>
      </c>
    </row>
    <row r="65" spans="2:9" ht="15" thickBot="1">
      <c r="B65" s="47"/>
      <c r="C65" s="51"/>
      <c r="D65" s="9">
        <v>1000</v>
      </c>
      <c r="E65" s="3" t="s">
        <v>9</v>
      </c>
      <c r="F65" s="3">
        <v>67.2</v>
      </c>
      <c r="G65" s="28">
        <f>F65*B10</f>
        <v>3326.4</v>
      </c>
      <c r="H65" s="26">
        <f t="shared" si="28"/>
        <v>3093.5520000000001</v>
      </c>
      <c r="I65" s="26">
        <f t="shared" si="29"/>
        <v>2993.76</v>
      </c>
    </row>
    <row r="66" spans="2:9" ht="15" thickBot="1">
      <c r="B66" s="47"/>
      <c r="C66" s="31" t="s">
        <v>53</v>
      </c>
      <c r="D66" s="49"/>
      <c r="E66" s="44"/>
      <c r="F66" s="44"/>
      <c r="G66" s="45"/>
      <c r="H66" s="1"/>
      <c r="I66" s="4"/>
    </row>
    <row r="67" spans="2:9" ht="15" thickBot="1">
      <c r="B67" s="47"/>
      <c r="C67" s="50" t="s">
        <v>54</v>
      </c>
      <c r="D67" s="3">
        <v>100</v>
      </c>
      <c r="E67" s="3" t="s">
        <v>9</v>
      </c>
      <c r="F67" s="3">
        <v>9.6</v>
      </c>
      <c r="G67" s="28">
        <f>F67*B10</f>
        <v>475.2</v>
      </c>
      <c r="H67" s="26">
        <f t="shared" ref="H67:H68" si="30">G67*0.93</f>
        <v>441.93600000000004</v>
      </c>
      <c r="I67" s="26">
        <f t="shared" ref="I67:I68" si="31">G67*0.9</f>
        <v>427.68</v>
      </c>
    </row>
    <row r="68" spans="2:9" ht="15" thickBot="1">
      <c r="B68" s="47"/>
      <c r="C68" s="56"/>
      <c r="D68" s="3">
        <v>500</v>
      </c>
      <c r="E68" s="3" t="s">
        <v>9</v>
      </c>
      <c r="F68" s="3">
        <v>47.6</v>
      </c>
      <c r="G68" s="28">
        <f>F68*B10</f>
        <v>2356.2000000000003</v>
      </c>
      <c r="H68" s="26">
        <f t="shared" si="30"/>
        <v>2191.2660000000005</v>
      </c>
      <c r="I68" s="26">
        <f t="shared" si="31"/>
        <v>2120.5800000000004</v>
      </c>
    </row>
    <row r="69" spans="2:9" ht="15" thickBot="1">
      <c r="B69" s="47"/>
      <c r="C69" s="51"/>
      <c r="D69" s="6"/>
      <c r="E69" s="6"/>
      <c r="F69" s="6"/>
      <c r="G69" s="29"/>
      <c r="H69" s="1"/>
      <c r="I69" s="4"/>
    </row>
    <row r="70" spans="2:9" ht="15" thickBot="1">
      <c r="B70" s="47"/>
      <c r="C70" s="31" t="s">
        <v>55</v>
      </c>
      <c r="D70" s="49"/>
      <c r="E70" s="44"/>
      <c r="F70" s="44"/>
      <c r="G70" s="45"/>
      <c r="H70" s="1"/>
      <c r="I70" s="4"/>
    </row>
    <row r="71" spans="2:9" ht="15" thickBot="1">
      <c r="B71" s="47"/>
      <c r="C71" s="54" t="s">
        <v>56</v>
      </c>
      <c r="D71" s="3">
        <v>100</v>
      </c>
      <c r="E71" s="3" t="s">
        <v>9</v>
      </c>
      <c r="F71" s="3">
        <v>12.3</v>
      </c>
      <c r="G71" s="28">
        <f>F71*B10</f>
        <v>608.85</v>
      </c>
      <c r="H71" s="26">
        <f t="shared" ref="H71:H100" si="32">G71*0.93</f>
        <v>566.23050000000001</v>
      </c>
      <c r="I71" s="26">
        <f t="shared" ref="I71:I100" si="33">G71*0.9</f>
        <v>547.96500000000003</v>
      </c>
    </row>
    <row r="72" spans="2:9" ht="15" thickBot="1">
      <c r="B72" s="47"/>
      <c r="C72" s="55"/>
      <c r="D72" s="3">
        <v>500</v>
      </c>
      <c r="E72" s="3" t="s">
        <v>9</v>
      </c>
      <c r="F72" s="3">
        <v>57.2</v>
      </c>
      <c r="G72" s="28">
        <f>F72*B10</f>
        <v>2831.4</v>
      </c>
      <c r="H72" s="26">
        <f t="shared" si="32"/>
        <v>2633.2020000000002</v>
      </c>
      <c r="I72" s="26">
        <f t="shared" si="33"/>
        <v>2548.2600000000002</v>
      </c>
    </row>
    <row r="73" spans="2:9" ht="15" thickBot="1">
      <c r="B73" s="47"/>
      <c r="C73" s="50" t="s">
        <v>57</v>
      </c>
      <c r="D73" s="3">
        <v>100</v>
      </c>
      <c r="E73" s="3" t="s">
        <v>9</v>
      </c>
      <c r="F73" s="3">
        <v>13.3</v>
      </c>
      <c r="G73" s="28">
        <f>F73*B10</f>
        <v>658.35</v>
      </c>
      <c r="H73" s="26">
        <f t="shared" si="32"/>
        <v>612.26550000000009</v>
      </c>
      <c r="I73" s="26">
        <f t="shared" si="33"/>
        <v>592.51499999999999</v>
      </c>
    </row>
    <row r="74" spans="2:9" ht="15" thickBot="1">
      <c r="B74" s="47"/>
      <c r="C74" s="51"/>
      <c r="D74" s="3">
        <v>500</v>
      </c>
      <c r="E74" s="3" t="s">
        <v>9</v>
      </c>
      <c r="F74" s="3">
        <v>55</v>
      </c>
      <c r="G74" s="28">
        <f>F74*B10</f>
        <v>2722.5</v>
      </c>
      <c r="H74" s="26">
        <f t="shared" si="32"/>
        <v>2531.9250000000002</v>
      </c>
      <c r="I74" s="26">
        <f t="shared" si="33"/>
        <v>2450.25</v>
      </c>
    </row>
    <row r="75" spans="2:9" ht="15" thickBot="1">
      <c r="B75" s="47"/>
      <c r="C75" s="50" t="s">
        <v>58</v>
      </c>
      <c r="D75" s="3">
        <v>100</v>
      </c>
      <c r="E75" s="3" t="s">
        <v>9</v>
      </c>
      <c r="F75" s="3">
        <v>15.3</v>
      </c>
      <c r="G75" s="28">
        <f>F75*B10</f>
        <v>757.35</v>
      </c>
      <c r="H75" s="26">
        <f t="shared" si="32"/>
        <v>704.33550000000002</v>
      </c>
      <c r="I75" s="26">
        <f t="shared" si="33"/>
        <v>681.61500000000001</v>
      </c>
    </row>
    <row r="76" spans="2:9" ht="15" thickBot="1">
      <c r="B76" s="47"/>
      <c r="C76" s="51"/>
      <c r="D76" s="3">
        <v>500</v>
      </c>
      <c r="E76" s="3" t="s">
        <v>9</v>
      </c>
      <c r="F76" s="3">
        <v>49.5</v>
      </c>
      <c r="G76" s="28">
        <f>F76*B10</f>
        <v>2450.25</v>
      </c>
      <c r="H76" s="26">
        <f t="shared" si="32"/>
        <v>2278.7325000000001</v>
      </c>
      <c r="I76" s="26">
        <f t="shared" si="33"/>
        <v>2205.2249999999999</v>
      </c>
    </row>
    <row r="77" spans="2:9" ht="15" thickBot="1">
      <c r="B77" s="47"/>
      <c r="C77" s="54" t="s">
        <v>59</v>
      </c>
      <c r="D77" s="3">
        <v>100</v>
      </c>
      <c r="E77" s="3" t="s">
        <v>9</v>
      </c>
      <c r="F77" s="3">
        <v>9.6</v>
      </c>
      <c r="G77" s="28">
        <f>F77*B10</f>
        <v>475.2</v>
      </c>
      <c r="H77" s="26">
        <f t="shared" si="32"/>
        <v>441.93600000000004</v>
      </c>
      <c r="I77" s="26">
        <f t="shared" si="33"/>
        <v>427.68</v>
      </c>
    </row>
    <row r="78" spans="2:9" ht="15" thickBot="1">
      <c r="B78" s="47"/>
      <c r="C78" s="55"/>
      <c r="D78" s="3">
        <v>500</v>
      </c>
      <c r="E78" s="3" t="s">
        <v>9</v>
      </c>
      <c r="F78" s="3">
        <v>47.6</v>
      </c>
      <c r="G78" s="28">
        <f>F78*B10</f>
        <v>2356.2000000000003</v>
      </c>
      <c r="H78" s="26">
        <f t="shared" si="32"/>
        <v>2191.2660000000005</v>
      </c>
      <c r="I78" s="26">
        <f t="shared" si="33"/>
        <v>2120.5800000000004</v>
      </c>
    </row>
    <row r="79" spans="2:9" ht="15" thickBot="1">
      <c r="B79" s="47"/>
      <c r="C79" s="54" t="s">
        <v>60</v>
      </c>
      <c r="D79" s="3">
        <v>100</v>
      </c>
      <c r="E79" s="3" t="s">
        <v>9</v>
      </c>
      <c r="F79" s="3">
        <v>9.6</v>
      </c>
      <c r="G79" s="28">
        <f>F79*B10</f>
        <v>475.2</v>
      </c>
      <c r="H79" s="26">
        <f t="shared" si="32"/>
        <v>441.93600000000004</v>
      </c>
      <c r="I79" s="26">
        <f t="shared" si="33"/>
        <v>427.68</v>
      </c>
    </row>
    <row r="80" spans="2:9" ht="15" thickBot="1">
      <c r="B80" s="47"/>
      <c r="C80" s="55"/>
      <c r="D80" s="6"/>
      <c r="E80" s="6"/>
      <c r="F80" s="6"/>
      <c r="G80" s="28">
        <f>F80*B10</f>
        <v>0</v>
      </c>
      <c r="H80" s="26">
        <f t="shared" si="32"/>
        <v>0</v>
      </c>
      <c r="I80" s="26">
        <f t="shared" si="33"/>
        <v>0</v>
      </c>
    </row>
    <row r="81" spans="2:9" ht="15" thickBot="1">
      <c r="B81" s="47"/>
      <c r="C81" s="54" t="s">
        <v>61</v>
      </c>
      <c r="D81" s="3">
        <v>100</v>
      </c>
      <c r="E81" s="3" t="s">
        <v>9</v>
      </c>
      <c r="F81" s="3">
        <v>9.6</v>
      </c>
      <c r="G81" s="28">
        <f>F81*B10</f>
        <v>475.2</v>
      </c>
      <c r="H81" s="26">
        <f t="shared" si="32"/>
        <v>441.93600000000004</v>
      </c>
      <c r="I81" s="26">
        <f t="shared" si="33"/>
        <v>427.68</v>
      </c>
    </row>
    <row r="82" spans="2:9" ht="15" thickBot="1">
      <c r="B82" s="47"/>
      <c r="C82" s="55"/>
      <c r="D82" s="3">
        <v>500</v>
      </c>
      <c r="E82" s="3" t="s">
        <v>9</v>
      </c>
      <c r="F82" s="3">
        <v>47.6</v>
      </c>
      <c r="G82" s="28">
        <f>F82*B10</f>
        <v>2356.2000000000003</v>
      </c>
      <c r="H82" s="26">
        <f t="shared" si="32"/>
        <v>2191.2660000000005</v>
      </c>
      <c r="I82" s="26">
        <f t="shared" si="33"/>
        <v>2120.5800000000004</v>
      </c>
    </row>
    <row r="83" spans="2:9" ht="15" thickBot="1">
      <c r="B83" s="47"/>
      <c r="C83" s="31" t="s">
        <v>62</v>
      </c>
      <c r="D83" s="6"/>
      <c r="E83" s="6"/>
      <c r="F83" s="6"/>
      <c r="G83" s="28">
        <f>F83*B10</f>
        <v>0</v>
      </c>
      <c r="H83" s="26">
        <f t="shared" si="32"/>
        <v>0</v>
      </c>
      <c r="I83" s="26">
        <f t="shared" si="33"/>
        <v>0</v>
      </c>
    </row>
    <row r="84" spans="2:9" ht="15" thickBot="1">
      <c r="B84" s="47"/>
      <c r="C84" s="54" t="s">
        <v>63</v>
      </c>
      <c r="D84" s="3">
        <v>100</v>
      </c>
      <c r="E84" s="3" t="s">
        <v>9</v>
      </c>
      <c r="F84" s="3">
        <v>0</v>
      </c>
      <c r="G84" s="28">
        <f>F84*B10</f>
        <v>0</v>
      </c>
      <c r="H84" s="26">
        <f t="shared" si="32"/>
        <v>0</v>
      </c>
      <c r="I84" s="26">
        <f t="shared" si="33"/>
        <v>0</v>
      </c>
    </row>
    <row r="85" spans="2:9" ht="15" thickBot="1">
      <c r="B85" s="47"/>
      <c r="C85" s="55"/>
      <c r="D85" s="3">
        <v>500</v>
      </c>
      <c r="E85" s="3" t="s">
        <v>9</v>
      </c>
      <c r="F85" s="3">
        <v>0</v>
      </c>
      <c r="G85" s="28">
        <f>F85*B10</f>
        <v>0</v>
      </c>
      <c r="H85" s="26">
        <f t="shared" si="32"/>
        <v>0</v>
      </c>
      <c r="I85" s="26">
        <f t="shared" si="33"/>
        <v>0</v>
      </c>
    </row>
    <row r="86" spans="2:9" ht="15" thickBot="1">
      <c r="B86" s="47"/>
      <c r="C86" s="10"/>
      <c r="D86" s="49"/>
      <c r="E86" s="44"/>
      <c r="F86" s="44"/>
      <c r="G86" s="45"/>
      <c r="H86" s="26"/>
      <c r="I86" s="26"/>
    </row>
    <row r="87" spans="2:9" ht="15" thickBot="1">
      <c r="B87" s="47"/>
      <c r="C87" s="50" t="s">
        <v>64</v>
      </c>
      <c r="D87" s="3">
        <v>100</v>
      </c>
      <c r="E87" s="3" t="s">
        <v>9</v>
      </c>
      <c r="F87" s="3">
        <v>15.7</v>
      </c>
      <c r="G87" s="28">
        <f>F87*B10</f>
        <v>777.15</v>
      </c>
      <c r="H87" s="26">
        <f t="shared" si="32"/>
        <v>722.74950000000001</v>
      </c>
      <c r="I87" s="26">
        <f t="shared" si="33"/>
        <v>699.43499999999995</v>
      </c>
    </row>
    <row r="88" spans="2:9" ht="15" thickBot="1">
      <c r="B88" s="47"/>
      <c r="C88" s="56"/>
      <c r="D88" s="3">
        <v>500</v>
      </c>
      <c r="E88" s="3" t="s">
        <v>9</v>
      </c>
      <c r="F88" s="3">
        <v>78.3</v>
      </c>
      <c r="G88" s="28">
        <f>F88*B10</f>
        <v>3875.85</v>
      </c>
      <c r="H88" s="26">
        <f t="shared" si="32"/>
        <v>3604.5405000000001</v>
      </c>
      <c r="I88" s="26">
        <f t="shared" si="33"/>
        <v>3488.2649999999999</v>
      </c>
    </row>
    <row r="89" spans="2:9" ht="15" thickBot="1">
      <c r="B89" s="47"/>
      <c r="C89" s="51"/>
      <c r="D89" s="6"/>
      <c r="E89" s="6"/>
      <c r="F89" s="6"/>
      <c r="G89" s="28">
        <f>F89*B10</f>
        <v>0</v>
      </c>
      <c r="H89" s="26">
        <f t="shared" si="32"/>
        <v>0</v>
      </c>
      <c r="I89" s="26">
        <f t="shared" si="33"/>
        <v>0</v>
      </c>
    </row>
    <row r="90" spans="2:9" ht="15" thickBot="1">
      <c r="B90" s="47"/>
      <c r="C90" s="50" t="s">
        <v>65</v>
      </c>
      <c r="D90" s="3">
        <v>100</v>
      </c>
      <c r="E90" s="3" t="s">
        <v>9</v>
      </c>
      <c r="F90" s="3">
        <v>21.7</v>
      </c>
      <c r="G90" s="28">
        <f>F90*B10</f>
        <v>1074.1499999999999</v>
      </c>
      <c r="H90" s="26">
        <f t="shared" si="32"/>
        <v>998.95949999999993</v>
      </c>
      <c r="I90" s="26">
        <f t="shared" si="33"/>
        <v>966.7349999999999</v>
      </c>
    </row>
    <row r="91" spans="2:9" ht="15" thickBot="1">
      <c r="B91" s="47"/>
      <c r="C91" s="51"/>
      <c r="D91" s="3">
        <v>500</v>
      </c>
      <c r="E91" s="3" t="s">
        <v>9</v>
      </c>
      <c r="F91" s="3">
        <v>107.1</v>
      </c>
      <c r="G91" s="28">
        <f>F91*B10</f>
        <v>5301.45</v>
      </c>
      <c r="H91" s="26">
        <f t="shared" si="32"/>
        <v>4930.3485000000001</v>
      </c>
      <c r="I91" s="26">
        <f t="shared" si="33"/>
        <v>4771.3050000000003</v>
      </c>
    </row>
    <row r="92" spans="2:9" ht="28.5" customHeight="1" thickBot="1">
      <c r="B92" s="47"/>
      <c r="C92" s="50" t="s">
        <v>66</v>
      </c>
      <c r="D92" s="3">
        <v>100</v>
      </c>
      <c r="E92" s="3" t="s">
        <v>9</v>
      </c>
      <c r="F92" s="3">
        <v>9.6999999999999993</v>
      </c>
      <c r="G92" s="28">
        <f>F92*B10</f>
        <v>480.15</v>
      </c>
      <c r="H92" s="26">
        <f t="shared" si="32"/>
        <v>446.53949999999998</v>
      </c>
      <c r="I92" s="26">
        <f t="shared" si="33"/>
        <v>432.13499999999999</v>
      </c>
    </row>
    <row r="93" spans="2:9" ht="15" thickBot="1">
      <c r="B93" s="47"/>
      <c r="C93" s="51"/>
      <c r="D93" s="3">
        <v>500</v>
      </c>
      <c r="E93" s="3" t="s">
        <v>9</v>
      </c>
      <c r="F93" s="3">
        <v>47.2</v>
      </c>
      <c r="G93" s="28">
        <f>F93*B10</f>
        <v>2336.4</v>
      </c>
      <c r="H93" s="26">
        <f t="shared" si="32"/>
        <v>2172.8520000000003</v>
      </c>
      <c r="I93" s="26">
        <f t="shared" si="33"/>
        <v>2102.7600000000002</v>
      </c>
    </row>
    <row r="94" spans="2:9" ht="15" thickBot="1">
      <c r="B94" s="47"/>
      <c r="C94" s="31" t="s">
        <v>67</v>
      </c>
      <c r="D94" s="49"/>
      <c r="E94" s="44"/>
      <c r="F94" s="44"/>
      <c r="G94" s="45"/>
      <c r="H94" s="26"/>
      <c r="I94" s="26"/>
    </row>
    <row r="95" spans="2:9" ht="15" thickBot="1">
      <c r="B95" s="47"/>
      <c r="C95" s="2" t="s">
        <v>68</v>
      </c>
      <c r="D95" s="3">
        <v>100</v>
      </c>
      <c r="E95" s="3" t="s">
        <v>9</v>
      </c>
      <c r="F95" s="3">
        <v>25.5</v>
      </c>
      <c r="G95" s="28">
        <f>F95*B10</f>
        <v>1262.25</v>
      </c>
      <c r="H95" s="26">
        <f t="shared" si="32"/>
        <v>1173.8925000000002</v>
      </c>
      <c r="I95" s="26">
        <f t="shared" si="33"/>
        <v>1136.0250000000001</v>
      </c>
    </row>
    <row r="96" spans="2:9" ht="15" thickBot="1">
      <c r="B96" s="47"/>
      <c r="C96" s="2" t="s">
        <v>69</v>
      </c>
      <c r="D96" s="3">
        <v>100</v>
      </c>
      <c r="E96" s="3" t="s">
        <v>9</v>
      </c>
      <c r="F96" s="3">
        <v>18.5</v>
      </c>
      <c r="G96" s="28">
        <f>F96*B10</f>
        <v>915.75</v>
      </c>
      <c r="H96" s="26">
        <f t="shared" si="32"/>
        <v>851.64750000000004</v>
      </c>
      <c r="I96" s="26">
        <f t="shared" si="33"/>
        <v>824.17500000000007</v>
      </c>
    </row>
    <row r="97" spans="2:9" ht="15" thickBot="1">
      <c r="B97" s="47"/>
      <c r="C97" s="2" t="s">
        <v>70</v>
      </c>
      <c r="D97" s="3">
        <v>100</v>
      </c>
      <c r="E97" s="3" t="s">
        <v>9</v>
      </c>
      <c r="F97" s="3">
        <v>13.8</v>
      </c>
      <c r="G97" s="28">
        <f>F97*B10</f>
        <v>683.1</v>
      </c>
      <c r="H97" s="26">
        <f t="shared" si="32"/>
        <v>635.28300000000002</v>
      </c>
      <c r="I97" s="26">
        <f t="shared" si="33"/>
        <v>614.79000000000008</v>
      </c>
    </row>
    <row r="98" spans="2:9" ht="15" thickBot="1">
      <c r="B98" s="47"/>
      <c r="C98" s="2" t="s">
        <v>71</v>
      </c>
      <c r="D98" s="3">
        <v>100</v>
      </c>
      <c r="E98" s="3" t="s">
        <v>9</v>
      </c>
      <c r="F98" s="3">
        <v>15</v>
      </c>
      <c r="G98" s="28">
        <f>F98*B10</f>
        <v>742.5</v>
      </c>
      <c r="H98" s="26">
        <f t="shared" si="32"/>
        <v>690.52500000000009</v>
      </c>
      <c r="I98" s="26">
        <f t="shared" si="33"/>
        <v>668.25</v>
      </c>
    </row>
    <row r="99" spans="2:9" ht="15" thickBot="1">
      <c r="B99" s="47"/>
      <c r="C99" s="2" t="s">
        <v>72</v>
      </c>
      <c r="D99" s="3">
        <v>100</v>
      </c>
      <c r="E99" s="3" t="s">
        <v>9</v>
      </c>
      <c r="F99" s="3">
        <v>23.1</v>
      </c>
      <c r="G99" s="28">
        <f>F99*B10</f>
        <v>1143.45</v>
      </c>
      <c r="H99" s="26">
        <f t="shared" si="32"/>
        <v>1063.4085</v>
      </c>
      <c r="I99" s="26">
        <f t="shared" si="33"/>
        <v>1029.105</v>
      </c>
    </row>
    <row r="100" spans="2:9" ht="15" thickBot="1">
      <c r="B100" s="47"/>
      <c r="C100" s="2" t="s">
        <v>73</v>
      </c>
      <c r="D100" s="3">
        <v>100</v>
      </c>
      <c r="E100" s="3" t="s">
        <v>9</v>
      </c>
      <c r="F100" s="3">
        <v>23.1</v>
      </c>
      <c r="G100" s="28">
        <f>F100*B10</f>
        <v>1143.45</v>
      </c>
      <c r="H100" s="26">
        <f t="shared" si="32"/>
        <v>1063.4085</v>
      </c>
      <c r="I100" s="26">
        <f t="shared" si="33"/>
        <v>1029.105</v>
      </c>
    </row>
    <row r="101" spans="2:9" ht="15" thickBot="1">
      <c r="B101" s="47"/>
      <c r="C101" s="31" t="s">
        <v>74</v>
      </c>
      <c r="D101" s="49"/>
      <c r="E101" s="44"/>
      <c r="F101" s="44"/>
      <c r="G101" s="45"/>
      <c r="H101" s="1"/>
      <c r="I101" s="4"/>
    </row>
    <row r="102" spans="2:9" ht="43.05" customHeight="1" thickBot="1">
      <c r="B102" s="47"/>
      <c r="C102" s="50" t="s">
        <v>75</v>
      </c>
      <c r="D102" s="3">
        <v>100</v>
      </c>
      <c r="E102" s="3" t="s">
        <v>9</v>
      </c>
      <c r="F102" s="3">
        <v>0</v>
      </c>
      <c r="G102" s="28">
        <f>F102*B10</f>
        <v>0</v>
      </c>
      <c r="H102" s="26">
        <f t="shared" ref="H102:H112" si="34">G102*0.93</f>
        <v>0</v>
      </c>
      <c r="I102" s="26">
        <f t="shared" ref="I102:I112" si="35">G102*0.9</f>
        <v>0</v>
      </c>
    </row>
    <row r="103" spans="2:9" ht="15" thickBot="1">
      <c r="B103" s="47"/>
      <c r="C103" s="51"/>
      <c r="D103" s="3">
        <v>500</v>
      </c>
      <c r="E103" s="3" t="s">
        <v>9</v>
      </c>
      <c r="F103" s="3">
        <v>0</v>
      </c>
      <c r="G103" s="28">
        <f>F103*B10</f>
        <v>0</v>
      </c>
      <c r="H103" s="26">
        <f t="shared" si="34"/>
        <v>0</v>
      </c>
      <c r="I103" s="26">
        <f t="shared" si="35"/>
        <v>0</v>
      </c>
    </row>
    <row r="104" spans="2:9" ht="28.5" customHeight="1" thickBot="1">
      <c r="B104" s="47"/>
      <c r="C104" s="50" t="s">
        <v>76</v>
      </c>
      <c r="D104" s="3">
        <v>100</v>
      </c>
      <c r="E104" s="3" t="s">
        <v>9</v>
      </c>
      <c r="F104" s="3">
        <v>22.7</v>
      </c>
      <c r="G104" s="28">
        <f>F104*B10</f>
        <v>1123.6499999999999</v>
      </c>
      <c r="H104" s="26">
        <f t="shared" si="34"/>
        <v>1044.9945</v>
      </c>
      <c r="I104" s="26">
        <f t="shared" si="35"/>
        <v>1011.2849999999999</v>
      </c>
    </row>
    <row r="105" spans="2:9" ht="15" thickBot="1">
      <c r="B105" s="47"/>
      <c r="C105" s="51"/>
      <c r="D105" s="3">
        <v>500</v>
      </c>
      <c r="E105" s="3" t="s">
        <v>9</v>
      </c>
      <c r="F105" s="3">
        <v>113.4</v>
      </c>
      <c r="G105" s="28">
        <f>F105*B10</f>
        <v>5613.3</v>
      </c>
      <c r="H105" s="26">
        <f t="shared" si="34"/>
        <v>5220.3690000000006</v>
      </c>
      <c r="I105" s="26">
        <f t="shared" si="35"/>
        <v>5051.97</v>
      </c>
    </row>
    <row r="106" spans="2:9" ht="43.05" customHeight="1" thickBot="1">
      <c r="B106" s="47"/>
      <c r="C106" s="50" t="s">
        <v>77</v>
      </c>
      <c r="D106" s="3">
        <v>100</v>
      </c>
      <c r="E106" s="3" t="s">
        <v>9</v>
      </c>
      <c r="F106" s="3">
        <v>28.4</v>
      </c>
      <c r="G106" s="28">
        <f>F106*B10</f>
        <v>1405.8</v>
      </c>
      <c r="H106" s="26">
        <f t="shared" si="34"/>
        <v>1307.394</v>
      </c>
      <c r="I106" s="26">
        <f t="shared" si="35"/>
        <v>1265.22</v>
      </c>
    </row>
    <row r="107" spans="2:9" ht="15" thickBot="1">
      <c r="B107" s="47"/>
      <c r="C107" s="51"/>
      <c r="D107" s="3">
        <v>500</v>
      </c>
      <c r="E107" s="3" t="s">
        <v>9</v>
      </c>
      <c r="F107" s="3">
        <v>141.69999999999999</v>
      </c>
      <c r="G107" s="28">
        <f>F107*B10</f>
        <v>7014.15</v>
      </c>
      <c r="H107" s="26">
        <f t="shared" si="34"/>
        <v>6523.1594999999998</v>
      </c>
      <c r="I107" s="26">
        <f t="shared" si="35"/>
        <v>6312.7349999999997</v>
      </c>
    </row>
    <row r="108" spans="2:9" ht="28.5" customHeight="1" thickBot="1">
      <c r="B108" s="47"/>
      <c r="C108" s="50" t="s">
        <v>78</v>
      </c>
      <c r="D108" s="3">
        <v>100</v>
      </c>
      <c r="E108" s="3" t="s">
        <v>9</v>
      </c>
      <c r="F108" s="3">
        <v>0</v>
      </c>
      <c r="G108" s="28">
        <f>F108*B10</f>
        <v>0</v>
      </c>
      <c r="H108" s="26">
        <f t="shared" si="34"/>
        <v>0</v>
      </c>
      <c r="I108" s="26">
        <f t="shared" si="35"/>
        <v>0</v>
      </c>
    </row>
    <row r="109" spans="2:9" ht="15" thickBot="1">
      <c r="B109" s="48"/>
      <c r="C109" s="51"/>
      <c r="D109" s="3">
        <v>500</v>
      </c>
      <c r="E109" s="3" t="s">
        <v>9</v>
      </c>
      <c r="F109" s="3">
        <v>0</v>
      </c>
      <c r="G109" s="28">
        <f>F109*B10</f>
        <v>0</v>
      </c>
      <c r="H109" s="26">
        <f t="shared" si="34"/>
        <v>0</v>
      </c>
      <c r="I109" s="26">
        <f t="shared" si="35"/>
        <v>0</v>
      </c>
    </row>
    <row r="110" spans="2:9" ht="15" thickBot="1">
      <c r="B110" s="11"/>
      <c r="C110" s="8"/>
      <c r="D110" s="8"/>
      <c r="E110" s="8"/>
      <c r="F110" s="8"/>
      <c r="G110" s="28"/>
      <c r="H110" s="26"/>
      <c r="I110" s="26"/>
    </row>
    <row r="111" spans="2:9" ht="15" thickBot="1">
      <c r="B111" s="46" t="s">
        <v>79</v>
      </c>
      <c r="C111" s="31" t="s">
        <v>80</v>
      </c>
      <c r="D111" s="12"/>
      <c r="E111" s="12"/>
      <c r="F111" s="12"/>
      <c r="G111" s="28"/>
      <c r="H111" s="26"/>
      <c r="I111" s="26"/>
    </row>
    <row r="112" spans="2:9" ht="15" thickBot="1">
      <c r="B112" s="48"/>
      <c r="C112" s="13" t="s">
        <v>81</v>
      </c>
      <c r="D112" s="3">
        <v>1000</v>
      </c>
      <c r="E112" s="3" t="s">
        <v>9</v>
      </c>
      <c r="F112" s="3">
        <v>17.899999999999999</v>
      </c>
      <c r="G112" s="28">
        <f>F112*B10</f>
        <v>886.05</v>
      </c>
      <c r="H112" s="26">
        <f t="shared" si="34"/>
        <v>824.02650000000006</v>
      </c>
      <c r="I112" s="26">
        <f t="shared" si="35"/>
        <v>797.44499999999994</v>
      </c>
    </row>
  </sheetData>
  <mergeCells count="47">
    <mergeCell ref="B111:B112"/>
    <mergeCell ref="B46:G46"/>
    <mergeCell ref="C102:C103"/>
    <mergeCell ref="C104:C105"/>
    <mergeCell ref="C106:C107"/>
    <mergeCell ref="C108:C109"/>
    <mergeCell ref="B56:G56"/>
    <mergeCell ref="B57:B109"/>
    <mergeCell ref="D57:G57"/>
    <mergeCell ref="D61:G61"/>
    <mergeCell ref="C62:C63"/>
    <mergeCell ref="C64:C65"/>
    <mergeCell ref="D66:G66"/>
    <mergeCell ref="C67:C69"/>
    <mergeCell ref="D70:G70"/>
    <mergeCell ref="C71:C72"/>
    <mergeCell ref="D94:G94"/>
    <mergeCell ref="D101:G101"/>
    <mergeCell ref="C73:C74"/>
    <mergeCell ref="C75:C76"/>
    <mergeCell ref="C77:C78"/>
    <mergeCell ref="C79:C80"/>
    <mergeCell ref="C81:C82"/>
    <mergeCell ref="C84:C85"/>
    <mergeCell ref="D86:G86"/>
    <mergeCell ref="C87:C89"/>
    <mergeCell ref="C90:C91"/>
    <mergeCell ref="C92:C93"/>
    <mergeCell ref="B47:B55"/>
    <mergeCell ref="C47:C48"/>
    <mergeCell ref="C49:C50"/>
    <mergeCell ref="C51:C52"/>
    <mergeCell ref="C53:C54"/>
    <mergeCell ref="B25:G25"/>
    <mergeCell ref="B28:B30"/>
    <mergeCell ref="B32:B45"/>
    <mergeCell ref="D32:G32"/>
    <mergeCell ref="C34:C35"/>
    <mergeCell ref="C36:C37"/>
    <mergeCell ref="C38:C39"/>
    <mergeCell ref="C40:C41"/>
    <mergeCell ref="D44:G44"/>
    <mergeCell ref="B21:B24"/>
    <mergeCell ref="B13:B16"/>
    <mergeCell ref="B17:G17"/>
    <mergeCell ref="B18:B19"/>
    <mergeCell ref="B20:G20"/>
  </mergeCells>
  <hyperlinks>
    <hyperlink ref="C7" r:id="rId1" display="vicol@meta.ua" xr:uid="{83909879-E0B0-4AE5-9AE5-06EB7C959878}"/>
    <hyperlink ref="C8" r:id="rId2" display="www.vicol.in.ua" xr:uid="{B0394C4E-7C8C-411E-AFD5-1E8FB1F75CC2}"/>
  </hyperlinks>
  <pageMargins left="0.7" right="0.7" top="0.75" bottom="0.75" header="0.3" footer="0.3"/>
  <pageSetup paperSize="9"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Natali</cp:lastModifiedBy>
  <dcterms:created xsi:type="dcterms:W3CDTF">2025-12-10T12:21:36Z</dcterms:created>
  <dcterms:modified xsi:type="dcterms:W3CDTF">2025-12-11T10:59:17Z</dcterms:modified>
</cp:coreProperties>
</file>