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41DC7497-B18D-4EB2-B528-E331CD656C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Dmix" sheetId="1" r:id="rId1"/>
  </sheets>
  <definedNames>
    <definedName name="_xlnm._FilterDatabase" localSheetId="0" hidden="1">'3Dmix'!$M$1:$M$131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27" i="1" l="1"/>
  <c r="L127" i="1"/>
  <c r="M11" i="1"/>
  <c r="L122" i="1"/>
  <c r="L123" i="1"/>
  <c r="L124" i="1"/>
  <c r="L125" i="1"/>
  <c r="L126" i="1"/>
  <c r="L121" i="1"/>
  <c r="N122" i="1"/>
  <c r="N123" i="1"/>
  <c r="N124" i="1"/>
  <c r="N125" i="1"/>
  <c r="N126" i="1"/>
  <c r="N121" i="1"/>
  <c r="M120" i="1"/>
  <c r="M113" i="1"/>
  <c r="L114" i="1" s="1"/>
  <c r="N114" i="1" s="1"/>
  <c r="M101" i="1"/>
  <c r="L102" i="1" s="1"/>
  <c r="N102" i="1" s="1"/>
  <c r="M89" i="1"/>
  <c r="L91" i="1" s="1"/>
  <c r="M82" i="1"/>
  <c r="L84" i="1" s="1"/>
  <c r="M49" i="1"/>
  <c r="L51" i="1" s="1"/>
  <c r="N51" i="1" s="1"/>
  <c r="M16" i="1"/>
  <c r="L18" i="1" s="1"/>
  <c r="N18" i="1" s="1"/>
  <c r="L106" i="1" l="1"/>
  <c r="N106" i="1" s="1"/>
  <c r="L104" i="1"/>
  <c r="N104" i="1" s="1"/>
  <c r="L110" i="1"/>
  <c r="N110" i="1" s="1"/>
  <c r="L108" i="1"/>
  <c r="N108" i="1" s="1"/>
  <c r="L107" i="1"/>
  <c r="N107" i="1" s="1"/>
  <c r="L103" i="1"/>
  <c r="N103" i="1" s="1"/>
  <c r="L109" i="1"/>
  <c r="N109" i="1" s="1"/>
  <c r="L105" i="1"/>
  <c r="N105" i="1" s="1"/>
  <c r="L116" i="1"/>
  <c r="N116" i="1" s="1"/>
  <c r="L117" i="1"/>
  <c r="N117" i="1" s="1"/>
  <c r="L115" i="1"/>
  <c r="N115" i="1" s="1"/>
  <c r="L98" i="1"/>
  <c r="N98" i="1" s="1"/>
  <c r="L93" i="1"/>
  <c r="N93" i="1" s="1"/>
  <c r="L96" i="1"/>
  <c r="N96" i="1" s="1"/>
  <c r="L92" i="1"/>
  <c r="N92" i="1" s="1"/>
  <c r="L94" i="1"/>
  <c r="L97" i="1"/>
  <c r="N97" i="1" s="1"/>
  <c r="L90" i="1"/>
  <c r="N90" i="1" s="1"/>
  <c r="L95" i="1"/>
  <c r="N95" i="1" s="1"/>
  <c r="N94" i="1"/>
  <c r="N91" i="1"/>
  <c r="L83" i="1"/>
  <c r="N83" i="1" s="1"/>
  <c r="L86" i="1"/>
  <c r="N86" i="1" s="1"/>
  <c r="L85" i="1"/>
  <c r="N85" i="1" s="1"/>
  <c r="N84" i="1"/>
  <c r="L77" i="1"/>
  <c r="N77" i="1" s="1"/>
  <c r="L73" i="1"/>
  <c r="N73" i="1" s="1"/>
  <c r="L69" i="1"/>
  <c r="N69" i="1" s="1"/>
  <c r="L65" i="1"/>
  <c r="N65" i="1" s="1"/>
  <c r="L61" i="1"/>
  <c r="N61" i="1" s="1"/>
  <c r="L57" i="1"/>
  <c r="N57" i="1" s="1"/>
  <c r="L53" i="1"/>
  <c r="N53" i="1" s="1"/>
  <c r="L78" i="1"/>
  <c r="N78" i="1" s="1"/>
  <c r="L74" i="1"/>
  <c r="N74" i="1" s="1"/>
  <c r="L70" i="1"/>
  <c r="N70" i="1" s="1"/>
  <c r="L66" i="1"/>
  <c r="N66" i="1" s="1"/>
  <c r="L62" i="1"/>
  <c r="N62" i="1" s="1"/>
  <c r="L58" i="1"/>
  <c r="N58" i="1" s="1"/>
  <c r="L54" i="1"/>
  <c r="N54" i="1" s="1"/>
  <c r="L50" i="1"/>
  <c r="N50" i="1" s="1"/>
  <c r="L76" i="1"/>
  <c r="N76" i="1" s="1"/>
  <c r="L72" i="1"/>
  <c r="N72" i="1" s="1"/>
  <c r="L68" i="1"/>
  <c r="N68" i="1" s="1"/>
  <c r="L64" i="1"/>
  <c r="N64" i="1" s="1"/>
  <c r="L60" i="1"/>
  <c r="N60" i="1" s="1"/>
  <c r="L56" i="1"/>
  <c r="N56" i="1" s="1"/>
  <c r="L52" i="1"/>
  <c r="N52" i="1" s="1"/>
  <c r="L79" i="1"/>
  <c r="N79" i="1" s="1"/>
  <c r="L75" i="1"/>
  <c r="N75" i="1" s="1"/>
  <c r="L71" i="1"/>
  <c r="N71" i="1" s="1"/>
  <c r="L67" i="1"/>
  <c r="N67" i="1" s="1"/>
  <c r="L63" i="1"/>
  <c r="N63" i="1" s="1"/>
  <c r="L59" i="1"/>
  <c r="N59" i="1" s="1"/>
  <c r="L55" i="1"/>
  <c r="N55" i="1" s="1"/>
  <c r="L45" i="1"/>
  <c r="N45" i="1" s="1"/>
  <c r="L44" i="1"/>
  <c r="N44" i="1" s="1"/>
  <c r="L43" i="1"/>
  <c r="N43" i="1" s="1"/>
  <c r="L42" i="1"/>
  <c r="N42" i="1" s="1"/>
  <c r="L41" i="1"/>
  <c r="N41" i="1" s="1"/>
  <c r="L40" i="1"/>
  <c r="N40" i="1" s="1"/>
  <c r="L39" i="1"/>
  <c r="N39" i="1" s="1"/>
  <c r="L38" i="1"/>
  <c r="N38" i="1" s="1"/>
  <c r="L37" i="1"/>
  <c r="N37" i="1" s="1"/>
  <c r="L36" i="1"/>
  <c r="N36" i="1" s="1"/>
  <c r="L35" i="1"/>
  <c r="N35" i="1" s="1"/>
  <c r="L34" i="1"/>
  <c r="N34" i="1" s="1"/>
  <c r="L33" i="1"/>
  <c r="N33" i="1" s="1"/>
  <c r="L32" i="1"/>
  <c r="N32" i="1" s="1"/>
  <c r="L31" i="1"/>
  <c r="N31" i="1" s="1"/>
  <c r="L30" i="1"/>
  <c r="N30" i="1" s="1"/>
  <c r="L29" i="1"/>
  <c r="N29" i="1" s="1"/>
  <c r="L28" i="1"/>
  <c r="N28" i="1" s="1"/>
  <c r="L27" i="1"/>
  <c r="N27" i="1" s="1"/>
  <c r="L26" i="1"/>
  <c r="N26" i="1" s="1"/>
  <c r="L25" i="1"/>
  <c r="N25" i="1" s="1"/>
  <c r="L24" i="1"/>
  <c r="N24" i="1" s="1"/>
  <c r="L23" i="1"/>
  <c r="N23" i="1" s="1"/>
  <c r="L22" i="1"/>
  <c r="N22" i="1" s="1"/>
  <c r="L20" i="1"/>
  <c r="N20" i="1" s="1"/>
  <c r="L21" i="1"/>
  <c r="N21" i="1" s="1"/>
  <c r="L17" i="1"/>
  <c r="N17" i="1" s="1"/>
  <c r="L19" i="1"/>
  <c r="N19" i="1" s="1"/>
  <c r="L46" i="1"/>
  <c r="N46" i="1" s="1"/>
  <c r="N120" i="1" l="1"/>
  <c r="N101" i="1"/>
  <c r="N113" i="1"/>
  <c r="N89" i="1"/>
  <c r="N82" i="1"/>
  <c r="N49" i="1"/>
  <c r="N16" i="1"/>
  <c r="L13" i="1"/>
  <c r="N13" i="1" s="1"/>
  <c r="L12" i="1"/>
  <c r="N12" i="1" s="1"/>
  <c r="N11" i="1" l="1"/>
  <c r="N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  <author>adm1n</author>
  </authors>
  <commentList>
    <comment ref="D12" authorId="0" shapeId="0" xr:uid="{2472423F-9341-43F3-BC11-3054DAB38BFD}">
      <text/>
    </comment>
    <comment ref="D13" authorId="0" shapeId="0" xr:uid="{7E049BE6-DE52-468E-9CA2-613FED9CF7C5}">
      <text/>
    </comment>
    <comment ref="D17" authorId="1" shapeId="0" xr:uid="{49B4ED6F-4AA2-4369-8CF3-26E0834E550D}">
      <text/>
    </comment>
    <comment ref="D18" authorId="1" shapeId="0" xr:uid="{5268BF7E-A5F6-410D-BE73-5054CF8080FE}">
      <text/>
    </comment>
    <comment ref="D19" authorId="1" shapeId="0" xr:uid="{C9B728B4-E3F1-4CBF-BF4F-D608FCFC4499}">
      <text/>
    </comment>
    <comment ref="D20" authorId="1" shapeId="0" xr:uid="{438ECA7F-5E63-4E06-926F-D5526BEC8904}">
      <text/>
    </comment>
    <comment ref="D21" authorId="1" shapeId="0" xr:uid="{13395EA8-E476-4BCD-9F15-68BB3E9B127D}">
      <text/>
    </comment>
    <comment ref="D22" authorId="1" shapeId="0" xr:uid="{D7772060-4DED-4B84-A99A-50FDFCD95F88}">
      <text/>
    </comment>
    <comment ref="D23" authorId="1" shapeId="0" xr:uid="{32BBBAE7-677C-480D-ABAF-036E2E62BC77}">
      <text/>
    </comment>
    <comment ref="D24" authorId="1" shapeId="0" xr:uid="{1B6224CA-1C9A-4C78-85D0-987E253C3135}">
      <text/>
    </comment>
    <comment ref="D25" authorId="1" shapeId="0" xr:uid="{517B3A6F-33A7-4168-B8E4-A52E6AB1C4DD}">
      <text/>
    </comment>
    <comment ref="D26" authorId="1" shapeId="0" xr:uid="{2E7CB23F-FD8E-479C-A735-74008175AD33}">
      <text/>
    </comment>
    <comment ref="D27" authorId="1" shapeId="0" xr:uid="{863BEB04-92E3-463D-B290-6880FE203D7C}">
      <text/>
    </comment>
    <comment ref="D28" authorId="1" shapeId="0" xr:uid="{F7F5FC30-9CE1-469F-A1CF-1FDA0334E988}">
      <text/>
    </comment>
    <comment ref="D29" authorId="1" shapeId="0" xr:uid="{3C550E68-0DED-49D5-A7FA-001AA77DE69B}">
      <text/>
    </comment>
    <comment ref="D30" authorId="1" shapeId="0" xr:uid="{E0A531F4-CACC-4A9C-8598-8C4D67E7A8E6}">
      <text/>
    </comment>
    <comment ref="D31" authorId="1" shapeId="0" xr:uid="{739270F7-21ED-48DD-ACE9-8D887CCE70FC}">
      <text/>
    </comment>
    <comment ref="D32" authorId="1" shapeId="0" xr:uid="{241CCFF7-B8EB-436D-A287-4C5D0632B5F9}">
      <text/>
    </comment>
    <comment ref="D33" authorId="1" shapeId="0" xr:uid="{97D1A53D-FC02-4112-B490-DF5C9DFB7563}">
      <text/>
    </comment>
    <comment ref="D34" authorId="1" shapeId="0" xr:uid="{733E6D4B-7380-4813-BB4F-11AE89DA5069}">
      <text/>
    </comment>
    <comment ref="D35" authorId="1" shapeId="0" xr:uid="{AF58BB53-50A3-4019-96DB-7C1B6B6767E6}">
      <text/>
    </comment>
    <comment ref="D36" authorId="1" shapeId="0" xr:uid="{62F1FA39-ECFD-45C7-9F22-0B2F3EA20473}">
      <text/>
    </comment>
    <comment ref="D37" authorId="1" shapeId="0" xr:uid="{065654EB-A480-4148-B880-FC2D34CE7B2D}">
      <text/>
    </comment>
    <comment ref="D38" authorId="1" shapeId="0" xr:uid="{6E7E1A29-5815-4A9F-9413-BC77B4555649}">
      <text/>
    </comment>
    <comment ref="D39" authorId="1" shapeId="0" xr:uid="{00BF43D7-A56B-4C36-A5F1-5B055E99676F}">
      <text/>
    </comment>
    <comment ref="D40" authorId="1" shapeId="0" xr:uid="{5CCF0DFF-A4A3-4F4E-8413-44BD4FC7467C}">
      <text/>
    </comment>
    <comment ref="D41" authorId="1" shapeId="0" xr:uid="{13E4D12B-E14A-40A8-8D3B-8E731B893ADD}">
      <text/>
    </comment>
    <comment ref="D42" authorId="1" shapeId="0" xr:uid="{98316924-C8D5-42EE-A39C-4D29961C1C30}">
      <text/>
    </comment>
    <comment ref="D43" authorId="1" shapeId="0" xr:uid="{7A581BCC-E34B-4324-8158-0F2AC6AC7B75}">
      <text/>
    </comment>
    <comment ref="D44" authorId="1" shapeId="0" xr:uid="{CA0F6F0B-1E5A-4B60-931C-325B516CE064}">
      <text/>
    </comment>
    <comment ref="D45" authorId="1" shapeId="0" xr:uid="{A425879A-F0F9-41BD-904E-C075A4E14CD2}">
      <text/>
    </comment>
    <comment ref="D46" authorId="1" shapeId="0" xr:uid="{EECAB0DE-0037-43AE-977C-CA1834CFA8F1}">
      <text/>
    </comment>
    <comment ref="D50" authorId="1" shapeId="0" xr:uid="{02782230-F527-48B3-BB4B-D7D8D7A5680D}">
      <text/>
    </comment>
    <comment ref="D51" authorId="1" shapeId="0" xr:uid="{A943FF3C-C246-4DFC-ADD9-0C6C0015F2B7}">
      <text/>
    </comment>
    <comment ref="D52" authorId="1" shapeId="0" xr:uid="{FDD247F0-20CB-4F4C-B497-91924A97A1D0}">
      <text/>
    </comment>
    <comment ref="D53" authorId="1" shapeId="0" xr:uid="{0F252789-4599-4ED6-9C77-5CA9F40D786C}">
      <text/>
    </comment>
    <comment ref="D54" authorId="1" shapeId="0" xr:uid="{B4E28926-8CB6-4057-948B-445BD1BF2507}">
      <text/>
    </comment>
    <comment ref="D55" authorId="1" shapeId="0" xr:uid="{21BC464F-7C7D-4B99-BC6C-1BD5F4E9A01B}">
      <text/>
    </comment>
    <comment ref="D56" authorId="1" shapeId="0" xr:uid="{BFABAA11-1C41-4C0E-AE93-7F6ABF02E54C}">
      <text/>
    </comment>
    <comment ref="D57" authorId="1" shapeId="0" xr:uid="{D420CD7F-1CCE-48EB-9115-121965043FEF}">
      <text/>
    </comment>
    <comment ref="D58" authorId="1" shapeId="0" xr:uid="{7C0A6EAD-F58A-42D7-972B-A1109A9D4BF6}">
      <text/>
    </comment>
    <comment ref="D59" authorId="1" shapeId="0" xr:uid="{DFD97B94-95C1-40D2-A264-E1EAD8919C7D}">
      <text/>
    </comment>
    <comment ref="D60" authorId="1" shapeId="0" xr:uid="{DF5D51F8-527D-4DFB-822C-5333406EAF32}">
      <text/>
    </comment>
    <comment ref="D61" authorId="1" shapeId="0" xr:uid="{17410BBC-7EAC-4767-86C5-8AA45EC8BCB2}">
      <text/>
    </comment>
    <comment ref="D62" authorId="1" shapeId="0" xr:uid="{84483BE1-B6D8-4DE3-AECF-EF0798060545}">
      <text/>
    </comment>
    <comment ref="D63" authorId="1" shapeId="0" xr:uid="{21EBF273-EF55-40F2-807D-AAC3ABD40D08}">
      <text/>
    </comment>
    <comment ref="D64" authorId="1" shapeId="0" xr:uid="{1CD31EC3-3006-46FF-B742-7752DE71D030}">
      <text/>
    </comment>
    <comment ref="D65" authorId="1" shapeId="0" xr:uid="{5F191269-9439-440E-95DE-22AC84A2BE4B}">
      <text/>
    </comment>
    <comment ref="D66" authorId="1" shapeId="0" xr:uid="{41C84A4F-0D3C-4FDA-B7F1-0112B64D4C70}">
      <text/>
    </comment>
    <comment ref="D67" authorId="1" shapeId="0" xr:uid="{5C5FB4C5-A62B-44FC-A398-45EB049CFA5A}">
      <text/>
    </comment>
    <comment ref="D68" authorId="1" shapeId="0" xr:uid="{5B824292-F2BA-44B4-B2D9-CFDFC3098013}">
      <text/>
    </comment>
    <comment ref="D69" authorId="1" shapeId="0" xr:uid="{BD237836-44CD-45F7-8BE5-828A78F03D2D}">
      <text/>
    </comment>
    <comment ref="D70" authorId="1" shapeId="0" xr:uid="{57A5A6C3-97FB-499F-9DEE-955CA67945F0}">
      <text/>
    </comment>
    <comment ref="D71" authorId="1" shapeId="0" xr:uid="{DDF558B8-714B-47AD-85C7-3A939A4B1264}">
      <text/>
    </comment>
    <comment ref="D72" authorId="1" shapeId="0" xr:uid="{916A4E9E-4F66-4AEA-81A2-6A7C21D25772}">
      <text/>
    </comment>
    <comment ref="D73" authorId="1" shapeId="0" xr:uid="{EDE706D7-E18E-4870-B1DB-6BFD4F49898E}">
      <text/>
    </comment>
    <comment ref="D74" authorId="1" shapeId="0" xr:uid="{8EFA889F-5F91-4EBF-812B-6BF6F92AD32B}">
      <text/>
    </comment>
    <comment ref="D75" authorId="1" shapeId="0" xr:uid="{1149DD80-E01A-492C-B2B6-23955E0B5C88}">
      <text/>
    </comment>
    <comment ref="D76" authorId="1" shapeId="0" xr:uid="{662CD013-4C05-4D0F-ACDF-7ABBAE369523}">
      <text/>
    </comment>
    <comment ref="D77" authorId="1" shapeId="0" xr:uid="{C384E7E6-C376-4C8C-9A2F-016BE3D8D0DA}">
      <text/>
    </comment>
    <comment ref="D78" authorId="1" shapeId="0" xr:uid="{0C93F87B-B268-4C16-BE0A-6F1BF9F36858}">
      <text/>
    </comment>
    <comment ref="D79" authorId="1" shapeId="0" xr:uid="{D4B2DA9B-A8AB-485A-B5AE-AC57D3F40480}">
      <text/>
    </comment>
    <comment ref="D83" authorId="1" shapeId="0" xr:uid="{0E5BE936-19E6-4927-9DD8-54111C617EA0}">
      <text/>
    </comment>
    <comment ref="D84" authorId="1" shapeId="0" xr:uid="{6A76556C-1B4C-4518-95D2-1E7BB033E4CC}">
      <text/>
    </comment>
    <comment ref="D85" authorId="1" shapeId="0" xr:uid="{BB753094-70A6-4FCC-9640-1A9CFB382B5C}">
      <text/>
    </comment>
    <comment ref="D86" authorId="1" shapeId="0" xr:uid="{12AFCCAF-3E5C-42AE-AF74-59732C7456B4}">
      <text/>
    </comment>
    <comment ref="D102" authorId="0" shapeId="0" xr:uid="{4CD49DB9-C057-404E-9B4B-11A2B2657F47}">
      <text/>
    </comment>
    <comment ref="D103" authorId="0" shapeId="0" xr:uid="{7726A632-5BE6-439A-B91B-2B52C1D0BEAC}">
      <text/>
    </comment>
    <comment ref="D104" authorId="0" shapeId="0" xr:uid="{B0F1FC52-7976-4A7A-AAC5-3DE076BEC68D}">
      <text/>
    </comment>
    <comment ref="D105" authorId="0" shapeId="0" xr:uid="{08E242A3-6237-4FEF-A0E5-D9C6CBDD79D5}">
      <text/>
    </comment>
    <comment ref="D106" authorId="0" shapeId="0" xr:uid="{E1C506F9-1803-4831-AD86-F383F3928EA4}">
      <text/>
    </comment>
    <comment ref="D107" authorId="0" shapeId="0" xr:uid="{B350EA7A-3ECA-4556-8D29-FFB2EBCB7D1D}">
      <text/>
    </comment>
    <comment ref="D108" authorId="0" shapeId="0" xr:uid="{682161CC-8A9C-4CAA-B87E-D7747C5247E5}">
      <text/>
    </comment>
    <comment ref="D109" authorId="0" shapeId="0" xr:uid="{DB3737FA-B043-4C83-969C-C09D135CE00F}">
      <text/>
    </comment>
    <comment ref="D110" authorId="0" shapeId="0" xr:uid="{71BB640E-CB82-476D-9EB3-6DAF22E90888}">
      <text/>
    </comment>
    <comment ref="D114" authorId="0" shapeId="0" xr:uid="{BA23B8FF-9165-45AA-B8C4-BB02DA24D525}">
      <text/>
    </comment>
    <comment ref="D115" authorId="0" shapeId="0" xr:uid="{E1909B4E-DD02-4222-AED6-B518C4C13989}">
      <text/>
    </comment>
    <comment ref="D116" authorId="0" shapeId="0" xr:uid="{98E91720-4063-479A-9125-9BE2B8313A91}">
      <text/>
    </comment>
    <comment ref="D117" authorId="0" shapeId="0" xr:uid="{79E1CEEA-64ED-4E1A-86EC-B4EE85BF8F2B}">
      <text/>
    </comment>
    <comment ref="D121" authorId="0" shapeId="0" xr:uid="{659A9A32-DDB0-4C91-BB2E-47FA0A908410}">
      <text/>
    </comment>
    <comment ref="D122" authorId="0" shapeId="0" xr:uid="{813F88D9-C57D-49CC-84D0-AF31ABA016AE}">
      <text/>
    </comment>
    <comment ref="D123" authorId="0" shapeId="0" xr:uid="{C19426AE-0E0A-4F1E-8316-BFB4854EA550}">
      <text/>
    </comment>
    <comment ref="D124" authorId="0" shapeId="0" xr:uid="{AE486B65-47FD-4B4C-9A5B-DCD0D2C08D40}">
      <text/>
    </comment>
    <comment ref="D126" authorId="0" shapeId="0" xr:uid="{95D89396-FF59-49E7-A484-9C74A95BBB11}">
      <text/>
    </comment>
    <comment ref="D127" authorId="1" shapeId="0" xr:uid="{F3361F60-EE19-4C27-8E7E-D57352D05D03}">
      <text/>
    </comment>
  </commentList>
</comments>
</file>

<file path=xl/sharedStrings.xml><?xml version="1.0" encoding="utf-8"?>
<sst xmlns="http://schemas.openxmlformats.org/spreadsheetml/2006/main" count="254" uniqueCount="102">
  <si>
    <t>№</t>
  </si>
  <si>
    <t>Найменування</t>
  </si>
  <si>
    <t>Нарвал</t>
  </si>
  <si>
    <t>Равлик</t>
  </si>
  <si>
    <t>Акула</t>
  </si>
  <si>
    <t>Ведмідь білий</t>
  </si>
  <si>
    <t>Черепаха</t>
  </si>
  <si>
    <t>Восьминіг</t>
  </si>
  <si>
    <t>Тюлень</t>
  </si>
  <si>
    <t>Гусениця</t>
  </si>
  <si>
    <t>Пінгвін</t>
  </si>
  <si>
    <t>Лобстер</t>
  </si>
  <si>
    <t>Ведмідь бурий</t>
  </si>
  <si>
    <t>Качка</t>
  </si>
  <si>
    <t>Лисиця</t>
  </si>
  <si>
    <t>Бджілка</t>
  </si>
  <si>
    <t>Свинка</t>
  </si>
  <si>
    <t>Жаба</t>
  </si>
  <si>
    <t>Кінь</t>
  </si>
  <si>
    <t>Заєць</t>
  </si>
  <si>
    <t>Кіт</t>
  </si>
  <si>
    <t>Білка</t>
  </si>
  <si>
    <t>Лев</t>
  </si>
  <si>
    <t>Жирафа</t>
  </si>
  <si>
    <t>Слон</t>
  </si>
  <si>
    <t>Крокодил</t>
  </si>
  <si>
    <t>Лінивець</t>
  </si>
  <si>
    <t>Ящірка</t>
  </si>
  <si>
    <t>Капібара</t>
  </si>
  <si>
    <t>Пташка</t>
  </si>
  <si>
    <t>Павук</t>
  </si>
  <si>
    <t>Мавпа</t>
  </si>
  <si>
    <t>Іграшки mini Animals</t>
  </si>
  <si>
    <t>Акційна</t>
  </si>
  <si>
    <t>Топ</t>
  </si>
  <si>
    <t>Опт</t>
  </si>
  <si>
    <t>Міні</t>
  </si>
  <si>
    <t>Фото</t>
  </si>
  <si>
    <t>шт</t>
  </si>
  <si>
    <t>грн</t>
  </si>
  <si>
    <t>Загальна сума</t>
  </si>
  <si>
    <t>Стандарт</t>
  </si>
  <si>
    <t>Брелки mini Animals</t>
  </si>
  <si>
    <t>.</t>
  </si>
  <si>
    <t>📞093-770-24-24</t>
  </si>
  <si>
    <t>💬 Viber / Telegram</t>
  </si>
  <si>
    <t>лення</t>
  </si>
  <si>
    <t>Замов</t>
  </si>
  <si>
    <t>🌐 www.3dmix.com.ua</t>
  </si>
  <si>
    <t>сайт</t>
  </si>
  <si>
    <t>Сайт</t>
  </si>
  <si>
    <r>
      <t>🚚</t>
    </r>
    <r>
      <rPr>
        <sz val="11"/>
        <color rgb="FFFF0000"/>
        <rFont val="Calibri"/>
        <family val="2"/>
        <charset val="204"/>
        <scheme val="minor"/>
      </rPr>
      <t xml:space="preserve"> </t>
    </r>
    <r>
      <rPr>
        <b/>
        <sz val="11"/>
        <color rgb="FFFF0000"/>
        <rFont val="Calibri"/>
        <family val="2"/>
        <charset val="204"/>
        <scheme val="minor"/>
      </rPr>
      <t xml:space="preserve">Безкоштовна доставка </t>
    </r>
    <r>
      <rPr>
        <b/>
        <sz val="11"/>
        <rFont val="Calibri"/>
        <family val="2"/>
        <charset val="204"/>
        <scheme val="minor"/>
      </rPr>
      <t>від 2000грн</t>
    </r>
  </si>
  <si>
    <t>👤 Олександр</t>
  </si>
  <si>
    <t>3D-друк в Україні!</t>
  </si>
  <si>
    <t>Потяг</t>
  </si>
  <si>
    <t>Вагон Сафарі</t>
  </si>
  <si>
    <t>Вагон Лісовий</t>
  </si>
  <si>
    <t>Вагон Океанія</t>
  </si>
  <si>
    <t>Поїзд з вагонами</t>
  </si>
  <si>
    <t>Сюрприз бокси</t>
  </si>
  <si>
    <t>Капкейк рожевий</t>
  </si>
  <si>
    <t>Капкейк блакитний</t>
  </si>
  <si>
    <t>Ялинка бокс (11см)</t>
  </si>
  <si>
    <t>Стійки та стенди</t>
  </si>
  <si>
    <t>Стійка 3Dmix для Адвент-календаря</t>
  </si>
  <si>
    <t xml:space="preserve"> </t>
  </si>
  <si>
    <t>Адвент-календарі</t>
  </si>
  <si>
    <t>При замовленні від, шт</t>
  </si>
  <si>
    <t>Ваш надійний постачальник 3D-товарів</t>
  </si>
  <si>
    <t>3Dmix • 093-770-24-24</t>
  </si>
  <si>
    <t>Стійка 3Dmix Акваріум</t>
  </si>
  <si>
    <t>Стійка 3Dmix трирівнева</t>
  </si>
  <si>
    <t>Стійка 3Dmix для брелків</t>
  </si>
  <si>
    <t>Стійка 3Dmix для Драконів</t>
  </si>
  <si>
    <t>Стійка 3Dmix демонстраційна</t>
  </si>
  <si>
    <t>Оптова ціна, грн</t>
  </si>
  <si>
    <t>Роздрібна ціна, грн</t>
  </si>
  <si>
    <r>
      <t xml:space="preserve">Яйце </t>
    </r>
    <r>
      <rPr>
        <sz val="12"/>
        <color theme="1"/>
        <rFont val="Calibri"/>
        <family val="2"/>
        <charset val="204"/>
        <scheme val="minor"/>
      </rPr>
      <t>mini</t>
    </r>
    <r>
      <rPr>
        <sz val="12"/>
        <color theme="1"/>
        <rFont val="Calibri"/>
        <family val="2"/>
        <scheme val="minor"/>
      </rPr>
      <t xml:space="preserve"> (8см)</t>
    </r>
  </si>
  <si>
    <t>Колекційна карта</t>
  </si>
  <si>
    <r>
      <t>Новорічний (</t>
    </r>
    <r>
      <rPr>
        <b/>
        <sz val="12"/>
        <color theme="1"/>
        <rFont val="Calibri"/>
        <family val="2"/>
        <charset val="204"/>
        <scheme val="minor"/>
      </rPr>
      <t>45*30*5см</t>
    </r>
    <r>
      <rPr>
        <sz val="12"/>
        <color theme="1"/>
        <rFont val="Calibri"/>
        <family val="2"/>
        <scheme val="minor"/>
      </rPr>
      <t>)</t>
    </r>
  </si>
  <si>
    <r>
      <t>Фентезі (</t>
    </r>
    <r>
      <rPr>
        <b/>
        <sz val="12"/>
        <color theme="1"/>
        <rFont val="Calibri"/>
        <family val="2"/>
        <charset val="204"/>
        <scheme val="minor"/>
      </rPr>
      <t>45*30*5см</t>
    </r>
    <r>
      <rPr>
        <sz val="12"/>
        <color theme="1"/>
        <rFont val="Calibri"/>
        <family val="2"/>
        <scheme val="minor"/>
      </rPr>
      <t>)</t>
    </r>
  </si>
  <si>
    <t>Оновлено: на грудень 2025</t>
  </si>
  <si>
    <t>Яйця Трикольорові кристальні</t>
  </si>
  <si>
    <r>
      <t xml:space="preserve">Яйце </t>
    </r>
    <r>
      <rPr>
        <b/>
        <sz val="12"/>
        <color theme="1"/>
        <rFont val="Calibri"/>
        <family val="2"/>
        <charset val="204"/>
        <scheme val="minor"/>
      </rPr>
      <t>XL</t>
    </r>
    <r>
      <rPr>
        <sz val="12"/>
        <color theme="1"/>
        <rFont val="Calibri"/>
        <family val="2"/>
        <scheme val="minor"/>
      </rPr>
      <t xml:space="preserve"> (16см) Green-Black-Gold</t>
    </r>
  </si>
  <si>
    <r>
      <t xml:space="preserve">Яйце </t>
    </r>
    <r>
      <rPr>
        <b/>
        <sz val="12"/>
        <color theme="1"/>
        <rFont val="Calibri"/>
        <family val="2"/>
        <charset val="204"/>
        <scheme val="minor"/>
      </rPr>
      <t>L</t>
    </r>
    <r>
      <rPr>
        <sz val="12"/>
        <color theme="1"/>
        <rFont val="Calibri"/>
        <family val="2"/>
        <scheme val="minor"/>
      </rPr>
      <t xml:space="preserve"> (12см) Green-Black-Gold</t>
    </r>
  </si>
  <si>
    <r>
      <t xml:space="preserve">Яйце </t>
    </r>
    <r>
      <rPr>
        <b/>
        <sz val="12"/>
        <color theme="1"/>
        <rFont val="Calibri"/>
        <family val="2"/>
        <charset val="204"/>
        <scheme val="minor"/>
      </rPr>
      <t>M</t>
    </r>
    <r>
      <rPr>
        <sz val="12"/>
        <color theme="1"/>
        <rFont val="Calibri"/>
        <family val="2"/>
        <scheme val="minor"/>
      </rPr>
      <t xml:space="preserve"> (10см) Green-Black-Gold</t>
    </r>
  </si>
  <si>
    <r>
      <t xml:space="preserve">Яйце </t>
    </r>
    <r>
      <rPr>
        <b/>
        <sz val="12"/>
        <color theme="1"/>
        <rFont val="Calibri"/>
        <family val="2"/>
        <charset val="204"/>
        <scheme val="minor"/>
      </rPr>
      <t>M</t>
    </r>
    <r>
      <rPr>
        <sz val="12"/>
        <color theme="1"/>
        <rFont val="Calibri"/>
        <family val="2"/>
        <scheme val="minor"/>
      </rPr>
      <t xml:space="preserve"> (10см) Pink-Gold-Yellow</t>
    </r>
  </si>
  <si>
    <r>
      <t xml:space="preserve">Яйце </t>
    </r>
    <r>
      <rPr>
        <b/>
        <sz val="12"/>
        <color theme="1"/>
        <rFont val="Calibri"/>
        <family val="2"/>
        <charset val="204"/>
        <scheme val="minor"/>
      </rPr>
      <t>L</t>
    </r>
    <r>
      <rPr>
        <sz val="12"/>
        <color theme="1"/>
        <rFont val="Calibri"/>
        <family val="2"/>
        <scheme val="minor"/>
      </rPr>
      <t xml:space="preserve"> (12см) Pink-Gold-Yellow</t>
    </r>
  </si>
  <si>
    <r>
      <t xml:space="preserve">Яйце </t>
    </r>
    <r>
      <rPr>
        <b/>
        <sz val="12"/>
        <color theme="1"/>
        <rFont val="Calibri"/>
        <family val="2"/>
        <charset val="204"/>
        <scheme val="minor"/>
      </rPr>
      <t>XL</t>
    </r>
    <r>
      <rPr>
        <sz val="12"/>
        <color theme="1"/>
        <rFont val="Calibri"/>
        <family val="2"/>
        <scheme val="minor"/>
      </rPr>
      <t xml:space="preserve"> (16см) Pink-Gold-Yellow</t>
    </r>
  </si>
  <si>
    <r>
      <t xml:space="preserve">Яйце </t>
    </r>
    <r>
      <rPr>
        <b/>
        <sz val="12"/>
        <color theme="1"/>
        <rFont val="Calibri"/>
        <family val="2"/>
        <charset val="204"/>
        <scheme val="minor"/>
      </rPr>
      <t>M</t>
    </r>
    <r>
      <rPr>
        <sz val="12"/>
        <color theme="1"/>
        <rFont val="Calibri"/>
        <family val="2"/>
        <scheme val="minor"/>
      </rPr>
      <t xml:space="preserve"> (10см) Blue-Purple-Yellow</t>
    </r>
  </si>
  <si>
    <r>
      <t xml:space="preserve">Яйце </t>
    </r>
    <r>
      <rPr>
        <b/>
        <sz val="12"/>
        <color theme="1"/>
        <rFont val="Calibri"/>
        <family val="2"/>
        <charset val="204"/>
        <scheme val="minor"/>
      </rPr>
      <t>L</t>
    </r>
    <r>
      <rPr>
        <sz val="12"/>
        <color theme="1"/>
        <rFont val="Calibri"/>
        <family val="2"/>
        <scheme val="minor"/>
      </rPr>
      <t xml:space="preserve"> (12см) Blue-Purple-Yellow</t>
    </r>
  </si>
  <si>
    <r>
      <t xml:space="preserve">Яйце </t>
    </r>
    <r>
      <rPr>
        <b/>
        <sz val="12"/>
        <color theme="1"/>
        <rFont val="Calibri"/>
        <family val="2"/>
        <charset val="204"/>
        <scheme val="minor"/>
      </rPr>
      <t>XL</t>
    </r>
    <r>
      <rPr>
        <sz val="12"/>
        <color theme="1"/>
        <rFont val="Calibri"/>
        <family val="2"/>
        <scheme val="minor"/>
      </rPr>
      <t xml:space="preserve"> (16см) Blue-Purple-Yellow</t>
    </r>
  </si>
  <si>
    <r>
      <t xml:space="preserve">Дракон </t>
    </r>
    <r>
      <rPr>
        <b/>
        <sz val="12"/>
        <color theme="1"/>
        <rFont val="Calibri"/>
        <family val="2"/>
        <charset val="204"/>
        <scheme val="minor"/>
      </rPr>
      <t>M</t>
    </r>
    <r>
      <rPr>
        <sz val="12"/>
        <color theme="1"/>
        <rFont val="Calibri"/>
        <family val="2"/>
        <scheme val="minor"/>
      </rPr>
      <t xml:space="preserve"> (30см) Green-Black-Gold</t>
    </r>
  </si>
  <si>
    <r>
      <t xml:space="preserve">Дракон </t>
    </r>
    <r>
      <rPr>
        <b/>
        <sz val="12"/>
        <color theme="1"/>
        <rFont val="Calibri"/>
        <family val="2"/>
        <charset val="204"/>
        <scheme val="minor"/>
      </rPr>
      <t>L</t>
    </r>
    <r>
      <rPr>
        <sz val="12"/>
        <color theme="1"/>
        <rFont val="Calibri"/>
        <family val="2"/>
        <scheme val="minor"/>
      </rPr>
      <t xml:space="preserve"> (40см) Green-Black-Gold</t>
    </r>
  </si>
  <si>
    <r>
      <t xml:space="preserve">Дракон </t>
    </r>
    <r>
      <rPr>
        <b/>
        <sz val="12"/>
        <color theme="1"/>
        <rFont val="Calibri"/>
        <family val="2"/>
        <charset val="204"/>
        <scheme val="minor"/>
      </rPr>
      <t>XL</t>
    </r>
    <r>
      <rPr>
        <sz val="12"/>
        <color theme="1"/>
        <rFont val="Calibri"/>
        <family val="2"/>
        <scheme val="minor"/>
      </rPr>
      <t xml:space="preserve"> (50см) Green-Black-Gold</t>
    </r>
  </si>
  <si>
    <r>
      <t xml:space="preserve">Дракон </t>
    </r>
    <r>
      <rPr>
        <b/>
        <sz val="12"/>
        <color theme="1"/>
        <rFont val="Calibri"/>
        <family val="2"/>
        <charset val="204"/>
        <scheme val="minor"/>
      </rPr>
      <t>M</t>
    </r>
    <r>
      <rPr>
        <sz val="12"/>
        <color theme="1"/>
        <rFont val="Calibri"/>
        <family val="2"/>
        <scheme val="minor"/>
      </rPr>
      <t xml:space="preserve"> (30см) Pink-Gold-Yellow</t>
    </r>
  </si>
  <si>
    <r>
      <t xml:space="preserve">Дракон </t>
    </r>
    <r>
      <rPr>
        <b/>
        <sz val="12"/>
        <color theme="1"/>
        <rFont val="Calibri"/>
        <family val="2"/>
        <charset val="204"/>
        <scheme val="minor"/>
      </rPr>
      <t>L</t>
    </r>
    <r>
      <rPr>
        <sz val="12"/>
        <color theme="1"/>
        <rFont val="Calibri"/>
        <family val="2"/>
        <scheme val="minor"/>
      </rPr>
      <t xml:space="preserve"> (40см) Pink-Gold-Yellow</t>
    </r>
  </si>
  <si>
    <r>
      <t xml:space="preserve">Дракон </t>
    </r>
    <r>
      <rPr>
        <b/>
        <sz val="12"/>
        <color theme="1"/>
        <rFont val="Calibri"/>
        <family val="2"/>
        <charset val="204"/>
        <scheme val="minor"/>
      </rPr>
      <t>XL</t>
    </r>
    <r>
      <rPr>
        <sz val="12"/>
        <color theme="1"/>
        <rFont val="Calibri"/>
        <family val="2"/>
        <scheme val="minor"/>
      </rPr>
      <t xml:space="preserve"> (50см) Pink-Gold-Yellow</t>
    </r>
  </si>
  <si>
    <r>
      <t xml:space="preserve">Дракон </t>
    </r>
    <r>
      <rPr>
        <b/>
        <sz val="12"/>
        <color theme="1"/>
        <rFont val="Calibri"/>
        <family val="2"/>
        <charset val="204"/>
        <scheme val="minor"/>
      </rPr>
      <t>M</t>
    </r>
    <r>
      <rPr>
        <sz val="12"/>
        <color theme="1"/>
        <rFont val="Calibri"/>
        <family val="2"/>
        <scheme val="minor"/>
      </rPr>
      <t xml:space="preserve"> (30см) Blue-Purple-Yellow</t>
    </r>
  </si>
  <si>
    <r>
      <t xml:space="preserve">Дракон </t>
    </r>
    <r>
      <rPr>
        <b/>
        <sz val="12"/>
        <color theme="1"/>
        <rFont val="Calibri"/>
        <family val="2"/>
        <charset val="204"/>
        <scheme val="minor"/>
      </rPr>
      <t>L</t>
    </r>
    <r>
      <rPr>
        <sz val="12"/>
        <color theme="1"/>
        <rFont val="Calibri"/>
        <family val="2"/>
        <scheme val="minor"/>
      </rPr>
      <t xml:space="preserve"> (40см) Blue-Purple-Yellow</t>
    </r>
  </si>
  <si>
    <r>
      <t xml:space="preserve">Дракон </t>
    </r>
    <r>
      <rPr>
        <b/>
        <sz val="12"/>
        <color theme="1"/>
        <rFont val="Calibri"/>
        <family val="2"/>
        <charset val="204"/>
        <scheme val="minor"/>
      </rPr>
      <t>XL</t>
    </r>
    <r>
      <rPr>
        <sz val="12"/>
        <color theme="1"/>
        <rFont val="Calibri"/>
        <family val="2"/>
        <scheme val="minor"/>
      </rPr>
      <t xml:space="preserve"> (50см) Blue-Purple-Yellow</t>
    </r>
  </si>
  <si>
    <t>Дракони Трикольорові рухливі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</si>
</sst>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DFF1D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u/>
      <sz val="11"/>
      <color theme="4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sz val="14"/>
      <color theme="8" tint="-0.249977111117893"/>
      <name val="Calibri"/>
      <family val="2"/>
      <scheme val="minor"/>
    </font>
    <font>
      <b/>
      <sz val="15"/>
      <color theme="8" tint="-0.249977111117893"/>
      <name val="Calibri"/>
      <family val="2"/>
      <scheme val="minor"/>
    </font>
    <font>
      <u/>
      <sz val="14"/>
      <color theme="8" tint="-0.249977111117893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strike/>
      <sz val="14"/>
      <color rgb="FFFF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DFF1D8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scheme val="minor"/>
    </font>
    <font>
      <sz val="10"/>
      <color rgb="FFDFF1D8"/>
      <name val="Calibri"/>
      <family val="2"/>
      <scheme val="minor"/>
    </font>
    <font>
      <b/>
      <sz val="16"/>
      <color rgb="FFFF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FF1D8"/>
        <bgColor indexed="64"/>
      </patternFill>
    </fill>
    <fill>
      <patternFill patternType="solid">
        <fgColor rgb="FFD9F7BE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2" fillId="5" borderId="0" applyNumberFormat="0" applyBorder="0" applyAlignment="0" applyProtection="0"/>
  </cellStyleXfs>
  <cellXfs count="97">
    <xf numFmtId="0" fontId="0" fillId="0" borderId="0" xfId="0"/>
    <xf numFmtId="0" fontId="0" fillId="2" borderId="0" xfId="0" applyFill="1" applyAlignment="1" applyProtection="1">
      <alignment horizontal="center" vertical="center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2" borderId="0" xfId="0" applyFill="1" applyAlignment="1" applyProtection="1">
      <alignment vertical="center"/>
      <protection hidden="1"/>
    </xf>
    <xf numFmtId="0" fontId="0" fillId="2" borderId="0" xfId="0" applyFill="1" applyProtection="1"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17" fillId="2" borderId="0" xfId="0" applyFont="1" applyFill="1" applyProtection="1">
      <protection hidden="1"/>
    </xf>
    <xf numFmtId="0" fontId="12" fillId="2" borderId="0" xfId="0" applyFont="1" applyFill="1" applyAlignment="1" applyProtection="1">
      <alignment vertical="center"/>
      <protection hidden="1"/>
    </xf>
    <xf numFmtId="0" fontId="3" fillId="5" borderId="1" xfId="2" applyFon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16" fillId="0" borderId="1" xfId="1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11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11" fillId="4" borderId="1" xfId="0" applyFont="1" applyFill="1" applyBorder="1" applyAlignment="1" applyProtection="1">
      <alignment horizontal="center" vertical="center"/>
      <protection locked="0" hidden="1"/>
    </xf>
    <xf numFmtId="0" fontId="0" fillId="0" borderId="11" xfId="0" applyBorder="1" applyAlignment="1" applyProtection="1">
      <alignment horizontal="center" vertical="center"/>
      <protection hidden="1"/>
    </xf>
    <xf numFmtId="0" fontId="16" fillId="0" borderId="11" xfId="1" applyFont="1" applyBorder="1" applyAlignment="1" applyProtection="1">
      <alignment horizontal="center" vertical="center"/>
      <protection hidden="1"/>
    </xf>
    <xf numFmtId="0" fontId="11" fillId="4" borderId="11" xfId="0" applyFont="1" applyFill="1" applyBorder="1" applyAlignment="1" applyProtection="1">
      <alignment horizontal="center" vertical="center"/>
      <protection locked="0" hidden="1"/>
    </xf>
    <xf numFmtId="0" fontId="7" fillId="6" borderId="1" xfId="0" applyFont="1" applyFill="1" applyBorder="1" applyAlignment="1" applyProtection="1">
      <alignment horizontal="center" vertical="center"/>
      <protection hidden="1"/>
    </xf>
    <xf numFmtId="0" fontId="14" fillId="6" borderId="1" xfId="0" applyFont="1" applyFill="1" applyBorder="1" applyAlignment="1" applyProtection="1">
      <alignment horizontal="center" vertical="center"/>
      <protection hidden="1"/>
    </xf>
    <xf numFmtId="0" fontId="7" fillId="6" borderId="4" xfId="0" applyFont="1" applyFill="1" applyBorder="1" applyAlignment="1" applyProtection="1">
      <alignment horizontal="center" vertical="center"/>
      <protection hidden="1"/>
    </xf>
    <xf numFmtId="0" fontId="24" fillId="0" borderId="1" xfId="0" applyFont="1" applyBorder="1" applyAlignment="1" applyProtection="1">
      <alignment horizontal="center" vertical="center"/>
      <protection hidden="1"/>
    </xf>
    <xf numFmtId="0" fontId="13" fillId="2" borderId="0" xfId="0" applyFont="1" applyFill="1" applyAlignment="1" applyProtection="1">
      <alignment horizontal="right" vertical="center"/>
      <protection hidden="1"/>
    </xf>
    <xf numFmtId="0" fontId="24" fillId="0" borderId="11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6" fillId="2" borderId="0" xfId="0" applyFont="1" applyFill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11" fillId="0" borderId="11" xfId="0" applyFont="1" applyBorder="1" applyAlignment="1" applyProtection="1">
      <alignment horizontal="left" vertical="center" indent="1"/>
      <protection hidden="1"/>
    </xf>
    <xf numFmtId="0" fontId="11" fillId="0" borderId="1" xfId="0" applyFont="1" applyBorder="1" applyAlignment="1" applyProtection="1">
      <alignment horizontal="left" vertical="center" indent="1"/>
      <protection hidden="1"/>
    </xf>
    <xf numFmtId="0" fontId="5" fillId="6" borderId="10" xfId="0" applyFont="1" applyFill="1" applyBorder="1" applyAlignment="1" applyProtection="1">
      <alignment horizontal="center" vertical="center"/>
      <protection hidden="1"/>
    </xf>
    <xf numFmtId="0" fontId="3" fillId="5" borderId="4" xfId="2" applyFont="1" applyBorder="1" applyAlignment="1" applyProtection="1">
      <alignment horizontal="center" vertical="center"/>
      <protection hidden="1"/>
    </xf>
    <xf numFmtId="0" fontId="5" fillId="6" borderId="7" xfId="0" applyFont="1" applyFill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10" xfId="0" applyFont="1" applyBorder="1" applyAlignment="1" applyProtection="1">
      <alignment horizontal="center" vertic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5" fillId="2" borderId="0" xfId="2" applyFont="1" applyFill="1" applyBorder="1" applyAlignment="1" applyProtection="1">
      <alignment horizontal="center" vertical="center"/>
      <protection hidden="1"/>
    </xf>
    <xf numFmtId="0" fontId="10" fillId="2" borderId="0" xfId="0" applyFont="1" applyFill="1" applyAlignment="1" applyProtection="1">
      <alignment horizontal="center" vertical="center"/>
      <protection hidden="1"/>
    </xf>
    <xf numFmtId="0" fontId="8" fillId="2" borderId="0" xfId="0" applyFont="1" applyFill="1" applyAlignment="1" applyProtection="1">
      <alignment horizontal="center" vertical="center"/>
      <protection hidden="1"/>
    </xf>
    <xf numFmtId="0" fontId="7" fillId="2" borderId="0" xfId="0" applyFont="1" applyFill="1" applyAlignment="1" applyProtection="1">
      <alignment horizontal="center" vertical="center"/>
      <protection hidden="1"/>
    </xf>
    <xf numFmtId="0" fontId="5" fillId="2" borderId="12" xfId="2" applyFont="1" applyFill="1" applyBorder="1" applyAlignment="1" applyProtection="1">
      <alignment horizontal="center" vertical="center"/>
      <protection hidden="1"/>
    </xf>
    <xf numFmtId="0" fontId="10" fillId="2" borderId="12" xfId="0" applyFont="1" applyFill="1" applyBorder="1" applyAlignment="1" applyProtection="1">
      <alignment horizontal="center" vertical="center"/>
      <protection hidden="1"/>
    </xf>
    <xf numFmtId="0" fontId="27" fillId="5" borderId="1" xfId="2" applyFont="1" applyBorder="1" applyAlignment="1" applyProtection="1">
      <alignment horizontal="center" vertical="center"/>
      <protection hidden="1"/>
    </xf>
    <xf numFmtId="0" fontId="27" fillId="5" borderId="11" xfId="2" applyFont="1" applyBorder="1" applyAlignment="1" applyProtection="1">
      <alignment horizontal="center" vertical="center"/>
      <protection hidden="1"/>
    </xf>
    <xf numFmtId="0" fontId="27" fillId="6" borderId="1" xfId="0" applyFont="1" applyFill="1" applyBorder="1" applyAlignment="1" applyProtection="1">
      <alignment horizontal="center" vertical="center"/>
      <protection hidden="1"/>
    </xf>
    <xf numFmtId="0" fontId="29" fillId="2" borderId="0" xfId="0" applyFont="1" applyFill="1" applyAlignment="1" applyProtection="1">
      <alignment horizontal="center" vertical="center"/>
      <protection hidden="1"/>
    </xf>
    <xf numFmtId="0" fontId="28" fillId="6" borderId="1" xfId="0" applyFont="1" applyFill="1" applyBorder="1" applyAlignment="1" applyProtection="1">
      <alignment horizontal="center" vertical="center"/>
      <protection hidden="1"/>
    </xf>
    <xf numFmtId="0" fontId="5" fillId="2" borderId="12" xfId="0" applyFont="1" applyFill="1" applyBorder="1" applyAlignment="1" applyProtection="1">
      <alignment horizontal="center" vertical="center"/>
      <protection hidden="1"/>
    </xf>
    <xf numFmtId="0" fontId="7" fillId="6" borderId="3" xfId="0" applyFont="1" applyFill="1" applyBorder="1" applyAlignment="1" applyProtection="1">
      <alignment horizontal="center" vertical="center"/>
      <protection hidden="1"/>
    </xf>
    <xf numFmtId="0" fontId="0" fillId="2" borderId="0" xfId="0" applyFill="1"/>
    <xf numFmtId="0" fontId="3" fillId="4" borderId="13" xfId="0" applyFont="1" applyFill="1" applyBorder="1" applyAlignment="1" applyProtection="1">
      <alignment horizontal="center" vertical="center"/>
      <protection hidden="1"/>
    </xf>
    <xf numFmtId="0" fontId="14" fillId="4" borderId="14" xfId="0" applyFont="1" applyFill="1" applyBorder="1" applyAlignment="1" applyProtection="1">
      <alignment horizontal="center" vertical="center"/>
      <protection hidden="1"/>
    </xf>
    <xf numFmtId="0" fontId="1" fillId="3" borderId="4" xfId="0" applyFont="1" applyFill="1" applyBorder="1" applyAlignment="1" applyProtection="1">
      <alignment horizontal="center" vertical="center"/>
      <protection hidden="1"/>
    </xf>
    <xf numFmtId="0" fontId="25" fillId="3" borderId="4" xfId="0" applyFont="1" applyFill="1" applyBorder="1" applyAlignment="1" applyProtection="1">
      <alignment horizontal="center" vertical="center"/>
      <protection hidden="1"/>
    </xf>
    <xf numFmtId="0" fontId="16" fillId="0" borderId="1" xfId="1" applyFont="1" applyBorder="1" applyAlignment="1">
      <alignment horizontal="center" vertical="center"/>
    </xf>
    <xf numFmtId="0" fontId="20" fillId="2" borderId="0" xfId="0" applyFont="1" applyFill="1" applyAlignment="1" applyProtection="1">
      <alignment horizontal="right"/>
      <protection hidden="1"/>
    </xf>
    <xf numFmtId="0" fontId="21" fillId="2" borderId="0" xfId="0" applyFont="1" applyFill="1" applyAlignment="1" applyProtection="1">
      <alignment horizontal="right" vertical="center"/>
      <protection hidden="1"/>
    </xf>
    <xf numFmtId="0" fontId="13" fillId="2" borderId="0" xfId="0" applyFont="1" applyFill="1" applyAlignment="1" applyProtection="1">
      <alignment horizontal="right" vertical="center"/>
      <protection hidden="1"/>
    </xf>
    <xf numFmtId="0" fontId="5" fillId="6" borderId="5" xfId="0" applyFont="1" applyFill="1" applyBorder="1" applyAlignment="1" applyProtection="1">
      <alignment horizontal="center" vertical="center"/>
      <protection hidden="1"/>
    </xf>
    <xf numFmtId="0" fontId="5" fillId="6" borderId="6" xfId="0" applyFont="1" applyFill="1" applyBorder="1" applyAlignment="1" applyProtection="1">
      <alignment horizontal="center" vertical="center"/>
      <protection hidden="1"/>
    </xf>
    <xf numFmtId="0" fontId="5" fillId="6" borderId="8" xfId="0" applyFont="1" applyFill="1" applyBorder="1" applyAlignment="1" applyProtection="1">
      <alignment horizontal="center" vertical="center"/>
      <protection hidden="1"/>
    </xf>
    <xf numFmtId="0" fontId="5" fillId="6" borderId="9" xfId="0" applyFont="1" applyFill="1" applyBorder="1" applyAlignment="1" applyProtection="1">
      <alignment horizontal="center" vertical="center"/>
      <protection hidden="1"/>
    </xf>
    <xf numFmtId="0" fontId="27" fillId="6" borderId="6" xfId="0" applyFont="1" applyFill="1" applyBorder="1" applyAlignment="1" applyProtection="1">
      <alignment horizontal="center" vertical="center"/>
      <protection hidden="1"/>
    </xf>
    <xf numFmtId="0" fontId="27" fillId="6" borderId="4" xfId="0" applyFont="1" applyFill="1" applyBorder="1" applyAlignment="1" applyProtection="1">
      <alignment horizontal="center" vertical="center"/>
      <protection hidden="1"/>
    </xf>
    <xf numFmtId="0" fontId="27" fillId="5" borderId="3" xfId="2" applyFont="1" applyBorder="1" applyAlignment="1" applyProtection="1">
      <alignment horizontal="center" vertical="center"/>
      <protection hidden="1"/>
    </xf>
    <xf numFmtId="0" fontId="27" fillId="5" borderId="4" xfId="2" applyFont="1" applyBorder="1" applyAlignment="1" applyProtection="1">
      <alignment horizontal="center" vertical="center"/>
      <protection hidden="1"/>
    </xf>
    <xf numFmtId="0" fontId="5" fillId="5" borderId="5" xfId="2" applyFont="1" applyBorder="1" applyAlignment="1" applyProtection="1">
      <alignment horizontal="center" vertical="center"/>
      <protection hidden="1"/>
    </xf>
    <xf numFmtId="0" fontId="5" fillId="5" borderId="6" xfId="2" applyFont="1" applyBorder="1" applyAlignment="1" applyProtection="1">
      <alignment horizontal="center" vertical="center"/>
      <protection hidden="1"/>
    </xf>
    <xf numFmtId="0" fontId="5" fillId="5" borderId="8" xfId="2" applyFont="1" applyBorder="1" applyAlignment="1" applyProtection="1">
      <alignment horizontal="center" vertical="center"/>
      <protection hidden="1"/>
    </xf>
    <xf numFmtId="0" fontId="5" fillId="5" borderId="9" xfId="2" applyFont="1" applyBorder="1" applyAlignment="1" applyProtection="1">
      <alignment horizontal="center" vertic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5" fillId="5" borderId="7" xfId="2" applyFont="1" applyBorder="1" applyAlignment="1" applyProtection="1">
      <alignment horizontal="center" vertical="center"/>
      <protection hidden="1"/>
    </xf>
    <xf numFmtId="0" fontId="5" fillId="5" borderId="10" xfId="2" applyFont="1" applyBorder="1" applyAlignment="1" applyProtection="1">
      <alignment horizontal="center" vertical="center"/>
      <protection hidden="1"/>
    </xf>
    <xf numFmtId="0" fontId="27" fillId="5" borderId="2" xfId="2" applyFont="1" applyBorder="1" applyAlignment="1" applyProtection="1">
      <alignment horizontal="center" vertical="center"/>
      <protection hidden="1"/>
    </xf>
    <xf numFmtId="0" fontId="22" fillId="2" borderId="0" xfId="1" applyFont="1" applyFill="1" applyAlignment="1" applyProtection="1">
      <alignment horizontal="right" vertical="center"/>
      <protection hidden="1"/>
    </xf>
    <xf numFmtId="0" fontId="19" fillId="2" borderId="0" xfId="0" applyFont="1" applyFill="1" applyAlignment="1" applyProtection="1">
      <alignment horizontal="right" vertical="center"/>
      <protection hidden="1"/>
    </xf>
    <xf numFmtId="0" fontId="28" fillId="6" borderId="6" xfId="0" applyFont="1" applyFill="1" applyBorder="1" applyAlignment="1" applyProtection="1">
      <alignment horizontal="center" vertical="center"/>
      <protection hidden="1"/>
    </xf>
    <xf numFmtId="0" fontId="28" fillId="6" borderId="4" xfId="0" applyFont="1" applyFill="1" applyBorder="1" applyAlignment="1" applyProtection="1">
      <alignment horizontal="center" vertical="center"/>
      <protection hidden="1"/>
    </xf>
    <xf numFmtId="0" fontId="30" fillId="2" borderId="0" xfId="1" applyFont="1" applyFill="1" applyAlignment="1" applyProtection="1">
      <alignment horizontal="left" vertical="center"/>
      <protection hidden="1"/>
    </xf>
    <xf numFmtId="0" fontId="5" fillId="6" borderId="8" xfId="0" applyFont="1" applyFill="1" applyBorder="1" applyAlignment="1" applyProtection="1">
      <alignment horizontal="center" vertical="center" wrapText="1"/>
      <protection hidden="1"/>
    </xf>
    <xf numFmtId="0" fontId="5" fillId="6" borderId="9" xfId="0" applyFont="1" applyFill="1" applyBorder="1" applyAlignment="1" applyProtection="1">
      <alignment horizontal="center" vertical="center" wrapText="1"/>
      <protection hidden="1"/>
    </xf>
    <xf numFmtId="0" fontId="5" fillId="6" borderId="10" xfId="0" applyFont="1" applyFill="1" applyBorder="1" applyAlignment="1" applyProtection="1">
      <alignment horizontal="center" vertical="center" wrapText="1"/>
      <protection hidden="1"/>
    </xf>
    <xf numFmtId="0" fontId="11" fillId="0" borderId="2" xfId="0" applyFont="1" applyBorder="1" applyAlignment="1" applyProtection="1">
      <alignment horizontal="left" vertical="center" indent="1"/>
      <protection hidden="1"/>
    </xf>
    <xf numFmtId="0" fontId="11" fillId="0" borderId="3" xfId="0" applyFont="1" applyBorder="1" applyAlignment="1" applyProtection="1">
      <alignment horizontal="left" vertical="center" indent="1"/>
      <protection hidden="1"/>
    </xf>
    <xf numFmtId="0" fontId="11" fillId="0" borderId="9" xfId="0" applyFont="1" applyBorder="1" applyAlignment="1" applyProtection="1">
      <alignment horizontal="left" vertical="center" indent="1"/>
      <protection hidden="1"/>
    </xf>
    <xf numFmtId="0" fontId="11" fillId="0" borderId="10" xfId="0" applyFont="1" applyBorder="1" applyAlignment="1" applyProtection="1">
      <alignment horizontal="left" vertical="center" indent="1"/>
      <protection hidden="1"/>
    </xf>
    <xf numFmtId="0" fontId="23" fillId="6" borderId="5" xfId="0" applyFont="1" applyFill="1" applyBorder="1" applyAlignment="1" applyProtection="1">
      <alignment horizontal="center" vertical="center" wrapText="1"/>
      <protection hidden="1"/>
    </xf>
    <xf numFmtId="0" fontId="23" fillId="6" borderId="6" xfId="0" applyFont="1" applyFill="1" applyBorder="1" applyAlignment="1" applyProtection="1">
      <alignment horizontal="center" vertical="center" wrapText="1"/>
      <protection hidden="1"/>
    </xf>
    <xf numFmtId="0" fontId="23" fillId="6" borderId="7" xfId="0" applyFont="1" applyFill="1" applyBorder="1" applyAlignment="1" applyProtection="1">
      <alignment horizontal="center" vertical="center" wrapText="1"/>
      <protection hidden="1"/>
    </xf>
    <xf numFmtId="0" fontId="11" fillId="0" borderId="8" xfId="0" applyFont="1" applyBorder="1" applyAlignment="1" applyProtection="1">
      <alignment horizontal="left" vertical="center" indent="1"/>
      <protection hidden="1"/>
    </xf>
  </cellXfs>
  <cellStyles count="3">
    <cellStyle name="40% — акцент4" xfId="2" builtinId="43"/>
    <cellStyle name="Гиперссылка" xfId="1" builtinId="8"/>
    <cellStyle name="Обычный" xfId="0" builtinId="0"/>
  </cellStyles>
  <dxfs count="4">
    <dxf>
      <fill>
        <patternFill>
          <bgColor rgb="FFD9F7BE"/>
        </patternFill>
      </fill>
    </dxf>
    <dxf>
      <fill>
        <patternFill>
          <bgColor rgb="FFD9F7BE"/>
        </patternFill>
      </fill>
    </dxf>
    <dxf>
      <fill>
        <patternFill>
          <bgColor rgb="FFD9F7BE"/>
        </patternFill>
      </fill>
    </dxf>
    <dxf>
      <fill>
        <patternFill>
          <bgColor rgb="FFD9F7BE"/>
        </patternFill>
      </fill>
    </dxf>
  </dxfs>
  <tableStyles count="0" defaultTableStyle="TableStyleMedium2" defaultPivotStyle="PivotStyleLight16"/>
  <colors>
    <mruColors>
      <color rgb="FFDFF1D8"/>
      <color rgb="FF8EE4AF"/>
      <color rgb="FF5CDB95"/>
      <color rgb="FFCDF3C3"/>
      <color rgb="FFD9F7BE"/>
      <color rgb="FFFFF6C7"/>
      <color rgb="FFBDEB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2.png"/><Relationship Id="rId18" Type="http://schemas.openxmlformats.org/officeDocument/2006/relationships/image" Target="../media/image17.jpeg"/><Relationship Id="rId26" Type="http://schemas.openxmlformats.org/officeDocument/2006/relationships/image" Target="../media/image25.jpeg"/><Relationship Id="rId39" Type="http://schemas.openxmlformats.org/officeDocument/2006/relationships/image" Target="../media/image38.jpeg"/><Relationship Id="rId21" Type="http://schemas.openxmlformats.org/officeDocument/2006/relationships/image" Target="../media/image20.jpeg"/><Relationship Id="rId34" Type="http://schemas.openxmlformats.org/officeDocument/2006/relationships/image" Target="../media/image33.jpeg"/><Relationship Id="rId42" Type="http://schemas.openxmlformats.org/officeDocument/2006/relationships/image" Target="../media/image41.jpeg"/><Relationship Id="rId47" Type="http://schemas.openxmlformats.org/officeDocument/2006/relationships/image" Target="../media/image46.jpeg"/><Relationship Id="rId50" Type="http://schemas.openxmlformats.org/officeDocument/2006/relationships/image" Target="../media/image49.jpeg"/><Relationship Id="rId55" Type="http://schemas.openxmlformats.org/officeDocument/2006/relationships/image" Target="../media/image54.jpeg"/><Relationship Id="rId7" Type="http://schemas.openxmlformats.org/officeDocument/2006/relationships/image" Target="../media/image6.jpeg"/><Relationship Id="rId2" Type="http://schemas.openxmlformats.org/officeDocument/2006/relationships/image" Target="../media/image2.jpeg"/><Relationship Id="rId16" Type="http://schemas.openxmlformats.org/officeDocument/2006/relationships/image" Target="../media/image15.jpeg"/><Relationship Id="rId29" Type="http://schemas.openxmlformats.org/officeDocument/2006/relationships/image" Target="../media/image28.jpeg"/><Relationship Id="rId11" Type="http://schemas.openxmlformats.org/officeDocument/2006/relationships/image" Target="../media/image10.jpeg"/><Relationship Id="rId24" Type="http://schemas.openxmlformats.org/officeDocument/2006/relationships/image" Target="../media/image23.jpeg"/><Relationship Id="rId32" Type="http://schemas.openxmlformats.org/officeDocument/2006/relationships/image" Target="../media/image31.jpeg"/><Relationship Id="rId37" Type="http://schemas.openxmlformats.org/officeDocument/2006/relationships/image" Target="../media/image36.jpeg"/><Relationship Id="rId40" Type="http://schemas.openxmlformats.org/officeDocument/2006/relationships/image" Target="../media/image39.jpeg"/><Relationship Id="rId45" Type="http://schemas.openxmlformats.org/officeDocument/2006/relationships/image" Target="../media/image44.jpeg"/><Relationship Id="rId53" Type="http://schemas.openxmlformats.org/officeDocument/2006/relationships/image" Target="../media/image52.jpeg"/><Relationship Id="rId58" Type="http://schemas.openxmlformats.org/officeDocument/2006/relationships/image" Target="../media/image57.jpeg"/><Relationship Id="rId5" Type="http://schemas.openxmlformats.org/officeDocument/2006/relationships/hyperlink" Target="https://3dmix.com.ua/ua/" TargetMode="External"/><Relationship Id="rId61" Type="http://schemas.openxmlformats.org/officeDocument/2006/relationships/image" Target="../media/image60.jpeg"/><Relationship Id="rId19" Type="http://schemas.openxmlformats.org/officeDocument/2006/relationships/image" Target="../media/image18.jpeg"/><Relationship Id="rId14" Type="http://schemas.openxmlformats.org/officeDocument/2006/relationships/image" Target="../media/image13.png"/><Relationship Id="rId22" Type="http://schemas.openxmlformats.org/officeDocument/2006/relationships/image" Target="../media/image21.jpeg"/><Relationship Id="rId27" Type="http://schemas.openxmlformats.org/officeDocument/2006/relationships/image" Target="../media/image26.jpeg"/><Relationship Id="rId30" Type="http://schemas.openxmlformats.org/officeDocument/2006/relationships/image" Target="../media/image29.jpeg"/><Relationship Id="rId35" Type="http://schemas.openxmlformats.org/officeDocument/2006/relationships/image" Target="../media/image34.jpeg"/><Relationship Id="rId43" Type="http://schemas.openxmlformats.org/officeDocument/2006/relationships/image" Target="../media/image42.jpeg"/><Relationship Id="rId48" Type="http://schemas.openxmlformats.org/officeDocument/2006/relationships/image" Target="../media/image47.jpeg"/><Relationship Id="rId56" Type="http://schemas.openxmlformats.org/officeDocument/2006/relationships/image" Target="../media/image55.jpeg"/><Relationship Id="rId8" Type="http://schemas.openxmlformats.org/officeDocument/2006/relationships/image" Target="../media/image7.jpeg"/><Relationship Id="rId51" Type="http://schemas.openxmlformats.org/officeDocument/2006/relationships/image" Target="../media/image50.jpeg"/><Relationship Id="rId3" Type="http://schemas.openxmlformats.org/officeDocument/2006/relationships/image" Target="../media/image3.jpeg"/><Relationship Id="rId12" Type="http://schemas.openxmlformats.org/officeDocument/2006/relationships/image" Target="../media/image11.jpeg"/><Relationship Id="rId17" Type="http://schemas.openxmlformats.org/officeDocument/2006/relationships/image" Target="../media/image16.jpeg"/><Relationship Id="rId25" Type="http://schemas.openxmlformats.org/officeDocument/2006/relationships/image" Target="../media/image24.jpeg"/><Relationship Id="rId33" Type="http://schemas.openxmlformats.org/officeDocument/2006/relationships/image" Target="../media/image32.jpeg"/><Relationship Id="rId38" Type="http://schemas.openxmlformats.org/officeDocument/2006/relationships/image" Target="../media/image37.jpeg"/><Relationship Id="rId46" Type="http://schemas.openxmlformats.org/officeDocument/2006/relationships/image" Target="../media/image45.jpeg"/><Relationship Id="rId59" Type="http://schemas.openxmlformats.org/officeDocument/2006/relationships/image" Target="../media/image58.jpeg"/><Relationship Id="rId20" Type="http://schemas.openxmlformats.org/officeDocument/2006/relationships/image" Target="../media/image19.jpeg"/><Relationship Id="rId41" Type="http://schemas.openxmlformats.org/officeDocument/2006/relationships/image" Target="../media/image40.jpeg"/><Relationship Id="rId54" Type="http://schemas.openxmlformats.org/officeDocument/2006/relationships/image" Target="../media/image53.jpeg"/><Relationship Id="rId1" Type="http://schemas.openxmlformats.org/officeDocument/2006/relationships/image" Target="../media/image1.jpeg"/><Relationship Id="rId6" Type="http://schemas.openxmlformats.org/officeDocument/2006/relationships/image" Target="../media/image5.jpeg"/><Relationship Id="rId15" Type="http://schemas.openxmlformats.org/officeDocument/2006/relationships/image" Target="../media/image14.png"/><Relationship Id="rId23" Type="http://schemas.openxmlformats.org/officeDocument/2006/relationships/image" Target="../media/image22.jpeg"/><Relationship Id="rId28" Type="http://schemas.openxmlformats.org/officeDocument/2006/relationships/image" Target="../media/image27.jpeg"/><Relationship Id="rId36" Type="http://schemas.openxmlformats.org/officeDocument/2006/relationships/image" Target="../media/image35.jpeg"/><Relationship Id="rId49" Type="http://schemas.openxmlformats.org/officeDocument/2006/relationships/image" Target="../media/image48.jpeg"/><Relationship Id="rId57" Type="http://schemas.openxmlformats.org/officeDocument/2006/relationships/image" Target="../media/image56.jpeg"/><Relationship Id="rId10" Type="http://schemas.openxmlformats.org/officeDocument/2006/relationships/image" Target="../media/image9.jpeg"/><Relationship Id="rId31" Type="http://schemas.openxmlformats.org/officeDocument/2006/relationships/image" Target="../media/image30.jpeg"/><Relationship Id="rId44" Type="http://schemas.openxmlformats.org/officeDocument/2006/relationships/image" Target="../media/image43.jpeg"/><Relationship Id="rId52" Type="http://schemas.openxmlformats.org/officeDocument/2006/relationships/image" Target="../media/image51.jpeg"/><Relationship Id="rId60" Type="http://schemas.openxmlformats.org/officeDocument/2006/relationships/image" Target="../media/image59.jpeg"/><Relationship Id="rId4" Type="http://schemas.openxmlformats.org/officeDocument/2006/relationships/image" Target="../media/image4.jpeg"/><Relationship Id="rId9" Type="http://schemas.openxmlformats.org/officeDocument/2006/relationships/image" Target="../media/image8.jpeg"/></Relationships>
</file>

<file path=xl/drawings/_rels/vmlDrawing1.vml.rels><?xml version="1.0" encoding="UTF-8" standalone="yes"?>
<Relationships xmlns="http://schemas.openxmlformats.org/package/2006/relationships"><Relationship Id="rId13" Type="http://schemas.openxmlformats.org/officeDocument/2006/relationships/image" Target="../media/image73.jpeg"/><Relationship Id="rId18" Type="http://schemas.openxmlformats.org/officeDocument/2006/relationships/image" Target="../media/image78.jpeg"/><Relationship Id="rId26" Type="http://schemas.openxmlformats.org/officeDocument/2006/relationships/image" Target="../media/image86.jpeg"/><Relationship Id="rId39" Type="http://schemas.openxmlformats.org/officeDocument/2006/relationships/image" Target="../media/image99.jpeg"/><Relationship Id="rId21" Type="http://schemas.openxmlformats.org/officeDocument/2006/relationships/image" Target="../media/image81.jpeg"/><Relationship Id="rId34" Type="http://schemas.openxmlformats.org/officeDocument/2006/relationships/image" Target="../media/image94.jpeg"/><Relationship Id="rId42" Type="http://schemas.openxmlformats.org/officeDocument/2006/relationships/image" Target="../media/image102.jpeg"/><Relationship Id="rId47" Type="http://schemas.openxmlformats.org/officeDocument/2006/relationships/image" Target="../media/image107.jpeg"/><Relationship Id="rId7" Type="http://schemas.openxmlformats.org/officeDocument/2006/relationships/image" Target="../media/image67.jpeg"/><Relationship Id="rId2" Type="http://schemas.openxmlformats.org/officeDocument/2006/relationships/image" Target="../media/image62.jpeg"/><Relationship Id="rId16" Type="http://schemas.openxmlformats.org/officeDocument/2006/relationships/image" Target="../media/image76.jpeg"/><Relationship Id="rId29" Type="http://schemas.openxmlformats.org/officeDocument/2006/relationships/image" Target="../media/image89.jpeg"/><Relationship Id="rId11" Type="http://schemas.openxmlformats.org/officeDocument/2006/relationships/image" Target="../media/image71.jpeg"/><Relationship Id="rId24" Type="http://schemas.openxmlformats.org/officeDocument/2006/relationships/image" Target="../media/image84.jpeg"/><Relationship Id="rId32" Type="http://schemas.openxmlformats.org/officeDocument/2006/relationships/image" Target="../media/image92.jpeg"/><Relationship Id="rId37" Type="http://schemas.openxmlformats.org/officeDocument/2006/relationships/image" Target="../media/image97.jpeg"/><Relationship Id="rId40" Type="http://schemas.openxmlformats.org/officeDocument/2006/relationships/image" Target="../media/image100.jpeg"/><Relationship Id="rId45" Type="http://schemas.openxmlformats.org/officeDocument/2006/relationships/image" Target="../media/image105.jpeg"/><Relationship Id="rId5" Type="http://schemas.openxmlformats.org/officeDocument/2006/relationships/image" Target="../media/image65.jpeg"/><Relationship Id="rId15" Type="http://schemas.openxmlformats.org/officeDocument/2006/relationships/image" Target="../media/image75.jpeg"/><Relationship Id="rId23" Type="http://schemas.openxmlformats.org/officeDocument/2006/relationships/image" Target="../media/image83.jpeg"/><Relationship Id="rId28" Type="http://schemas.openxmlformats.org/officeDocument/2006/relationships/image" Target="../media/image88.jpeg"/><Relationship Id="rId36" Type="http://schemas.openxmlformats.org/officeDocument/2006/relationships/image" Target="../media/image96.jpeg"/><Relationship Id="rId49" Type="http://schemas.openxmlformats.org/officeDocument/2006/relationships/image" Target="../media/image109.jpeg"/><Relationship Id="rId10" Type="http://schemas.openxmlformats.org/officeDocument/2006/relationships/image" Target="../media/image70.jpeg"/><Relationship Id="rId19" Type="http://schemas.openxmlformats.org/officeDocument/2006/relationships/image" Target="../media/image79.jpeg"/><Relationship Id="rId31" Type="http://schemas.openxmlformats.org/officeDocument/2006/relationships/image" Target="../media/image91.jpeg"/><Relationship Id="rId44" Type="http://schemas.openxmlformats.org/officeDocument/2006/relationships/image" Target="../media/image104.jpeg"/><Relationship Id="rId4" Type="http://schemas.openxmlformats.org/officeDocument/2006/relationships/image" Target="../media/image64.jpeg"/><Relationship Id="rId9" Type="http://schemas.openxmlformats.org/officeDocument/2006/relationships/image" Target="../media/image69.jpeg"/><Relationship Id="rId14" Type="http://schemas.openxmlformats.org/officeDocument/2006/relationships/image" Target="../media/image74.jpeg"/><Relationship Id="rId22" Type="http://schemas.openxmlformats.org/officeDocument/2006/relationships/image" Target="../media/image82.jpeg"/><Relationship Id="rId27" Type="http://schemas.openxmlformats.org/officeDocument/2006/relationships/image" Target="../media/image87.jpeg"/><Relationship Id="rId30" Type="http://schemas.openxmlformats.org/officeDocument/2006/relationships/image" Target="../media/image90.jpeg"/><Relationship Id="rId35" Type="http://schemas.openxmlformats.org/officeDocument/2006/relationships/image" Target="../media/image95.jpeg"/><Relationship Id="rId43" Type="http://schemas.openxmlformats.org/officeDocument/2006/relationships/image" Target="../media/image103.jpeg"/><Relationship Id="rId48" Type="http://schemas.openxmlformats.org/officeDocument/2006/relationships/image" Target="../media/image108.jpeg"/><Relationship Id="rId8" Type="http://schemas.openxmlformats.org/officeDocument/2006/relationships/image" Target="../media/image68.jpeg"/><Relationship Id="rId3" Type="http://schemas.openxmlformats.org/officeDocument/2006/relationships/image" Target="../media/image63.jpeg"/><Relationship Id="rId12" Type="http://schemas.openxmlformats.org/officeDocument/2006/relationships/image" Target="../media/image72.jpeg"/><Relationship Id="rId17" Type="http://schemas.openxmlformats.org/officeDocument/2006/relationships/image" Target="../media/image77.jpeg"/><Relationship Id="rId25" Type="http://schemas.openxmlformats.org/officeDocument/2006/relationships/image" Target="../media/image85.jpeg"/><Relationship Id="rId33" Type="http://schemas.openxmlformats.org/officeDocument/2006/relationships/image" Target="../media/image93.jpeg"/><Relationship Id="rId38" Type="http://schemas.openxmlformats.org/officeDocument/2006/relationships/image" Target="../media/image98.jpeg"/><Relationship Id="rId46" Type="http://schemas.openxmlformats.org/officeDocument/2006/relationships/image" Target="../media/image106.jpeg"/><Relationship Id="rId20" Type="http://schemas.openxmlformats.org/officeDocument/2006/relationships/image" Target="../media/image80.jpeg"/><Relationship Id="rId41" Type="http://schemas.openxmlformats.org/officeDocument/2006/relationships/image" Target="../media/image101.jpeg"/><Relationship Id="rId1" Type="http://schemas.openxmlformats.org/officeDocument/2006/relationships/image" Target="../media/image61.jpeg"/><Relationship Id="rId6" Type="http://schemas.openxmlformats.org/officeDocument/2006/relationships/image" Target="../media/image6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24302</xdr:colOff>
      <xdr:row>19</xdr:row>
      <xdr:rowOff>22484</xdr:rowOff>
    </xdr:from>
    <xdr:to>
      <xdr:col>3</xdr:col>
      <xdr:colOff>489858</xdr:colOff>
      <xdr:row>19</xdr:row>
      <xdr:rowOff>363308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3995838-6CA5-1C12-7838-6CA862B0FA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041" b="14408"/>
        <a:stretch/>
      </xdr:blipFill>
      <xdr:spPr>
        <a:xfrm>
          <a:off x="898561" y="4570672"/>
          <a:ext cx="465556" cy="340824"/>
        </a:xfrm>
        <a:prstGeom prst="rect">
          <a:avLst/>
        </a:prstGeom>
      </xdr:spPr>
    </xdr:pic>
    <xdr:clientData/>
  </xdr:twoCellAnchor>
  <xdr:twoCellAnchor>
    <xdr:from>
      <xdr:col>3</xdr:col>
      <xdr:colOff>26427</xdr:colOff>
      <xdr:row>20</xdr:row>
      <xdr:rowOff>34014</xdr:rowOff>
    </xdr:from>
    <xdr:to>
      <xdr:col>3</xdr:col>
      <xdr:colOff>506866</xdr:colOff>
      <xdr:row>20</xdr:row>
      <xdr:rowOff>340896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B401AB10-7BB2-4086-B612-9362EF348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087" b="15087"/>
        <a:stretch/>
      </xdr:blipFill>
      <xdr:spPr>
        <a:xfrm>
          <a:off x="900686" y="4963202"/>
          <a:ext cx="480439" cy="306882"/>
        </a:xfrm>
        <a:prstGeom prst="rect">
          <a:avLst/>
        </a:prstGeom>
      </xdr:spPr>
    </xdr:pic>
    <xdr:clientData/>
  </xdr:twoCellAnchor>
  <xdr:twoCellAnchor>
    <xdr:from>
      <xdr:col>3</xdr:col>
      <xdr:colOff>40293</xdr:colOff>
      <xdr:row>21</xdr:row>
      <xdr:rowOff>33709</xdr:rowOff>
    </xdr:from>
    <xdr:to>
      <xdr:col>3</xdr:col>
      <xdr:colOff>498140</xdr:colOff>
      <xdr:row>21</xdr:row>
      <xdr:rowOff>359301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58D1DC6E-2FAD-3B50-CD08-33D70FB14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000" b="11000"/>
        <a:stretch/>
      </xdr:blipFill>
      <xdr:spPr>
        <a:xfrm>
          <a:off x="851989" y="5301448"/>
          <a:ext cx="457847" cy="325592"/>
        </a:xfrm>
        <a:prstGeom prst="rect">
          <a:avLst/>
        </a:prstGeom>
      </xdr:spPr>
    </xdr:pic>
    <xdr:clientData/>
  </xdr:twoCellAnchor>
  <xdr:twoCellAnchor>
    <xdr:from>
      <xdr:col>3</xdr:col>
      <xdr:colOff>49935</xdr:colOff>
      <xdr:row>16</xdr:row>
      <xdr:rowOff>23521</xdr:rowOff>
    </xdr:from>
    <xdr:to>
      <xdr:col>3</xdr:col>
      <xdr:colOff>455839</xdr:colOff>
      <xdr:row>16</xdr:row>
      <xdr:rowOff>367476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C8791C3-EAC8-868A-00A3-109BD0D647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479" b="2905"/>
        <a:stretch>
          <a:fillRect/>
        </a:stretch>
      </xdr:blipFill>
      <xdr:spPr>
        <a:xfrm>
          <a:off x="900283" y="3408347"/>
          <a:ext cx="405904" cy="343955"/>
        </a:xfrm>
        <a:prstGeom prst="rect">
          <a:avLst/>
        </a:prstGeom>
      </xdr:spPr>
    </xdr:pic>
    <xdr:clientData/>
  </xdr:twoCellAnchor>
  <xdr:twoCellAnchor>
    <xdr:from>
      <xdr:col>1</xdr:col>
      <xdr:colOff>27606</xdr:colOff>
      <xdr:row>0</xdr:row>
      <xdr:rowOff>44754</xdr:rowOff>
    </xdr:from>
    <xdr:to>
      <xdr:col>4</xdr:col>
      <xdr:colOff>424962</xdr:colOff>
      <xdr:row>2</xdr:row>
      <xdr:rowOff>179253</xdr:rowOff>
    </xdr:to>
    <xdr:pic>
      <xdr:nvPicPr>
        <xdr:cNvPr id="5" name="Рисунок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311AAE87-6AC9-BFE5-ED03-9FE592613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823" y="44754"/>
          <a:ext cx="1672878" cy="532064"/>
        </a:xfrm>
        <a:prstGeom prst="rect">
          <a:avLst/>
        </a:prstGeom>
      </xdr:spPr>
    </xdr:pic>
    <xdr:clientData/>
  </xdr:twoCellAnchor>
  <xdr:twoCellAnchor>
    <xdr:from>
      <xdr:col>3</xdr:col>
      <xdr:colOff>58046</xdr:colOff>
      <xdr:row>17</xdr:row>
      <xdr:rowOff>12811</xdr:rowOff>
    </xdr:from>
    <xdr:to>
      <xdr:col>3</xdr:col>
      <xdr:colOff>453868</xdr:colOff>
      <xdr:row>17</xdr:row>
      <xdr:rowOff>370794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29C59284-063A-160E-AD2D-D22FFF4C0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2305" y="3798999"/>
          <a:ext cx="395822" cy="357983"/>
        </a:xfrm>
        <a:prstGeom prst="rect">
          <a:avLst/>
        </a:prstGeom>
      </xdr:spPr>
    </xdr:pic>
    <xdr:clientData/>
  </xdr:twoCellAnchor>
  <xdr:twoCellAnchor>
    <xdr:from>
      <xdr:col>3</xdr:col>
      <xdr:colOff>60847</xdr:colOff>
      <xdr:row>18</xdr:row>
      <xdr:rowOff>9409</xdr:rowOff>
    </xdr:from>
    <xdr:to>
      <xdr:col>3</xdr:col>
      <xdr:colOff>452438</xdr:colOff>
      <xdr:row>18</xdr:row>
      <xdr:rowOff>370683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A3E2121E-4882-77EE-00FB-71582BC8E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106" y="4176597"/>
          <a:ext cx="391591" cy="361274"/>
        </a:xfrm>
        <a:prstGeom prst="rect">
          <a:avLst/>
        </a:prstGeom>
      </xdr:spPr>
    </xdr:pic>
    <xdr:clientData/>
  </xdr:twoCellAnchor>
  <xdr:twoCellAnchor>
    <xdr:from>
      <xdr:col>3</xdr:col>
      <xdr:colOff>37212</xdr:colOff>
      <xdr:row>22</xdr:row>
      <xdr:rowOff>14901</xdr:rowOff>
    </xdr:from>
    <xdr:to>
      <xdr:col>3</xdr:col>
      <xdr:colOff>466045</xdr:colOff>
      <xdr:row>22</xdr:row>
      <xdr:rowOff>365609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649F2EE7-3CBF-8BE6-963A-EB6BC0EFAD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571" b="7423"/>
        <a:stretch/>
      </xdr:blipFill>
      <xdr:spPr>
        <a:xfrm>
          <a:off x="911471" y="5706089"/>
          <a:ext cx="428833" cy="350708"/>
        </a:xfrm>
        <a:prstGeom prst="rect">
          <a:avLst/>
        </a:prstGeom>
      </xdr:spPr>
    </xdr:pic>
    <xdr:clientData/>
  </xdr:twoCellAnchor>
  <xdr:twoCellAnchor>
    <xdr:from>
      <xdr:col>3</xdr:col>
      <xdr:colOff>64047</xdr:colOff>
      <xdr:row>23</xdr:row>
      <xdr:rowOff>21116</xdr:rowOff>
    </xdr:from>
    <xdr:to>
      <xdr:col>3</xdr:col>
      <xdr:colOff>449037</xdr:colOff>
      <xdr:row>23</xdr:row>
      <xdr:rowOff>368299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2DA968BD-BDF5-D7CF-B5DA-274B8053B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8306" y="6093304"/>
          <a:ext cx="384990" cy="347183"/>
        </a:xfrm>
        <a:prstGeom prst="rect">
          <a:avLst/>
        </a:prstGeom>
      </xdr:spPr>
    </xdr:pic>
    <xdr:clientData/>
  </xdr:twoCellAnchor>
  <xdr:twoCellAnchor>
    <xdr:from>
      <xdr:col>3</xdr:col>
      <xdr:colOff>60513</xdr:colOff>
      <xdr:row>24</xdr:row>
      <xdr:rowOff>17832</xdr:rowOff>
    </xdr:from>
    <xdr:to>
      <xdr:col>3</xdr:col>
      <xdr:colOff>483054</xdr:colOff>
      <xdr:row>24</xdr:row>
      <xdr:rowOff>366051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CC6E7079-705C-4407-9C59-49A70558D3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807" b="7450"/>
        <a:stretch/>
      </xdr:blipFill>
      <xdr:spPr>
        <a:xfrm>
          <a:off x="934772" y="6471020"/>
          <a:ext cx="422541" cy="348219"/>
        </a:xfrm>
        <a:prstGeom prst="rect">
          <a:avLst/>
        </a:prstGeom>
      </xdr:spPr>
    </xdr:pic>
    <xdr:clientData/>
  </xdr:twoCellAnchor>
  <xdr:twoCellAnchor>
    <xdr:from>
      <xdr:col>3</xdr:col>
      <xdr:colOff>50473</xdr:colOff>
      <xdr:row>25</xdr:row>
      <xdr:rowOff>13194</xdr:rowOff>
    </xdr:from>
    <xdr:to>
      <xdr:col>3</xdr:col>
      <xdr:colOff>476250</xdr:colOff>
      <xdr:row>25</xdr:row>
      <xdr:rowOff>360329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FB12F19F-6BF7-4C6E-8A9A-2405EB79CA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39" b="1622"/>
        <a:stretch/>
      </xdr:blipFill>
      <xdr:spPr>
        <a:xfrm>
          <a:off x="924732" y="6847382"/>
          <a:ext cx="425777" cy="347135"/>
        </a:xfrm>
        <a:prstGeom prst="rect">
          <a:avLst/>
        </a:prstGeom>
      </xdr:spPr>
    </xdr:pic>
    <xdr:clientData/>
  </xdr:twoCellAnchor>
  <xdr:twoCellAnchor>
    <xdr:from>
      <xdr:col>13</xdr:col>
      <xdr:colOff>124354</xdr:colOff>
      <xdr:row>0</xdr:row>
      <xdr:rowOff>122101</xdr:rowOff>
    </xdr:from>
    <xdr:to>
      <xdr:col>13</xdr:col>
      <xdr:colOff>946020</xdr:colOff>
      <xdr:row>5</xdr:row>
      <xdr:rowOff>156568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34E8B2F7-39D4-4C18-5B95-2FDB1781A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66901" y="122101"/>
          <a:ext cx="821666" cy="1058405"/>
        </a:xfrm>
        <a:prstGeom prst="rect">
          <a:avLst/>
        </a:prstGeom>
      </xdr:spPr>
    </xdr:pic>
    <xdr:clientData/>
  </xdr:twoCellAnchor>
  <xdr:twoCellAnchor>
    <xdr:from>
      <xdr:col>12</xdr:col>
      <xdr:colOff>71803</xdr:colOff>
      <xdr:row>3</xdr:row>
      <xdr:rowOff>99394</xdr:rowOff>
    </xdr:from>
    <xdr:to>
      <xdr:col>12</xdr:col>
      <xdr:colOff>442303</xdr:colOff>
      <xdr:row>6</xdr:row>
      <xdr:rowOff>59386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D52503EF-A71C-226E-B98A-963093568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7184752" y="830075"/>
          <a:ext cx="622601" cy="370500"/>
        </a:xfrm>
        <a:prstGeom prst="rect">
          <a:avLst/>
        </a:prstGeom>
      </xdr:spPr>
    </xdr:pic>
    <xdr:clientData/>
  </xdr:twoCellAnchor>
  <xdr:twoCellAnchor editAs="oneCell">
    <xdr:from>
      <xdr:col>4</xdr:col>
      <xdr:colOff>263771</xdr:colOff>
      <xdr:row>0</xdr:row>
      <xdr:rowOff>7327</xdr:rowOff>
    </xdr:from>
    <xdr:to>
      <xdr:col>4</xdr:col>
      <xdr:colOff>688733</xdr:colOff>
      <xdr:row>1</xdr:row>
      <xdr:rowOff>65943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697FDA6D-4F92-0CCC-102C-F36203AD9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886" y="7327"/>
          <a:ext cx="424962" cy="219808"/>
        </a:xfrm>
        <a:prstGeom prst="rect">
          <a:avLst/>
        </a:prstGeom>
      </xdr:spPr>
    </xdr:pic>
    <xdr:clientData/>
  </xdr:twoCellAnchor>
  <xdr:twoCellAnchor>
    <xdr:from>
      <xdr:col>3</xdr:col>
      <xdr:colOff>103910</xdr:colOff>
      <xdr:row>12</xdr:row>
      <xdr:rowOff>12990</xdr:rowOff>
    </xdr:from>
    <xdr:to>
      <xdr:col>3</xdr:col>
      <xdr:colOff>463262</xdr:colOff>
      <xdr:row>12</xdr:row>
      <xdr:rowOff>372342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D510E123-BD93-FDD0-4718-60D4E2BAD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3535" y="2480831"/>
          <a:ext cx="359352" cy="359352"/>
        </a:xfrm>
        <a:prstGeom prst="rect">
          <a:avLst/>
        </a:prstGeom>
      </xdr:spPr>
    </xdr:pic>
    <xdr:clientData/>
  </xdr:twoCellAnchor>
  <xdr:twoCellAnchor>
    <xdr:from>
      <xdr:col>3</xdr:col>
      <xdr:colOff>106460</xdr:colOff>
      <xdr:row>11</xdr:row>
      <xdr:rowOff>8405</xdr:rowOff>
    </xdr:from>
    <xdr:to>
      <xdr:col>3</xdr:col>
      <xdr:colOff>473818</xdr:colOff>
      <xdr:row>11</xdr:row>
      <xdr:rowOff>375763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693D2750-9B1D-48AA-FA16-75ECB77C3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6085" y="2106706"/>
          <a:ext cx="367358" cy="367358"/>
        </a:xfrm>
        <a:prstGeom prst="rect">
          <a:avLst/>
        </a:prstGeom>
      </xdr:spPr>
    </xdr:pic>
    <xdr:clientData/>
  </xdr:twoCellAnchor>
  <xdr:twoCellAnchor>
    <xdr:from>
      <xdr:col>3</xdr:col>
      <xdr:colOff>37829</xdr:colOff>
      <xdr:row>26</xdr:row>
      <xdr:rowOff>18916</xdr:rowOff>
    </xdr:from>
    <xdr:to>
      <xdr:col>3</xdr:col>
      <xdr:colOff>545829</xdr:colOff>
      <xdr:row>26</xdr:row>
      <xdr:rowOff>359384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CF0BF6D-45B8-7036-2FAA-0565D16FF7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848" b="11008"/>
        <a:stretch/>
      </xdr:blipFill>
      <xdr:spPr>
        <a:xfrm>
          <a:off x="888999" y="7203873"/>
          <a:ext cx="508000" cy="340468"/>
        </a:xfrm>
        <a:prstGeom prst="rect">
          <a:avLst/>
        </a:prstGeom>
      </xdr:spPr>
    </xdr:pic>
    <xdr:clientData/>
  </xdr:twoCellAnchor>
  <xdr:twoCellAnchor>
    <xdr:from>
      <xdr:col>3</xdr:col>
      <xdr:colOff>69646</xdr:colOff>
      <xdr:row>27</xdr:row>
      <xdr:rowOff>14339</xdr:rowOff>
    </xdr:from>
    <xdr:to>
      <xdr:col>3</xdr:col>
      <xdr:colOff>511708</xdr:colOff>
      <xdr:row>27</xdr:row>
      <xdr:rowOff>368710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1CB455E9-181A-9E40-F5A9-F838B3401F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822" b="13014"/>
        <a:stretch/>
      </xdr:blipFill>
      <xdr:spPr>
        <a:xfrm>
          <a:off x="919727" y="7570839"/>
          <a:ext cx="442062" cy="354371"/>
        </a:xfrm>
        <a:prstGeom prst="rect">
          <a:avLst/>
        </a:prstGeom>
      </xdr:spPr>
    </xdr:pic>
    <xdr:clientData/>
  </xdr:twoCellAnchor>
  <xdr:twoCellAnchor>
    <xdr:from>
      <xdr:col>3</xdr:col>
      <xdr:colOff>18772</xdr:colOff>
      <xdr:row>28</xdr:row>
      <xdr:rowOff>36869</xdr:rowOff>
    </xdr:from>
    <xdr:to>
      <xdr:col>3</xdr:col>
      <xdr:colOff>562057</xdr:colOff>
      <xdr:row>28</xdr:row>
      <xdr:rowOff>358466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4F7450D6-7E23-6E22-793F-4908246798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3" t="19062" r="-653" b="22048"/>
        <a:stretch/>
      </xdr:blipFill>
      <xdr:spPr>
        <a:xfrm>
          <a:off x="869120" y="7993695"/>
          <a:ext cx="543285" cy="321597"/>
        </a:xfrm>
        <a:prstGeom prst="rect">
          <a:avLst/>
        </a:prstGeom>
      </xdr:spPr>
    </xdr:pic>
    <xdr:clientData/>
  </xdr:twoCellAnchor>
  <xdr:twoCellAnchor>
    <xdr:from>
      <xdr:col>3</xdr:col>
      <xdr:colOff>36871</xdr:colOff>
      <xdr:row>29</xdr:row>
      <xdr:rowOff>12290</xdr:rowOff>
    </xdr:from>
    <xdr:to>
      <xdr:col>3</xdr:col>
      <xdr:colOff>521870</xdr:colOff>
      <xdr:row>29</xdr:row>
      <xdr:rowOff>368709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E76E78F5-07D0-7D76-0D02-48681A7E5E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23" b="13489"/>
        <a:stretch/>
      </xdr:blipFill>
      <xdr:spPr>
        <a:xfrm>
          <a:off x="886952" y="8330790"/>
          <a:ext cx="484999" cy="356419"/>
        </a:xfrm>
        <a:prstGeom prst="rect">
          <a:avLst/>
        </a:prstGeom>
      </xdr:spPr>
    </xdr:pic>
    <xdr:clientData/>
  </xdr:twoCellAnchor>
  <xdr:twoCellAnchor>
    <xdr:from>
      <xdr:col>3</xdr:col>
      <xdr:colOff>53261</xdr:colOff>
      <xdr:row>30</xdr:row>
      <xdr:rowOff>12290</xdr:rowOff>
    </xdr:from>
    <xdr:to>
      <xdr:col>3</xdr:col>
      <xdr:colOff>530535</xdr:colOff>
      <xdr:row>30</xdr:row>
      <xdr:rowOff>363493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B06B25A4-BE60-E746-9B51-5A5E36C8B6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057" b="17358"/>
        <a:stretch/>
      </xdr:blipFill>
      <xdr:spPr>
        <a:xfrm>
          <a:off x="903342" y="8711790"/>
          <a:ext cx="477274" cy="351203"/>
        </a:xfrm>
        <a:prstGeom prst="rect">
          <a:avLst/>
        </a:prstGeom>
      </xdr:spPr>
    </xdr:pic>
    <xdr:clientData/>
  </xdr:twoCellAnchor>
  <xdr:twoCellAnchor>
    <xdr:from>
      <xdr:col>3</xdr:col>
      <xdr:colOff>106519</xdr:colOff>
      <xdr:row>31</xdr:row>
      <xdr:rowOff>8193</xdr:rowOff>
    </xdr:from>
    <xdr:to>
      <xdr:col>3</xdr:col>
      <xdr:colOff>473183</xdr:colOff>
      <xdr:row>31</xdr:row>
      <xdr:rowOff>374857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1D6FCC84-B328-BEB8-AC95-4E06129AA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6600" y="9088693"/>
          <a:ext cx="366664" cy="366664"/>
        </a:xfrm>
        <a:prstGeom prst="rect">
          <a:avLst/>
        </a:prstGeom>
      </xdr:spPr>
    </xdr:pic>
    <xdr:clientData/>
  </xdr:twoCellAnchor>
  <xdr:twoCellAnchor>
    <xdr:from>
      <xdr:col>3</xdr:col>
      <xdr:colOff>43013</xdr:colOff>
      <xdr:row>32</xdr:row>
      <xdr:rowOff>20490</xdr:rowOff>
    </xdr:from>
    <xdr:to>
      <xdr:col>3</xdr:col>
      <xdr:colOff>553061</xdr:colOff>
      <xdr:row>32</xdr:row>
      <xdr:rowOff>365584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BEB2E68F-28AF-81D7-2799-4F14EF5534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672" b="12668"/>
        <a:stretch/>
      </xdr:blipFill>
      <xdr:spPr>
        <a:xfrm>
          <a:off x="893094" y="9481990"/>
          <a:ext cx="510048" cy="345094"/>
        </a:xfrm>
        <a:prstGeom prst="rect">
          <a:avLst/>
        </a:prstGeom>
      </xdr:spPr>
    </xdr:pic>
    <xdr:clientData/>
  </xdr:twoCellAnchor>
  <xdr:twoCellAnchor>
    <xdr:from>
      <xdr:col>3</xdr:col>
      <xdr:colOff>32775</xdr:colOff>
      <xdr:row>33</xdr:row>
      <xdr:rowOff>32775</xdr:rowOff>
    </xdr:from>
    <xdr:to>
      <xdr:col>3</xdr:col>
      <xdr:colOff>571500</xdr:colOff>
      <xdr:row>33</xdr:row>
      <xdr:rowOff>344588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621DD6F2-00A2-79B7-0A1E-BCAAE2B854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766" b="18354"/>
        <a:stretch/>
      </xdr:blipFill>
      <xdr:spPr>
        <a:xfrm>
          <a:off x="882856" y="9875275"/>
          <a:ext cx="538725" cy="311813"/>
        </a:xfrm>
        <a:prstGeom prst="rect">
          <a:avLst/>
        </a:prstGeom>
      </xdr:spPr>
    </xdr:pic>
    <xdr:clientData/>
  </xdr:twoCellAnchor>
  <xdr:twoCellAnchor>
    <xdr:from>
      <xdr:col>3</xdr:col>
      <xdr:colOff>100371</xdr:colOff>
      <xdr:row>34</xdr:row>
      <xdr:rowOff>10241</xdr:rowOff>
    </xdr:from>
    <xdr:to>
      <xdr:col>3</xdr:col>
      <xdr:colOff>464983</xdr:colOff>
      <xdr:row>34</xdr:row>
      <xdr:rowOff>374853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3C8450C5-8093-B28E-682E-E7E515ED9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452" y="10233741"/>
          <a:ext cx="364612" cy="364612"/>
        </a:xfrm>
        <a:prstGeom prst="rect">
          <a:avLst/>
        </a:prstGeom>
      </xdr:spPr>
    </xdr:pic>
    <xdr:clientData/>
  </xdr:twoCellAnchor>
  <xdr:twoCellAnchor>
    <xdr:from>
      <xdr:col>3</xdr:col>
      <xdr:colOff>16377</xdr:colOff>
      <xdr:row>35</xdr:row>
      <xdr:rowOff>30724</xdr:rowOff>
    </xdr:from>
    <xdr:to>
      <xdr:col>3</xdr:col>
      <xdr:colOff>562448</xdr:colOff>
      <xdr:row>35</xdr:row>
      <xdr:rowOff>366660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41A10CCD-7CE2-E398-4F4C-947B555339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241" b="18241"/>
        <a:stretch/>
      </xdr:blipFill>
      <xdr:spPr>
        <a:xfrm>
          <a:off x="867547" y="10644681"/>
          <a:ext cx="546071" cy="335936"/>
        </a:xfrm>
        <a:prstGeom prst="rect">
          <a:avLst/>
        </a:prstGeom>
      </xdr:spPr>
    </xdr:pic>
    <xdr:clientData/>
  </xdr:twoCellAnchor>
  <xdr:twoCellAnchor>
    <xdr:from>
      <xdr:col>3</xdr:col>
      <xdr:colOff>41141</xdr:colOff>
      <xdr:row>36</xdr:row>
      <xdr:rowOff>14310</xdr:rowOff>
    </xdr:from>
    <xdr:to>
      <xdr:col>3</xdr:col>
      <xdr:colOff>552718</xdr:colOff>
      <xdr:row>36</xdr:row>
      <xdr:rowOff>365002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E9400C8F-4464-9B18-824C-57ACC28D96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88" b="16961"/>
        <a:stretch/>
      </xdr:blipFill>
      <xdr:spPr>
        <a:xfrm>
          <a:off x="892578" y="11006071"/>
          <a:ext cx="511577" cy="350692"/>
        </a:xfrm>
        <a:prstGeom prst="rect">
          <a:avLst/>
        </a:prstGeom>
      </xdr:spPr>
    </xdr:pic>
    <xdr:clientData/>
  </xdr:twoCellAnchor>
  <xdr:twoCellAnchor>
    <xdr:from>
      <xdr:col>3</xdr:col>
      <xdr:colOff>84070</xdr:colOff>
      <xdr:row>37</xdr:row>
      <xdr:rowOff>21463</xdr:rowOff>
    </xdr:from>
    <xdr:to>
      <xdr:col>3</xdr:col>
      <xdr:colOff>452548</xdr:colOff>
      <xdr:row>37</xdr:row>
      <xdr:rowOff>368477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978FEC82-E801-991C-4A58-2FE383ED31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825"/>
        <a:stretch/>
      </xdr:blipFill>
      <xdr:spPr>
        <a:xfrm>
          <a:off x="935507" y="11394224"/>
          <a:ext cx="368478" cy="347014"/>
        </a:xfrm>
        <a:prstGeom prst="rect">
          <a:avLst/>
        </a:prstGeom>
      </xdr:spPr>
    </xdr:pic>
    <xdr:clientData/>
  </xdr:twoCellAnchor>
  <xdr:twoCellAnchor>
    <xdr:from>
      <xdr:col>3</xdr:col>
      <xdr:colOff>10732</xdr:colOff>
      <xdr:row>38</xdr:row>
      <xdr:rowOff>21463</xdr:rowOff>
    </xdr:from>
    <xdr:to>
      <xdr:col>3</xdr:col>
      <xdr:colOff>568381</xdr:colOff>
      <xdr:row>38</xdr:row>
      <xdr:rowOff>365334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9B67F582-D8C7-8E52-18C3-9261BC3D18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044" b="16291"/>
        <a:stretch/>
      </xdr:blipFill>
      <xdr:spPr>
        <a:xfrm>
          <a:off x="862169" y="11775224"/>
          <a:ext cx="557649" cy="343871"/>
        </a:xfrm>
        <a:prstGeom prst="rect">
          <a:avLst/>
        </a:prstGeom>
      </xdr:spPr>
    </xdr:pic>
    <xdr:clientData/>
  </xdr:twoCellAnchor>
  <xdr:twoCellAnchor>
    <xdr:from>
      <xdr:col>3</xdr:col>
      <xdr:colOff>85859</xdr:colOff>
      <xdr:row>39</xdr:row>
      <xdr:rowOff>16098</xdr:rowOff>
    </xdr:from>
    <xdr:to>
      <xdr:col>3</xdr:col>
      <xdr:colOff>490112</xdr:colOff>
      <xdr:row>39</xdr:row>
      <xdr:rowOff>361317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3F98C692-9DB1-51C2-B291-E5BF6FA44E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859" b="8744"/>
        <a:stretch/>
      </xdr:blipFill>
      <xdr:spPr>
        <a:xfrm>
          <a:off x="937296" y="12150859"/>
          <a:ext cx="404253" cy="345219"/>
        </a:xfrm>
        <a:prstGeom prst="rect">
          <a:avLst/>
        </a:prstGeom>
      </xdr:spPr>
    </xdr:pic>
    <xdr:clientData/>
  </xdr:twoCellAnchor>
  <xdr:twoCellAnchor>
    <xdr:from>
      <xdr:col>3</xdr:col>
      <xdr:colOff>64393</xdr:colOff>
      <xdr:row>40</xdr:row>
      <xdr:rowOff>17888</xdr:rowOff>
    </xdr:from>
    <xdr:to>
      <xdr:col>3</xdr:col>
      <xdr:colOff>550928</xdr:colOff>
      <xdr:row>40</xdr:row>
      <xdr:rowOff>366702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586C9467-59D6-A676-1BFA-F4C30E5FEB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994" b="13313"/>
        <a:stretch/>
      </xdr:blipFill>
      <xdr:spPr>
        <a:xfrm>
          <a:off x="915830" y="12533649"/>
          <a:ext cx="486535" cy="348814"/>
        </a:xfrm>
        <a:prstGeom prst="rect">
          <a:avLst/>
        </a:prstGeom>
      </xdr:spPr>
    </xdr:pic>
    <xdr:clientData/>
  </xdr:twoCellAnchor>
  <xdr:twoCellAnchor>
    <xdr:from>
      <xdr:col>3</xdr:col>
      <xdr:colOff>40968</xdr:colOff>
      <xdr:row>41</xdr:row>
      <xdr:rowOff>16388</xdr:rowOff>
    </xdr:from>
    <xdr:to>
      <xdr:col>3</xdr:col>
      <xdr:colOff>540773</xdr:colOff>
      <xdr:row>41</xdr:row>
      <xdr:rowOff>368192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701127E6-7EE5-656A-9862-2DA6C822FD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569" t="16376" r="569" b="13236"/>
        <a:stretch/>
      </xdr:blipFill>
      <xdr:spPr>
        <a:xfrm>
          <a:off x="891049" y="12906888"/>
          <a:ext cx="499805" cy="351804"/>
        </a:xfrm>
        <a:prstGeom prst="rect">
          <a:avLst/>
        </a:prstGeom>
      </xdr:spPr>
    </xdr:pic>
    <xdr:clientData/>
  </xdr:twoCellAnchor>
  <xdr:twoCellAnchor>
    <xdr:from>
      <xdr:col>3</xdr:col>
      <xdr:colOff>94227</xdr:colOff>
      <xdr:row>42</xdr:row>
      <xdr:rowOff>14339</xdr:rowOff>
    </xdr:from>
    <xdr:to>
      <xdr:col>3</xdr:col>
      <xdr:colOff>477275</xdr:colOff>
      <xdr:row>42</xdr:row>
      <xdr:rowOff>364541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3E6EBB8A-0017-A3B0-F1AC-933AE4780A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344" b="3231"/>
        <a:stretch/>
      </xdr:blipFill>
      <xdr:spPr>
        <a:xfrm>
          <a:off x="944308" y="13285839"/>
          <a:ext cx="383048" cy="350202"/>
        </a:xfrm>
        <a:prstGeom prst="rect">
          <a:avLst/>
        </a:prstGeom>
      </xdr:spPr>
    </xdr:pic>
    <xdr:clientData/>
  </xdr:twoCellAnchor>
  <xdr:twoCellAnchor>
    <xdr:from>
      <xdr:col>3</xdr:col>
      <xdr:colOff>131097</xdr:colOff>
      <xdr:row>43</xdr:row>
      <xdr:rowOff>18435</xdr:rowOff>
    </xdr:from>
    <xdr:to>
      <xdr:col>3</xdr:col>
      <xdr:colOff>479323</xdr:colOff>
      <xdr:row>43</xdr:row>
      <xdr:rowOff>366661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D727340-8CAC-DC08-0986-7F8672FA3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178" y="13670935"/>
          <a:ext cx="348226" cy="348226"/>
        </a:xfrm>
        <a:prstGeom prst="rect">
          <a:avLst/>
        </a:prstGeom>
      </xdr:spPr>
    </xdr:pic>
    <xdr:clientData/>
  </xdr:twoCellAnchor>
  <xdr:twoCellAnchor>
    <xdr:from>
      <xdr:col>3</xdr:col>
      <xdr:colOff>44174</xdr:colOff>
      <xdr:row>44</xdr:row>
      <xdr:rowOff>45067</xdr:rowOff>
    </xdr:from>
    <xdr:to>
      <xdr:col>3</xdr:col>
      <xdr:colOff>575596</xdr:colOff>
      <xdr:row>44</xdr:row>
      <xdr:rowOff>343589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5AC704DC-BF67-7A57-B591-ED416A52F3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040" b="17786"/>
        <a:stretch/>
      </xdr:blipFill>
      <xdr:spPr>
        <a:xfrm>
          <a:off x="894522" y="14097893"/>
          <a:ext cx="531422" cy="298522"/>
        </a:xfrm>
        <a:prstGeom prst="rect">
          <a:avLst/>
        </a:prstGeom>
      </xdr:spPr>
    </xdr:pic>
    <xdr:clientData/>
  </xdr:twoCellAnchor>
  <xdr:twoCellAnchor>
    <xdr:from>
      <xdr:col>3</xdr:col>
      <xdr:colOff>100369</xdr:colOff>
      <xdr:row>45</xdr:row>
      <xdr:rowOff>12291</xdr:rowOff>
    </xdr:from>
    <xdr:to>
      <xdr:col>3</xdr:col>
      <xdr:colOff>460884</xdr:colOff>
      <xdr:row>45</xdr:row>
      <xdr:rowOff>372806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C07DAC0A-8AD6-E4EB-252E-688F03AE6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450" y="14426791"/>
          <a:ext cx="360515" cy="360515"/>
        </a:xfrm>
        <a:prstGeom prst="rect">
          <a:avLst/>
        </a:prstGeom>
      </xdr:spPr>
    </xdr:pic>
    <xdr:clientData/>
  </xdr:twoCellAnchor>
  <xdr:twoCellAnchor>
    <xdr:from>
      <xdr:col>3</xdr:col>
      <xdr:colOff>33132</xdr:colOff>
      <xdr:row>126</xdr:row>
      <xdr:rowOff>59288</xdr:rowOff>
    </xdr:from>
    <xdr:to>
      <xdr:col>3</xdr:col>
      <xdr:colOff>568190</xdr:colOff>
      <xdr:row>126</xdr:row>
      <xdr:rowOff>339791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F9F94333-B9C0-C97A-57D6-2BDE912CA7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924" b="18156"/>
        <a:stretch/>
      </xdr:blipFill>
      <xdr:spPr>
        <a:xfrm>
          <a:off x="885369" y="41528130"/>
          <a:ext cx="535058" cy="280503"/>
        </a:xfrm>
        <a:prstGeom prst="rect">
          <a:avLst/>
        </a:prstGeom>
      </xdr:spPr>
    </xdr:pic>
    <xdr:clientData/>
  </xdr:twoCellAnchor>
  <xdr:twoCellAnchor>
    <xdr:from>
      <xdr:col>3</xdr:col>
      <xdr:colOff>92929</xdr:colOff>
      <xdr:row>83</xdr:row>
      <xdr:rowOff>21683</xdr:rowOff>
    </xdr:from>
    <xdr:to>
      <xdr:col>3</xdr:col>
      <xdr:colOff>501806</xdr:colOff>
      <xdr:row>83</xdr:row>
      <xdr:rowOff>368106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95A349E7-F870-D8FC-AEDE-ED75D23E63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921" b="8353"/>
        <a:stretch/>
      </xdr:blipFill>
      <xdr:spPr>
        <a:xfrm>
          <a:off x="944758" y="27661220"/>
          <a:ext cx="408877" cy="346423"/>
        </a:xfrm>
        <a:prstGeom prst="rect">
          <a:avLst/>
        </a:prstGeom>
      </xdr:spPr>
    </xdr:pic>
    <xdr:clientData/>
  </xdr:twoCellAnchor>
  <xdr:twoCellAnchor>
    <xdr:from>
      <xdr:col>3</xdr:col>
      <xdr:colOff>24302</xdr:colOff>
      <xdr:row>52</xdr:row>
      <xdr:rowOff>22484</xdr:rowOff>
    </xdr:from>
    <xdr:to>
      <xdr:col>3</xdr:col>
      <xdr:colOff>489858</xdr:colOff>
      <xdr:row>52</xdr:row>
      <xdr:rowOff>363308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B8B20122-624E-452D-984E-ED73FFC5FF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041" b="14408"/>
        <a:stretch/>
      </xdr:blipFill>
      <xdr:spPr>
        <a:xfrm>
          <a:off x="874650" y="4550310"/>
          <a:ext cx="465556" cy="340824"/>
        </a:xfrm>
        <a:prstGeom prst="rect">
          <a:avLst/>
        </a:prstGeom>
      </xdr:spPr>
    </xdr:pic>
    <xdr:clientData/>
  </xdr:twoCellAnchor>
  <xdr:twoCellAnchor>
    <xdr:from>
      <xdr:col>3</xdr:col>
      <xdr:colOff>26427</xdr:colOff>
      <xdr:row>53</xdr:row>
      <xdr:rowOff>34014</xdr:rowOff>
    </xdr:from>
    <xdr:to>
      <xdr:col>3</xdr:col>
      <xdr:colOff>506866</xdr:colOff>
      <xdr:row>53</xdr:row>
      <xdr:rowOff>340896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FFF8EC3C-4656-4859-A1AE-F5ACF7487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087" b="15087"/>
        <a:stretch/>
      </xdr:blipFill>
      <xdr:spPr>
        <a:xfrm>
          <a:off x="876775" y="4942840"/>
          <a:ext cx="480439" cy="306882"/>
        </a:xfrm>
        <a:prstGeom prst="rect">
          <a:avLst/>
        </a:prstGeom>
      </xdr:spPr>
    </xdr:pic>
    <xdr:clientData/>
  </xdr:twoCellAnchor>
  <xdr:twoCellAnchor>
    <xdr:from>
      <xdr:col>3</xdr:col>
      <xdr:colOff>40293</xdr:colOff>
      <xdr:row>54</xdr:row>
      <xdr:rowOff>33709</xdr:rowOff>
    </xdr:from>
    <xdr:to>
      <xdr:col>3</xdr:col>
      <xdr:colOff>498140</xdr:colOff>
      <xdr:row>54</xdr:row>
      <xdr:rowOff>359301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8DDF4F1E-70E5-485D-99F1-74FD7DB89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000" b="11000"/>
        <a:stretch/>
      </xdr:blipFill>
      <xdr:spPr>
        <a:xfrm>
          <a:off x="890641" y="5323535"/>
          <a:ext cx="457847" cy="325592"/>
        </a:xfrm>
        <a:prstGeom prst="rect">
          <a:avLst/>
        </a:prstGeom>
      </xdr:spPr>
    </xdr:pic>
    <xdr:clientData/>
  </xdr:twoCellAnchor>
  <xdr:twoCellAnchor>
    <xdr:from>
      <xdr:col>3</xdr:col>
      <xdr:colOff>49935</xdr:colOff>
      <xdr:row>49</xdr:row>
      <xdr:rowOff>23521</xdr:rowOff>
    </xdr:from>
    <xdr:to>
      <xdr:col>3</xdr:col>
      <xdr:colOff>455839</xdr:colOff>
      <xdr:row>49</xdr:row>
      <xdr:rowOff>367476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3077016F-ADC9-4794-A841-3838CEB202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479" b="2905"/>
        <a:stretch>
          <a:fillRect/>
        </a:stretch>
      </xdr:blipFill>
      <xdr:spPr>
        <a:xfrm>
          <a:off x="900283" y="3408347"/>
          <a:ext cx="405904" cy="343955"/>
        </a:xfrm>
        <a:prstGeom prst="rect">
          <a:avLst/>
        </a:prstGeom>
      </xdr:spPr>
    </xdr:pic>
    <xdr:clientData/>
  </xdr:twoCellAnchor>
  <xdr:twoCellAnchor>
    <xdr:from>
      <xdr:col>3</xdr:col>
      <xdr:colOff>58046</xdr:colOff>
      <xdr:row>50</xdr:row>
      <xdr:rowOff>12811</xdr:rowOff>
    </xdr:from>
    <xdr:to>
      <xdr:col>3</xdr:col>
      <xdr:colOff>453868</xdr:colOff>
      <xdr:row>50</xdr:row>
      <xdr:rowOff>370794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973B1492-9D83-489A-9C88-26838F210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8394" y="3778637"/>
          <a:ext cx="395822" cy="357983"/>
        </a:xfrm>
        <a:prstGeom prst="rect">
          <a:avLst/>
        </a:prstGeom>
      </xdr:spPr>
    </xdr:pic>
    <xdr:clientData/>
  </xdr:twoCellAnchor>
  <xdr:twoCellAnchor>
    <xdr:from>
      <xdr:col>3</xdr:col>
      <xdr:colOff>60847</xdr:colOff>
      <xdr:row>51</xdr:row>
      <xdr:rowOff>9409</xdr:rowOff>
    </xdr:from>
    <xdr:to>
      <xdr:col>3</xdr:col>
      <xdr:colOff>452438</xdr:colOff>
      <xdr:row>51</xdr:row>
      <xdr:rowOff>370683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6CC91062-FA32-460C-B7C3-F7AE49EA0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1195" y="4156235"/>
          <a:ext cx="391591" cy="361274"/>
        </a:xfrm>
        <a:prstGeom prst="rect">
          <a:avLst/>
        </a:prstGeom>
      </xdr:spPr>
    </xdr:pic>
    <xdr:clientData/>
  </xdr:twoCellAnchor>
  <xdr:twoCellAnchor>
    <xdr:from>
      <xdr:col>3</xdr:col>
      <xdr:colOff>37212</xdr:colOff>
      <xdr:row>55</xdr:row>
      <xdr:rowOff>14901</xdr:rowOff>
    </xdr:from>
    <xdr:to>
      <xdr:col>3</xdr:col>
      <xdr:colOff>466045</xdr:colOff>
      <xdr:row>55</xdr:row>
      <xdr:rowOff>365609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00B30ED4-F167-4A3E-A109-F6FC4CEAD2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571" b="7423"/>
        <a:stretch/>
      </xdr:blipFill>
      <xdr:spPr>
        <a:xfrm>
          <a:off x="887560" y="5685727"/>
          <a:ext cx="428833" cy="350708"/>
        </a:xfrm>
        <a:prstGeom prst="rect">
          <a:avLst/>
        </a:prstGeom>
      </xdr:spPr>
    </xdr:pic>
    <xdr:clientData/>
  </xdr:twoCellAnchor>
  <xdr:twoCellAnchor>
    <xdr:from>
      <xdr:col>3</xdr:col>
      <xdr:colOff>64047</xdr:colOff>
      <xdr:row>56</xdr:row>
      <xdr:rowOff>21116</xdr:rowOff>
    </xdr:from>
    <xdr:to>
      <xdr:col>3</xdr:col>
      <xdr:colOff>449037</xdr:colOff>
      <xdr:row>56</xdr:row>
      <xdr:rowOff>368299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9A286207-DC48-41DE-8161-924364356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395" y="6072942"/>
          <a:ext cx="384990" cy="347183"/>
        </a:xfrm>
        <a:prstGeom prst="rect">
          <a:avLst/>
        </a:prstGeom>
      </xdr:spPr>
    </xdr:pic>
    <xdr:clientData/>
  </xdr:twoCellAnchor>
  <xdr:twoCellAnchor>
    <xdr:from>
      <xdr:col>3</xdr:col>
      <xdr:colOff>60513</xdr:colOff>
      <xdr:row>57</xdr:row>
      <xdr:rowOff>17832</xdr:rowOff>
    </xdr:from>
    <xdr:to>
      <xdr:col>3</xdr:col>
      <xdr:colOff>483054</xdr:colOff>
      <xdr:row>57</xdr:row>
      <xdr:rowOff>366051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BAE51FD8-63AB-4D38-AC49-9907F85C3E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807" b="7450"/>
        <a:stretch/>
      </xdr:blipFill>
      <xdr:spPr>
        <a:xfrm>
          <a:off x="910861" y="6450658"/>
          <a:ext cx="422541" cy="348219"/>
        </a:xfrm>
        <a:prstGeom prst="rect">
          <a:avLst/>
        </a:prstGeom>
      </xdr:spPr>
    </xdr:pic>
    <xdr:clientData/>
  </xdr:twoCellAnchor>
  <xdr:twoCellAnchor>
    <xdr:from>
      <xdr:col>3</xdr:col>
      <xdr:colOff>50473</xdr:colOff>
      <xdr:row>58</xdr:row>
      <xdr:rowOff>13194</xdr:rowOff>
    </xdr:from>
    <xdr:to>
      <xdr:col>3</xdr:col>
      <xdr:colOff>476250</xdr:colOff>
      <xdr:row>58</xdr:row>
      <xdr:rowOff>360329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13BA57BF-A59A-4C29-9B8C-A18DEAABA0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39" b="1622"/>
        <a:stretch/>
      </xdr:blipFill>
      <xdr:spPr>
        <a:xfrm>
          <a:off x="900821" y="6827020"/>
          <a:ext cx="425777" cy="347135"/>
        </a:xfrm>
        <a:prstGeom prst="rect">
          <a:avLst/>
        </a:prstGeom>
      </xdr:spPr>
    </xdr:pic>
    <xdr:clientData/>
  </xdr:twoCellAnchor>
  <xdr:twoCellAnchor>
    <xdr:from>
      <xdr:col>3</xdr:col>
      <xdr:colOff>37829</xdr:colOff>
      <xdr:row>59</xdr:row>
      <xdr:rowOff>18916</xdr:rowOff>
    </xdr:from>
    <xdr:to>
      <xdr:col>3</xdr:col>
      <xdr:colOff>545829</xdr:colOff>
      <xdr:row>59</xdr:row>
      <xdr:rowOff>359384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2784750F-0F9C-40C1-801B-82DE87AE1A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848" b="11008"/>
        <a:stretch/>
      </xdr:blipFill>
      <xdr:spPr>
        <a:xfrm>
          <a:off x="888177" y="7213742"/>
          <a:ext cx="508000" cy="340468"/>
        </a:xfrm>
        <a:prstGeom prst="rect">
          <a:avLst/>
        </a:prstGeom>
      </xdr:spPr>
    </xdr:pic>
    <xdr:clientData/>
  </xdr:twoCellAnchor>
  <xdr:twoCellAnchor>
    <xdr:from>
      <xdr:col>3</xdr:col>
      <xdr:colOff>69646</xdr:colOff>
      <xdr:row>60</xdr:row>
      <xdr:rowOff>14339</xdr:rowOff>
    </xdr:from>
    <xdr:to>
      <xdr:col>3</xdr:col>
      <xdr:colOff>511708</xdr:colOff>
      <xdr:row>60</xdr:row>
      <xdr:rowOff>368710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94C0716A-4B35-41EB-92A4-6403EA200B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822" b="13014"/>
        <a:stretch/>
      </xdr:blipFill>
      <xdr:spPr>
        <a:xfrm>
          <a:off x="919994" y="7590165"/>
          <a:ext cx="442062" cy="354371"/>
        </a:xfrm>
        <a:prstGeom prst="rect">
          <a:avLst/>
        </a:prstGeom>
      </xdr:spPr>
    </xdr:pic>
    <xdr:clientData/>
  </xdr:twoCellAnchor>
  <xdr:twoCellAnchor>
    <xdr:from>
      <xdr:col>3</xdr:col>
      <xdr:colOff>18772</xdr:colOff>
      <xdr:row>61</xdr:row>
      <xdr:rowOff>36869</xdr:rowOff>
    </xdr:from>
    <xdr:to>
      <xdr:col>3</xdr:col>
      <xdr:colOff>562057</xdr:colOff>
      <xdr:row>61</xdr:row>
      <xdr:rowOff>358466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2F5063B8-8335-4DB7-8DDD-643B1AA741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3" t="19062" r="-653" b="22048"/>
        <a:stretch/>
      </xdr:blipFill>
      <xdr:spPr>
        <a:xfrm>
          <a:off x="869120" y="7993695"/>
          <a:ext cx="543285" cy="321597"/>
        </a:xfrm>
        <a:prstGeom prst="rect">
          <a:avLst/>
        </a:prstGeom>
      </xdr:spPr>
    </xdr:pic>
    <xdr:clientData/>
  </xdr:twoCellAnchor>
  <xdr:twoCellAnchor>
    <xdr:from>
      <xdr:col>3</xdr:col>
      <xdr:colOff>36871</xdr:colOff>
      <xdr:row>62</xdr:row>
      <xdr:rowOff>12290</xdr:rowOff>
    </xdr:from>
    <xdr:to>
      <xdr:col>3</xdr:col>
      <xdr:colOff>521870</xdr:colOff>
      <xdr:row>62</xdr:row>
      <xdr:rowOff>368709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D0624821-A690-4DAD-84EE-51ABCEA8C3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23" b="13489"/>
        <a:stretch/>
      </xdr:blipFill>
      <xdr:spPr>
        <a:xfrm>
          <a:off x="887219" y="8350116"/>
          <a:ext cx="484999" cy="356419"/>
        </a:xfrm>
        <a:prstGeom prst="rect">
          <a:avLst/>
        </a:prstGeom>
      </xdr:spPr>
    </xdr:pic>
    <xdr:clientData/>
  </xdr:twoCellAnchor>
  <xdr:twoCellAnchor>
    <xdr:from>
      <xdr:col>3</xdr:col>
      <xdr:colOff>53261</xdr:colOff>
      <xdr:row>63</xdr:row>
      <xdr:rowOff>12290</xdr:rowOff>
    </xdr:from>
    <xdr:to>
      <xdr:col>3</xdr:col>
      <xdr:colOff>530535</xdr:colOff>
      <xdr:row>63</xdr:row>
      <xdr:rowOff>363493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6CDCC523-73FD-4D24-82DF-9A566EF7C9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057" b="17358"/>
        <a:stretch/>
      </xdr:blipFill>
      <xdr:spPr>
        <a:xfrm>
          <a:off x="903609" y="8731116"/>
          <a:ext cx="477274" cy="351203"/>
        </a:xfrm>
        <a:prstGeom prst="rect">
          <a:avLst/>
        </a:prstGeom>
      </xdr:spPr>
    </xdr:pic>
    <xdr:clientData/>
  </xdr:twoCellAnchor>
  <xdr:twoCellAnchor>
    <xdr:from>
      <xdr:col>3</xdr:col>
      <xdr:colOff>106519</xdr:colOff>
      <xdr:row>64</xdr:row>
      <xdr:rowOff>8193</xdr:rowOff>
    </xdr:from>
    <xdr:to>
      <xdr:col>3</xdr:col>
      <xdr:colOff>473183</xdr:colOff>
      <xdr:row>64</xdr:row>
      <xdr:rowOff>374857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559BCE60-8A92-4634-9328-A17481525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6867" y="9108019"/>
          <a:ext cx="366664" cy="366664"/>
        </a:xfrm>
        <a:prstGeom prst="rect">
          <a:avLst/>
        </a:prstGeom>
      </xdr:spPr>
    </xdr:pic>
    <xdr:clientData/>
  </xdr:twoCellAnchor>
  <xdr:twoCellAnchor>
    <xdr:from>
      <xdr:col>3</xdr:col>
      <xdr:colOff>43013</xdr:colOff>
      <xdr:row>65</xdr:row>
      <xdr:rowOff>20490</xdr:rowOff>
    </xdr:from>
    <xdr:to>
      <xdr:col>3</xdr:col>
      <xdr:colOff>553061</xdr:colOff>
      <xdr:row>65</xdr:row>
      <xdr:rowOff>365584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76858CD3-0DE8-4E97-93E6-752A41E4E6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672" b="12668"/>
        <a:stretch/>
      </xdr:blipFill>
      <xdr:spPr>
        <a:xfrm>
          <a:off x="893361" y="9501316"/>
          <a:ext cx="510048" cy="345094"/>
        </a:xfrm>
        <a:prstGeom prst="rect">
          <a:avLst/>
        </a:prstGeom>
      </xdr:spPr>
    </xdr:pic>
    <xdr:clientData/>
  </xdr:twoCellAnchor>
  <xdr:twoCellAnchor>
    <xdr:from>
      <xdr:col>3</xdr:col>
      <xdr:colOff>32775</xdr:colOff>
      <xdr:row>66</xdr:row>
      <xdr:rowOff>32775</xdr:rowOff>
    </xdr:from>
    <xdr:to>
      <xdr:col>3</xdr:col>
      <xdr:colOff>571500</xdr:colOff>
      <xdr:row>66</xdr:row>
      <xdr:rowOff>344588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BC2C8032-A1C5-4E68-A310-CC0C7664FF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766" b="18354"/>
        <a:stretch/>
      </xdr:blipFill>
      <xdr:spPr>
        <a:xfrm>
          <a:off x="883123" y="9894601"/>
          <a:ext cx="538725" cy="311813"/>
        </a:xfrm>
        <a:prstGeom prst="rect">
          <a:avLst/>
        </a:prstGeom>
      </xdr:spPr>
    </xdr:pic>
    <xdr:clientData/>
  </xdr:twoCellAnchor>
  <xdr:twoCellAnchor>
    <xdr:from>
      <xdr:col>3</xdr:col>
      <xdr:colOff>100371</xdr:colOff>
      <xdr:row>67</xdr:row>
      <xdr:rowOff>10241</xdr:rowOff>
    </xdr:from>
    <xdr:to>
      <xdr:col>3</xdr:col>
      <xdr:colOff>464983</xdr:colOff>
      <xdr:row>67</xdr:row>
      <xdr:rowOff>374853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26378EC3-0115-483A-B974-F46466F8E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719" y="10253067"/>
          <a:ext cx="364612" cy="364612"/>
        </a:xfrm>
        <a:prstGeom prst="rect">
          <a:avLst/>
        </a:prstGeom>
      </xdr:spPr>
    </xdr:pic>
    <xdr:clientData/>
  </xdr:twoCellAnchor>
  <xdr:twoCellAnchor>
    <xdr:from>
      <xdr:col>3</xdr:col>
      <xdr:colOff>16377</xdr:colOff>
      <xdr:row>68</xdr:row>
      <xdr:rowOff>30724</xdr:rowOff>
    </xdr:from>
    <xdr:to>
      <xdr:col>3</xdr:col>
      <xdr:colOff>562448</xdr:colOff>
      <xdr:row>68</xdr:row>
      <xdr:rowOff>366660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B3515892-EBBC-4C56-AC61-EE35B759C4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241" b="18241"/>
        <a:stretch/>
      </xdr:blipFill>
      <xdr:spPr>
        <a:xfrm>
          <a:off x="866725" y="10654550"/>
          <a:ext cx="546071" cy="335936"/>
        </a:xfrm>
        <a:prstGeom prst="rect">
          <a:avLst/>
        </a:prstGeom>
      </xdr:spPr>
    </xdr:pic>
    <xdr:clientData/>
  </xdr:twoCellAnchor>
  <xdr:twoCellAnchor>
    <xdr:from>
      <xdr:col>3</xdr:col>
      <xdr:colOff>41141</xdr:colOff>
      <xdr:row>69</xdr:row>
      <xdr:rowOff>14310</xdr:rowOff>
    </xdr:from>
    <xdr:to>
      <xdr:col>3</xdr:col>
      <xdr:colOff>552718</xdr:colOff>
      <xdr:row>69</xdr:row>
      <xdr:rowOff>365002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68A7E302-06F2-49F4-A880-EE7434F009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88" b="16961"/>
        <a:stretch/>
      </xdr:blipFill>
      <xdr:spPr>
        <a:xfrm>
          <a:off x="891489" y="11019136"/>
          <a:ext cx="511577" cy="350692"/>
        </a:xfrm>
        <a:prstGeom prst="rect">
          <a:avLst/>
        </a:prstGeom>
      </xdr:spPr>
    </xdr:pic>
    <xdr:clientData/>
  </xdr:twoCellAnchor>
  <xdr:twoCellAnchor>
    <xdr:from>
      <xdr:col>3</xdr:col>
      <xdr:colOff>84070</xdr:colOff>
      <xdr:row>70</xdr:row>
      <xdr:rowOff>21463</xdr:rowOff>
    </xdr:from>
    <xdr:to>
      <xdr:col>3</xdr:col>
      <xdr:colOff>452548</xdr:colOff>
      <xdr:row>70</xdr:row>
      <xdr:rowOff>368477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5F15D350-3E58-4869-826B-56DFF1A619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825"/>
        <a:stretch/>
      </xdr:blipFill>
      <xdr:spPr>
        <a:xfrm>
          <a:off x="934418" y="11407289"/>
          <a:ext cx="368478" cy="347014"/>
        </a:xfrm>
        <a:prstGeom prst="rect">
          <a:avLst/>
        </a:prstGeom>
      </xdr:spPr>
    </xdr:pic>
    <xdr:clientData/>
  </xdr:twoCellAnchor>
  <xdr:twoCellAnchor>
    <xdr:from>
      <xdr:col>3</xdr:col>
      <xdr:colOff>10732</xdr:colOff>
      <xdr:row>71</xdr:row>
      <xdr:rowOff>21463</xdr:rowOff>
    </xdr:from>
    <xdr:to>
      <xdr:col>3</xdr:col>
      <xdr:colOff>568381</xdr:colOff>
      <xdr:row>71</xdr:row>
      <xdr:rowOff>365334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45E30827-8C05-4752-BCB1-D72C75CB46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044" b="16291"/>
        <a:stretch/>
      </xdr:blipFill>
      <xdr:spPr>
        <a:xfrm>
          <a:off x="861080" y="11788289"/>
          <a:ext cx="557649" cy="343871"/>
        </a:xfrm>
        <a:prstGeom prst="rect">
          <a:avLst/>
        </a:prstGeom>
      </xdr:spPr>
    </xdr:pic>
    <xdr:clientData/>
  </xdr:twoCellAnchor>
  <xdr:twoCellAnchor>
    <xdr:from>
      <xdr:col>3</xdr:col>
      <xdr:colOff>85859</xdr:colOff>
      <xdr:row>72</xdr:row>
      <xdr:rowOff>16098</xdr:rowOff>
    </xdr:from>
    <xdr:to>
      <xdr:col>3</xdr:col>
      <xdr:colOff>490112</xdr:colOff>
      <xdr:row>72</xdr:row>
      <xdr:rowOff>361317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DBC4793A-A940-4AF7-82F5-458A83776F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859" b="8744"/>
        <a:stretch/>
      </xdr:blipFill>
      <xdr:spPr>
        <a:xfrm>
          <a:off x="936207" y="12163924"/>
          <a:ext cx="404253" cy="345219"/>
        </a:xfrm>
        <a:prstGeom prst="rect">
          <a:avLst/>
        </a:prstGeom>
      </xdr:spPr>
    </xdr:pic>
    <xdr:clientData/>
  </xdr:twoCellAnchor>
  <xdr:twoCellAnchor>
    <xdr:from>
      <xdr:col>3</xdr:col>
      <xdr:colOff>64393</xdr:colOff>
      <xdr:row>73</xdr:row>
      <xdr:rowOff>17888</xdr:rowOff>
    </xdr:from>
    <xdr:to>
      <xdr:col>3</xdr:col>
      <xdr:colOff>550928</xdr:colOff>
      <xdr:row>73</xdr:row>
      <xdr:rowOff>366702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7B42DA82-24DA-44C7-8924-1099C824A9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994" b="13313"/>
        <a:stretch/>
      </xdr:blipFill>
      <xdr:spPr>
        <a:xfrm>
          <a:off x="914741" y="12546714"/>
          <a:ext cx="486535" cy="348814"/>
        </a:xfrm>
        <a:prstGeom prst="rect">
          <a:avLst/>
        </a:prstGeom>
      </xdr:spPr>
    </xdr:pic>
    <xdr:clientData/>
  </xdr:twoCellAnchor>
  <xdr:twoCellAnchor>
    <xdr:from>
      <xdr:col>3</xdr:col>
      <xdr:colOff>40968</xdr:colOff>
      <xdr:row>74</xdr:row>
      <xdr:rowOff>16388</xdr:rowOff>
    </xdr:from>
    <xdr:to>
      <xdr:col>3</xdr:col>
      <xdr:colOff>540773</xdr:colOff>
      <xdr:row>74</xdr:row>
      <xdr:rowOff>368192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F0685550-A89A-4741-A48A-101FBDE7C5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569" t="16376" r="569" b="13236"/>
        <a:stretch/>
      </xdr:blipFill>
      <xdr:spPr>
        <a:xfrm>
          <a:off x="891316" y="12926214"/>
          <a:ext cx="499805" cy="351804"/>
        </a:xfrm>
        <a:prstGeom prst="rect">
          <a:avLst/>
        </a:prstGeom>
      </xdr:spPr>
    </xdr:pic>
    <xdr:clientData/>
  </xdr:twoCellAnchor>
  <xdr:twoCellAnchor>
    <xdr:from>
      <xdr:col>3</xdr:col>
      <xdr:colOff>94227</xdr:colOff>
      <xdr:row>75</xdr:row>
      <xdr:rowOff>14339</xdr:rowOff>
    </xdr:from>
    <xdr:to>
      <xdr:col>3</xdr:col>
      <xdr:colOff>477275</xdr:colOff>
      <xdr:row>75</xdr:row>
      <xdr:rowOff>364541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6F7CDFC9-9487-4751-B3FD-530FE48373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344" b="3231"/>
        <a:stretch/>
      </xdr:blipFill>
      <xdr:spPr>
        <a:xfrm>
          <a:off x="944575" y="13305165"/>
          <a:ext cx="383048" cy="350202"/>
        </a:xfrm>
        <a:prstGeom prst="rect">
          <a:avLst/>
        </a:prstGeom>
      </xdr:spPr>
    </xdr:pic>
    <xdr:clientData/>
  </xdr:twoCellAnchor>
  <xdr:twoCellAnchor>
    <xdr:from>
      <xdr:col>3</xdr:col>
      <xdr:colOff>131097</xdr:colOff>
      <xdr:row>76</xdr:row>
      <xdr:rowOff>18435</xdr:rowOff>
    </xdr:from>
    <xdr:to>
      <xdr:col>3</xdr:col>
      <xdr:colOff>479323</xdr:colOff>
      <xdr:row>76</xdr:row>
      <xdr:rowOff>366661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72E93B5E-35D2-4BE6-A21E-BB9E1F3E3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445" y="13690261"/>
          <a:ext cx="348226" cy="348226"/>
        </a:xfrm>
        <a:prstGeom prst="rect">
          <a:avLst/>
        </a:prstGeom>
      </xdr:spPr>
    </xdr:pic>
    <xdr:clientData/>
  </xdr:twoCellAnchor>
  <xdr:twoCellAnchor>
    <xdr:from>
      <xdr:col>3</xdr:col>
      <xdr:colOff>44174</xdr:colOff>
      <xdr:row>77</xdr:row>
      <xdr:rowOff>45067</xdr:rowOff>
    </xdr:from>
    <xdr:to>
      <xdr:col>3</xdr:col>
      <xdr:colOff>575596</xdr:colOff>
      <xdr:row>77</xdr:row>
      <xdr:rowOff>343589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C49F26D1-595D-4B29-AB31-5A42C5D087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040" b="17786"/>
        <a:stretch/>
      </xdr:blipFill>
      <xdr:spPr>
        <a:xfrm>
          <a:off x="894522" y="14097893"/>
          <a:ext cx="531422" cy="298522"/>
        </a:xfrm>
        <a:prstGeom prst="rect">
          <a:avLst/>
        </a:prstGeom>
      </xdr:spPr>
    </xdr:pic>
    <xdr:clientData/>
  </xdr:twoCellAnchor>
  <xdr:twoCellAnchor>
    <xdr:from>
      <xdr:col>3</xdr:col>
      <xdr:colOff>100369</xdr:colOff>
      <xdr:row>78</xdr:row>
      <xdr:rowOff>12291</xdr:rowOff>
    </xdr:from>
    <xdr:to>
      <xdr:col>3</xdr:col>
      <xdr:colOff>460884</xdr:colOff>
      <xdr:row>78</xdr:row>
      <xdr:rowOff>372806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A698038B-183E-4295-9217-0E59DB25A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717" y="14446117"/>
          <a:ext cx="360515" cy="360515"/>
        </a:xfrm>
        <a:prstGeom prst="rect">
          <a:avLst/>
        </a:prstGeom>
      </xdr:spPr>
    </xdr:pic>
    <xdr:clientData/>
  </xdr:twoCellAnchor>
  <xdr:twoCellAnchor>
    <xdr:from>
      <xdr:col>3</xdr:col>
      <xdr:colOff>114477</xdr:colOff>
      <xdr:row>84</xdr:row>
      <xdr:rowOff>12521</xdr:rowOff>
    </xdr:from>
    <xdr:to>
      <xdr:col>3</xdr:col>
      <xdr:colOff>497265</xdr:colOff>
      <xdr:row>84</xdr:row>
      <xdr:rowOff>371438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5006F25-0532-93DB-FF92-53CFF92F36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895"/>
        <a:stretch/>
      </xdr:blipFill>
      <xdr:spPr>
        <a:xfrm>
          <a:off x="965914" y="28025859"/>
          <a:ext cx="382788" cy="358917"/>
        </a:xfrm>
        <a:prstGeom prst="rect">
          <a:avLst/>
        </a:prstGeom>
      </xdr:spPr>
    </xdr:pic>
    <xdr:clientData/>
  </xdr:twoCellAnchor>
  <xdr:twoCellAnchor>
    <xdr:from>
      <xdr:col>3</xdr:col>
      <xdr:colOff>112688</xdr:colOff>
      <xdr:row>85</xdr:row>
      <xdr:rowOff>21465</xdr:rowOff>
    </xdr:from>
    <xdr:to>
      <xdr:col>3</xdr:col>
      <xdr:colOff>477589</xdr:colOff>
      <xdr:row>85</xdr:row>
      <xdr:rowOff>366730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EC44994D-E8BD-2F6E-8A63-AA6E0BCACD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381" b="-1"/>
        <a:stretch/>
      </xdr:blipFill>
      <xdr:spPr>
        <a:xfrm>
          <a:off x="964125" y="28415803"/>
          <a:ext cx="364901" cy="345265"/>
        </a:xfrm>
        <a:prstGeom prst="rect">
          <a:avLst/>
        </a:prstGeom>
      </xdr:spPr>
    </xdr:pic>
    <xdr:clientData/>
  </xdr:twoCellAnchor>
  <xdr:twoCellAnchor>
    <xdr:from>
      <xdr:col>3</xdr:col>
      <xdr:colOff>118339</xdr:colOff>
      <xdr:row>82</xdr:row>
      <xdr:rowOff>20203</xdr:rowOff>
    </xdr:from>
    <xdr:to>
      <xdr:col>3</xdr:col>
      <xdr:colOff>467589</xdr:colOff>
      <xdr:row>82</xdr:row>
      <xdr:rowOff>369453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D5E5529A-8B33-25B9-93F5-61360DA83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9816" y="27261703"/>
          <a:ext cx="349250" cy="349250"/>
        </a:xfrm>
        <a:prstGeom prst="rect">
          <a:avLst/>
        </a:prstGeom>
      </xdr:spPr>
    </xdr:pic>
    <xdr:clientData/>
  </xdr:twoCellAnchor>
  <xdr:twoCellAnchor>
    <xdr:from>
      <xdr:col>3</xdr:col>
      <xdr:colOff>114301</xdr:colOff>
      <xdr:row>120</xdr:row>
      <xdr:rowOff>14655</xdr:rowOff>
    </xdr:from>
    <xdr:to>
      <xdr:col>3</xdr:col>
      <xdr:colOff>471855</xdr:colOff>
      <xdr:row>120</xdr:row>
      <xdr:rowOff>372209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90170F73-803F-E14D-F26E-A452E26EB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193" y="39169732"/>
          <a:ext cx="357554" cy="357554"/>
        </a:xfrm>
        <a:prstGeom prst="rect">
          <a:avLst/>
        </a:prstGeom>
      </xdr:spPr>
    </xdr:pic>
    <xdr:clientData/>
  </xdr:twoCellAnchor>
  <xdr:twoCellAnchor>
    <xdr:from>
      <xdr:col>3</xdr:col>
      <xdr:colOff>102392</xdr:colOff>
      <xdr:row>121</xdr:row>
      <xdr:rowOff>7144</xdr:rowOff>
    </xdr:from>
    <xdr:to>
      <xdr:col>3</xdr:col>
      <xdr:colOff>473867</xdr:colOff>
      <xdr:row>121</xdr:row>
      <xdr:rowOff>378619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2C7E86F3-838F-3828-E78F-DD57E3920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017" y="39545419"/>
          <a:ext cx="371475" cy="371475"/>
        </a:xfrm>
        <a:prstGeom prst="rect">
          <a:avLst/>
        </a:prstGeom>
      </xdr:spPr>
    </xdr:pic>
    <xdr:clientData/>
  </xdr:twoCellAnchor>
  <xdr:twoCellAnchor>
    <xdr:from>
      <xdr:col>3</xdr:col>
      <xdr:colOff>61913</xdr:colOff>
      <xdr:row>122</xdr:row>
      <xdr:rowOff>23812</xdr:rowOff>
    </xdr:from>
    <xdr:to>
      <xdr:col>3</xdr:col>
      <xdr:colOff>511969</xdr:colOff>
      <xdr:row>122</xdr:row>
      <xdr:rowOff>371475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2A160AC4-61FE-3D25-4D5E-EB2D9F6F52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872" b="6879"/>
        <a:stretch>
          <a:fillRect/>
        </a:stretch>
      </xdr:blipFill>
      <xdr:spPr>
        <a:xfrm>
          <a:off x="871538" y="39943087"/>
          <a:ext cx="450056" cy="347663"/>
        </a:xfrm>
        <a:prstGeom prst="rect">
          <a:avLst/>
        </a:prstGeom>
      </xdr:spPr>
    </xdr:pic>
    <xdr:clientData/>
  </xdr:twoCellAnchor>
  <xdr:twoCellAnchor>
    <xdr:from>
      <xdr:col>3</xdr:col>
      <xdr:colOff>97632</xdr:colOff>
      <xdr:row>123</xdr:row>
      <xdr:rowOff>7144</xdr:rowOff>
    </xdr:from>
    <xdr:to>
      <xdr:col>3</xdr:col>
      <xdr:colOff>466726</xdr:colOff>
      <xdr:row>123</xdr:row>
      <xdr:rowOff>376238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9E6DB5B-F9CE-6E5A-1EFE-32394BF4B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9328" y="40310318"/>
          <a:ext cx="369094" cy="369094"/>
        </a:xfrm>
        <a:prstGeom prst="rect">
          <a:avLst/>
        </a:prstGeom>
      </xdr:spPr>
    </xdr:pic>
    <xdr:clientData/>
  </xdr:twoCellAnchor>
  <xdr:twoCellAnchor>
    <xdr:from>
      <xdr:col>3</xdr:col>
      <xdr:colOff>54428</xdr:colOff>
      <xdr:row>125</xdr:row>
      <xdr:rowOff>15017</xdr:rowOff>
    </xdr:from>
    <xdr:to>
      <xdr:col>3</xdr:col>
      <xdr:colOff>519545</xdr:colOff>
      <xdr:row>125</xdr:row>
      <xdr:rowOff>363683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783B28B6-C9BF-F8F3-2A65-BD18BF5851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617" b="9420"/>
        <a:stretch>
          <a:fillRect/>
        </a:stretch>
      </xdr:blipFill>
      <xdr:spPr>
        <a:xfrm>
          <a:off x="863434" y="41076426"/>
          <a:ext cx="465117" cy="348666"/>
        </a:xfrm>
        <a:prstGeom prst="rect">
          <a:avLst/>
        </a:prstGeom>
      </xdr:spPr>
    </xdr:pic>
    <xdr:clientData/>
  </xdr:twoCellAnchor>
  <xdr:twoCellAnchor>
    <xdr:from>
      <xdr:col>3</xdr:col>
      <xdr:colOff>95248</xdr:colOff>
      <xdr:row>116</xdr:row>
      <xdr:rowOff>9525</xdr:rowOff>
    </xdr:from>
    <xdr:to>
      <xdr:col>3</xdr:col>
      <xdr:colOff>459579</xdr:colOff>
      <xdr:row>116</xdr:row>
      <xdr:rowOff>373562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4066AA94-B614-5DBA-E1E8-242FBB0BF3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3" y="38280975"/>
          <a:ext cx="364331" cy="364037"/>
        </a:xfrm>
        <a:prstGeom prst="rect">
          <a:avLst/>
        </a:prstGeom>
      </xdr:spPr>
    </xdr:pic>
    <xdr:clientData/>
  </xdr:twoCellAnchor>
  <xdr:twoCellAnchor>
    <xdr:from>
      <xdr:col>3</xdr:col>
      <xdr:colOff>109538</xdr:colOff>
      <xdr:row>115</xdr:row>
      <xdr:rowOff>4764</xdr:rowOff>
    </xdr:from>
    <xdr:to>
      <xdr:col>3</xdr:col>
      <xdr:colOff>473869</xdr:colOff>
      <xdr:row>115</xdr:row>
      <xdr:rowOff>369095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518B1928-78F3-302D-90A4-F99C4B4FD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163" y="37895214"/>
          <a:ext cx="364331" cy="364331"/>
        </a:xfrm>
        <a:prstGeom prst="rect">
          <a:avLst/>
        </a:prstGeom>
      </xdr:spPr>
    </xdr:pic>
    <xdr:clientData/>
  </xdr:twoCellAnchor>
  <xdr:twoCellAnchor>
    <xdr:from>
      <xdr:col>3</xdr:col>
      <xdr:colOff>107157</xdr:colOff>
      <xdr:row>114</xdr:row>
      <xdr:rowOff>9525</xdr:rowOff>
    </xdr:from>
    <xdr:to>
      <xdr:col>3</xdr:col>
      <xdr:colOff>471488</xdr:colOff>
      <xdr:row>114</xdr:row>
      <xdr:rowOff>373856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DF10DBA3-BE03-9312-8907-CA7744AB6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6782" y="37518975"/>
          <a:ext cx="364331" cy="364331"/>
        </a:xfrm>
        <a:prstGeom prst="rect">
          <a:avLst/>
        </a:prstGeom>
      </xdr:spPr>
    </xdr:pic>
    <xdr:clientData/>
  </xdr:twoCellAnchor>
  <xdr:twoCellAnchor>
    <xdr:from>
      <xdr:col>3</xdr:col>
      <xdr:colOff>102972</xdr:colOff>
      <xdr:row>113</xdr:row>
      <xdr:rowOff>10298</xdr:rowOff>
    </xdr:from>
    <xdr:to>
      <xdr:col>3</xdr:col>
      <xdr:colOff>466390</xdr:colOff>
      <xdr:row>113</xdr:row>
      <xdr:rowOff>373716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353DCF30-57DE-5F75-3BB4-6A339E692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1310" y="37137203"/>
          <a:ext cx="363418" cy="363418"/>
        </a:xfrm>
        <a:prstGeom prst="rect">
          <a:avLst/>
        </a:prstGeom>
      </xdr:spPr>
    </xdr:pic>
    <xdr:clientData/>
  </xdr:twoCellAnchor>
  <xdr:twoCellAnchor>
    <xdr:from>
      <xdr:col>3</xdr:col>
      <xdr:colOff>112258</xdr:colOff>
      <xdr:row>124</xdr:row>
      <xdr:rowOff>13606</xdr:rowOff>
    </xdr:from>
    <xdr:to>
      <xdr:col>3</xdr:col>
      <xdr:colOff>467745</xdr:colOff>
      <xdr:row>124</xdr:row>
      <xdr:rowOff>369093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5703F8BE-8711-49BA-AC29-DD3CC25E3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883" y="40692160"/>
          <a:ext cx="355487" cy="355487"/>
        </a:xfrm>
        <a:prstGeom prst="rect">
          <a:avLst/>
        </a:prstGeom>
      </xdr:spPr>
    </xdr:pic>
    <xdr:clientData/>
  </xdr:twoCellAnchor>
  <xdr:twoCellAnchor>
    <xdr:from>
      <xdr:col>3</xdr:col>
      <xdr:colOff>109225</xdr:colOff>
      <xdr:row>106</xdr:row>
      <xdr:rowOff>14159</xdr:rowOff>
    </xdr:from>
    <xdr:to>
      <xdr:col>3</xdr:col>
      <xdr:colOff>469225</xdr:colOff>
      <xdr:row>106</xdr:row>
      <xdr:rowOff>374159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D887C1A-5C89-5CD4-E79F-0B2C4D1A8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521" y="35111772"/>
          <a:ext cx="360000" cy="360000"/>
        </a:xfrm>
        <a:prstGeom prst="rect">
          <a:avLst/>
        </a:prstGeom>
      </xdr:spPr>
    </xdr:pic>
    <xdr:clientData/>
  </xdr:twoCellAnchor>
  <xdr:twoCellAnchor>
    <xdr:from>
      <xdr:col>3</xdr:col>
      <xdr:colOff>128013</xdr:colOff>
      <xdr:row>105</xdr:row>
      <xdr:rowOff>33866</xdr:rowOff>
    </xdr:from>
    <xdr:to>
      <xdr:col>3</xdr:col>
      <xdr:colOff>452013</xdr:colOff>
      <xdr:row>105</xdr:row>
      <xdr:rowOff>357866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48EC8EFD-93CD-4ED4-A77D-D4CF0D6B6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7638" y="34752491"/>
          <a:ext cx="324000" cy="324000"/>
        </a:xfrm>
        <a:prstGeom prst="rect">
          <a:avLst/>
        </a:prstGeom>
      </xdr:spPr>
    </xdr:pic>
    <xdr:clientData/>
  </xdr:twoCellAnchor>
  <xdr:twoCellAnchor>
    <xdr:from>
      <xdr:col>3</xdr:col>
      <xdr:colOff>142455</xdr:colOff>
      <xdr:row>104</xdr:row>
      <xdr:rowOff>51764</xdr:rowOff>
    </xdr:from>
    <xdr:to>
      <xdr:col>3</xdr:col>
      <xdr:colOff>430455</xdr:colOff>
      <xdr:row>104</xdr:row>
      <xdr:rowOff>339764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E2D5A395-97DA-4FA1-827E-99273A4A6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80" y="34389389"/>
          <a:ext cx="288000" cy="288000"/>
        </a:xfrm>
        <a:prstGeom prst="rect">
          <a:avLst/>
        </a:prstGeom>
      </xdr:spPr>
    </xdr:pic>
    <xdr:clientData/>
  </xdr:twoCellAnchor>
  <xdr:twoCellAnchor>
    <xdr:from>
      <xdr:col>3</xdr:col>
      <xdr:colOff>106674</xdr:colOff>
      <xdr:row>109</xdr:row>
      <xdr:rowOff>13651</xdr:rowOff>
    </xdr:from>
    <xdr:to>
      <xdr:col>3</xdr:col>
      <xdr:colOff>466674</xdr:colOff>
      <xdr:row>109</xdr:row>
      <xdr:rowOff>373651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C7FB1A44-79BF-6F0A-C254-8230F3374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962" y="36259939"/>
          <a:ext cx="360000" cy="360000"/>
        </a:xfrm>
        <a:prstGeom prst="rect">
          <a:avLst/>
        </a:prstGeom>
      </xdr:spPr>
    </xdr:pic>
    <xdr:clientData/>
  </xdr:twoCellAnchor>
  <xdr:twoCellAnchor>
    <xdr:from>
      <xdr:col>3</xdr:col>
      <xdr:colOff>131995</xdr:colOff>
      <xdr:row>108</xdr:row>
      <xdr:rowOff>29920</xdr:rowOff>
    </xdr:from>
    <xdr:to>
      <xdr:col>3</xdr:col>
      <xdr:colOff>455995</xdr:colOff>
      <xdr:row>108</xdr:row>
      <xdr:rowOff>353920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F87DA1D3-74C8-4B0D-BBD6-49BA172F35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1620" y="35891545"/>
          <a:ext cx="324000" cy="324000"/>
        </a:xfrm>
        <a:prstGeom prst="rect">
          <a:avLst/>
        </a:prstGeom>
      </xdr:spPr>
    </xdr:pic>
    <xdr:clientData/>
  </xdr:twoCellAnchor>
  <xdr:twoCellAnchor>
    <xdr:from>
      <xdr:col>3</xdr:col>
      <xdr:colOff>143814</xdr:colOff>
      <xdr:row>107</xdr:row>
      <xdr:rowOff>49551</xdr:rowOff>
    </xdr:from>
    <xdr:to>
      <xdr:col>3</xdr:col>
      <xdr:colOff>431814</xdr:colOff>
      <xdr:row>107</xdr:row>
      <xdr:rowOff>337551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293D22B1-7B29-496A-A111-FDE464B84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439" y="35530176"/>
          <a:ext cx="288000" cy="288000"/>
        </a:xfrm>
        <a:prstGeom prst="rect">
          <a:avLst/>
        </a:prstGeom>
      </xdr:spPr>
    </xdr:pic>
    <xdr:clientData/>
  </xdr:twoCellAnchor>
  <xdr:twoCellAnchor>
    <xdr:from>
      <xdr:col>3</xdr:col>
      <xdr:colOff>106456</xdr:colOff>
      <xdr:row>103</xdr:row>
      <xdr:rowOff>14007</xdr:rowOff>
    </xdr:from>
    <xdr:to>
      <xdr:col>3</xdr:col>
      <xdr:colOff>466456</xdr:colOff>
      <xdr:row>103</xdr:row>
      <xdr:rowOff>374007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BBA8C189-131E-5363-2CB2-401A86513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6081" y="33970632"/>
          <a:ext cx="360000" cy="360000"/>
        </a:xfrm>
        <a:prstGeom prst="rect">
          <a:avLst/>
        </a:prstGeom>
      </xdr:spPr>
    </xdr:pic>
    <xdr:clientData/>
  </xdr:twoCellAnchor>
  <xdr:twoCellAnchor>
    <xdr:from>
      <xdr:col>3</xdr:col>
      <xdr:colOff>122660</xdr:colOff>
      <xdr:row>102</xdr:row>
      <xdr:rowOff>29131</xdr:rowOff>
    </xdr:from>
    <xdr:to>
      <xdr:col>3</xdr:col>
      <xdr:colOff>446660</xdr:colOff>
      <xdr:row>102</xdr:row>
      <xdr:rowOff>353131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40A1B74E-1E50-41C9-A5B8-D0B33C1BD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948" y="33608419"/>
          <a:ext cx="324000" cy="324000"/>
        </a:xfrm>
        <a:prstGeom prst="rect">
          <a:avLst/>
        </a:prstGeom>
      </xdr:spPr>
    </xdr:pic>
    <xdr:clientData/>
  </xdr:twoCellAnchor>
  <xdr:twoCellAnchor>
    <xdr:from>
      <xdr:col>3</xdr:col>
      <xdr:colOff>147916</xdr:colOff>
      <xdr:row>101</xdr:row>
      <xdr:rowOff>49860</xdr:rowOff>
    </xdr:from>
    <xdr:to>
      <xdr:col>3</xdr:col>
      <xdr:colOff>435916</xdr:colOff>
      <xdr:row>101</xdr:row>
      <xdr:rowOff>337860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9EFA9753-0845-44BB-99AB-7D1F485EF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541" y="33244485"/>
          <a:ext cx="288000" cy="28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3dmix.com.ua/ua/p2817927492-igrushka-napechatana-printere.html" TargetMode="External"/><Relationship Id="rId21" Type="http://schemas.openxmlformats.org/officeDocument/2006/relationships/hyperlink" Target="https://3dmix.com.ua/ua/p2817901106-igrushka-napechatana-printere.html" TargetMode="External"/><Relationship Id="rId34" Type="http://schemas.openxmlformats.org/officeDocument/2006/relationships/hyperlink" Target="https://3dmix.com.ua/ua/p2817981075-igrushka-napechatana-printere.html" TargetMode="External"/><Relationship Id="rId42" Type="http://schemas.openxmlformats.org/officeDocument/2006/relationships/hyperlink" Target="https://3dmix.com.ua/ua/p2830268865-stojka-trehurovnevaya-3dmix.html" TargetMode="External"/><Relationship Id="rId47" Type="http://schemas.openxmlformats.org/officeDocument/2006/relationships/hyperlink" Target="https://3dmix.com.ua/ua/p2829996723-yajtso-12sm-rozovo.html" TargetMode="External"/><Relationship Id="rId50" Type="http://schemas.openxmlformats.org/officeDocument/2006/relationships/hyperlink" Target="https://3dmix.com.ua/ua/p2830002043-yajtso-12sm-zeleno.html" TargetMode="External"/><Relationship Id="rId55" Type="http://schemas.openxmlformats.org/officeDocument/2006/relationships/hyperlink" Target="https://3dmix.com.ua/ua/p2828646378-drakon-50sm-zelenyj.html" TargetMode="External"/><Relationship Id="rId63" Type="http://schemas.openxmlformats.org/officeDocument/2006/relationships/hyperlink" Target="https://3dmix.com.ua/ua/p2830053298-drakon-30sm-rozovyj.html" TargetMode="External"/><Relationship Id="rId7" Type="http://schemas.openxmlformats.org/officeDocument/2006/relationships/hyperlink" Target="https://3dmix.com.ua/ua/p2815345581-igrushka-napechatana-printere.html" TargetMode="External"/><Relationship Id="rId2" Type="http://schemas.openxmlformats.org/officeDocument/2006/relationships/hyperlink" Target="https://3dmix.com.ua/ua/p2671238213-igrushka-napechatana-printere.html" TargetMode="External"/><Relationship Id="rId16" Type="http://schemas.openxmlformats.org/officeDocument/2006/relationships/hyperlink" Target="https://3dmix.com.ua/ua/p2677073237-igrushka-napechatana-printere.html" TargetMode="External"/><Relationship Id="rId29" Type="http://schemas.openxmlformats.org/officeDocument/2006/relationships/hyperlink" Target="https://3dmix.com.ua/ua/p2817933670-igrushka-napechatana-printere.html" TargetMode="External"/><Relationship Id="rId11" Type="http://schemas.openxmlformats.org/officeDocument/2006/relationships/hyperlink" Target="http://www.3dmix.com.ua/" TargetMode="External"/><Relationship Id="rId24" Type="http://schemas.openxmlformats.org/officeDocument/2006/relationships/hyperlink" Target="https://3dmix.com.ua/ua/p2817917719-igrushka-napechatana-printere.html" TargetMode="External"/><Relationship Id="rId32" Type="http://schemas.openxmlformats.org/officeDocument/2006/relationships/hyperlink" Target="https://3dmix.com.ua/ua/p2817966470-igrushka-napechatana-printere.html" TargetMode="External"/><Relationship Id="rId37" Type="http://schemas.openxmlformats.org/officeDocument/2006/relationships/hyperlink" Target="https://3dmix.com.ua/ua/p2826069734-vagon-safari-napechatanyj.html/" TargetMode="External"/><Relationship Id="rId40" Type="http://schemas.openxmlformats.org/officeDocument/2006/relationships/hyperlink" Target="https://3dmix.com.ua/ua/p2830059024-stojka-3dmix-dlya.html" TargetMode="External"/><Relationship Id="rId45" Type="http://schemas.openxmlformats.org/officeDocument/2006/relationships/hyperlink" Target="https://3dmix.com.ua/ua/p2830287880-stojkaya-3dmix-demonstratsionnaya.html" TargetMode="External"/><Relationship Id="rId53" Type="http://schemas.openxmlformats.org/officeDocument/2006/relationships/hyperlink" Target="https://3dmix.com.ua/ua/p2830007966-yajtso-12sm-fioletovo.html" TargetMode="External"/><Relationship Id="rId58" Type="http://schemas.openxmlformats.org/officeDocument/2006/relationships/hyperlink" Target="https://3dmix.com.ua/ua/p2830046657-drakon-50sm-fioletovyj.html" TargetMode="External"/><Relationship Id="rId66" Type="http://schemas.openxmlformats.org/officeDocument/2006/relationships/vmlDrawing" Target="../drawings/vmlDrawing1.vml"/><Relationship Id="rId5" Type="http://schemas.openxmlformats.org/officeDocument/2006/relationships/hyperlink" Target="https://3dmix.com.ua/ua/p2814431102-igrushka-napechatana-printere.html" TargetMode="External"/><Relationship Id="rId61" Type="http://schemas.openxmlformats.org/officeDocument/2006/relationships/hyperlink" Target="https://3dmix.com.ua/ua/p2830050812-drakon-50sm-rozovyj.html" TargetMode="External"/><Relationship Id="rId19" Type="http://schemas.openxmlformats.org/officeDocument/2006/relationships/hyperlink" Target="https://3dmix.com.ua/ua/p2817898238-igrushka-napechatana-printere.html" TargetMode="External"/><Relationship Id="rId14" Type="http://schemas.openxmlformats.org/officeDocument/2006/relationships/hyperlink" Target="https://3dmix.com.ua/ua/p2826013213-novogodnij-advent-kalendar.html" TargetMode="External"/><Relationship Id="rId22" Type="http://schemas.openxmlformats.org/officeDocument/2006/relationships/hyperlink" Target="https://3dmix.com.ua/ua/p2817902956-igrushka-napechatana-printere.html" TargetMode="External"/><Relationship Id="rId27" Type="http://schemas.openxmlformats.org/officeDocument/2006/relationships/hyperlink" Target="https://3dmix.com.ua/ua/p2817930205-igrushka-napechatana-printere.html" TargetMode="External"/><Relationship Id="rId30" Type="http://schemas.openxmlformats.org/officeDocument/2006/relationships/hyperlink" Target="https://3dmix.com.ua/ua/p2817939917-igrushka-napechatana-printere.html" TargetMode="External"/><Relationship Id="rId35" Type="http://schemas.openxmlformats.org/officeDocument/2006/relationships/hyperlink" Target="https://3dmix.com.ua/ua/p2674513480-kollektsionnaya-karta-3dmix.html" TargetMode="External"/><Relationship Id="rId43" Type="http://schemas.openxmlformats.org/officeDocument/2006/relationships/hyperlink" Target="https://3dmix.com.ua/ua/p2830239749-stojka-3dmix-akvarium.html" TargetMode="External"/><Relationship Id="rId48" Type="http://schemas.openxmlformats.org/officeDocument/2006/relationships/hyperlink" Target="https://3dmix.com.ua/ua/p2829999569-yajtso-10sm-rozovo.html" TargetMode="External"/><Relationship Id="rId56" Type="http://schemas.openxmlformats.org/officeDocument/2006/relationships/hyperlink" Target="https://3dmix.com.ua/ua/p2830042295-drakon-40sm-zelenyj.html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s://3dmix.com.ua/ua/p2815404363-igrushka-napechatana-printere.html" TargetMode="External"/><Relationship Id="rId51" Type="http://schemas.openxmlformats.org/officeDocument/2006/relationships/hyperlink" Target="https://3dmix.com.ua/ua/p2830002563-yajtso-10sm-zeleno.html" TargetMode="External"/><Relationship Id="rId3" Type="http://schemas.openxmlformats.org/officeDocument/2006/relationships/hyperlink" Target="https://3dmix.com.ua/ua/p2674452433-igrushka-napechatana-printere.html" TargetMode="External"/><Relationship Id="rId12" Type="http://schemas.openxmlformats.org/officeDocument/2006/relationships/hyperlink" Target="https://3dmix.com.ua/ua/" TargetMode="External"/><Relationship Id="rId17" Type="http://schemas.openxmlformats.org/officeDocument/2006/relationships/hyperlink" Target="https://3dmix.com.ua/ua/p2817896458-igrushka-napechatana-printere.html" TargetMode="External"/><Relationship Id="rId25" Type="http://schemas.openxmlformats.org/officeDocument/2006/relationships/hyperlink" Target="https://3dmix.com.ua/ua/p2817924216-igrushka-napechatana-printere.html" TargetMode="External"/><Relationship Id="rId33" Type="http://schemas.openxmlformats.org/officeDocument/2006/relationships/hyperlink" Target="https://3dmix.com.ua/ua/p2817978825-igrushka-napechatana-printere.html" TargetMode="External"/><Relationship Id="rId38" Type="http://schemas.openxmlformats.org/officeDocument/2006/relationships/hyperlink" Target="https://3dmix.com.ua/ua/p2829993189-vagon-lesnoj-napechatanyj.html" TargetMode="External"/><Relationship Id="rId46" Type="http://schemas.openxmlformats.org/officeDocument/2006/relationships/hyperlink" Target="https://3dmix.com.ua/ua/p2828171457-yajtso-16sm-rozovo.html" TargetMode="External"/><Relationship Id="rId59" Type="http://schemas.openxmlformats.org/officeDocument/2006/relationships/hyperlink" Target="https://3dmix.com.ua/ua/p2830049328-drakon-40sm-fioletovyj.html" TargetMode="External"/><Relationship Id="rId67" Type="http://schemas.openxmlformats.org/officeDocument/2006/relationships/comments" Target="../comments1.xml"/><Relationship Id="rId20" Type="http://schemas.openxmlformats.org/officeDocument/2006/relationships/hyperlink" Target="https://3dmix.com.ua/ua/p2817899564-igrushka-napechatana-printere.html" TargetMode="External"/><Relationship Id="rId41" Type="http://schemas.openxmlformats.org/officeDocument/2006/relationships/hyperlink" Target="https://3dmix.com.ua/ua/p2830445603-stojka-3dmix-dlya.html" TargetMode="External"/><Relationship Id="rId54" Type="http://schemas.openxmlformats.org/officeDocument/2006/relationships/hyperlink" Target="https://3dmix.com.ua/ua/p2830010158-yajtso-10sm-fioletovo.html" TargetMode="External"/><Relationship Id="rId62" Type="http://schemas.openxmlformats.org/officeDocument/2006/relationships/hyperlink" Target="https://3dmix.com.ua/ua/p2830053173-drakon-40sm-rozovyj.html" TargetMode="External"/><Relationship Id="rId1" Type="http://schemas.openxmlformats.org/officeDocument/2006/relationships/hyperlink" Target="https://3dmix.com.ua/ua/p2662774159-igrushka-napechatana-printere.html" TargetMode="External"/><Relationship Id="rId6" Type="http://schemas.openxmlformats.org/officeDocument/2006/relationships/hyperlink" Target="https://3dmix.com.ua/ua/p2814450652-igrushka-napechatana-printere.html" TargetMode="External"/><Relationship Id="rId15" Type="http://schemas.openxmlformats.org/officeDocument/2006/relationships/hyperlink" Target="https://3dmix.com.ua/ua/p2816634100-igrushka-napechatana-printere.html" TargetMode="External"/><Relationship Id="rId23" Type="http://schemas.openxmlformats.org/officeDocument/2006/relationships/hyperlink" Target="https://3dmix.com.ua/ua/p2817906253-igrushka-napechatana-printere.html" TargetMode="External"/><Relationship Id="rId28" Type="http://schemas.openxmlformats.org/officeDocument/2006/relationships/hyperlink" Target="https://3dmix.com.ua/ua/p2817932704-igrushka-napechatana-printere.html" TargetMode="External"/><Relationship Id="rId36" Type="http://schemas.openxmlformats.org/officeDocument/2006/relationships/hyperlink" Target="https://3dmix.com.ua/ua/p2829562392-eksklyuzivnyj-poezd-napechatanyj.html" TargetMode="External"/><Relationship Id="rId49" Type="http://schemas.openxmlformats.org/officeDocument/2006/relationships/hyperlink" Target="https://3dmix.com.ua/ua/p2830000473-yajtso-16sm-zeleno.html" TargetMode="External"/><Relationship Id="rId57" Type="http://schemas.openxmlformats.org/officeDocument/2006/relationships/hyperlink" Target="https://3dmix.com.ua/ua/p2830045106-drakon-30sm-zelenyj.html" TargetMode="External"/><Relationship Id="rId10" Type="http://schemas.openxmlformats.org/officeDocument/2006/relationships/hyperlink" Target="https://3dmix.com.ua/ua/p2815616698-igrushka-napechatana-printere.html" TargetMode="External"/><Relationship Id="rId31" Type="http://schemas.openxmlformats.org/officeDocument/2006/relationships/hyperlink" Target="https://3dmix.com.ua/ua/p2817952330-igrushka-napechatana-printere.html" TargetMode="External"/><Relationship Id="rId44" Type="http://schemas.openxmlformats.org/officeDocument/2006/relationships/hyperlink" Target="https://3dmix.com.ua/ua/p2830477834-stojka-3dmix-dlya.html" TargetMode="External"/><Relationship Id="rId52" Type="http://schemas.openxmlformats.org/officeDocument/2006/relationships/hyperlink" Target="https://3dmix.com.ua/ua/p2830003055-yajtso-16sm-fioletovo.html" TargetMode="External"/><Relationship Id="rId60" Type="http://schemas.openxmlformats.org/officeDocument/2006/relationships/hyperlink" Target="https://3dmix.com.ua/ua/p2830050015-drakon-30sm-fioletovyj.html" TargetMode="External"/><Relationship Id="rId65" Type="http://schemas.openxmlformats.org/officeDocument/2006/relationships/drawing" Target="../drawings/drawing1.xml"/><Relationship Id="rId4" Type="http://schemas.openxmlformats.org/officeDocument/2006/relationships/hyperlink" Target="https://3dmix.com.ua/ua/p2814336124-igrushka-napechatana-printere.html" TargetMode="External"/><Relationship Id="rId9" Type="http://schemas.openxmlformats.org/officeDocument/2006/relationships/hyperlink" Target="https://3dmix.com.ua/ua/p2815592293-igrushka-napechatana-printere.html" TargetMode="External"/><Relationship Id="rId13" Type="http://schemas.openxmlformats.org/officeDocument/2006/relationships/hyperlink" Target="https://3dmix.com.ua/ua/p2677484304-advent-kalendar-igrushkami.html" TargetMode="External"/><Relationship Id="rId18" Type="http://schemas.openxmlformats.org/officeDocument/2006/relationships/hyperlink" Target="https://3dmix.com.ua/ua/p2817897647-igrushka-napechatana-printere.html" TargetMode="External"/><Relationship Id="rId39" Type="http://schemas.openxmlformats.org/officeDocument/2006/relationships/hyperlink" Target="https://3dmix.com.ua/ua/p2829993879-vagon-okeaniya-napechatanyj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FF00"/>
  </sheetPr>
  <dimension ref="A1:AA131"/>
  <sheetViews>
    <sheetView showGridLines="0" tabSelected="1" zoomScale="115" zoomScaleNormal="115" workbookViewId="0">
      <selection activeCell="Q9" sqref="Q9"/>
    </sheetView>
  </sheetViews>
  <sheetFormatPr defaultColWidth="8.7109375" defaultRowHeight="15" x14ac:dyDescent="0.25"/>
  <cols>
    <col min="1" max="1" width="1.7109375" style="4" customWidth="1"/>
    <col min="2" max="2" width="4.7109375" style="4" customWidth="1"/>
    <col min="3" max="3" width="5.7109375" style="4" customWidth="1"/>
    <col min="4" max="4" width="8.7109375" style="4" customWidth="1"/>
    <col min="5" max="5" width="37.140625" style="16" customWidth="1"/>
    <col min="6" max="7" width="9.7109375" style="4" customWidth="1"/>
    <col min="8" max="8" width="1.7109375" style="4" customWidth="1"/>
    <col min="9" max="11" width="9.7109375" style="4" customWidth="1"/>
    <col min="12" max="12" width="1.7109375" style="30" customWidth="1"/>
    <col min="13" max="13" width="7.7109375" style="4" customWidth="1"/>
    <col min="14" max="14" width="15.7109375" style="4" customWidth="1"/>
    <col min="15" max="15" width="1.7109375" style="4" customWidth="1"/>
    <col min="16" max="16" width="8.7109375" style="27"/>
    <col min="17" max="17" width="10.140625" style="27" customWidth="1"/>
    <col min="18" max="27" width="8.7109375" style="27"/>
    <col min="28" max="16384" width="8.7109375" style="4"/>
  </cols>
  <sheetData>
    <row r="1" spans="1:22" ht="12.75" customHeight="1" x14ac:dyDescent="0.25">
      <c r="A1" s="1"/>
      <c r="B1" s="1"/>
      <c r="C1" s="1"/>
      <c r="D1" s="1"/>
      <c r="E1" s="2"/>
      <c r="F1" s="1"/>
      <c r="G1" s="1"/>
      <c r="H1" s="1"/>
      <c r="I1" s="1"/>
      <c r="J1" s="1"/>
      <c r="K1" s="1"/>
      <c r="L1" s="3"/>
      <c r="M1" s="3" t="s">
        <v>43</v>
      </c>
      <c r="N1" s="1"/>
      <c r="O1" s="1"/>
    </row>
    <row r="2" spans="1:22" ht="18.600000000000001" customHeight="1" x14ac:dyDescent="0.25">
      <c r="A2" s="1"/>
      <c r="B2" s="5"/>
      <c r="C2" s="5"/>
      <c r="D2" s="5"/>
      <c r="E2" s="5"/>
      <c r="F2" s="62" t="s">
        <v>44</v>
      </c>
      <c r="G2" s="62"/>
      <c r="H2" s="62"/>
      <c r="I2" s="62"/>
      <c r="J2" s="62"/>
      <c r="K2" s="62"/>
      <c r="L2" s="3"/>
      <c r="M2" s="3" t="s">
        <v>43</v>
      </c>
      <c r="N2" s="1"/>
      <c r="O2" s="1"/>
      <c r="V2" s="28"/>
    </row>
    <row r="3" spans="1:22" ht="17.100000000000001" customHeight="1" x14ac:dyDescent="0.3">
      <c r="A3" s="1"/>
      <c r="B3" s="5"/>
      <c r="C3" s="5"/>
      <c r="D3" s="5"/>
      <c r="E3" s="5"/>
      <c r="F3" s="61" t="s">
        <v>45</v>
      </c>
      <c r="G3" s="61"/>
      <c r="H3" s="61"/>
      <c r="I3" s="61"/>
      <c r="J3" s="61"/>
      <c r="K3" s="61"/>
      <c r="L3" s="3"/>
      <c r="M3" s="3" t="s">
        <v>43</v>
      </c>
      <c r="N3" s="6"/>
      <c r="O3" s="1"/>
      <c r="V3" s="28"/>
    </row>
    <row r="4" spans="1:22" ht="20.25" customHeight="1" x14ac:dyDescent="0.25">
      <c r="A4" s="1"/>
      <c r="B4" s="85" t="s">
        <v>53</v>
      </c>
      <c r="C4" s="85"/>
      <c r="D4" s="85"/>
      <c r="E4" s="85"/>
      <c r="F4" s="82" t="s">
        <v>52</v>
      </c>
      <c r="G4" s="82"/>
      <c r="H4" s="82"/>
      <c r="I4" s="82"/>
      <c r="J4" s="82"/>
      <c r="K4" s="82"/>
      <c r="L4" s="3"/>
      <c r="M4" s="3" t="s">
        <v>43</v>
      </c>
      <c r="N4" s="6"/>
      <c r="O4" s="1"/>
      <c r="V4" s="28"/>
    </row>
    <row r="5" spans="1:22" ht="16.5" customHeight="1" x14ac:dyDescent="0.25">
      <c r="A5" s="1"/>
      <c r="B5" s="55"/>
      <c r="C5" s="55"/>
      <c r="D5" s="55"/>
      <c r="E5" s="55"/>
      <c r="F5" s="81" t="s">
        <v>48</v>
      </c>
      <c r="G5" s="81"/>
      <c r="H5" s="81"/>
      <c r="I5" s="81"/>
      <c r="J5" s="81"/>
      <c r="K5" s="81"/>
      <c r="L5" s="3"/>
      <c r="M5" s="3" t="s">
        <v>43</v>
      </c>
      <c r="N5" s="7"/>
      <c r="O5" s="1"/>
    </row>
    <row r="6" spans="1:22" ht="15.95" customHeight="1" x14ac:dyDescent="0.2">
      <c r="A6" s="1"/>
      <c r="B6" s="8" t="s">
        <v>81</v>
      </c>
      <c r="C6" s="9"/>
      <c r="D6" s="5"/>
      <c r="E6" s="2"/>
      <c r="F6" s="63" t="s">
        <v>51</v>
      </c>
      <c r="G6" s="63"/>
      <c r="H6" s="63"/>
      <c r="I6" s="63"/>
      <c r="J6" s="63"/>
      <c r="K6" s="63"/>
      <c r="L6" s="3"/>
      <c r="M6" s="3" t="s">
        <v>43</v>
      </c>
      <c r="N6" s="1"/>
      <c r="O6" s="1"/>
    </row>
    <row r="7" spans="1:22" ht="5.25" customHeight="1" thickBot="1" x14ac:dyDescent="0.25">
      <c r="A7" s="1"/>
      <c r="B7" s="8"/>
      <c r="C7" s="9"/>
      <c r="D7" s="5"/>
      <c r="E7" s="2"/>
      <c r="F7" s="25"/>
      <c r="G7" s="25"/>
      <c r="H7" s="25"/>
      <c r="I7" s="25"/>
      <c r="J7" s="25"/>
      <c r="K7" s="25"/>
      <c r="L7" s="3"/>
      <c r="M7" s="3" t="s">
        <v>43</v>
      </c>
      <c r="N7" s="1"/>
      <c r="O7" s="1"/>
    </row>
    <row r="8" spans="1:22" x14ac:dyDescent="0.25">
      <c r="A8" s="1"/>
      <c r="B8" s="76" t="s">
        <v>0</v>
      </c>
      <c r="C8" s="76" t="s">
        <v>50</v>
      </c>
      <c r="D8" s="76" t="s">
        <v>37</v>
      </c>
      <c r="E8" s="76" t="s">
        <v>1</v>
      </c>
      <c r="F8" s="77" t="s">
        <v>76</v>
      </c>
      <c r="G8" s="77"/>
      <c r="H8" s="7"/>
      <c r="I8" s="77" t="s">
        <v>75</v>
      </c>
      <c r="J8" s="77"/>
      <c r="K8" s="77"/>
      <c r="L8" s="3"/>
      <c r="M8" s="56" t="s">
        <v>47</v>
      </c>
      <c r="N8" s="58" t="s">
        <v>40</v>
      </c>
      <c r="O8" s="1"/>
    </row>
    <row r="9" spans="1:22" ht="15" customHeight="1" thickBot="1" x14ac:dyDescent="0.3">
      <c r="A9" s="1"/>
      <c r="B9" s="76"/>
      <c r="C9" s="76"/>
      <c r="D9" s="76"/>
      <c r="E9" s="76"/>
      <c r="F9" s="40" t="s">
        <v>41</v>
      </c>
      <c r="G9" s="40" t="s">
        <v>33</v>
      </c>
      <c r="H9" s="41"/>
      <c r="I9" s="40" t="s">
        <v>36</v>
      </c>
      <c r="J9" s="40" t="s">
        <v>35</v>
      </c>
      <c r="K9" s="40" t="s">
        <v>34</v>
      </c>
      <c r="L9" s="3"/>
      <c r="M9" s="57" t="s">
        <v>46</v>
      </c>
      <c r="N9" s="59">
        <f>N11+N16+N49+N82+N89+N101+N113+N120</f>
        <v>0</v>
      </c>
      <c r="O9" s="1"/>
    </row>
    <row r="10" spans="1:22" ht="15" customHeight="1" x14ac:dyDescent="0.25">
      <c r="A10" s="1"/>
      <c r="B10" s="72" t="s">
        <v>66</v>
      </c>
      <c r="C10" s="73"/>
      <c r="D10" s="73"/>
      <c r="E10" s="73"/>
      <c r="F10" s="73"/>
      <c r="G10" s="78"/>
      <c r="H10" s="42"/>
      <c r="I10" s="80" t="s">
        <v>67</v>
      </c>
      <c r="J10" s="70"/>
      <c r="K10" s="71"/>
      <c r="L10" s="3"/>
      <c r="M10" s="49" t="s">
        <v>38</v>
      </c>
      <c r="N10" s="49" t="s">
        <v>39</v>
      </c>
      <c r="O10" s="1"/>
    </row>
    <row r="11" spans="1:22" ht="15" customHeight="1" x14ac:dyDescent="0.25">
      <c r="A11" s="1"/>
      <c r="B11" s="74"/>
      <c r="C11" s="75"/>
      <c r="D11" s="75"/>
      <c r="E11" s="75"/>
      <c r="F11" s="75"/>
      <c r="G11" s="79"/>
      <c r="H11" s="42"/>
      <c r="I11" s="10">
        <v>3</v>
      </c>
      <c r="J11" s="10">
        <v>10</v>
      </c>
      <c r="K11" s="10">
        <v>30</v>
      </c>
      <c r="L11" s="3"/>
      <c r="M11" s="10">
        <f>SUM(M12:M13)</f>
        <v>0</v>
      </c>
      <c r="N11" s="10">
        <f>SUM(N12:N13)</f>
        <v>0</v>
      </c>
      <c r="O11" s="1"/>
    </row>
    <row r="12" spans="1:22" ht="30" customHeight="1" x14ac:dyDescent="0.25">
      <c r="A12" s="1"/>
      <c r="B12" s="11">
        <v>1</v>
      </c>
      <c r="C12" s="60" t="s">
        <v>49</v>
      </c>
      <c r="D12" s="11"/>
      <c r="E12" s="32" t="s">
        <v>79</v>
      </c>
      <c r="F12" s="24">
        <v>2500</v>
      </c>
      <c r="G12" s="13">
        <v>1999</v>
      </c>
      <c r="H12" s="43"/>
      <c r="I12" s="14">
        <v>1800</v>
      </c>
      <c r="J12" s="14">
        <v>1500</v>
      </c>
      <c r="K12" s="14">
        <v>1300</v>
      </c>
      <c r="L12" s="29" t="str">
        <f>IF(AND($M$11&gt;=1,$M$11&lt;$I$11),9,IF(AND($M$11&gt;=$I$11,$M$11&lt;$J$11),1,IF(AND($M$11&gt;=$J$11,$M$11&lt;$K$11),2,IF($M$11&gt;=$K$11,3,""))))</f>
        <v/>
      </c>
      <c r="M12" s="17"/>
      <c r="N12" s="14" t="str">
        <f>IF(L12=9,M12*G12,IF(L12=1,M12*I12,IF(L12=2,M12*J12,IF(L12=3,M12*K12,""))))</f>
        <v/>
      </c>
      <c r="O12" s="1"/>
      <c r="S12" s="28"/>
    </row>
    <row r="13" spans="1:22" ht="30" customHeight="1" x14ac:dyDescent="0.25">
      <c r="A13" s="1"/>
      <c r="B13" s="11">
        <v>2</v>
      </c>
      <c r="C13" s="60" t="s">
        <v>49</v>
      </c>
      <c r="D13" s="11"/>
      <c r="E13" s="32" t="s">
        <v>80</v>
      </c>
      <c r="F13" s="24">
        <v>2000</v>
      </c>
      <c r="G13" s="13">
        <v>1749</v>
      </c>
      <c r="H13" s="43"/>
      <c r="I13" s="14">
        <v>1600</v>
      </c>
      <c r="J13" s="14">
        <v>1350</v>
      </c>
      <c r="K13" s="14">
        <v>1150</v>
      </c>
      <c r="L13" s="29" t="str">
        <f>IF(AND($M$11&gt;=1,$M$11&lt;$I$11),9,IF(AND($M$11&gt;=$I$11,$M$11&lt;$J$11),1,IF(AND($M$11&gt;=$J$11,$M$11&lt;$K$11),2,IF($M$11&gt;=$K$11,3,""))))</f>
        <v/>
      </c>
      <c r="M13" s="17"/>
      <c r="N13" s="14" t="str">
        <f t="shared" ref="N13" si="0">IF(L13=9,M13*G13,IF(L13=1,M13*I13,IF(L13=2,M13*J13,IF(L13=3,M13*K13,""))))</f>
        <v/>
      </c>
      <c r="O13" s="1"/>
      <c r="S13" s="28"/>
    </row>
    <row r="14" spans="1:22" ht="9.9499999999999993" customHeight="1" x14ac:dyDescent="0.25">
      <c r="A14" s="1"/>
      <c r="B14" s="1"/>
      <c r="C14" s="1"/>
      <c r="D14" s="1"/>
      <c r="E14" s="1"/>
      <c r="F14" s="41"/>
      <c r="G14" s="41"/>
      <c r="H14" s="41"/>
      <c r="I14" s="41"/>
      <c r="J14" s="41"/>
      <c r="K14" s="41"/>
      <c r="L14" s="3"/>
      <c r="M14" s="44"/>
      <c r="N14" s="45"/>
      <c r="O14" s="1"/>
    </row>
    <row r="15" spans="1:22" ht="15" customHeight="1" x14ac:dyDescent="0.25">
      <c r="A15" s="1"/>
      <c r="B15" s="72" t="s">
        <v>32</v>
      </c>
      <c r="C15" s="73"/>
      <c r="D15" s="73"/>
      <c r="E15" s="73"/>
      <c r="F15" s="73"/>
      <c r="G15" s="73"/>
      <c r="H15" s="46"/>
      <c r="I15" s="70" t="s">
        <v>67</v>
      </c>
      <c r="J15" s="70"/>
      <c r="K15" s="71"/>
      <c r="L15" s="3"/>
      <c r="M15" s="48" t="s">
        <v>38</v>
      </c>
      <c r="N15" s="48" t="s">
        <v>39</v>
      </c>
      <c r="O15" s="1"/>
    </row>
    <row r="16" spans="1:22" ht="15" customHeight="1" x14ac:dyDescent="0.25">
      <c r="A16" s="1"/>
      <c r="B16" s="74"/>
      <c r="C16" s="75"/>
      <c r="D16" s="75"/>
      <c r="E16" s="75"/>
      <c r="F16" s="75"/>
      <c r="G16" s="75"/>
      <c r="H16" s="46"/>
      <c r="I16" s="34">
        <v>10</v>
      </c>
      <c r="J16" s="10">
        <v>30</v>
      </c>
      <c r="K16" s="10">
        <v>100</v>
      </c>
      <c r="L16" s="3"/>
      <c r="M16" s="10">
        <f>SUM(M17:M46)</f>
        <v>0</v>
      </c>
      <c r="N16" s="10">
        <f>SUM(N17:N46)</f>
        <v>0</v>
      </c>
      <c r="O16" s="1"/>
    </row>
    <row r="17" spans="1:19" ht="30" customHeight="1" x14ac:dyDescent="0.25">
      <c r="A17" s="1"/>
      <c r="B17" s="18">
        <v>1</v>
      </c>
      <c r="C17" s="19" t="s">
        <v>49</v>
      </c>
      <c r="D17" s="18"/>
      <c r="E17" s="31" t="s">
        <v>22</v>
      </c>
      <c r="F17" s="26">
        <v>100</v>
      </c>
      <c r="G17" s="37">
        <v>79</v>
      </c>
      <c r="H17" s="47"/>
      <c r="I17" s="39">
        <v>72</v>
      </c>
      <c r="J17" s="15">
        <v>60</v>
      </c>
      <c r="K17" s="15">
        <v>48</v>
      </c>
      <c r="L17" s="29" t="str">
        <f>IF(AND($M$16&gt;=1,$M$16&lt;$I$16),9,IF(AND($M$16&gt;=$I$16,$M$16&lt;$J$16),1,IF(AND($M$16&gt;=$J$16,$M$16&lt;$K$16),2,IF($M$16&gt;=$K$16,3,""))))</f>
        <v/>
      </c>
      <c r="M17" s="20"/>
      <c r="N17" s="15" t="str">
        <f>IF(L17=9,M17*G17,IF(L17=1,M17*I17,IF(L17=2,M17*J17,IF(L17=3,M17*K17,""))))</f>
        <v/>
      </c>
      <c r="O17" s="1"/>
      <c r="S17" s="28"/>
    </row>
    <row r="18" spans="1:19" ht="30" customHeight="1" x14ac:dyDescent="0.25">
      <c r="A18" s="1"/>
      <c r="B18" s="11">
        <v>2</v>
      </c>
      <c r="C18" s="12" t="s">
        <v>49</v>
      </c>
      <c r="D18" s="11"/>
      <c r="E18" s="32" t="s">
        <v>23</v>
      </c>
      <c r="F18" s="24">
        <v>100</v>
      </c>
      <c r="G18" s="37">
        <v>79</v>
      </c>
      <c r="H18" s="47"/>
      <c r="I18" s="38">
        <v>72</v>
      </c>
      <c r="J18" s="14">
        <v>60</v>
      </c>
      <c r="K18" s="14">
        <v>48</v>
      </c>
      <c r="L18" s="29" t="str">
        <f t="shared" ref="L18:L46" si="1">IF(AND($M$16&gt;=1,$M$16&lt;$I$16),9,IF(AND($M$16&gt;=$I$16,$M$16&lt;$J$16),1,IF(AND($M$16&gt;=$J$16,$M$16&lt;$K$16),2,IF($M$16&gt;=$K$16,3,""))))</f>
        <v/>
      </c>
      <c r="M18" s="17"/>
      <c r="N18" s="15" t="str">
        <f t="shared" ref="N18:N46" si="2">IF(L18=9,M18*G18,IF(L18=1,M18*I18,IF(L18=2,M18*J18,IF(L18=3,M18*K18,""))))</f>
        <v/>
      </c>
      <c r="O18" s="1"/>
      <c r="S18" s="28"/>
    </row>
    <row r="19" spans="1:19" ht="30" customHeight="1" x14ac:dyDescent="0.25">
      <c r="A19" s="1"/>
      <c r="B19" s="11">
        <v>3</v>
      </c>
      <c r="C19" s="12" t="s">
        <v>49</v>
      </c>
      <c r="D19" s="11"/>
      <c r="E19" s="32" t="s">
        <v>24</v>
      </c>
      <c r="F19" s="24">
        <v>100</v>
      </c>
      <c r="G19" s="37">
        <v>79</v>
      </c>
      <c r="H19" s="47"/>
      <c r="I19" s="38">
        <v>72</v>
      </c>
      <c r="J19" s="14">
        <v>60</v>
      </c>
      <c r="K19" s="14">
        <v>48</v>
      </c>
      <c r="L19" s="29" t="str">
        <f t="shared" si="1"/>
        <v/>
      </c>
      <c r="M19" s="17"/>
      <c r="N19" s="15" t="str">
        <f t="shared" si="2"/>
        <v/>
      </c>
      <c r="O19" s="1"/>
    </row>
    <row r="20" spans="1:19" ht="30" customHeight="1" x14ac:dyDescent="0.25">
      <c r="A20" s="1"/>
      <c r="B20" s="11">
        <v>4</v>
      </c>
      <c r="C20" s="12" t="s">
        <v>49</v>
      </c>
      <c r="D20" s="11"/>
      <c r="E20" s="32" t="s">
        <v>25</v>
      </c>
      <c r="F20" s="24">
        <v>100</v>
      </c>
      <c r="G20" s="37">
        <v>79</v>
      </c>
      <c r="H20" s="47"/>
      <c r="I20" s="38">
        <v>72</v>
      </c>
      <c r="J20" s="14">
        <v>60</v>
      </c>
      <c r="K20" s="14">
        <v>48</v>
      </c>
      <c r="L20" s="29" t="str">
        <f t="shared" si="1"/>
        <v/>
      </c>
      <c r="M20" s="17"/>
      <c r="N20" s="15" t="str">
        <f t="shared" si="2"/>
        <v/>
      </c>
      <c r="O20" s="1"/>
    </row>
    <row r="21" spans="1:19" ht="30" customHeight="1" x14ac:dyDescent="0.25">
      <c r="A21" s="1"/>
      <c r="B21" s="11">
        <v>5</v>
      </c>
      <c r="C21" s="12" t="s">
        <v>49</v>
      </c>
      <c r="D21" s="11"/>
      <c r="E21" s="32" t="s">
        <v>26</v>
      </c>
      <c r="F21" s="24">
        <v>100</v>
      </c>
      <c r="G21" s="37">
        <v>79</v>
      </c>
      <c r="H21" s="47"/>
      <c r="I21" s="38">
        <v>72</v>
      </c>
      <c r="J21" s="14">
        <v>60</v>
      </c>
      <c r="K21" s="14">
        <v>48</v>
      </c>
      <c r="L21" s="29" t="str">
        <f t="shared" si="1"/>
        <v/>
      </c>
      <c r="M21" s="17"/>
      <c r="N21" s="15" t="str">
        <f t="shared" si="2"/>
        <v/>
      </c>
      <c r="O21" s="1"/>
    </row>
    <row r="22" spans="1:19" ht="30" customHeight="1" x14ac:dyDescent="0.25">
      <c r="A22" s="1"/>
      <c r="B22" s="11">
        <v>6</v>
      </c>
      <c r="C22" s="12" t="s">
        <v>49</v>
      </c>
      <c r="D22" s="11"/>
      <c r="E22" s="32" t="s">
        <v>27</v>
      </c>
      <c r="F22" s="24">
        <v>100</v>
      </c>
      <c r="G22" s="37">
        <v>79</v>
      </c>
      <c r="H22" s="47"/>
      <c r="I22" s="38">
        <v>72</v>
      </c>
      <c r="J22" s="14">
        <v>60</v>
      </c>
      <c r="K22" s="14">
        <v>48</v>
      </c>
      <c r="L22" s="29" t="str">
        <f t="shared" si="1"/>
        <v/>
      </c>
      <c r="M22" s="17"/>
      <c r="N22" s="15" t="str">
        <f t="shared" si="2"/>
        <v/>
      </c>
      <c r="O22" s="1"/>
    </row>
    <row r="23" spans="1:19" ht="30" customHeight="1" x14ac:dyDescent="0.25">
      <c r="A23" s="1"/>
      <c r="B23" s="11">
        <v>7</v>
      </c>
      <c r="C23" s="12" t="s">
        <v>49</v>
      </c>
      <c r="D23" s="11"/>
      <c r="E23" s="32" t="s">
        <v>28</v>
      </c>
      <c r="F23" s="24">
        <v>100</v>
      </c>
      <c r="G23" s="37">
        <v>79</v>
      </c>
      <c r="H23" s="47"/>
      <c r="I23" s="38">
        <v>72</v>
      </c>
      <c r="J23" s="14">
        <v>60</v>
      </c>
      <c r="K23" s="14">
        <v>48</v>
      </c>
      <c r="L23" s="29" t="str">
        <f t="shared" si="1"/>
        <v/>
      </c>
      <c r="M23" s="17"/>
      <c r="N23" s="15" t="str">
        <f t="shared" si="2"/>
        <v/>
      </c>
      <c r="O23" s="1"/>
    </row>
    <row r="24" spans="1:19" ht="30" customHeight="1" x14ac:dyDescent="0.25">
      <c r="A24" s="1"/>
      <c r="B24" s="11">
        <v>8</v>
      </c>
      <c r="C24" s="12" t="s">
        <v>49</v>
      </c>
      <c r="D24" s="11"/>
      <c r="E24" s="32" t="s">
        <v>29</v>
      </c>
      <c r="F24" s="24">
        <v>100</v>
      </c>
      <c r="G24" s="37">
        <v>79</v>
      </c>
      <c r="H24" s="47"/>
      <c r="I24" s="38">
        <v>72</v>
      </c>
      <c r="J24" s="14">
        <v>60</v>
      </c>
      <c r="K24" s="14">
        <v>48</v>
      </c>
      <c r="L24" s="29" t="str">
        <f t="shared" si="1"/>
        <v/>
      </c>
      <c r="M24" s="17"/>
      <c r="N24" s="15" t="str">
        <f t="shared" si="2"/>
        <v/>
      </c>
      <c r="O24" s="1"/>
    </row>
    <row r="25" spans="1:19" ht="30" customHeight="1" x14ac:dyDescent="0.25">
      <c r="A25" s="1"/>
      <c r="B25" s="11">
        <v>9</v>
      </c>
      <c r="C25" s="12" t="s">
        <v>49</v>
      </c>
      <c r="D25" s="11"/>
      <c r="E25" s="32" t="s">
        <v>30</v>
      </c>
      <c r="F25" s="24">
        <v>100</v>
      </c>
      <c r="G25" s="37">
        <v>79</v>
      </c>
      <c r="H25" s="47"/>
      <c r="I25" s="38">
        <v>72</v>
      </c>
      <c r="J25" s="14">
        <v>60</v>
      </c>
      <c r="K25" s="14">
        <v>48</v>
      </c>
      <c r="L25" s="29" t="str">
        <f t="shared" si="1"/>
        <v/>
      </c>
      <c r="M25" s="17"/>
      <c r="N25" s="15" t="str">
        <f t="shared" si="2"/>
        <v/>
      </c>
      <c r="O25" s="1"/>
    </row>
    <row r="26" spans="1:19" ht="30" customHeight="1" x14ac:dyDescent="0.25">
      <c r="A26" s="1"/>
      <c r="B26" s="11">
        <v>10</v>
      </c>
      <c r="C26" s="12" t="s">
        <v>49</v>
      </c>
      <c r="D26" s="11"/>
      <c r="E26" s="32" t="s">
        <v>31</v>
      </c>
      <c r="F26" s="24">
        <v>100</v>
      </c>
      <c r="G26" s="37">
        <v>79</v>
      </c>
      <c r="H26" s="47"/>
      <c r="I26" s="38">
        <v>72</v>
      </c>
      <c r="J26" s="14">
        <v>60</v>
      </c>
      <c r="K26" s="14">
        <v>48</v>
      </c>
      <c r="L26" s="29" t="str">
        <f t="shared" si="1"/>
        <v/>
      </c>
      <c r="M26" s="17"/>
      <c r="N26" s="15" t="str">
        <f t="shared" si="2"/>
        <v/>
      </c>
      <c r="O26" s="1"/>
    </row>
    <row r="27" spans="1:19" ht="30" customHeight="1" x14ac:dyDescent="0.25">
      <c r="A27" s="1"/>
      <c r="B27" s="11">
        <v>11</v>
      </c>
      <c r="C27" s="12" t="s">
        <v>49</v>
      </c>
      <c r="D27" s="11"/>
      <c r="E27" s="32" t="s">
        <v>2</v>
      </c>
      <c r="F27" s="24">
        <v>100</v>
      </c>
      <c r="G27" s="37">
        <v>79</v>
      </c>
      <c r="H27" s="47"/>
      <c r="I27" s="38">
        <v>72</v>
      </c>
      <c r="J27" s="14">
        <v>60</v>
      </c>
      <c r="K27" s="14">
        <v>48</v>
      </c>
      <c r="L27" s="29" t="str">
        <f t="shared" si="1"/>
        <v/>
      </c>
      <c r="M27" s="17"/>
      <c r="N27" s="15" t="str">
        <f t="shared" si="2"/>
        <v/>
      </c>
      <c r="O27" s="1"/>
    </row>
    <row r="28" spans="1:19" ht="30" customHeight="1" x14ac:dyDescent="0.25">
      <c r="A28" s="1"/>
      <c r="B28" s="11">
        <v>12</v>
      </c>
      <c r="C28" s="12" t="s">
        <v>49</v>
      </c>
      <c r="D28" s="11"/>
      <c r="E28" s="32" t="s">
        <v>3</v>
      </c>
      <c r="F28" s="24">
        <v>100</v>
      </c>
      <c r="G28" s="37">
        <v>79</v>
      </c>
      <c r="H28" s="47"/>
      <c r="I28" s="38">
        <v>72</v>
      </c>
      <c r="J28" s="14">
        <v>60</v>
      </c>
      <c r="K28" s="14">
        <v>48</v>
      </c>
      <c r="L28" s="29" t="str">
        <f t="shared" si="1"/>
        <v/>
      </c>
      <c r="M28" s="17"/>
      <c r="N28" s="15" t="str">
        <f t="shared" si="2"/>
        <v/>
      </c>
      <c r="O28" s="1"/>
    </row>
    <row r="29" spans="1:19" ht="30" customHeight="1" x14ac:dyDescent="0.25">
      <c r="A29" s="1"/>
      <c r="B29" s="11">
        <v>13</v>
      </c>
      <c r="C29" s="12" t="s">
        <v>49</v>
      </c>
      <c r="D29" s="11"/>
      <c r="E29" s="32" t="s">
        <v>4</v>
      </c>
      <c r="F29" s="24">
        <v>100</v>
      </c>
      <c r="G29" s="37">
        <v>79</v>
      </c>
      <c r="H29" s="47"/>
      <c r="I29" s="38">
        <v>72</v>
      </c>
      <c r="J29" s="14">
        <v>60</v>
      </c>
      <c r="K29" s="14">
        <v>48</v>
      </c>
      <c r="L29" s="29" t="str">
        <f t="shared" si="1"/>
        <v/>
      </c>
      <c r="M29" s="17"/>
      <c r="N29" s="15" t="str">
        <f t="shared" si="2"/>
        <v/>
      </c>
      <c r="O29" s="1"/>
    </row>
    <row r="30" spans="1:19" ht="30" customHeight="1" x14ac:dyDescent="0.25">
      <c r="A30" s="1"/>
      <c r="B30" s="11">
        <v>14</v>
      </c>
      <c r="C30" s="12" t="s">
        <v>49</v>
      </c>
      <c r="D30" s="11"/>
      <c r="E30" s="32" t="s">
        <v>5</v>
      </c>
      <c r="F30" s="24">
        <v>100</v>
      </c>
      <c r="G30" s="37">
        <v>79</v>
      </c>
      <c r="H30" s="47"/>
      <c r="I30" s="38">
        <v>72</v>
      </c>
      <c r="J30" s="14">
        <v>60</v>
      </c>
      <c r="K30" s="14">
        <v>48</v>
      </c>
      <c r="L30" s="29" t="str">
        <f t="shared" si="1"/>
        <v/>
      </c>
      <c r="M30" s="17"/>
      <c r="N30" s="15" t="str">
        <f t="shared" si="2"/>
        <v/>
      </c>
      <c r="O30" s="1"/>
    </row>
    <row r="31" spans="1:19" ht="30" customHeight="1" x14ac:dyDescent="0.25">
      <c r="A31" s="1"/>
      <c r="B31" s="11">
        <v>15</v>
      </c>
      <c r="C31" s="12" t="s">
        <v>49</v>
      </c>
      <c r="D31" s="11"/>
      <c r="E31" s="32" t="s">
        <v>6</v>
      </c>
      <c r="F31" s="24">
        <v>100</v>
      </c>
      <c r="G31" s="37">
        <v>79</v>
      </c>
      <c r="H31" s="47"/>
      <c r="I31" s="38">
        <v>72</v>
      </c>
      <c r="J31" s="14">
        <v>60</v>
      </c>
      <c r="K31" s="14">
        <v>48</v>
      </c>
      <c r="L31" s="29" t="str">
        <f t="shared" si="1"/>
        <v/>
      </c>
      <c r="M31" s="17"/>
      <c r="N31" s="15" t="str">
        <f t="shared" si="2"/>
        <v/>
      </c>
      <c r="O31" s="1"/>
    </row>
    <row r="32" spans="1:19" ht="30" customHeight="1" x14ac:dyDescent="0.25">
      <c r="A32" s="1"/>
      <c r="B32" s="11">
        <v>16</v>
      </c>
      <c r="C32" s="12" t="s">
        <v>49</v>
      </c>
      <c r="D32" s="11"/>
      <c r="E32" s="32" t="s">
        <v>7</v>
      </c>
      <c r="F32" s="24">
        <v>100</v>
      </c>
      <c r="G32" s="37">
        <v>79</v>
      </c>
      <c r="H32" s="47"/>
      <c r="I32" s="38">
        <v>72</v>
      </c>
      <c r="J32" s="14">
        <v>60</v>
      </c>
      <c r="K32" s="14">
        <v>48</v>
      </c>
      <c r="L32" s="29" t="str">
        <f t="shared" si="1"/>
        <v/>
      </c>
      <c r="M32" s="17"/>
      <c r="N32" s="15" t="str">
        <f t="shared" si="2"/>
        <v/>
      </c>
      <c r="O32" s="1"/>
    </row>
    <row r="33" spans="1:15" ht="30" customHeight="1" x14ac:dyDescent="0.25">
      <c r="A33" s="1"/>
      <c r="B33" s="11">
        <v>17</v>
      </c>
      <c r="C33" s="12" t="s">
        <v>49</v>
      </c>
      <c r="D33" s="11"/>
      <c r="E33" s="32" t="s">
        <v>8</v>
      </c>
      <c r="F33" s="24">
        <v>100</v>
      </c>
      <c r="G33" s="37">
        <v>79</v>
      </c>
      <c r="H33" s="47"/>
      <c r="I33" s="38">
        <v>72</v>
      </c>
      <c r="J33" s="14">
        <v>60</v>
      </c>
      <c r="K33" s="14">
        <v>48</v>
      </c>
      <c r="L33" s="29" t="str">
        <f t="shared" si="1"/>
        <v/>
      </c>
      <c r="M33" s="17"/>
      <c r="N33" s="15" t="str">
        <f t="shared" si="2"/>
        <v/>
      </c>
      <c r="O33" s="1"/>
    </row>
    <row r="34" spans="1:15" ht="30" customHeight="1" x14ac:dyDescent="0.25">
      <c r="A34" s="1"/>
      <c r="B34" s="11">
        <v>18</v>
      </c>
      <c r="C34" s="12" t="s">
        <v>49</v>
      </c>
      <c r="D34" s="11"/>
      <c r="E34" s="32" t="s">
        <v>9</v>
      </c>
      <c r="F34" s="24">
        <v>100</v>
      </c>
      <c r="G34" s="37">
        <v>79</v>
      </c>
      <c r="H34" s="47"/>
      <c r="I34" s="38">
        <v>72</v>
      </c>
      <c r="J34" s="14">
        <v>60</v>
      </c>
      <c r="K34" s="14">
        <v>48</v>
      </c>
      <c r="L34" s="29" t="str">
        <f t="shared" si="1"/>
        <v/>
      </c>
      <c r="M34" s="17"/>
      <c r="N34" s="15" t="str">
        <f t="shared" si="2"/>
        <v/>
      </c>
      <c r="O34" s="1"/>
    </row>
    <row r="35" spans="1:15" ht="30" customHeight="1" x14ac:dyDescent="0.25">
      <c r="A35" s="1"/>
      <c r="B35" s="11">
        <v>19</v>
      </c>
      <c r="C35" s="12" t="s">
        <v>49</v>
      </c>
      <c r="D35" s="11"/>
      <c r="E35" s="32" t="s">
        <v>10</v>
      </c>
      <c r="F35" s="24">
        <v>100</v>
      </c>
      <c r="G35" s="37">
        <v>79</v>
      </c>
      <c r="H35" s="47"/>
      <c r="I35" s="38">
        <v>72</v>
      </c>
      <c r="J35" s="14">
        <v>60</v>
      </c>
      <c r="K35" s="14">
        <v>48</v>
      </c>
      <c r="L35" s="29" t="str">
        <f t="shared" si="1"/>
        <v/>
      </c>
      <c r="M35" s="17"/>
      <c r="N35" s="15" t="str">
        <f t="shared" si="2"/>
        <v/>
      </c>
      <c r="O35" s="1"/>
    </row>
    <row r="36" spans="1:15" ht="30" customHeight="1" x14ac:dyDescent="0.25">
      <c r="A36" s="1"/>
      <c r="B36" s="11">
        <v>20</v>
      </c>
      <c r="C36" s="12" t="s">
        <v>49</v>
      </c>
      <c r="D36" s="11"/>
      <c r="E36" s="32" t="s">
        <v>11</v>
      </c>
      <c r="F36" s="24">
        <v>100</v>
      </c>
      <c r="G36" s="37">
        <v>79</v>
      </c>
      <c r="H36" s="47"/>
      <c r="I36" s="38">
        <v>72</v>
      </c>
      <c r="J36" s="14">
        <v>60</v>
      </c>
      <c r="K36" s="14">
        <v>48</v>
      </c>
      <c r="L36" s="29" t="str">
        <f t="shared" si="1"/>
        <v/>
      </c>
      <c r="M36" s="17"/>
      <c r="N36" s="15" t="str">
        <f t="shared" si="2"/>
        <v/>
      </c>
      <c r="O36" s="1"/>
    </row>
    <row r="37" spans="1:15" ht="30" customHeight="1" x14ac:dyDescent="0.25">
      <c r="A37" s="1"/>
      <c r="B37" s="11">
        <v>21</v>
      </c>
      <c r="C37" s="12" t="s">
        <v>49</v>
      </c>
      <c r="D37" s="11"/>
      <c r="E37" s="32" t="s">
        <v>12</v>
      </c>
      <c r="F37" s="24">
        <v>100</v>
      </c>
      <c r="G37" s="37">
        <v>79</v>
      </c>
      <c r="H37" s="47"/>
      <c r="I37" s="38">
        <v>72</v>
      </c>
      <c r="J37" s="14">
        <v>60</v>
      </c>
      <c r="K37" s="14">
        <v>48</v>
      </c>
      <c r="L37" s="29" t="str">
        <f t="shared" si="1"/>
        <v/>
      </c>
      <c r="M37" s="17"/>
      <c r="N37" s="15" t="str">
        <f t="shared" si="2"/>
        <v/>
      </c>
      <c r="O37" s="1"/>
    </row>
    <row r="38" spans="1:15" ht="30" customHeight="1" x14ac:dyDescent="0.25">
      <c r="A38" s="1"/>
      <c r="B38" s="11">
        <v>22</v>
      </c>
      <c r="C38" s="12" t="s">
        <v>49</v>
      </c>
      <c r="D38" s="11"/>
      <c r="E38" s="32" t="s">
        <v>13</v>
      </c>
      <c r="F38" s="24">
        <v>100</v>
      </c>
      <c r="G38" s="37">
        <v>79</v>
      </c>
      <c r="H38" s="47"/>
      <c r="I38" s="38">
        <v>72</v>
      </c>
      <c r="J38" s="14">
        <v>60</v>
      </c>
      <c r="K38" s="14">
        <v>48</v>
      </c>
      <c r="L38" s="29" t="str">
        <f t="shared" si="1"/>
        <v/>
      </c>
      <c r="M38" s="17"/>
      <c r="N38" s="15" t="str">
        <f t="shared" si="2"/>
        <v/>
      </c>
      <c r="O38" s="1"/>
    </row>
    <row r="39" spans="1:15" ht="30" customHeight="1" x14ac:dyDescent="0.25">
      <c r="A39" s="1"/>
      <c r="B39" s="11">
        <v>23</v>
      </c>
      <c r="C39" s="12" t="s">
        <v>49</v>
      </c>
      <c r="D39" s="11"/>
      <c r="E39" s="32" t="s">
        <v>14</v>
      </c>
      <c r="F39" s="24">
        <v>100</v>
      </c>
      <c r="G39" s="37">
        <v>79</v>
      </c>
      <c r="H39" s="47"/>
      <c r="I39" s="38">
        <v>72</v>
      </c>
      <c r="J39" s="14">
        <v>60</v>
      </c>
      <c r="K39" s="14">
        <v>48</v>
      </c>
      <c r="L39" s="29" t="str">
        <f t="shared" si="1"/>
        <v/>
      </c>
      <c r="M39" s="17"/>
      <c r="N39" s="15" t="str">
        <f t="shared" si="2"/>
        <v/>
      </c>
      <c r="O39" s="1"/>
    </row>
    <row r="40" spans="1:15" ht="30" customHeight="1" x14ac:dyDescent="0.25">
      <c r="A40" s="1"/>
      <c r="B40" s="11">
        <v>24</v>
      </c>
      <c r="C40" s="12" t="s">
        <v>49</v>
      </c>
      <c r="D40" s="11"/>
      <c r="E40" s="32" t="s">
        <v>15</v>
      </c>
      <c r="F40" s="24">
        <v>100</v>
      </c>
      <c r="G40" s="37">
        <v>79</v>
      </c>
      <c r="H40" s="47"/>
      <c r="I40" s="38">
        <v>72</v>
      </c>
      <c r="J40" s="14">
        <v>60</v>
      </c>
      <c r="K40" s="14">
        <v>48</v>
      </c>
      <c r="L40" s="29" t="str">
        <f t="shared" si="1"/>
        <v/>
      </c>
      <c r="M40" s="17"/>
      <c r="N40" s="15" t="str">
        <f t="shared" si="2"/>
        <v/>
      </c>
      <c r="O40" s="1"/>
    </row>
    <row r="41" spans="1:15" ht="30" customHeight="1" x14ac:dyDescent="0.25">
      <c r="A41" s="1"/>
      <c r="B41" s="11">
        <v>25</v>
      </c>
      <c r="C41" s="12" t="s">
        <v>49</v>
      </c>
      <c r="D41" s="11"/>
      <c r="E41" s="32" t="s">
        <v>16</v>
      </c>
      <c r="F41" s="24">
        <v>100</v>
      </c>
      <c r="G41" s="37">
        <v>79</v>
      </c>
      <c r="H41" s="47"/>
      <c r="I41" s="38">
        <v>72</v>
      </c>
      <c r="J41" s="14">
        <v>60</v>
      </c>
      <c r="K41" s="14">
        <v>48</v>
      </c>
      <c r="L41" s="29" t="str">
        <f t="shared" si="1"/>
        <v/>
      </c>
      <c r="M41" s="17"/>
      <c r="N41" s="15" t="str">
        <f t="shared" si="2"/>
        <v/>
      </c>
      <c r="O41" s="1"/>
    </row>
    <row r="42" spans="1:15" ht="30" customHeight="1" x14ac:dyDescent="0.25">
      <c r="A42" s="1"/>
      <c r="B42" s="11">
        <v>26</v>
      </c>
      <c r="C42" s="12" t="s">
        <v>49</v>
      </c>
      <c r="D42" s="11"/>
      <c r="E42" s="32" t="s">
        <v>17</v>
      </c>
      <c r="F42" s="24">
        <v>100</v>
      </c>
      <c r="G42" s="37">
        <v>79</v>
      </c>
      <c r="H42" s="47"/>
      <c r="I42" s="38">
        <v>72</v>
      </c>
      <c r="J42" s="14">
        <v>60</v>
      </c>
      <c r="K42" s="14">
        <v>48</v>
      </c>
      <c r="L42" s="29" t="str">
        <f t="shared" si="1"/>
        <v/>
      </c>
      <c r="M42" s="17"/>
      <c r="N42" s="15" t="str">
        <f t="shared" si="2"/>
        <v/>
      </c>
      <c r="O42" s="1"/>
    </row>
    <row r="43" spans="1:15" ht="30" customHeight="1" x14ac:dyDescent="0.25">
      <c r="A43" s="1"/>
      <c r="B43" s="11">
        <v>27</v>
      </c>
      <c r="C43" s="12" t="s">
        <v>49</v>
      </c>
      <c r="D43" s="11"/>
      <c r="E43" s="32" t="s">
        <v>18</v>
      </c>
      <c r="F43" s="24">
        <v>100</v>
      </c>
      <c r="G43" s="37">
        <v>79</v>
      </c>
      <c r="H43" s="47"/>
      <c r="I43" s="38">
        <v>72</v>
      </c>
      <c r="J43" s="14">
        <v>60</v>
      </c>
      <c r="K43" s="14">
        <v>48</v>
      </c>
      <c r="L43" s="29" t="str">
        <f t="shared" si="1"/>
        <v/>
      </c>
      <c r="M43" s="17"/>
      <c r="N43" s="15" t="str">
        <f t="shared" si="2"/>
        <v/>
      </c>
      <c r="O43" s="1"/>
    </row>
    <row r="44" spans="1:15" ht="30" customHeight="1" x14ac:dyDescent="0.25">
      <c r="A44" s="1"/>
      <c r="B44" s="11">
        <v>28</v>
      </c>
      <c r="C44" s="12" t="s">
        <v>49</v>
      </c>
      <c r="D44" s="11"/>
      <c r="E44" s="32" t="s">
        <v>19</v>
      </c>
      <c r="F44" s="24">
        <v>100</v>
      </c>
      <c r="G44" s="37">
        <v>79</v>
      </c>
      <c r="H44" s="47"/>
      <c r="I44" s="38">
        <v>72</v>
      </c>
      <c r="J44" s="14">
        <v>60</v>
      </c>
      <c r="K44" s="14">
        <v>48</v>
      </c>
      <c r="L44" s="29" t="str">
        <f t="shared" si="1"/>
        <v/>
      </c>
      <c r="M44" s="17"/>
      <c r="N44" s="15" t="str">
        <f t="shared" si="2"/>
        <v/>
      </c>
      <c r="O44" s="1"/>
    </row>
    <row r="45" spans="1:15" ht="30" customHeight="1" x14ac:dyDescent="0.25">
      <c r="A45" s="1"/>
      <c r="B45" s="11">
        <v>29</v>
      </c>
      <c r="C45" s="12" t="s">
        <v>49</v>
      </c>
      <c r="D45" s="11"/>
      <c r="E45" s="32" t="s">
        <v>20</v>
      </c>
      <c r="F45" s="24">
        <v>100</v>
      </c>
      <c r="G45" s="37">
        <v>79</v>
      </c>
      <c r="H45" s="47"/>
      <c r="I45" s="38">
        <v>72</v>
      </c>
      <c r="J45" s="14">
        <v>60</v>
      </c>
      <c r="K45" s="14">
        <v>48</v>
      </c>
      <c r="L45" s="29" t="str">
        <f t="shared" si="1"/>
        <v/>
      </c>
      <c r="M45" s="17"/>
      <c r="N45" s="15" t="str">
        <f t="shared" si="2"/>
        <v/>
      </c>
      <c r="O45" s="1"/>
    </row>
    <row r="46" spans="1:15" ht="30" customHeight="1" x14ac:dyDescent="0.25">
      <c r="A46" s="1"/>
      <c r="B46" s="11">
        <v>30</v>
      </c>
      <c r="C46" s="12" t="s">
        <v>49</v>
      </c>
      <c r="D46" s="11"/>
      <c r="E46" s="32" t="s">
        <v>21</v>
      </c>
      <c r="F46" s="24">
        <v>100</v>
      </c>
      <c r="G46" s="37">
        <v>79</v>
      </c>
      <c r="H46" s="47"/>
      <c r="I46" s="38">
        <v>72</v>
      </c>
      <c r="J46" s="14">
        <v>60</v>
      </c>
      <c r="K46" s="14">
        <v>48</v>
      </c>
      <c r="L46" s="29" t="str">
        <f t="shared" si="1"/>
        <v/>
      </c>
      <c r="M46" s="17"/>
      <c r="N46" s="15" t="str">
        <f t="shared" si="2"/>
        <v/>
      </c>
      <c r="O46" s="1"/>
    </row>
    <row r="47" spans="1:15" ht="9.9499999999999993" customHeight="1" x14ac:dyDescent="0.25">
      <c r="A47" s="1"/>
      <c r="B47" s="1"/>
      <c r="C47" s="1"/>
      <c r="D47" s="1"/>
      <c r="E47" s="2"/>
      <c r="F47" s="1"/>
      <c r="G47" s="1"/>
      <c r="H47" s="1"/>
      <c r="I47" s="1"/>
      <c r="J47" s="1"/>
      <c r="K47" s="1"/>
      <c r="L47" s="3"/>
      <c r="M47" s="1"/>
      <c r="N47" s="1"/>
      <c r="O47" s="1"/>
    </row>
    <row r="48" spans="1:15" ht="15" customHeight="1" x14ac:dyDescent="0.25">
      <c r="A48" s="1"/>
      <c r="B48" s="64" t="s">
        <v>42</v>
      </c>
      <c r="C48" s="65"/>
      <c r="D48" s="65"/>
      <c r="E48" s="65"/>
      <c r="F48" s="65"/>
      <c r="G48" s="65"/>
      <c r="H48" s="53"/>
      <c r="I48" s="68" t="s">
        <v>67</v>
      </c>
      <c r="J48" s="68"/>
      <c r="K48" s="69"/>
      <c r="L48" s="3"/>
      <c r="M48" s="50" t="s">
        <v>38</v>
      </c>
      <c r="N48" s="50" t="s">
        <v>39</v>
      </c>
      <c r="O48" s="1"/>
    </row>
    <row r="49" spans="1:19" ht="15" customHeight="1" x14ac:dyDescent="0.25">
      <c r="A49" s="1"/>
      <c r="B49" s="66"/>
      <c r="C49" s="67"/>
      <c r="D49" s="67"/>
      <c r="E49" s="67"/>
      <c r="F49" s="67"/>
      <c r="G49" s="67"/>
      <c r="H49" s="53"/>
      <c r="I49" s="23">
        <v>10</v>
      </c>
      <c r="J49" s="21">
        <v>30</v>
      </c>
      <c r="K49" s="21">
        <v>100</v>
      </c>
      <c r="L49" s="3"/>
      <c r="M49" s="22">
        <f>SUM(M50:M79)</f>
        <v>0</v>
      </c>
      <c r="N49" s="22">
        <f>SUM(N50:N79)</f>
        <v>0</v>
      </c>
      <c r="O49" s="1"/>
    </row>
    <row r="50" spans="1:19" ht="30" customHeight="1" x14ac:dyDescent="0.25">
      <c r="A50" s="1"/>
      <c r="B50" s="11">
        <v>1</v>
      </c>
      <c r="C50" s="11" t="s">
        <v>49</v>
      </c>
      <c r="D50" s="18"/>
      <c r="E50" s="31" t="s">
        <v>22</v>
      </c>
      <c r="F50" s="24">
        <v>130</v>
      </c>
      <c r="G50" s="36">
        <v>99</v>
      </c>
      <c r="H50" s="47"/>
      <c r="I50" s="38">
        <v>90</v>
      </c>
      <c r="J50" s="14">
        <v>77</v>
      </c>
      <c r="K50" s="14">
        <v>62</v>
      </c>
      <c r="L50" s="29" t="str">
        <f>IF(AND($M$49&gt;=1,$M$49&lt;$I$49),9,IF(AND($M$49&gt;=$I$49,$M$49&lt;$J$49),1,IF(AND($M$49&gt;=$J$49,$M$49&lt;$K$49),2,IF($M$49&gt;=$K$49,3,""))))</f>
        <v/>
      </c>
      <c r="M50" s="17"/>
      <c r="N50" s="15" t="str">
        <f>IF(L50=9,M50*G50,IF(L50=1,M50*I50,IF(L50=2,M50*J50,IF(L50=3,M50*K50,""))))</f>
        <v/>
      </c>
      <c r="O50" s="1"/>
      <c r="S50" s="28"/>
    </row>
    <row r="51" spans="1:19" ht="30" customHeight="1" x14ac:dyDescent="0.25">
      <c r="A51" s="1"/>
      <c r="B51" s="11">
        <v>2</v>
      </c>
      <c r="C51" s="11" t="s">
        <v>49</v>
      </c>
      <c r="D51" s="11"/>
      <c r="E51" s="32" t="s">
        <v>23</v>
      </c>
      <c r="F51" s="24">
        <v>130</v>
      </c>
      <c r="G51" s="36">
        <v>99</v>
      </c>
      <c r="H51" s="47"/>
      <c r="I51" s="38">
        <v>90</v>
      </c>
      <c r="J51" s="14">
        <v>77</v>
      </c>
      <c r="K51" s="14">
        <v>62</v>
      </c>
      <c r="L51" s="29" t="str">
        <f t="shared" ref="L51:L79" si="3">IF(AND($M$49&gt;=1,$M$49&lt;$I$49),9,IF(AND($M$49&gt;=$I$49,$M$49&lt;$J$49),1,IF(AND($M$49&gt;=$J$49,$M$49&lt;$K$49),2,IF($M$49&gt;=$K$49,3,""))))</f>
        <v/>
      </c>
      <c r="M51" s="17"/>
      <c r="N51" s="15" t="str">
        <f t="shared" ref="N51:N79" si="4">IF(L51=9,M51*G51,IF(L51=1,M51*I51,IF(L51=2,M51*J51,IF(L51=3,M51*K51,""))))</f>
        <v/>
      </c>
      <c r="O51" s="1"/>
      <c r="S51" s="28"/>
    </row>
    <row r="52" spans="1:19" ht="30" customHeight="1" x14ac:dyDescent="0.25">
      <c r="A52" s="1"/>
      <c r="B52" s="11">
        <v>3</v>
      </c>
      <c r="C52" s="11" t="s">
        <v>49</v>
      </c>
      <c r="D52" s="11"/>
      <c r="E52" s="32" t="s">
        <v>24</v>
      </c>
      <c r="F52" s="24">
        <v>130</v>
      </c>
      <c r="G52" s="36">
        <v>99</v>
      </c>
      <c r="H52" s="47"/>
      <c r="I52" s="38">
        <v>90</v>
      </c>
      <c r="J52" s="14">
        <v>77</v>
      </c>
      <c r="K52" s="14">
        <v>62</v>
      </c>
      <c r="L52" s="29" t="str">
        <f t="shared" si="3"/>
        <v/>
      </c>
      <c r="M52" s="17"/>
      <c r="N52" s="15" t="str">
        <f t="shared" si="4"/>
        <v/>
      </c>
      <c r="O52" s="1"/>
    </row>
    <row r="53" spans="1:19" ht="30" customHeight="1" x14ac:dyDescent="0.25">
      <c r="A53" s="1"/>
      <c r="B53" s="11">
        <v>4</v>
      </c>
      <c r="C53" s="11" t="s">
        <v>49</v>
      </c>
      <c r="D53" s="11"/>
      <c r="E53" s="32" t="s">
        <v>25</v>
      </c>
      <c r="F53" s="24">
        <v>130</v>
      </c>
      <c r="G53" s="36">
        <v>99</v>
      </c>
      <c r="H53" s="47"/>
      <c r="I53" s="38">
        <v>90</v>
      </c>
      <c r="J53" s="14">
        <v>77</v>
      </c>
      <c r="K53" s="14">
        <v>62</v>
      </c>
      <c r="L53" s="29" t="str">
        <f t="shared" si="3"/>
        <v/>
      </c>
      <c r="M53" s="17"/>
      <c r="N53" s="15" t="str">
        <f t="shared" si="4"/>
        <v/>
      </c>
      <c r="O53" s="1"/>
    </row>
    <row r="54" spans="1:19" ht="30" customHeight="1" x14ac:dyDescent="0.25">
      <c r="A54" s="1"/>
      <c r="B54" s="11">
        <v>5</v>
      </c>
      <c r="C54" s="11" t="s">
        <v>49</v>
      </c>
      <c r="D54" s="11"/>
      <c r="E54" s="32" t="s">
        <v>26</v>
      </c>
      <c r="F54" s="24">
        <v>130</v>
      </c>
      <c r="G54" s="36">
        <v>99</v>
      </c>
      <c r="H54" s="47"/>
      <c r="I54" s="38">
        <v>90</v>
      </c>
      <c r="J54" s="14">
        <v>77</v>
      </c>
      <c r="K54" s="14">
        <v>62</v>
      </c>
      <c r="L54" s="29" t="str">
        <f t="shared" si="3"/>
        <v/>
      </c>
      <c r="M54" s="17"/>
      <c r="N54" s="15" t="str">
        <f t="shared" si="4"/>
        <v/>
      </c>
      <c r="O54" s="1"/>
    </row>
    <row r="55" spans="1:19" ht="30" customHeight="1" x14ac:dyDescent="0.25">
      <c r="A55" s="1"/>
      <c r="B55" s="11">
        <v>6</v>
      </c>
      <c r="C55" s="11" t="s">
        <v>49</v>
      </c>
      <c r="D55" s="11"/>
      <c r="E55" s="32" t="s">
        <v>27</v>
      </c>
      <c r="F55" s="24">
        <v>130</v>
      </c>
      <c r="G55" s="36">
        <v>99</v>
      </c>
      <c r="H55" s="47"/>
      <c r="I55" s="38">
        <v>90</v>
      </c>
      <c r="J55" s="14">
        <v>77</v>
      </c>
      <c r="K55" s="14">
        <v>62</v>
      </c>
      <c r="L55" s="29" t="str">
        <f t="shared" si="3"/>
        <v/>
      </c>
      <c r="M55" s="17"/>
      <c r="N55" s="15" t="str">
        <f t="shared" si="4"/>
        <v/>
      </c>
      <c r="O55" s="1"/>
    </row>
    <row r="56" spans="1:19" ht="30" customHeight="1" x14ac:dyDescent="0.25">
      <c r="A56" s="1"/>
      <c r="B56" s="11">
        <v>7</v>
      </c>
      <c r="C56" s="11" t="s">
        <v>49</v>
      </c>
      <c r="D56" s="11"/>
      <c r="E56" s="32" t="s">
        <v>28</v>
      </c>
      <c r="F56" s="24">
        <v>130</v>
      </c>
      <c r="G56" s="36">
        <v>99</v>
      </c>
      <c r="H56" s="47"/>
      <c r="I56" s="38">
        <v>90</v>
      </c>
      <c r="J56" s="14">
        <v>77</v>
      </c>
      <c r="K56" s="14">
        <v>62</v>
      </c>
      <c r="L56" s="29" t="str">
        <f t="shared" si="3"/>
        <v/>
      </c>
      <c r="M56" s="17"/>
      <c r="N56" s="15" t="str">
        <f t="shared" si="4"/>
        <v/>
      </c>
      <c r="O56" s="1"/>
    </row>
    <row r="57" spans="1:19" ht="30" customHeight="1" x14ac:dyDescent="0.25">
      <c r="A57" s="1"/>
      <c r="B57" s="11">
        <v>8</v>
      </c>
      <c r="C57" s="11" t="s">
        <v>49</v>
      </c>
      <c r="D57" s="11"/>
      <c r="E57" s="32" t="s">
        <v>29</v>
      </c>
      <c r="F57" s="24">
        <v>130</v>
      </c>
      <c r="G57" s="36">
        <v>99</v>
      </c>
      <c r="H57" s="47"/>
      <c r="I57" s="38">
        <v>90</v>
      </c>
      <c r="J57" s="14">
        <v>77</v>
      </c>
      <c r="K57" s="14">
        <v>62</v>
      </c>
      <c r="L57" s="29" t="str">
        <f t="shared" si="3"/>
        <v/>
      </c>
      <c r="M57" s="17"/>
      <c r="N57" s="15" t="str">
        <f t="shared" si="4"/>
        <v/>
      </c>
      <c r="O57" s="1"/>
    </row>
    <row r="58" spans="1:19" ht="30" customHeight="1" x14ac:dyDescent="0.25">
      <c r="A58" s="1"/>
      <c r="B58" s="11">
        <v>9</v>
      </c>
      <c r="C58" s="11" t="s">
        <v>49</v>
      </c>
      <c r="D58" s="11"/>
      <c r="E58" s="32" t="s">
        <v>30</v>
      </c>
      <c r="F58" s="24">
        <v>130</v>
      </c>
      <c r="G58" s="36">
        <v>99</v>
      </c>
      <c r="H58" s="47"/>
      <c r="I58" s="38">
        <v>90</v>
      </c>
      <c r="J58" s="14">
        <v>77</v>
      </c>
      <c r="K58" s="14">
        <v>62</v>
      </c>
      <c r="L58" s="29" t="str">
        <f t="shared" si="3"/>
        <v/>
      </c>
      <c r="M58" s="17"/>
      <c r="N58" s="15" t="str">
        <f t="shared" si="4"/>
        <v/>
      </c>
      <c r="O58" s="1"/>
    </row>
    <row r="59" spans="1:19" ht="30" customHeight="1" x14ac:dyDescent="0.25">
      <c r="A59" s="1"/>
      <c r="B59" s="11">
        <v>10</v>
      </c>
      <c r="C59" s="11" t="s">
        <v>49</v>
      </c>
      <c r="D59" s="11"/>
      <c r="E59" s="32" t="s">
        <v>31</v>
      </c>
      <c r="F59" s="24">
        <v>130</v>
      </c>
      <c r="G59" s="36">
        <v>99</v>
      </c>
      <c r="H59" s="47"/>
      <c r="I59" s="38">
        <v>90</v>
      </c>
      <c r="J59" s="14">
        <v>77</v>
      </c>
      <c r="K59" s="14">
        <v>62</v>
      </c>
      <c r="L59" s="29" t="str">
        <f t="shared" si="3"/>
        <v/>
      </c>
      <c r="M59" s="17"/>
      <c r="N59" s="15" t="str">
        <f t="shared" si="4"/>
        <v/>
      </c>
      <c r="O59" s="1"/>
    </row>
    <row r="60" spans="1:19" ht="30" customHeight="1" x14ac:dyDescent="0.25">
      <c r="A60" s="1"/>
      <c r="B60" s="11">
        <v>11</v>
      </c>
      <c r="C60" s="11" t="s">
        <v>49</v>
      </c>
      <c r="D60" s="11"/>
      <c r="E60" s="32" t="s">
        <v>2</v>
      </c>
      <c r="F60" s="24">
        <v>130</v>
      </c>
      <c r="G60" s="36">
        <v>99</v>
      </c>
      <c r="H60" s="47"/>
      <c r="I60" s="38">
        <v>90</v>
      </c>
      <c r="J60" s="14">
        <v>77</v>
      </c>
      <c r="K60" s="14">
        <v>62</v>
      </c>
      <c r="L60" s="29" t="str">
        <f t="shared" si="3"/>
        <v/>
      </c>
      <c r="M60" s="17"/>
      <c r="N60" s="15" t="str">
        <f t="shared" si="4"/>
        <v/>
      </c>
      <c r="O60" s="1"/>
    </row>
    <row r="61" spans="1:19" ht="30" customHeight="1" x14ac:dyDescent="0.25">
      <c r="A61" s="1"/>
      <c r="B61" s="11">
        <v>12</v>
      </c>
      <c r="C61" s="11" t="s">
        <v>49</v>
      </c>
      <c r="D61" s="11"/>
      <c r="E61" s="32" t="s">
        <v>3</v>
      </c>
      <c r="F61" s="24">
        <v>130</v>
      </c>
      <c r="G61" s="36">
        <v>99</v>
      </c>
      <c r="H61" s="47"/>
      <c r="I61" s="38">
        <v>90</v>
      </c>
      <c r="J61" s="14">
        <v>77</v>
      </c>
      <c r="K61" s="14">
        <v>62</v>
      </c>
      <c r="L61" s="29" t="str">
        <f t="shared" si="3"/>
        <v/>
      </c>
      <c r="M61" s="17"/>
      <c r="N61" s="15" t="str">
        <f t="shared" si="4"/>
        <v/>
      </c>
      <c r="O61" s="1"/>
    </row>
    <row r="62" spans="1:19" ht="30" customHeight="1" x14ac:dyDescent="0.25">
      <c r="A62" s="1"/>
      <c r="B62" s="11">
        <v>13</v>
      </c>
      <c r="C62" s="11" t="s">
        <v>49</v>
      </c>
      <c r="D62" s="11"/>
      <c r="E62" s="32" t="s">
        <v>4</v>
      </c>
      <c r="F62" s="24">
        <v>130</v>
      </c>
      <c r="G62" s="36">
        <v>99</v>
      </c>
      <c r="H62" s="47"/>
      <c r="I62" s="38">
        <v>90</v>
      </c>
      <c r="J62" s="14">
        <v>77</v>
      </c>
      <c r="K62" s="14">
        <v>62</v>
      </c>
      <c r="L62" s="29" t="str">
        <f t="shared" si="3"/>
        <v/>
      </c>
      <c r="M62" s="17"/>
      <c r="N62" s="15" t="str">
        <f t="shared" si="4"/>
        <v/>
      </c>
      <c r="O62" s="1"/>
    </row>
    <row r="63" spans="1:19" ht="30" customHeight="1" x14ac:dyDescent="0.25">
      <c r="A63" s="1"/>
      <c r="B63" s="11">
        <v>14</v>
      </c>
      <c r="C63" s="11" t="s">
        <v>49</v>
      </c>
      <c r="D63" s="11"/>
      <c r="E63" s="32" t="s">
        <v>5</v>
      </c>
      <c r="F63" s="24">
        <v>130</v>
      </c>
      <c r="G63" s="36">
        <v>99</v>
      </c>
      <c r="H63" s="47"/>
      <c r="I63" s="38">
        <v>90</v>
      </c>
      <c r="J63" s="14">
        <v>77</v>
      </c>
      <c r="K63" s="14">
        <v>62</v>
      </c>
      <c r="L63" s="29" t="str">
        <f t="shared" si="3"/>
        <v/>
      </c>
      <c r="M63" s="17"/>
      <c r="N63" s="15" t="str">
        <f t="shared" si="4"/>
        <v/>
      </c>
      <c r="O63" s="1"/>
    </row>
    <row r="64" spans="1:19" ht="30" customHeight="1" x14ac:dyDescent="0.25">
      <c r="A64" s="1"/>
      <c r="B64" s="11">
        <v>15</v>
      </c>
      <c r="C64" s="11" t="s">
        <v>49</v>
      </c>
      <c r="D64" s="11"/>
      <c r="E64" s="32" t="s">
        <v>6</v>
      </c>
      <c r="F64" s="24">
        <v>130</v>
      </c>
      <c r="G64" s="36">
        <v>99</v>
      </c>
      <c r="H64" s="47"/>
      <c r="I64" s="38">
        <v>90</v>
      </c>
      <c r="J64" s="14">
        <v>77</v>
      </c>
      <c r="K64" s="14">
        <v>62</v>
      </c>
      <c r="L64" s="29" t="str">
        <f t="shared" si="3"/>
        <v/>
      </c>
      <c r="M64" s="17"/>
      <c r="N64" s="15" t="str">
        <f t="shared" si="4"/>
        <v/>
      </c>
      <c r="O64" s="1"/>
    </row>
    <row r="65" spans="1:15" ht="30" customHeight="1" x14ac:dyDescent="0.25">
      <c r="A65" s="1"/>
      <c r="B65" s="11">
        <v>16</v>
      </c>
      <c r="C65" s="11" t="s">
        <v>49</v>
      </c>
      <c r="D65" s="11"/>
      <c r="E65" s="32" t="s">
        <v>7</v>
      </c>
      <c r="F65" s="24">
        <v>130</v>
      </c>
      <c r="G65" s="36">
        <v>99</v>
      </c>
      <c r="H65" s="47"/>
      <c r="I65" s="38">
        <v>90</v>
      </c>
      <c r="J65" s="14">
        <v>77</v>
      </c>
      <c r="K65" s="14">
        <v>62</v>
      </c>
      <c r="L65" s="29" t="str">
        <f t="shared" si="3"/>
        <v/>
      </c>
      <c r="M65" s="17"/>
      <c r="N65" s="15" t="str">
        <f t="shared" si="4"/>
        <v/>
      </c>
      <c r="O65" s="1"/>
    </row>
    <row r="66" spans="1:15" ht="30" customHeight="1" x14ac:dyDescent="0.25">
      <c r="A66" s="1"/>
      <c r="B66" s="11">
        <v>17</v>
      </c>
      <c r="C66" s="11" t="s">
        <v>49</v>
      </c>
      <c r="D66" s="11"/>
      <c r="E66" s="32" t="s">
        <v>8</v>
      </c>
      <c r="F66" s="24">
        <v>130</v>
      </c>
      <c r="G66" s="36">
        <v>99</v>
      </c>
      <c r="H66" s="47"/>
      <c r="I66" s="38">
        <v>90</v>
      </c>
      <c r="J66" s="14">
        <v>77</v>
      </c>
      <c r="K66" s="14">
        <v>62</v>
      </c>
      <c r="L66" s="29" t="str">
        <f t="shared" si="3"/>
        <v/>
      </c>
      <c r="M66" s="17"/>
      <c r="N66" s="15" t="str">
        <f t="shared" si="4"/>
        <v/>
      </c>
      <c r="O66" s="1"/>
    </row>
    <row r="67" spans="1:15" ht="30" customHeight="1" x14ac:dyDescent="0.25">
      <c r="A67" s="1"/>
      <c r="B67" s="11">
        <v>18</v>
      </c>
      <c r="C67" s="11" t="s">
        <v>49</v>
      </c>
      <c r="D67" s="11"/>
      <c r="E67" s="32" t="s">
        <v>9</v>
      </c>
      <c r="F67" s="24">
        <v>130</v>
      </c>
      <c r="G67" s="36">
        <v>99</v>
      </c>
      <c r="H67" s="47"/>
      <c r="I67" s="38">
        <v>90</v>
      </c>
      <c r="J67" s="14">
        <v>77</v>
      </c>
      <c r="K67" s="14">
        <v>62</v>
      </c>
      <c r="L67" s="29" t="str">
        <f t="shared" si="3"/>
        <v/>
      </c>
      <c r="M67" s="17"/>
      <c r="N67" s="15" t="str">
        <f t="shared" si="4"/>
        <v/>
      </c>
      <c r="O67" s="1"/>
    </row>
    <row r="68" spans="1:15" ht="30" customHeight="1" x14ac:dyDescent="0.25">
      <c r="A68" s="1"/>
      <c r="B68" s="11">
        <v>19</v>
      </c>
      <c r="C68" s="11" t="s">
        <v>49</v>
      </c>
      <c r="D68" s="11"/>
      <c r="E68" s="32" t="s">
        <v>10</v>
      </c>
      <c r="F68" s="24">
        <v>130</v>
      </c>
      <c r="G68" s="36">
        <v>99</v>
      </c>
      <c r="H68" s="47"/>
      <c r="I68" s="38">
        <v>90</v>
      </c>
      <c r="J68" s="14">
        <v>77</v>
      </c>
      <c r="K68" s="14">
        <v>62</v>
      </c>
      <c r="L68" s="29" t="str">
        <f t="shared" si="3"/>
        <v/>
      </c>
      <c r="M68" s="17"/>
      <c r="N68" s="15" t="str">
        <f t="shared" si="4"/>
        <v/>
      </c>
      <c r="O68" s="1"/>
    </row>
    <row r="69" spans="1:15" ht="30" customHeight="1" x14ac:dyDescent="0.25">
      <c r="A69" s="1"/>
      <c r="B69" s="11">
        <v>20</v>
      </c>
      <c r="C69" s="11" t="s">
        <v>49</v>
      </c>
      <c r="D69" s="11"/>
      <c r="E69" s="32" t="s">
        <v>11</v>
      </c>
      <c r="F69" s="24">
        <v>130</v>
      </c>
      <c r="G69" s="36">
        <v>99</v>
      </c>
      <c r="H69" s="47"/>
      <c r="I69" s="38">
        <v>90</v>
      </c>
      <c r="J69" s="14">
        <v>77</v>
      </c>
      <c r="K69" s="14">
        <v>62</v>
      </c>
      <c r="L69" s="29" t="str">
        <f t="shared" si="3"/>
        <v/>
      </c>
      <c r="M69" s="17"/>
      <c r="N69" s="15" t="str">
        <f t="shared" si="4"/>
        <v/>
      </c>
      <c r="O69" s="1"/>
    </row>
    <row r="70" spans="1:15" ht="30" customHeight="1" x14ac:dyDescent="0.25">
      <c r="A70" s="1"/>
      <c r="B70" s="11">
        <v>21</v>
      </c>
      <c r="C70" s="11" t="s">
        <v>49</v>
      </c>
      <c r="D70" s="11"/>
      <c r="E70" s="32" t="s">
        <v>12</v>
      </c>
      <c r="F70" s="24">
        <v>130</v>
      </c>
      <c r="G70" s="36">
        <v>99</v>
      </c>
      <c r="H70" s="47"/>
      <c r="I70" s="38">
        <v>90</v>
      </c>
      <c r="J70" s="14">
        <v>77</v>
      </c>
      <c r="K70" s="14">
        <v>62</v>
      </c>
      <c r="L70" s="29" t="str">
        <f t="shared" si="3"/>
        <v/>
      </c>
      <c r="M70" s="17"/>
      <c r="N70" s="15" t="str">
        <f t="shared" si="4"/>
        <v/>
      </c>
      <c r="O70" s="1"/>
    </row>
    <row r="71" spans="1:15" ht="30" customHeight="1" x14ac:dyDescent="0.25">
      <c r="A71" s="1"/>
      <c r="B71" s="11">
        <v>22</v>
      </c>
      <c r="C71" s="11" t="s">
        <v>49</v>
      </c>
      <c r="D71" s="11"/>
      <c r="E71" s="32" t="s">
        <v>13</v>
      </c>
      <c r="F71" s="24">
        <v>130</v>
      </c>
      <c r="G71" s="36">
        <v>99</v>
      </c>
      <c r="H71" s="47"/>
      <c r="I71" s="38">
        <v>90</v>
      </c>
      <c r="J71" s="14">
        <v>77</v>
      </c>
      <c r="K71" s="14">
        <v>62</v>
      </c>
      <c r="L71" s="29" t="str">
        <f t="shared" si="3"/>
        <v/>
      </c>
      <c r="M71" s="17"/>
      <c r="N71" s="15" t="str">
        <f t="shared" si="4"/>
        <v/>
      </c>
      <c r="O71" s="1"/>
    </row>
    <row r="72" spans="1:15" ht="30" customHeight="1" x14ac:dyDescent="0.25">
      <c r="A72" s="1"/>
      <c r="B72" s="11">
        <v>23</v>
      </c>
      <c r="C72" s="11" t="s">
        <v>49</v>
      </c>
      <c r="D72" s="11"/>
      <c r="E72" s="32" t="s">
        <v>14</v>
      </c>
      <c r="F72" s="24">
        <v>130</v>
      </c>
      <c r="G72" s="36">
        <v>99</v>
      </c>
      <c r="H72" s="47"/>
      <c r="I72" s="38">
        <v>90</v>
      </c>
      <c r="J72" s="14">
        <v>77</v>
      </c>
      <c r="K72" s="14">
        <v>62</v>
      </c>
      <c r="L72" s="29" t="str">
        <f t="shared" si="3"/>
        <v/>
      </c>
      <c r="M72" s="17"/>
      <c r="N72" s="15" t="str">
        <f t="shared" si="4"/>
        <v/>
      </c>
      <c r="O72" s="1"/>
    </row>
    <row r="73" spans="1:15" ht="30" customHeight="1" x14ac:dyDescent="0.25">
      <c r="A73" s="1"/>
      <c r="B73" s="11">
        <v>24</v>
      </c>
      <c r="C73" s="11" t="s">
        <v>49</v>
      </c>
      <c r="D73" s="11"/>
      <c r="E73" s="32" t="s">
        <v>15</v>
      </c>
      <c r="F73" s="24">
        <v>130</v>
      </c>
      <c r="G73" s="36">
        <v>99</v>
      </c>
      <c r="H73" s="47"/>
      <c r="I73" s="38">
        <v>90</v>
      </c>
      <c r="J73" s="14">
        <v>77</v>
      </c>
      <c r="K73" s="14">
        <v>62</v>
      </c>
      <c r="L73" s="29" t="str">
        <f t="shared" si="3"/>
        <v/>
      </c>
      <c r="M73" s="17"/>
      <c r="N73" s="15" t="str">
        <f t="shared" si="4"/>
        <v/>
      </c>
      <c r="O73" s="1"/>
    </row>
    <row r="74" spans="1:15" ht="30" customHeight="1" x14ac:dyDescent="0.25">
      <c r="A74" s="1"/>
      <c r="B74" s="11">
        <v>25</v>
      </c>
      <c r="C74" s="11" t="s">
        <v>49</v>
      </c>
      <c r="D74" s="11"/>
      <c r="E74" s="32" t="s">
        <v>16</v>
      </c>
      <c r="F74" s="24">
        <v>130</v>
      </c>
      <c r="G74" s="36">
        <v>99</v>
      </c>
      <c r="H74" s="47"/>
      <c r="I74" s="38">
        <v>90</v>
      </c>
      <c r="J74" s="14">
        <v>77</v>
      </c>
      <c r="K74" s="14">
        <v>62</v>
      </c>
      <c r="L74" s="29" t="str">
        <f t="shared" si="3"/>
        <v/>
      </c>
      <c r="M74" s="17"/>
      <c r="N74" s="15" t="str">
        <f t="shared" si="4"/>
        <v/>
      </c>
      <c r="O74" s="1"/>
    </row>
    <row r="75" spans="1:15" ht="30" customHeight="1" x14ac:dyDescent="0.25">
      <c r="A75" s="1"/>
      <c r="B75" s="11">
        <v>26</v>
      </c>
      <c r="C75" s="11" t="s">
        <v>49</v>
      </c>
      <c r="D75" s="11"/>
      <c r="E75" s="32" t="s">
        <v>17</v>
      </c>
      <c r="F75" s="24">
        <v>130</v>
      </c>
      <c r="G75" s="36">
        <v>99</v>
      </c>
      <c r="H75" s="47"/>
      <c r="I75" s="38">
        <v>90</v>
      </c>
      <c r="J75" s="14">
        <v>77</v>
      </c>
      <c r="K75" s="14">
        <v>62</v>
      </c>
      <c r="L75" s="29" t="str">
        <f t="shared" si="3"/>
        <v/>
      </c>
      <c r="M75" s="17"/>
      <c r="N75" s="15" t="str">
        <f t="shared" si="4"/>
        <v/>
      </c>
      <c r="O75" s="1"/>
    </row>
    <row r="76" spans="1:15" ht="30" customHeight="1" x14ac:dyDescent="0.25">
      <c r="A76" s="1"/>
      <c r="B76" s="11">
        <v>27</v>
      </c>
      <c r="C76" s="11" t="s">
        <v>49</v>
      </c>
      <c r="D76" s="11"/>
      <c r="E76" s="32" t="s">
        <v>18</v>
      </c>
      <c r="F76" s="24">
        <v>130</v>
      </c>
      <c r="G76" s="36">
        <v>99</v>
      </c>
      <c r="H76" s="47"/>
      <c r="I76" s="38">
        <v>90</v>
      </c>
      <c r="J76" s="14">
        <v>77</v>
      </c>
      <c r="K76" s="14">
        <v>62</v>
      </c>
      <c r="L76" s="29" t="str">
        <f t="shared" si="3"/>
        <v/>
      </c>
      <c r="M76" s="17"/>
      <c r="N76" s="15" t="str">
        <f t="shared" si="4"/>
        <v/>
      </c>
      <c r="O76" s="1"/>
    </row>
    <row r="77" spans="1:15" ht="30" customHeight="1" x14ac:dyDescent="0.25">
      <c r="A77" s="1"/>
      <c r="B77" s="11">
        <v>28</v>
      </c>
      <c r="C77" s="11" t="s">
        <v>49</v>
      </c>
      <c r="D77" s="11"/>
      <c r="E77" s="32" t="s">
        <v>19</v>
      </c>
      <c r="F77" s="24">
        <v>130</v>
      </c>
      <c r="G77" s="36">
        <v>99</v>
      </c>
      <c r="H77" s="47"/>
      <c r="I77" s="38">
        <v>90</v>
      </c>
      <c r="J77" s="14">
        <v>77</v>
      </c>
      <c r="K77" s="14">
        <v>62</v>
      </c>
      <c r="L77" s="29" t="str">
        <f t="shared" si="3"/>
        <v/>
      </c>
      <c r="M77" s="17"/>
      <c r="N77" s="15" t="str">
        <f t="shared" si="4"/>
        <v/>
      </c>
      <c r="O77" s="1"/>
    </row>
    <row r="78" spans="1:15" ht="30" customHeight="1" x14ac:dyDescent="0.25">
      <c r="A78" s="1"/>
      <c r="B78" s="11">
        <v>29</v>
      </c>
      <c r="C78" s="11" t="s">
        <v>49</v>
      </c>
      <c r="D78" s="11"/>
      <c r="E78" s="32" t="s">
        <v>20</v>
      </c>
      <c r="F78" s="24">
        <v>130</v>
      </c>
      <c r="G78" s="36">
        <v>99</v>
      </c>
      <c r="H78" s="47"/>
      <c r="I78" s="38">
        <v>90</v>
      </c>
      <c r="J78" s="14">
        <v>77</v>
      </c>
      <c r="K78" s="14">
        <v>62</v>
      </c>
      <c r="L78" s="29" t="str">
        <f t="shared" si="3"/>
        <v/>
      </c>
      <c r="M78" s="17"/>
      <c r="N78" s="15" t="str">
        <f t="shared" si="4"/>
        <v/>
      </c>
      <c r="O78" s="1"/>
    </row>
    <row r="79" spans="1:15" ht="30" customHeight="1" x14ac:dyDescent="0.25">
      <c r="A79" s="1"/>
      <c r="B79" s="11">
        <v>30</v>
      </c>
      <c r="C79" s="11" t="s">
        <v>49</v>
      </c>
      <c r="D79" s="11"/>
      <c r="E79" s="32" t="s">
        <v>21</v>
      </c>
      <c r="F79" s="24">
        <v>130</v>
      </c>
      <c r="G79" s="36">
        <v>99</v>
      </c>
      <c r="H79" s="47"/>
      <c r="I79" s="38">
        <v>90</v>
      </c>
      <c r="J79" s="14">
        <v>77</v>
      </c>
      <c r="K79" s="14">
        <v>62</v>
      </c>
      <c r="L79" s="29" t="str">
        <f t="shared" si="3"/>
        <v/>
      </c>
      <c r="M79" s="17"/>
      <c r="N79" s="15" t="str">
        <f t="shared" si="4"/>
        <v/>
      </c>
      <c r="O79" s="1"/>
    </row>
    <row r="80" spans="1:15" ht="9.9499999999999993" customHeight="1" x14ac:dyDescent="0.25">
      <c r="A80" s="1"/>
      <c r="B80" s="1"/>
      <c r="C80" s="1"/>
      <c r="D80" s="1"/>
      <c r="E80" s="2"/>
      <c r="F80" s="1"/>
      <c r="G80" s="1"/>
      <c r="H80" s="1"/>
      <c r="I80" s="1"/>
      <c r="J80" s="1"/>
      <c r="K80" s="1"/>
      <c r="L80" s="3"/>
      <c r="M80" s="1"/>
      <c r="N80" s="1"/>
      <c r="O80" s="1"/>
    </row>
    <row r="81" spans="1:19" ht="15" customHeight="1" x14ac:dyDescent="0.25">
      <c r="A81" s="1"/>
      <c r="B81" s="64" t="s">
        <v>58</v>
      </c>
      <c r="C81" s="65"/>
      <c r="D81" s="65"/>
      <c r="E81" s="65"/>
      <c r="F81" s="65"/>
      <c r="G81" s="65"/>
      <c r="H81" s="53"/>
      <c r="I81" s="83" t="s">
        <v>67</v>
      </c>
      <c r="J81" s="83"/>
      <c r="K81" s="84"/>
      <c r="L81" s="51"/>
      <c r="M81" s="52" t="s">
        <v>38</v>
      </c>
      <c r="N81" s="52" t="s">
        <v>39</v>
      </c>
      <c r="O81" s="1"/>
    </row>
    <row r="82" spans="1:19" ht="15" customHeight="1" x14ac:dyDescent="0.25">
      <c r="A82" s="1"/>
      <c r="B82" s="66"/>
      <c r="C82" s="67"/>
      <c r="D82" s="67"/>
      <c r="E82" s="67"/>
      <c r="F82" s="67"/>
      <c r="G82" s="67"/>
      <c r="H82" s="53"/>
      <c r="I82" s="23">
        <v>3</v>
      </c>
      <c r="J82" s="21">
        <v>10</v>
      </c>
      <c r="K82" s="21">
        <v>30</v>
      </c>
      <c r="L82" s="3"/>
      <c r="M82" s="22">
        <f>SUM(M83:M86)</f>
        <v>0</v>
      </c>
      <c r="N82" s="22">
        <f>SUM(N83:N86)</f>
        <v>0</v>
      </c>
      <c r="O82" s="1"/>
    </row>
    <row r="83" spans="1:19" ht="30" customHeight="1" x14ac:dyDescent="0.25">
      <c r="A83" s="1"/>
      <c r="B83" s="11">
        <v>1</v>
      </c>
      <c r="C83" s="12" t="s">
        <v>49</v>
      </c>
      <c r="D83" s="11"/>
      <c r="E83" s="32" t="s">
        <v>54</v>
      </c>
      <c r="F83" s="24">
        <v>300</v>
      </c>
      <c r="G83" s="36">
        <v>199</v>
      </c>
      <c r="H83" s="47"/>
      <c r="I83" s="38">
        <v>180</v>
      </c>
      <c r="J83" s="14">
        <v>160</v>
      </c>
      <c r="K83" s="14">
        <v>140</v>
      </c>
      <c r="L83" s="29" t="str">
        <f>IF(AND($M$82&gt;=1,$M$82&lt;$I$82),9,IF(AND($M$82&gt;=$I$82,$M$82&lt;$J$82),1,IF(AND($M$82&gt;=$J$82,$M$82&lt;$K$82),2,IF($M$82&gt;=$K$82,3,""))))</f>
        <v/>
      </c>
      <c r="M83" s="17"/>
      <c r="N83" s="15" t="str">
        <f>IF(L83=9,M83*G83,IF(L83=1,M83*I83,IF(L83=2,M83*J83,IF(L83=3,M83*K83,""))))</f>
        <v/>
      </c>
      <c r="O83" s="1"/>
      <c r="S83" s="28"/>
    </row>
    <row r="84" spans="1:19" ht="30" customHeight="1" x14ac:dyDescent="0.25">
      <c r="A84" s="1"/>
      <c r="B84" s="11">
        <v>2</v>
      </c>
      <c r="C84" s="12" t="s">
        <v>49</v>
      </c>
      <c r="D84" s="11"/>
      <c r="E84" s="32" t="s">
        <v>55</v>
      </c>
      <c r="F84" s="24">
        <v>300</v>
      </c>
      <c r="G84" s="36">
        <v>199</v>
      </c>
      <c r="H84" s="47"/>
      <c r="I84" s="38">
        <v>180</v>
      </c>
      <c r="J84" s="14">
        <v>150</v>
      </c>
      <c r="K84" s="14">
        <v>120</v>
      </c>
      <c r="L84" s="29" t="str">
        <f t="shared" ref="L84:L86" si="5">IF(AND($M$82&gt;=1,$M$82&lt;$I$82),9,IF(AND($M$82&gt;=$I$82,$M$82&lt;$J$82),1,IF(AND($M$82&gt;=$J$82,$M$82&lt;$K$82),2,IF($M$82&gt;=$K$82,3,""))))</f>
        <v/>
      </c>
      <c r="M84" s="17"/>
      <c r="N84" s="15" t="str">
        <f t="shared" ref="N84:N86" si="6">IF(L84=9,M84*G84,IF(L84=1,M84*I84,IF(L84=2,M84*J84,IF(L84=3,M84*K84,""))))</f>
        <v/>
      </c>
      <c r="O84" s="1"/>
      <c r="S84" s="28"/>
    </row>
    <row r="85" spans="1:19" ht="30" customHeight="1" x14ac:dyDescent="0.25">
      <c r="A85" s="1"/>
      <c r="B85" s="11">
        <v>3</v>
      </c>
      <c r="C85" s="12" t="s">
        <v>49</v>
      </c>
      <c r="D85" s="11"/>
      <c r="E85" s="32" t="s">
        <v>56</v>
      </c>
      <c r="F85" s="24">
        <v>300</v>
      </c>
      <c r="G85" s="36">
        <v>199</v>
      </c>
      <c r="H85" s="47"/>
      <c r="I85" s="38">
        <v>180</v>
      </c>
      <c r="J85" s="14">
        <v>150</v>
      </c>
      <c r="K85" s="14">
        <v>120</v>
      </c>
      <c r="L85" s="29" t="str">
        <f t="shared" si="5"/>
        <v/>
      </c>
      <c r="M85" s="17"/>
      <c r="N85" s="15" t="str">
        <f t="shared" si="6"/>
        <v/>
      </c>
      <c r="O85" s="1"/>
    </row>
    <row r="86" spans="1:19" ht="30" customHeight="1" x14ac:dyDescent="0.25">
      <c r="A86" s="1"/>
      <c r="B86" s="11">
        <v>4</v>
      </c>
      <c r="C86" s="12" t="s">
        <v>49</v>
      </c>
      <c r="D86" s="11"/>
      <c r="E86" s="32" t="s">
        <v>57</v>
      </c>
      <c r="F86" s="24">
        <v>300</v>
      </c>
      <c r="G86" s="36">
        <v>199</v>
      </c>
      <c r="H86" s="47"/>
      <c r="I86" s="38">
        <v>180</v>
      </c>
      <c r="J86" s="14">
        <v>150</v>
      </c>
      <c r="K86" s="14">
        <v>120</v>
      </c>
      <c r="L86" s="29" t="str">
        <f t="shared" si="5"/>
        <v/>
      </c>
      <c r="M86" s="17"/>
      <c r="N86" s="15" t="str">
        <f t="shared" si="6"/>
        <v/>
      </c>
      <c r="O86" s="1"/>
    </row>
    <row r="87" spans="1:19" ht="9.9499999999999993" customHeight="1" x14ac:dyDescent="0.25">
      <c r="A87" s="1"/>
      <c r="B87" s="1"/>
      <c r="C87" s="1"/>
      <c r="D87" s="1"/>
      <c r="E87" s="2"/>
      <c r="F87" s="1"/>
      <c r="G87" s="1"/>
      <c r="H87" s="1"/>
      <c r="I87" s="1"/>
      <c r="J87" s="1"/>
      <c r="K87" s="1"/>
      <c r="L87" s="3"/>
      <c r="M87" s="1"/>
      <c r="N87" s="1"/>
      <c r="O87" s="1"/>
    </row>
    <row r="88" spans="1:19" ht="15" customHeight="1" x14ac:dyDescent="0.25">
      <c r="A88" s="1"/>
      <c r="B88" s="64" t="s">
        <v>101</v>
      </c>
      <c r="C88" s="65"/>
      <c r="D88" s="65"/>
      <c r="E88" s="65"/>
      <c r="F88" s="65"/>
      <c r="G88" s="65"/>
      <c r="H88" s="53"/>
      <c r="I88" s="83" t="s">
        <v>67</v>
      </c>
      <c r="J88" s="83"/>
      <c r="K88" s="84"/>
      <c r="L88" s="51"/>
      <c r="M88" s="52" t="s">
        <v>38</v>
      </c>
      <c r="N88" s="52" t="s">
        <v>39</v>
      </c>
      <c r="O88" s="1"/>
    </row>
    <row r="89" spans="1:19" ht="15" customHeight="1" x14ac:dyDescent="0.25">
      <c r="A89" s="1"/>
      <c r="B89" s="66"/>
      <c r="C89" s="67"/>
      <c r="D89" s="67"/>
      <c r="E89" s="67"/>
      <c r="F89" s="67"/>
      <c r="G89" s="67"/>
      <c r="H89" s="53"/>
      <c r="I89" s="23">
        <v>3</v>
      </c>
      <c r="J89" s="21">
        <v>10</v>
      </c>
      <c r="K89" s="21">
        <v>30</v>
      </c>
      <c r="L89" s="3"/>
      <c r="M89" s="22">
        <f>SUM(M90:M98)</f>
        <v>0</v>
      </c>
      <c r="N89" s="22">
        <f>SUM(N90:N98)</f>
        <v>0</v>
      </c>
      <c r="O89" s="1"/>
    </row>
    <row r="90" spans="1:19" ht="30" customHeight="1" x14ac:dyDescent="0.25">
      <c r="A90" s="1"/>
      <c r="B90" s="11">
        <v>1</v>
      </c>
      <c r="C90" s="12" t="s">
        <v>49</v>
      </c>
      <c r="D90" s="11"/>
      <c r="E90" s="32" t="s">
        <v>92</v>
      </c>
      <c r="F90" s="24">
        <v>400</v>
      </c>
      <c r="G90" s="36">
        <v>249</v>
      </c>
      <c r="H90" s="47"/>
      <c r="I90" s="38">
        <v>225</v>
      </c>
      <c r="J90" s="14">
        <v>190</v>
      </c>
      <c r="K90" s="14">
        <v>150</v>
      </c>
      <c r="L90" s="29" t="str">
        <f>IF(AND($M$89&gt;=1,$M$89&lt;$I$89),9,IF(AND($M$89&gt;=$I$89,$M$89&lt;$J$89),1,IF(AND($M$89&gt;=$J$89,$M$89&lt;$K$89),2,IF($M$89&gt;=$K$89,3,""))))</f>
        <v/>
      </c>
      <c r="M90" s="17"/>
      <c r="N90" s="15" t="str">
        <f>IF(L90=9,M90*G90,IF(L90=1,M90*I90,IF(L90=2,M90*J90,IF(L90=3,M90*K90,""))))</f>
        <v/>
      </c>
      <c r="O90" s="1"/>
      <c r="S90" s="28"/>
    </row>
    <row r="91" spans="1:19" ht="30" customHeight="1" x14ac:dyDescent="0.25">
      <c r="A91" s="1"/>
      <c r="B91" s="11">
        <v>2</v>
      </c>
      <c r="C91" s="12" t="s">
        <v>49</v>
      </c>
      <c r="D91" s="11"/>
      <c r="E91" s="32" t="s">
        <v>93</v>
      </c>
      <c r="F91" s="24">
        <v>500</v>
      </c>
      <c r="G91" s="36">
        <v>349</v>
      </c>
      <c r="H91" s="47"/>
      <c r="I91" s="38">
        <v>315</v>
      </c>
      <c r="J91" s="14">
        <v>265</v>
      </c>
      <c r="K91" s="14">
        <v>210</v>
      </c>
      <c r="L91" s="29" t="str">
        <f t="shared" ref="L91:L98" si="7">IF(AND($M$89&gt;=1,$M$89&lt;$I$89),9,IF(AND($M$89&gt;=$I$89,$M$89&lt;$J$89),1,IF(AND($M$89&gt;=$J$89,$M$89&lt;$K$89),2,IF($M$89&gt;=$K$89,3,""))))</f>
        <v/>
      </c>
      <c r="M91" s="17"/>
      <c r="N91" s="15" t="str">
        <f t="shared" ref="N91:N98" si="8">IF(L91=9,M91*G91,IF(L91=1,M91*I91,IF(L91=2,M91*J91,IF(L91=3,M91*K91,""))))</f>
        <v/>
      </c>
      <c r="O91" s="1"/>
      <c r="S91" s="28"/>
    </row>
    <row r="92" spans="1:19" ht="30" customHeight="1" x14ac:dyDescent="0.25">
      <c r="A92" s="1"/>
      <c r="B92" s="11">
        <v>3</v>
      </c>
      <c r="C92" s="12" t="s">
        <v>49</v>
      </c>
      <c r="D92" s="11"/>
      <c r="E92" s="32" t="s">
        <v>94</v>
      </c>
      <c r="F92" s="24">
        <v>700</v>
      </c>
      <c r="G92" s="36">
        <v>549</v>
      </c>
      <c r="H92" s="47"/>
      <c r="I92" s="38">
        <v>495</v>
      </c>
      <c r="J92" s="14">
        <v>410</v>
      </c>
      <c r="K92" s="14">
        <v>330</v>
      </c>
      <c r="L92" s="29" t="str">
        <f t="shared" si="7"/>
        <v/>
      </c>
      <c r="M92" s="17"/>
      <c r="N92" s="15" t="str">
        <f t="shared" si="8"/>
        <v/>
      </c>
      <c r="O92" s="1"/>
    </row>
    <row r="93" spans="1:19" ht="30" customHeight="1" x14ac:dyDescent="0.25">
      <c r="A93" s="1"/>
      <c r="B93" s="11">
        <v>4</v>
      </c>
      <c r="C93" s="12" t="s">
        <v>49</v>
      </c>
      <c r="D93" s="11"/>
      <c r="E93" s="32" t="s">
        <v>95</v>
      </c>
      <c r="F93" s="24">
        <v>400</v>
      </c>
      <c r="G93" s="36">
        <v>249</v>
      </c>
      <c r="H93" s="47"/>
      <c r="I93" s="38">
        <v>225</v>
      </c>
      <c r="J93" s="14">
        <v>190</v>
      </c>
      <c r="K93" s="14">
        <v>150</v>
      </c>
      <c r="L93" s="29" t="str">
        <f t="shared" si="7"/>
        <v/>
      </c>
      <c r="M93" s="17"/>
      <c r="N93" s="15" t="str">
        <f t="shared" si="8"/>
        <v/>
      </c>
      <c r="O93" s="1"/>
    </row>
    <row r="94" spans="1:19" ht="30" customHeight="1" x14ac:dyDescent="0.25">
      <c r="A94" s="1"/>
      <c r="B94" s="11">
        <v>5</v>
      </c>
      <c r="C94" s="12" t="s">
        <v>49</v>
      </c>
      <c r="D94" s="11"/>
      <c r="E94" s="32" t="s">
        <v>96</v>
      </c>
      <c r="F94" s="24">
        <v>500</v>
      </c>
      <c r="G94" s="36">
        <v>349</v>
      </c>
      <c r="H94" s="47"/>
      <c r="I94" s="38">
        <v>315</v>
      </c>
      <c r="J94" s="14">
        <v>265</v>
      </c>
      <c r="K94" s="14">
        <v>210</v>
      </c>
      <c r="L94" s="29" t="str">
        <f t="shared" si="7"/>
        <v/>
      </c>
      <c r="M94" s="17"/>
      <c r="N94" s="15" t="str">
        <f t="shared" si="8"/>
        <v/>
      </c>
      <c r="O94" s="1"/>
    </row>
    <row r="95" spans="1:19" ht="30" customHeight="1" x14ac:dyDescent="0.25">
      <c r="A95" s="1"/>
      <c r="B95" s="11">
        <v>6</v>
      </c>
      <c r="C95" s="12" t="s">
        <v>49</v>
      </c>
      <c r="D95" s="11"/>
      <c r="E95" s="32" t="s">
        <v>97</v>
      </c>
      <c r="F95" s="24">
        <v>700</v>
      </c>
      <c r="G95" s="36">
        <v>549</v>
      </c>
      <c r="H95" s="47"/>
      <c r="I95" s="38">
        <v>495</v>
      </c>
      <c r="J95" s="14">
        <v>410</v>
      </c>
      <c r="K95" s="14">
        <v>330</v>
      </c>
      <c r="L95" s="29" t="str">
        <f t="shared" si="7"/>
        <v/>
      </c>
      <c r="M95" s="17"/>
      <c r="N95" s="15" t="str">
        <f t="shared" si="8"/>
        <v/>
      </c>
      <c r="O95" s="1"/>
    </row>
    <row r="96" spans="1:19" ht="30" customHeight="1" x14ac:dyDescent="0.25">
      <c r="A96" s="1"/>
      <c r="B96" s="11">
        <v>7</v>
      </c>
      <c r="C96" s="12" t="s">
        <v>49</v>
      </c>
      <c r="D96" s="11"/>
      <c r="E96" s="32" t="s">
        <v>98</v>
      </c>
      <c r="F96" s="24">
        <v>400</v>
      </c>
      <c r="G96" s="36">
        <v>249</v>
      </c>
      <c r="H96" s="47"/>
      <c r="I96" s="38">
        <v>225</v>
      </c>
      <c r="J96" s="14">
        <v>190</v>
      </c>
      <c r="K96" s="14">
        <v>150</v>
      </c>
      <c r="L96" s="29" t="str">
        <f t="shared" si="7"/>
        <v/>
      </c>
      <c r="M96" s="17"/>
      <c r="N96" s="15" t="str">
        <f t="shared" si="8"/>
        <v/>
      </c>
      <c r="O96" s="1"/>
    </row>
    <row r="97" spans="1:19" ht="30" customHeight="1" x14ac:dyDescent="0.25">
      <c r="A97" s="1"/>
      <c r="B97" s="11">
        <v>8</v>
      </c>
      <c r="C97" s="12" t="s">
        <v>49</v>
      </c>
      <c r="D97" s="11"/>
      <c r="E97" s="32" t="s">
        <v>99</v>
      </c>
      <c r="F97" s="24">
        <v>500</v>
      </c>
      <c r="G97" s="36">
        <v>349</v>
      </c>
      <c r="H97" s="47"/>
      <c r="I97" s="38">
        <v>315</v>
      </c>
      <c r="J97" s="14">
        <v>265</v>
      </c>
      <c r="K97" s="14">
        <v>210</v>
      </c>
      <c r="L97" s="29" t="str">
        <f t="shared" si="7"/>
        <v/>
      </c>
      <c r="M97" s="17"/>
      <c r="N97" s="15" t="str">
        <f t="shared" si="8"/>
        <v/>
      </c>
      <c r="O97" s="1"/>
    </row>
    <row r="98" spans="1:19" ht="30" customHeight="1" x14ac:dyDescent="0.25">
      <c r="A98" s="1"/>
      <c r="B98" s="11">
        <v>9</v>
      </c>
      <c r="C98" s="12" t="s">
        <v>49</v>
      </c>
      <c r="D98" s="11"/>
      <c r="E98" s="32" t="s">
        <v>100</v>
      </c>
      <c r="F98" s="24">
        <v>700</v>
      </c>
      <c r="G98" s="36">
        <v>549</v>
      </c>
      <c r="H98" s="47"/>
      <c r="I98" s="38">
        <v>495</v>
      </c>
      <c r="J98" s="14">
        <v>410</v>
      </c>
      <c r="K98" s="14">
        <v>330</v>
      </c>
      <c r="L98" s="29" t="str">
        <f t="shared" si="7"/>
        <v/>
      </c>
      <c r="M98" s="17"/>
      <c r="N98" s="15" t="str">
        <f t="shared" si="8"/>
        <v/>
      </c>
      <c r="O98" s="1"/>
    </row>
    <row r="99" spans="1:19" ht="9.9499999999999993" customHeight="1" x14ac:dyDescent="0.25">
      <c r="A99" s="1"/>
      <c r="B99" s="1"/>
      <c r="C99" s="1"/>
      <c r="D99" s="1"/>
      <c r="E99" s="2"/>
      <c r="F99" s="1"/>
      <c r="G99" s="1"/>
      <c r="H99" s="1"/>
      <c r="I99" s="1"/>
      <c r="J99" s="1"/>
      <c r="K99" s="1"/>
      <c r="L99" s="3"/>
      <c r="M99" s="1"/>
      <c r="N99" s="1"/>
      <c r="O99" s="1"/>
    </row>
    <row r="100" spans="1:19" ht="15" customHeight="1" x14ac:dyDescent="0.25">
      <c r="A100" s="1"/>
      <c r="B100" s="64" t="s">
        <v>82</v>
      </c>
      <c r="C100" s="65"/>
      <c r="D100" s="65"/>
      <c r="E100" s="65"/>
      <c r="F100" s="65"/>
      <c r="G100" s="65"/>
      <c r="H100" s="53"/>
      <c r="I100" s="83" t="s">
        <v>67</v>
      </c>
      <c r="J100" s="83"/>
      <c r="K100" s="84"/>
      <c r="L100" s="51"/>
      <c r="M100" s="52" t="s">
        <v>38</v>
      </c>
      <c r="N100" s="52" t="s">
        <v>39</v>
      </c>
      <c r="O100" s="1"/>
    </row>
    <row r="101" spans="1:19" ht="15" customHeight="1" x14ac:dyDescent="0.25">
      <c r="A101" s="1"/>
      <c r="B101" s="66"/>
      <c r="C101" s="67"/>
      <c r="D101" s="67"/>
      <c r="E101" s="67"/>
      <c r="F101" s="67"/>
      <c r="G101" s="67"/>
      <c r="H101" s="53"/>
      <c r="I101" s="23">
        <v>3</v>
      </c>
      <c r="J101" s="21">
        <v>10</v>
      </c>
      <c r="K101" s="21">
        <v>30</v>
      </c>
      <c r="L101" s="3"/>
      <c r="M101" s="22">
        <f>SUM(M102:M110)</f>
        <v>0</v>
      </c>
      <c r="N101" s="22">
        <f>SUM(N102:N110)</f>
        <v>0</v>
      </c>
      <c r="O101" s="1"/>
    </row>
    <row r="102" spans="1:19" ht="30" customHeight="1" x14ac:dyDescent="0.25">
      <c r="A102" s="1"/>
      <c r="B102" s="11">
        <v>1</v>
      </c>
      <c r="C102" s="12" t="s">
        <v>49</v>
      </c>
      <c r="D102" s="11"/>
      <c r="E102" s="32" t="s">
        <v>85</v>
      </c>
      <c r="F102" s="24">
        <v>400</v>
      </c>
      <c r="G102" s="36">
        <v>249</v>
      </c>
      <c r="H102" s="47"/>
      <c r="I102" s="38">
        <v>225</v>
      </c>
      <c r="J102" s="14">
        <v>200</v>
      </c>
      <c r="K102" s="14">
        <v>175</v>
      </c>
      <c r="L102" s="29" t="str">
        <f>IF(AND($M$101&gt;=1,$M$101&lt;$I$101),9,IF(AND($M$101&gt;=$I$101,$M$101&lt;$J$101),1,IF(AND($M$101&gt;=$J$101,$M$101&lt;$K$101),2,IF($M$101&gt;=$K$101,3,""))))</f>
        <v/>
      </c>
      <c r="M102" s="17"/>
      <c r="N102" s="15" t="str">
        <f>IF(L102=9,M102*G102,IF(L102=1,M102*I102,IF(L102=2,M102*J102,IF(L102=3,M102*K102,""))))</f>
        <v/>
      </c>
      <c r="O102" s="1"/>
      <c r="S102" s="28"/>
    </row>
    <row r="103" spans="1:19" ht="30" customHeight="1" x14ac:dyDescent="0.25">
      <c r="A103" s="1"/>
      <c r="B103" s="11">
        <v>2</v>
      </c>
      <c r="C103" s="12" t="s">
        <v>49</v>
      </c>
      <c r="D103" s="11"/>
      <c r="E103" s="32" t="s">
        <v>84</v>
      </c>
      <c r="F103" s="24">
        <v>500</v>
      </c>
      <c r="G103" s="36">
        <v>349</v>
      </c>
      <c r="H103" s="47"/>
      <c r="I103" s="38">
        <v>315</v>
      </c>
      <c r="J103" s="14">
        <v>280</v>
      </c>
      <c r="K103" s="14">
        <v>245</v>
      </c>
      <c r="L103" s="29" t="str">
        <f t="shared" ref="L103:L110" si="9">IF(AND($M$101&gt;=1,$M$101&lt;$I$101),9,IF(AND($M$101&gt;=$I$101,$M$101&lt;$J$101),1,IF(AND($M$101&gt;=$J$101,$M$101&lt;$K$101),2,IF($M$101&gt;=$K$101,3,""))))</f>
        <v/>
      </c>
      <c r="M103" s="17"/>
      <c r="N103" s="15" t="str">
        <f t="shared" ref="N103:N110" si="10">IF(L103=9,M103*G103,IF(L103=1,M103*I103,IF(L103=2,M103*J103,IF(L103=3,M103*K103,""))))</f>
        <v/>
      </c>
      <c r="O103" s="1"/>
      <c r="S103" s="28"/>
    </row>
    <row r="104" spans="1:19" ht="30" customHeight="1" x14ac:dyDescent="0.25">
      <c r="A104" s="1"/>
      <c r="B104" s="11">
        <v>3</v>
      </c>
      <c r="C104" s="12" t="s">
        <v>49</v>
      </c>
      <c r="D104" s="11"/>
      <c r="E104" s="32" t="s">
        <v>83</v>
      </c>
      <c r="F104" s="24">
        <v>700</v>
      </c>
      <c r="G104" s="36">
        <v>549</v>
      </c>
      <c r="H104" s="47"/>
      <c r="I104" s="38">
        <v>495</v>
      </c>
      <c r="J104" s="14">
        <v>440</v>
      </c>
      <c r="K104" s="14">
        <v>385</v>
      </c>
      <c r="L104" s="29" t="str">
        <f t="shared" si="9"/>
        <v/>
      </c>
      <c r="M104" s="17"/>
      <c r="N104" s="15" t="str">
        <f t="shared" si="10"/>
        <v/>
      </c>
      <c r="O104" s="1"/>
    </row>
    <row r="105" spans="1:19" ht="30" customHeight="1" x14ac:dyDescent="0.25">
      <c r="A105" s="1"/>
      <c r="B105" s="11">
        <v>4</v>
      </c>
      <c r="C105" s="12" t="s">
        <v>49</v>
      </c>
      <c r="D105" s="11"/>
      <c r="E105" s="32" t="s">
        <v>86</v>
      </c>
      <c r="F105" s="24">
        <v>400</v>
      </c>
      <c r="G105" s="36">
        <v>249</v>
      </c>
      <c r="H105" s="47"/>
      <c r="I105" s="38">
        <v>225</v>
      </c>
      <c r="J105" s="14">
        <v>200</v>
      </c>
      <c r="K105" s="14">
        <v>175</v>
      </c>
      <c r="L105" s="29" t="str">
        <f t="shared" si="9"/>
        <v/>
      </c>
      <c r="M105" s="17"/>
      <c r="N105" s="15" t="str">
        <f t="shared" si="10"/>
        <v/>
      </c>
      <c r="O105" s="1"/>
    </row>
    <row r="106" spans="1:19" ht="30" customHeight="1" x14ac:dyDescent="0.25">
      <c r="A106" s="1"/>
      <c r="B106" s="11">
        <v>5</v>
      </c>
      <c r="C106" s="12" t="s">
        <v>49</v>
      </c>
      <c r="D106" s="11"/>
      <c r="E106" s="32" t="s">
        <v>87</v>
      </c>
      <c r="F106" s="24">
        <v>500</v>
      </c>
      <c r="G106" s="36">
        <v>349</v>
      </c>
      <c r="H106" s="47"/>
      <c r="I106" s="38">
        <v>315</v>
      </c>
      <c r="J106" s="14">
        <v>280</v>
      </c>
      <c r="K106" s="14">
        <v>245</v>
      </c>
      <c r="L106" s="29" t="str">
        <f t="shared" si="9"/>
        <v/>
      </c>
      <c r="M106" s="17"/>
      <c r="N106" s="15" t="str">
        <f t="shared" si="10"/>
        <v/>
      </c>
      <c r="O106" s="1"/>
    </row>
    <row r="107" spans="1:19" ht="30" customHeight="1" x14ac:dyDescent="0.25">
      <c r="A107" s="1"/>
      <c r="B107" s="11">
        <v>6</v>
      </c>
      <c r="C107" s="12" t="s">
        <v>49</v>
      </c>
      <c r="D107" s="11"/>
      <c r="E107" s="32" t="s">
        <v>88</v>
      </c>
      <c r="F107" s="24">
        <v>700</v>
      </c>
      <c r="G107" s="36">
        <v>549</v>
      </c>
      <c r="H107" s="47"/>
      <c r="I107" s="38">
        <v>495</v>
      </c>
      <c r="J107" s="14">
        <v>440</v>
      </c>
      <c r="K107" s="14">
        <v>385</v>
      </c>
      <c r="L107" s="29" t="str">
        <f t="shared" si="9"/>
        <v/>
      </c>
      <c r="M107" s="17"/>
      <c r="N107" s="15" t="str">
        <f t="shared" si="10"/>
        <v/>
      </c>
      <c r="O107" s="1"/>
    </row>
    <row r="108" spans="1:19" ht="30" customHeight="1" x14ac:dyDescent="0.25">
      <c r="A108" s="1"/>
      <c r="B108" s="11">
        <v>7</v>
      </c>
      <c r="C108" s="12" t="s">
        <v>49</v>
      </c>
      <c r="D108" s="11"/>
      <c r="E108" s="32" t="s">
        <v>89</v>
      </c>
      <c r="F108" s="24">
        <v>400</v>
      </c>
      <c r="G108" s="36">
        <v>249</v>
      </c>
      <c r="H108" s="47"/>
      <c r="I108" s="38">
        <v>225</v>
      </c>
      <c r="J108" s="14">
        <v>200</v>
      </c>
      <c r="K108" s="14">
        <v>175</v>
      </c>
      <c r="L108" s="29" t="str">
        <f t="shared" si="9"/>
        <v/>
      </c>
      <c r="M108" s="17"/>
      <c r="N108" s="15" t="str">
        <f t="shared" si="10"/>
        <v/>
      </c>
      <c r="O108" s="1"/>
    </row>
    <row r="109" spans="1:19" ht="30" customHeight="1" x14ac:dyDescent="0.25">
      <c r="A109" s="1"/>
      <c r="B109" s="11">
        <v>8</v>
      </c>
      <c r="C109" s="12" t="s">
        <v>49</v>
      </c>
      <c r="D109" s="11"/>
      <c r="E109" s="32" t="s">
        <v>90</v>
      </c>
      <c r="F109" s="24">
        <v>500</v>
      </c>
      <c r="G109" s="36">
        <v>349</v>
      </c>
      <c r="H109" s="47"/>
      <c r="I109" s="38">
        <v>315</v>
      </c>
      <c r="J109" s="14">
        <v>280</v>
      </c>
      <c r="K109" s="14">
        <v>245</v>
      </c>
      <c r="L109" s="29" t="str">
        <f t="shared" si="9"/>
        <v/>
      </c>
      <c r="M109" s="17"/>
      <c r="N109" s="15" t="str">
        <f t="shared" si="10"/>
        <v/>
      </c>
      <c r="O109" s="1"/>
    </row>
    <row r="110" spans="1:19" ht="30" customHeight="1" x14ac:dyDescent="0.25">
      <c r="A110" s="1"/>
      <c r="B110" s="11">
        <v>9</v>
      </c>
      <c r="C110" s="12" t="s">
        <v>49</v>
      </c>
      <c r="D110" s="11"/>
      <c r="E110" s="32" t="s">
        <v>91</v>
      </c>
      <c r="F110" s="24">
        <v>700</v>
      </c>
      <c r="G110" s="36">
        <v>549</v>
      </c>
      <c r="H110" s="47"/>
      <c r="I110" s="38">
        <v>495</v>
      </c>
      <c r="J110" s="14">
        <v>440</v>
      </c>
      <c r="K110" s="14">
        <v>385</v>
      </c>
      <c r="L110" s="29" t="str">
        <f t="shared" si="9"/>
        <v/>
      </c>
      <c r="M110" s="17"/>
      <c r="N110" s="15" t="str">
        <f t="shared" si="10"/>
        <v/>
      </c>
      <c r="O110" s="1"/>
    </row>
    <row r="111" spans="1:19" ht="9.9499999999999993" customHeight="1" x14ac:dyDescent="0.25">
      <c r="A111" s="1"/>
      <c r="B111" s="1"/>
      <c r="C111" s="1"/>
      <c r="D111" s="1"/>
      <c r="E111" s="2"/>
      <c r="F111" s="1"/>
      <c r="G111" s="1"/>
      <c r="H111" s="1"/>
      <c r="I111" s="1"/>
      <c r="J111" s="1"/>
      <c r="K111" s="1"/>
      <c r="L111" s="3"/>
      <c r="M111" s="1"/>
      <c r="N111" s="1"/>
      <c r="O111" s="1"/>
    </row>
    <row r="112" spans="1:19" ht="15" customHeight="1" x14ac:dyDescent="0.25">
      <c r="A112" s="1"/>
      <c r="B112" s="64" t="s">
        <v>59</v>
      </c>
      <c r="C112" s="65"/>
      <c r="D112" s="65"/>
      <c r="E112" s="65"/>
      <c r="F112" s="65"/>
      <c r="G112" s="65"/>
      <c r="H112" s="53"/>
      <c r="I112" s="83" t="s">
        <v>67</v>
      </c>
      <c r="J112" s="83"/>
      <c r="K112" s="84"/>
      <c r="L112" s="51"/>
      <c r="M112" s="52" t="s">
        <v>38</v>
      </c>
      <c r="N112" s="52" t="s">
        <v>39</v>
      </c>
      <c r="O112" s="1"/>
    </row>
    <row r="113" spans="1:21" ht="15" customHeight="1" x14ac:dyDescent="0.25">
      <c r="A113" s="1"/>
      <c r="B113" s="66"/>
      <c r="C113" s="67"/>
      <c r="D113" s="67"/>
      <c r="E113" s="67"/>
      <c r="F113" s="67"/>
      <c r="G113" s="67"/>
      <c r="H113" s="53"/>
      <c r="I113" s="23">
        <v>3</v>
      </c>
      <c r="J113" s="21">
        <v>10</v>
      </c>
      <c r="K113" s="21">
        <v>30</v>
      </c>
      <c r="L113" s="3"/>
      <c r="M113" s="22">
        <f>SUM(M114:M117)</f>
        <v>0</v>
      </c>
      <c r="N113" s="22">
        <f>SUM(N114:N117)</f>
        <v>0</v>
      </c>
      <c r="O113" s="1"/>
    </row>
    <row r="114" spans="1:21" ht="30" customHeight="1" x14ac:dyDescent="0.25">
      <c r="A114" s="1"/>
      <c r="B114" s="11">
        <v>1</v>
      </c>
      <c r="C114" s="11" t="s">
        <v>49</v>
      </c>
      <c r="D114" s="11"/>
      <c r="E114" s="32" t="s">
        <v>60</v>
      </c>
      <c r="F114" s="24">
        <v>200</v>
      </c>
      <c r="G114" s="36">
        <v>149</v>
      </c>
      <c r="H114" s="47"/>
      <c r="I114" s="38">
        <v>135</v>
      </c>
      <c r="J114" s="14">
        <v>120</v>
      </c>
      <c r="K114" s="14">
        <v>105</v>
      </c>
      <c r="L114" s="29" t="str">
        <f>IF(AND($M$113&gt;=1,$M$113&lt;$I$113),9,IF(AND($M$113&gt;=$I$113,$M$113&lt;$J$113),1,IF(AND($M$113&gt;=$J$113,$M$113&lt;$K$113),2,IF($M$113&gt;=$K$113,3,""))))</f>
        <v/>
      </c>
      <c r="M114" s="17"/>
      <c r="N114" s="15" t="str">
        <f>IF(L114=9,M114*G114,IF(L114=1,M114*I114,IF(L114=2,M114*J114,IF(L114=3,M114*K114,""))))</f>
        <v/>
      </c>
      <c r="O114" s="1"/>
      <c r="S114" s="28"/>
    </row>
    <row r="115" spans="1:21" ht="30" customHeight="1" x14ac:dyDescent="0.25">
      <c r="A115" s="1"/>
      <c r="B115" s="11">
        <v>2</v>
      </c>
      <c r="C115" s="11" t="s">
        <v>49</v>
      </c>
      <c r="D115" s="11"/>
      <c r="E115" s="32" t="s">
        <v>61</v>
      </c>
      <c r="F115" s="24">
        <v>200</v>
      </c>
      <c r="G115" s="36">
        <v>149</v>
      </c>
      <c r="H115" s="47"/>
      <c r="I115" s="38">
        <v>135</v>
      </c>
      <c r="J115" s="14">
        <v>120</v>
      </c>
      <c r="K115" s="14">
        <v>105</v>
      </c>
      <c r="L115" s="29" t="str">
        <f t="shared" ref="L115:L117" si="11">IF(AND($M$113&gt;=1,$M$113&lt;$I$113),9,IF(AND($M$113&gt;=$I$113,$M$113&lt;$J$113),1,IF(AND($M$113&gt;=$J$113,$M$113&lt;$K$113),2,IF($M$113&gt;=$K$113,3,""))))</f>
        <v/>
      </c>
      <c r="M115" s="17"/>
      <c r="N115" s="15" t="str">
        <f t="shared" ref="N115:N117" si="12">IF(L115=9,M115*G115,IF(L115=1,M115*I115,IF(L115=2,M115*J115,IF(L115=3,M115*K115,""))))</f>
        <v/>
      </c>
      <c r="O115" s="1"/>
      <c r="S115" s="28"/>
    </row>
    <row r="116" spans="1:21" ht="30" customHeight="1" x14ac:dyDescent="0.25">
      <c r="A116" s="1"/>
      <c r="B116" s="11">
        <v>3</v>
      </c>
      <c r="C116" s="11" t="s">
        <v>49</v>
      </c>
      <c r="D116" s="11"/>
      <c r="E116" s="32" t="s">
        <v>77</v>
      </c>
      <c r="F116" s="24">
        <v>200</v>
      </c>
      <c r="G116" s="36">
        <v>149</v>
      </c>
      <c r="H116" s="47"/>
      <c r="I116" s="38">
        <v>135</v>
      </c>
      <c r="J116" s="14">
        <v>120</v>
      </c>
      <c r="K116" s="14">
        <v>105</v>
      </c>
      <c r="L116" s="29" t="str">
        <f t="shared" si="11"/>
        <v/>
      </c>
      <c r="M116" s="17"/>
      <c r="N116" s="15" t="str">
        <f t="shared" si="12"/>
        <v/>
      </c>
      <c r="O116" s="1"/>
    </row>
    <row r="117" spans="1:21" ht="30" customHeight="1" x14ac:dyDescent="0.25">
      <c r="A117" s="1"/>
      <c r="B117" s="11">
        <v>4</v>
      </c>
      <c r="C117" s="11" t="s">
        <v>49</v>
      </c>
      <c r="D117" s="11"/>
      <c r="E117" s="32" t="s">
        <v>62</v>
      </c>
      <c r="F117" s="24">
        <v>200</v>
      </c>
      <c r="G117" s="13">
        <v>149</v>
      </c>
      <c r="H117" s="43"/>
      <c r="I117" s="14">
        <v>135</v>
      </c>
      <c r="J117" s="14">
        <v>120</v>
      </c>
      <c r="K117" s="14">
        <v>105</v>
      </c>
      <c r="L117" s="29" t="str">
        <f t="shared" si="11"/>
        <v/>
      </c>
      <c r="M117" s="17"/>
      <c r="N117" s="15" t="str">
        <f t="shared" si="12"/>
        <v/>
      </c>
      <c r="O117" s="1"/>
    </row>
    <row r="118" spans="1:21" ht="9.9499999999999993" customHeight="1" x14ac:dyDescent="0.25">
      <c r="A118" s="1"/>
      <c r="B118" s="1"/>
      <c r="C118" s="1"/>
      <c r="D118" s="1"/>
      <c r="E118" s="2"/>
      <c r="F118" s="1"/>
      <c r="G118" s="1"/>
      <c r="H118" s="1"/>
      <c r="I118" s="1"/>
      <c r="J118" s="1"/>
      <c r="K118" s="1"/>
      <c r="L118" s="3"/>
      <c r="M118" s="1"/>
      <c r="N118" s="1"/>
      <c r="O118" s="1"/>
    </row>
    <row r="119" spans="1:21" ht="15" customHeight="1" x14ac:dyDescent="0.25">
      <c r="A119" s="1"/>
      <c r="B119" s="64" t="s">
        <v>63</v>
      </c>
      <c r="C119" s="65"/>
      <c r="D119" s="65"/>
      <c r="E119" s="65"/>
      <c r="F119" s="65"/>
      <c r="G119" s="65"/>
      <c r="H119" s="35"/>
      <c r="I119" s="83" t="s">
        <v>67</v>
      </c>
      <c r="J119" s="83"/>
      <c r="K119" s="84"/>
      <c r="L119" s="51"/>
      <c r="M119" s="52" t="s">
        <v>38</v>
      </c>
      <c r="N119" s="52" t="s">
        <v>39</v>
      </c>
      <c r="O119" s="1"/>
    </row>
    <row r="120" spans="1:21" ht="15" customHeight="1" x14ac:dyDescent="0.25">
      <c r="A120" s="1"/>
      <c r="B120" s="66"/>
      <c r="C120" s="67"/>
      <c r="D120" s="67"/>
      <c r="E120" s="67"/>
      <c r="F120" s="67"/>
      <c r="G120" s="67"/>
      <c r="H120" s="33"/>
      <c r="I120" s="54"/>
      <c r="J120" s="23"/>
      <c r="K120" s="23">
        <v>1</v>
      </c>
      <c r="L120" s="3"/>
      <c r="M120" s="22">
        <f>SUM(M121:M126)</f>
        <v>0</v>
      </c>
      <c r="N120" s="22">
        <f>SUM(N121:N126)</f>
        <v>0</v>
      </c>
      <c r="O120" s="1"/>
    </row>
    <row r="121" spans="1:21" ht="30" customHeight="1" x14ac:dyDescent="0.25">
      <c r="A121" s="1"/>
      <c r="B121" s="18">
        <v>1</v>
      </c>
      <c r="C121" s="19" t="s">
        <v>49</v>
      </c>
      <c r="D121" s="18"/>
      <c r="E121" s="96" t="s">
        <v>64</v>
      </c>
      <c r="F121" s="91"/>
      <c r="G121" s="91"/>
      <c r="H121" s="91"/>
      <c r="I121" s="91"/>
      <c r="J121" s="92"/>
      <c r="K121" s="14">
        <v>299</v>
      </c>
      <c r="L121" s="29" t="str">
        <f>IF(M121&gt;=1,3,"")</f>
        <v/>
      </c>
      <c r="M121" s="17"/>
      <c r="N121" s="15">
        <f>M121*K121</f>
        <v>0</v>
      </c>
      <c r="O121" s="1"/>
      <c r="S121" s="28"/>
    </row>
    <row r="122" spans="1:21" ht="30" customHeight="1" x14ac:dyDescent="0.25">
      <c r="A122" s="1"/>
      <c r="B122" s="11">
        <v>2</v>
      </c>
      <c r="C122" s="12" t="s">
        <v>49</v>
      </c>
      <c r="D122" s="11"/>
      <c r="E122" s="89" t="s">
        <v>70</v>
      </c>
      <c r="F122" s="90"/>
      <c r="G122" s="90"/>
      <c r="H122" s="91"/>
      <c r="I122" s="91"/>
      <c r="J122" s="92"/>
      <c r="K122" s="14">
        <v>499</v>
      </c>
      <c r="L122" s="29" t="str">
        <f t="shared" ref="L122:L126" si="13">IF(M122&gt;=1,3,"")</f>
        <v/>
      </c>
      <c r="M122" s="17"/>
      <c r="N122" s="15">
        <f t="shared" ref="N122:N126" si="14">M122*K122</f>
        <v>0</v>
      </c>
      <c r="O122" s="1"/>
      <c r="S122" s="28"/>
      <c r="U122" s="27" t="s">
        <v>65</v>
      </c>
    </row>
    <row r="123" spans="1:21" ht="30" customHeight="1" x14ac:dyDescent="0.25">
      <c r="A123" s="1"/>
      <c r="B123" s="11">
        <v>3</v>
      </c>
      <c r="C123" s="12" t="s">
        <v>49</v>
      </c>
      <c r="D123" s="11"/>
      <c r="E123" s="89" t="s">
        <v>71</v>
      </c>
      <c r="F123" s="90"/>
      <c r="G123" s="90"/>
      <c r="H123" s="91"/>
      <c r="I123" s="91"/>
      <c r="J123" s="92"/>
      <c r="K123" s="14">
        <v>249</v>
      </c>
      <c r="L123" s="29" t="str">
        <f t="shared" si="13"/>
        <v/>
      </c>
      <c r="M123" s="17"/>
      <c r="N123" s="15">
        <f t="shared" si="14"/>
        <v>0</v>
      </c>
      <c r="O123" s="1"/>
    </row>
    <row r="124" spans="1:21" ht="30" customHeight="1" x14ac:dyDescent="0.25">
      <c r="A124" s="1"/>
      <c r="B124" s="11">
        <v>4</v>
      </c>
      <c r="C124" s="12" t="s">
        <v>49</v>
      </c>
      <c r="D124" s="11"/>
      <c r="E124" s="89" t="s">
        <v>72</v>
      </c>
      <c r="F124" s="90"/>
      <c r="G124" s="90"/>
      <c r="H124" s="91"/>
      <c r="I124" s="91"/>
      <c r="J124" s="92"/>
      <c r="K124" s="14">
        <v>199</v>
      </c>
      <c r="L124" s="29" t="str">
        <f t="shared" si="13"/>
        <v/>
      </c>
      <c r="M124" s="17"/>
      <c r="N124" s="15">
        <f t="shared" si="14"/>
        <v>0</v>
      </c>
      <c r="O124" s="1"/>
    </row>
    <row r="125" spans="1:21" ht="30" customHeight="1" x14ac:dyDescent="0.25">
      <c r="A125" s="1"/>
      <c r="B125" s="11">
        <v>5</v>
      </c>
      <c r="C125" s="12" t="s">
        <v>49</v>
      </c>
      <c r="D125" s="11"/>
      <c r="E125" s="89" t="s">
        <v>73</v>
      </c>
      <c r="F125" s="90"/>
      <c r="G125" s="90"/>
      <c r="H125" s="91"/>
      <c r="I125" s="91"/>
      <c r="J125" s="92"/>
      <c r="K125" s="14">
        <v>399</v>
      </c>
      <c r="L125" s="29" t="str">
        <f t="shared" si="13"/>
        <v/>
      </c>
      <c r="M125" s="17"/>
      <c r="N125" s="15">
        <f t="shared" si="14"/>
        <v>0</v>
      </c>
      <c r="O125" s="1"/>
    </row>
    <row r="126" spans="1:21" ht="30" customHeight="1" x14ac:dyDescent="0.25">
      <c r="A126" s="1"/>
      <c r="B126" s="11">
        <v>6</v>
      </c>
      <c r="C126" s="12" t="s">
        <v>49</v>
      </c>
      <c r="D126" s="11"/>
      <c r="E126" s="89" t="s">
        <v>74</v>
      </c>
      <c r="F126" s="90"/>
      <c r="G126" s="90"/>
      <c r="H126" s="91"/>
      <c r="I126" s="91"/>
      <c r="J126" s="92"/>
      <c r="K126" s="14">
        <v>5999</v>
      </c>
      <c r="L126" s="29" t="str">
        <f t="shared" si="13"/>
        <v/>
      </c>
      <c r="M126" s="17"/>
      <c r="N126" s="15">
        <f t="shared" si="14"/>
        <v>0</v>
      </c>
      <c r="O126" s="1"/>
    </row>
    <row r="127" spans="1:21" ht="30" customHeight="1" x14ac:dyDescent="0.25">
      <c r="A127" s="1"/>
      <c r="B127" s="11">
        <v>7</v>
      </c>
      <c r="C127" s="12" t="s">
        <v>49</v>
      </c>
      <c r="D127" s="11"/>
      <c r="E127" s="89" t="s">
        <v>78</v>
      </c>
      <c r="F127" s="90"/>
      <c r="G127" s="90"/>
      <c r="H127" s="91"/>
      <c r="I127" s="91"/>
      <c r="J127" s="92"/>
      <c r="K127" s="14">
        <v>25</v>
      </c>
      <c r="L127" s="29" t="str">
        <f t="shared" ref="L127" si="15">IF(M127&gt;=1,3,"")</f>
        <v/>
      </c>
      <c r="M127" s="17"/>
      <c r="N127" s="15">
        <f t="shared" ref="N127" si="16">M127*K127</f>
        <v>0</v>
      </c>
      <c r="O127" s="1"/>
    </row>
    <row r="128" spans="1:21" ht="9.9499999999999993" customHeight="1" x14ac:dyDescent="0.25">
      <c r="A128" s="1"/>
      <c r="B128" s="1"/>
      <c r="C128" s="1"/>
      <c r="D128" s="1"/>
      <c r="E128" s="2"/>
      <c r="F128" s="1"/>
      <c r="G128" s="1"/>
      <c r="H128" s="1"/>
      <c r="I128" s="1"/>
      <c r="J128" s="1"/>
      <c r="K128" s="1"/>
      <c r="L128" s="3"/>
      <c r="M128" s="1"/>
      <c r="N128" s="1"/>
      <c r="O128" s="1"/>
    </row>
    <row r="129" spans="1:15" ht="21" customHeight="1" x14ac:dyDescent="0.25">
      <c r="A129" s="1"/>
      <c r="B129" s="93" t="s">
        <v>68</v>
      </c>
      <c r="C129" s="94"/>
      <c r="D129" s="94"/>
      <c r="E129" s="94"/>
      <c r="F129" s="94"/>
      <c r="G129" s="94"/>
      <c r="H129" s="94"/>
      <c r="I129" s="94"/>
      <c r="J129" s="94"/>
      <c r="K129" s="94"/>
      <c r="L129" s="94"/>
      <c r="M129" s="94"/>
      <c r="N129" s="95"/>
      <c r="O129" s="1"/>
    </row>
    <row r="130" spans="1:15" ht="21" customHeight="1" x14ac:dyDescent="0.25">
      <c r="A130" s="1"/>
      <c r="B130" s="86" t="s">
        <v>69</v>
      </c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7"/>
      <c r="N130" s="88"/>
      <c r="O130" s="1"/>
    </row>
    <row r="131" spans="1:15" ht="9.9499999999999993" customHeight="1" x14ac:dyDescent="0.25">
      <c r="A131" s="1"/>
      <c r="B131" s="1"/>
      <c r="C131" s="1"/>
      <c r="D131" s="1"/>
      <c r="E131" s="2"/>
      <c r="F131" s="1"/>
      <c r="G131" s="1"/>
      <c r="H131" s="1"/>
      <c r="I131" s="1"/>
      <c r="J131" s="1"/>
      <c r="K131" s="1"/>
      <c r="L131" s="3"/>
      <c r="M131" s="3" t="s">
        <v>43</v>
      </c>
      <c r="N131" s="1"/>
      <c r="O131" s="1"/>
    </row>
  </sheetData>
  <sheetProtection algorithmName="SHA-512" hashValue="3oHI0P3gzNUxWXMZfxb2EJ1ATRdqr8NKNsvzTx84JdGkOuFd/icDhzogWEV72C49K/ifRRiXR+RlRkzUu4f2gw==" saltValue="1dNWXYcmWJ5zzcmEloULWg==" spinCount="100000" sheet="1" autoFilter="0"/>
  <autoFilter ref="M1:M131" xr:uid="{00000000-0001-0000-0000-000000000000}"/>
  <mergeCells count="37">
    <mergeCell ref="B130:N130"/>
    <mergeCell ref="E126:J126"/>
    <mergeCell ref="B129:N129"/>
    <mergeCell ref="I112:K112"/>
    <mergeCell ref="B112:G113"/>
    <mergeCell ref="B119:G120"/>
    <mergeCell ref="I119:K119"/>
    <mergeCell ref="E121:J121"/>
    <mergeCell ref="E122:J122"/>
    <mergeCell ref="E123:J123"/>
    <mergeCell ref="E124:J124"/>
    <mergeCell ref="E125:J125"/>
    <mergeCell ref="E127:J127"/>
    <mergeCell ref="F4:K4"/>
    <mergeCell ref="B88:G89"/>
    <mergeCell ref="I88:K88"/>
    <mergeCell ref="B100:G101"/>
    <mergeCell ref="I100:K100"/>
    <mergeCell ref="B81:G82"/>
    <mergeCell ref="I81:K81"/>
    <mergeCell ref="B4:E4"/>
    <mergeCell ref="F3:K3"/>
    <mergeCell ref="F2:K2"/>
    <mergeCell ref="F6:K6"/>
    <mergeCell ref="B48:G49"/>
    <mergeCell ref="I48:K48"/>
    <mergeCell ref="I15:K15"/>
    <mergeCell ref="B15:G16"/>
    <mergeCell ref="E8:E9"/>
    <mergeCell ref="D8:D9"/>
    <mergeCell ref="B8:B9"/>
    <mergeCell ref="F8:G8"/>
    <mergeCell ref="I8:K8"/>
    <mergeCell ref="C8:C9"/>
    <mergeCell ref="B10:G11"/>
    <mergeCell ref="I10:K10"/>
    <mergeCell ref="F5:K5"/>
  </mergeCells>
  <phoneticPr fontId="18" type="noConversion"/>
  <conditionalFormatting sqref="G12:H13 G17:H46 G50:H79 G83:H86 G90:H98 G102:H110 G114:H117">
    <cfRule type="expression" dxfId="3" priority="24">
      <formula>L12=9</formula>
    </cfRule>
  </conditionalFormatting>
  <conditionalFormatting sqref="I12:I13 I17:I46 I50:I79 I83:I86 I90:I98 I102:I110 I114:I117">
    <cfRule type="expression" dxfId="2" priority="23">
      <formula>L12=1</formula>
    </cfRule>
  </conditionalFormatting>
  <conditionalFormatting sqref="J12:J13 J17:J46 J50:J79 J83:J86 J90:J98 J102:J110 J114:J117">
    <cfRule type="expression" dxfId="1" priority="22">
      <formula>L12=2</formula>
    </cfRule>
  </conditionalFormatting>
  <conditionalFormatting sqref="K12:K13 K17:K46 K50:K79 K83:K86 K90:K98 K102:K110 K114:K117 K121:K127">
    <cfRule type="expression" dxfId="0" priority="21">
      <formula>L12=3</formula>
    </cfRule>
  </conditionalFormatting>
  <hyperlinks>
    <hyperlink ref="C17" r:id="rId1" xr:uid="{F06FBE05-9955-486A-A131-25583A72EED5}"/>
    <hyperlink ref="C19" r:id="rId2" xr:uid="{9DF69E89-C3E2-442D-84BB-695364556A06}"/>
    <hyperlink ref="C18" r:id="rId3" xr:uid="{EAF2BB22-E52E-43CA-91CE-1A2299A410BA}"/>
    <hyperlink ref="C20" r:id="rId4" xr:uid="{3A4FFBB3-927E-438D-9EC4-8B1038B1CBA3}"/>
    <hyperlink ref="C21" r:id="rId5" xr:uid="{A964E402-A7FB-403B-BB20-257153C782DA}"/>
    <hyperlink ref="C22" r:id="rId6" xr:uid="{BEAFE939-D2FE-49B1-8589-285EE455EB4A}"/>
    <hyperlink ref="C23" r:id="rId7" xr:uid="{B65F9E94-4E49-4276-8CD9-9D7E5065AF34}"/>
    <hyperlink ref="C24" r:id="rId8" xr:uid="{B1E63C38-4AD1-4D6A-B5E2-10E8437F14AD}"/>
    <hyperlink ref="C25" r:id="rId9" xr:uid="{6FD5748D-A256-49BB-9318-A2872E0D311B}"/>
    <hyperlink ref="C26" r:id="rId10" xr:uid="{154A567D-11AA-4BC0-A65E-73A556F8DC6F}"/>
    <hyperlink ref="F5" r:id="rId11" display="www.3dmix.com.ua" xr:uid="{768C337C-DB6D-415D-915A-294B722050E4}"/>
    <hyperlink ref="B4:E4" r:id="rId12" display="3D-друк в Україні!" xr:uid="{CE1FAD58-B9AF-4493-ACAF-93A7F81C7141}"/>
    <hyperlink ref="C13" r:id="rId13" xr:uid="{91042330-E7B4-41B6-8223-4EB8E0DA1C85}"/>
    <hyperlink ref="C12" r:id="rId14" xr:uid="{941B44D6-6052-4AF3-9E92-1ECCB4CC8983}"/>
    <hyperlink ref="C27" r:id="rId15" xr:uid="{EA206341-9BED-48E8-999B-D43CA051E505}"/>
    <hyperlink ref="C28" r:id="rId16" xr:uid="{F723F40B-248D-4E65-8EF3-F1BC988644F4}"/>
    <hyperlink ref="C29" r:id="rId17" xr:uid="{0B318F0C-1CF7-4ABD-8713-2D6A034EB9D9}"/>
    <hyperlink ref="C30" r:id="rId18" xr:uid="{F40DF752-7D57-44B0-9E79-6A62D3FD5273}"/>
    <hyperlink ref="C31" r:id="rId19" xr:uid="{3ABC6C8B-1549-4E4C-9866-22B70DD67399}"/>
    <hyperlink ref="C32" r:id="rId20" xr:uid="{B444E652-4B58-4447-9753-4CD016BF7611}"/>
    <hyperlink ref="C33" r:id="rId21" xr:uid="{06ABA73E-4AF5-45F5-A576-66CB658EA498}"/>
    <hyperlink ref="C34" r:id="rId22" xr:uid="{F2C6C1FC-7216-45BB-ABAF-EF13203BAC97}"/>
    <hyperlink ref="C35" r:id="rId23" xr:uid="{3D4C0183-B21C-4AC6-9651-AE5CD19C0C1E}"/>
    <hyperlink ref="C36" r:id="rId24" xr:uid="{32E4611F-F207-479C-BB20-90EEFDB06EE7}"/>
    <hyperlink ref="C37" r:id="rId25" xr:uid="{1EAB4A12-0427-4B07-9F87-78160B59359D}"/>
    <hyperlink ref="C38" r:id="rId26" xr:uid="{D08DEE0B-E582-4AFF-BA10-7D5F7006F6C9}"/>
    <hyperlink ref="C39" r:id="rId27" xr:uid="{1B7AEBBF-DD61-403C-B9D7-61211739CF5D}"/>
    <hyperlink ref="C40" r:id="rId28" xr:uid="{54EEAAE1-3330-4A29-AAB0-7B71F2AA9368}"/>
    <hyperlink ref="C41" r:id="rId29" xr:uid="{41A50E0D-6718-433D-B3B5-9846502FA2E0}"/>
    <hyperlink ref="C42" r:id="rId30" xr:uid="{07D6C858-04D5-428E-A9ED-8D5D0A7A673E}"/>
    <hyperlink ref="C43" r:id="rId31" xr:uid="{585A9950-F5B2-4A45-94D9-3A016F45B7F3}"/>
    <hyperlink ref="C44" r:id="rId32" xr:uid="{D7F11812-13CC-4C83-B73B-2BA20EB3B546}"/>
    <hyperlink ref="C45" r:id="rId33" xr:uid="{CD841C95-085D-40D8-9A5F-176CCBECCF1A}"/>
    <hyperlink ref="C46" r:id="rId34" xr:uid="{993F0FB2-55F2-4982-8354-037F57801212}"/>
    <hyperlink ref="C127" r:id="rId35" xr:uid="{85BEF073-5379-4CD6-839E-EC18C1737BFC}"/>
    <hyperlink ref="C83" r:id="rId36" xr:uid="{D9C89D8C-1BBD-4380-B1BB-60E9FAD3797B}"/>
    <hyperlink ref="C84" r:id="rId37" xr:uid="{26C99C3C-1F5C-4B79-BC22-6762401B8AC9}"/>
    <hyperlink ref="C85" r:id="rId38" xr:uid="{481D2C9C-C44C-4980-9134-5C751F6D4C6C}"/>
    <hyperlink ref="C86" r:id="rId39" xr:uid="{0A0F700A-B093-410D-BED6-22E436079631}"/>
    <hyperlink ref="C121" r:id="rId40" xr:uid="{7E3DAA41-7A40-4929-B8EF-6F3966D93F89}"/>
    <hyperlink ref="C124" r:id="rId41" xr:uid="{4000769B-D2D9-40EA-BB16-A2E4D055579B}"/>
    <hyperlink ref="C123" r:id="rId42" xr:uid="{0AF772F6-7CF0-4E7B-B3AC-32934EEAFC3E}"/>
    <hyperlink ref="C122" r:id="rId43" xr:uid="{81231A36-C036-45D6-BCB3-C0CE3D6490BE}"/>
    <hyperlink ref="C125" r:id="rId44" xr:uid="{11B35B84-3CE7-401B-ADAA-9CB854A6A244}"/>
    <hyperlink ref="C126" r:id="rId45" xr:uid="{F23236AD-C10B-4A6D-B7C4-658A4582A482}"/>
    <hyperlink ref="C107" r:id="rId46" xr:uid="{BA62A3CF-4A7F-46B4-B4E1-AF5C3E8A3FD9}"/>
    <hyperlink ref="C106" r:id="rId47" xr:uid="{DB3033A6-CA52-4E3C-AAAB-6E7929E48382}"/>
    <hyperlink ref="C105" r:id="rId48" xr:uid="{DD733BD7-FA74-4641-9073-7B43C43AD2A1}"/>
    <hyperlink ref="C104" r:id="rId49" xr:uid="{2875A493-F4ED-4C12-A9D2-1D4AF1828917}"/>
    <hyperlink ref="C103" r:id="rId50" xr:uid="{F7EBA5F2-3ED3-4B8E-B8FA-053A245B71AB}"/>
    <hyperlink ref="C102" r:id="rId51" xr:uid="{D49FB0BE-2FD1-406E-8C4C-FDE36FB9AF5C}"/>
    <hyperlink ref="C110" r:id="rId52" xr:uid="{6D14DD60-B90C-400F-8517-F58AE13C0791}"/>
    <hyperlink ref="C109" r:id="rId53" xr:uid="{1C2F8408-E270-49EF-9AF9-FD7FFA3B25CC}"/>
    <hyperlink ref="C108" r:id="rId54" xr:uid="{4A6C214C-9927-4169-AF1D-154A22BD0D3A}"/>
    <hyperlink ref="C92" r:id="rId55" xr:uid="{97596157-0AEF-4A35-B7CA-04DD418C5A30}"/>
    <hyperlink ref="C91" r:id="rId56" xr:uid="{4C8F46D2-EAD5-4F39-8630-35E3B2F3C7D0}"/>
    <hyperlink ref="C90" r:id="rId57" xr:uid="{2CFE02E0-B8B7-45E6-A3A1-A23B2B2E3B85}"/>
    <hyperlink ref="C98" r:id="rId58" xr:uid="{4C37C6F9-D3C5-45E7-93AD-615FB3D74C3E}"/>
    <hyperlink ref="C97" r:id="rId59" xr:uid="{53349C8B-38CE-4311-9854-B12A29C5D93B}"/>
    <hyperlink ref="C96" r:id="rId60" xr:uid="{1F907C45-6FAE-4C7E-97EA-EE359A20BD23}"/>
    <hyperlink ref="C95" r:id="rId61" xr:uid="{FFFA9885-B38C-4DB4-9ED5-94571164E8AB}"/>
    <hyperlink ref="C94" r:id="rId62" xr:uid="{637722D0-16DC-4C8F-946F-CDAA19CDECB6}"/>
    <hyperlink ref="C93" r:id="rId63" xr:uid="{DA852DC5-9F83-4D29-8150-1F42E11F7D1A}"/>
  </hyperlinks>
  <pageMargins left="0.19685039370078741" right="0.19685039370078741" top="0.39370078740157483" bottom="0.39370078740157483" header="0.31496062992125984" footer="0.31496062992125984"/>
  <pageSetup paperSize="9" scale="70" fitToWidth="0" orientation="portrait" verticalDpi="0" r:id="rId64"/>
  <drawing r:id="rId65"/>
  <legacyDrawing r:id="rId6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3Dmix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adm1n</dc:creator>
  <cp:lastModifiedBy>admin</cp:lastModifiedBy>
  <cp:lastPrinted>2025-11-27T17:28:39Z</cp:lastPrinted>
  <dcterms:created xsi:type="dcterms:W3CDTF">2015-06-05T18:17:20Z</dcterms:created>
  <dcterms:modified xsi:type="dcterms:W3CDTF">2025-11-27T18:27:09Z</dcterms:modified>
</cp:coreProperties>
</file>