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рій\Desktop\"/>
    </mc:Choice>
  </mc:AlternateContent>
  <bookViews>
    <workbookView xWindow="0" yWindow="0" windowWidth="28800" windowHeight="12435" tabRatio="0"/>
  </bookViews>
  <sheets>
    <sheet name="TDSheet" sheetId="1" r:id="rId1"/>
  </sheets>
  <calcPr calcId="152511"/>
</workbook>
</file>

<file path=xl/calcChain.xml><?xml version="1.0" encoding="utf-8"?>
<calcChain xmlns="http://schemas.openxmlformats.org/spreadsheetml/2006/main">
  <c r="F14" i="1" l="1"/>
  <c r="H14" i="1"/>
  <c r="H73" i="1" l="1"/>
  <c r="H72" i="1"/>
  <c r="H71" i="1"/>
  <c r="H70" i="1"/>
  <c r="H69" i="1"/>
  <c r="F48" i="1" l="1"/>
  <c r="H48" i="1"/>
  <c r="H117" i="1" l="1"/>
  <c r="F117" i="1"/>
  <c r="F106" i="1" l="1"/>
  <c r="H106" i="1"/>
  <c r="F107" i="1"/>
  <c r="H107" i="1"/>
  <c r="F108" i="1"/>
  <c r="H108" i="1"/>
  <c r="F109" i="1"/>
  <c r="H109" i="1"/>
  <c r="F110" i="1"/>
  <c r="H110" i="1"/>
  <c r="F111" i="1"/>
  <c r="H111" i="1"/>
  <c r="F112" i="1"/>
  <c r="H112" i="1"/>
  <c r="F113" i="1"/>
  <c r="H113" i="1"/>
  <c r="F114" i="1"/>
  <c r="H114" i="1"/>
  <c r="F115" i="1"/>
  <c r="H115" i="1"/>
  <c r="F116" i="1"/>
  <c r="H116" i="1"/>
  <c r="F118" i="1"/>
  <c r="H118" i="1"/>
  <c r="F119" i="1"/>
  <c r="H119" i="1"/>
  <c r="F120" i="1"/>
  <c r="H120" i="1"/>
  <c r="F105" i="1"/>
  <c r="H105" i="1"/>
  <c r="F93" i="1" l="1"/>
  <c r="H93" i="1"/>
  <c r="F94" i="1"/>
  <c r="H94" i="1"/>
  <c r="F95" i="1"/>
  <c r="H95" i="1"/>
  <c r="H17" i="1" l="1"/>
  <c r="H15" i="1"/>
  <c r="H16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75" i="1"/>
  <c r="H76" i="1"/>
  <c r="H77" i="1"/>
  <c r="H78" i="1"/>
  <c r="H79" i="1"/>
  <c r="H80" i="1"/>
  <c r="H81" i="1"/>
  <c r="H82" i="1"/>
  <c r="H83" i="1"/>
  <c r="H84" i="1"/>
  <c r="H86" i="1"/>
  <c r="H87" i="1"/>
  <c r="H88" i="1"/>
  <c r="H89" i="1"/>
  <c r="H90" i="1"/>
  <c r="H91" i="1"/>
  <c r="H92" i="1"/>
  <c r="H96" i="1"/>
  <c r="H97" i="1"/>
  <c r="H98" i="1"/>
  <c r="H99" i="1"/>
  <c r="H100" i="1"/>
  <c r="H101" i="1"/>
  <c r="H102" i="1"/>
  <c r="F91" i="1" l="1"/>
  <c r="F92" i="1"/>
  <c r="F96" i="1"/>
  <c r="F97" i="1"/>
  <c r="F98" i="1"/>
  <c r="F99" i="1"/>
  <c r="F100" i="1"/>
  <c r="F101" i="1"/>
  <c r="F102" i="1"/>
  <c r="F90" i="1"/>
  <c r="F89" i="1"/>
  <c r="F88" i="1"/>
  <c r="F87" i="1"/>
  <c r="F77" i="1"/>
  <c r="F78" i="1"/>
  <c r="F79" i="1"/>
  <c r="F80" i="1"/>
  <c r="F81" i="1"/>
  <c r="F82" i="1"/>
  <c r="F83" i="1"/>
  <c r="F84" i="1"/>
  <c r="F75" i="1"/>
  <c r="F76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86" i="1" l="1"/>
  <c r="H104" i="1" l="1"/>
  <c r="H121" i="1" s="1"/>
  <c r="H122" i="1" s="1"/>
  <c r="F104" i="1"/>
</calcChain>
</file>

<file path=xl/sharedStrings.xml><?xml version="1.0" encoding="utf-8"?>
<sst xmlns="http://schemas.openxmlformats.org/spreadsheetml/2006/main" count="214" uniqueCount="209">
  <si>
    <t>B - Спец ціна</t>
  </si>
  <si>
    <t>Разом у EUR</t>
  </si>
  <si>
    <t>Разом у Гривні</t>
  </si>
  <si>
    <t>B - Спец ціна ГРН</t>
  </si>
  <si>
    <t>Кількість</t>
  </si>
  <si>
    <t xml:space="preserve">Сума EUR </t>
  </si>
  <si>
    <t>ФОТО</t>
  </si>
  <si>
    <t>код</t>
  </si>
  <si>
    <t>Характеристики</t>
  </si>
  <si>
    <t>ЗАПЧАСТИНИ ДЛЯ ДУХОВОК</t>
  </si>
  <si>
    <t>ТЕНИ для духовок</t>
  </si>
  <si>
    <t>асель 40л 600W                                 111 112/0194</t>
  </si>
  <si>
    <t xml:space="preserve">асель 600W (квадрат с вирізом)                                 </t>
  </si>
  <si>
    <t>Ardo 1,6 TW Італія                                 524012200</t>
  </si>
  <si>
    <t>клатронік 1,3                                 109 112/0194</t>
  </si>
  <si>
    <t>электра 1,2                                 111 112/0173</t>
  </si>
  <si>
    <t>Електролюкс 3,1                                 115 112/0033</t>
  </si>
  <si>
    <t>рейнфорд 2,0                                 115 112/0135</t>
  </si>
  <si>
    <t xml:space="preserve">Wrozamet 1300W (HANSA великий)                                 </t>
  </si>
  <si>
    <t>Wrozamet 1500W                                 30-01681</t>
  </si>
  <si>
    <t>Electrolux 1000W                                 3570038061</t>
  </si>
  <si>
    <t>Electrolux 950W                                 312CU80</t>
  </si>
  <si>
    <t>BOSCH 2800W (1500+1300)                                 471369</t>
  </si>
  <si>
    <t>Ariston Indesit 1000W                                  C00020860 CU512059</t>
  </si>
  <si>
    <t>Whirlpool, Bauknech 1150W                                  481925928948 CU512003</t>
  </si>
  <si>
    <t>0490</t>
  </si>
  <si>
    <t>0491</t>
  </si>
  <si>
    <t>2039</t>
  </si>
  <si>
    <t>0524</t>
  </si>
  <si>
    <t>0492</t>
  </si>
  <si>
    <t>0516</t>
  </si>
  <si>
    <t>0493</t>
  </si>
  <si>
    <t>0494</t>
  </si>
  <si>
    <t>0495</t>
  </si>
  <si>
    <t>0496</t>
  </si>
  <si>
    <t>0497</t>
  </si>
  <si>
    <t>0498</t>
  </si>
  <si>
    <t>0499</t>
  </si>
  <si>
    <t>0500</t>
  </si>
  <si>
    <t>0501</t>
  </si>
  <si>
    <t>0502</t>
  </si>
  <si>
    <t>0503</t>
  </si>
  <si>
    <t>0504</t>
  </si>
  <si>
    <t>0505</t>
  </si>
  <si>
    <t>0518</t>
  </si>
  <si>
    <t>0512</t>
  </si>
  <si>
    <t>0513</t>
  </si>
  <si>
    <t>0514</t>
  </si>
  <si>
    <t>0515</t>
  </si>
  <si>
    <t>норд 1,2                                             108 112/0173</t>
  </si>
  <si>
    <t>лисьва 1,2                                          108 112/0174</t>
  </si>
  <si>
    <t>лисьва 0,8                                         108 112/0175</t>
  </si>
  <si>
    <t>беко 1,3                                         111 112/0020</t>
  </si>
  <si>
    <t>беко 1,2                                            111 112/0222</t>
  </si>
  <si>
    <t>беко 1,1 ^                                                111 112/0260</t>
  </si>
  <si>
    <t>беко 1,1 М                                          111 112/0261</t>
  </si>
  <si>
    <t>беко 1,1                                            111 112/0262</t>
  </si>
  <si>
    <t>беко 2,3                                           115 112/02530118</t>
  </si>
  <si>
    <t>Беко 3,5                                        115 112/0080</t>
  </si>
  <si>
    <t>ТЕН гнучкий, сухий D-6,5      L-500, W-500</t>
  </si>
  <si>
    <t>ТЕН гнучкий, сухий D-6,5      L-600, W-600</t>
  </si>
  <si>
    <t>ТЕН гнучкий, сухий D-6,5      L-700, W-700</t>
  </si>
  <si>
    <t>ТЕН гнучкий, сухий D-6,5      L-800, W-800</t>
  </si>
  <si>
    <t>ТЕН гнучкий, сухий D-6,5      L-900, W-900</t>
  </si>
  <si>
    <t>ТЕН гнучкий, сухий D-6,5      L-1000, W-1000</t>
  </si>
  <si>
    <t>ТЕН гнучкий, сухий D-6,5      L-1200, W-1200</t>
  </si>
  <si>
    <t>ТЕН гнучкий, сухий D-6,5      L-1300, W-1300</t>
  </si>
  <si>
    <t>ТЕН гнучкий, сухий D-6,5      L-1500, W-1500</t>
  </si>
  <si>
    <t>ТЕН гнучкий, сухий D-6,5      L-2000, W-2000</t>
  </si>
  <si>
    <t>0970</t>
  </si>
  <si>
    <t>0972</t>
  </si>
  <si>
    <t>0971</t>
  </si>
  <si>
    <t>0973</t>
  </si>
  <si>
    <t>0974</t>
  </si>
  <si>
    <t>0975</t>
  </si>
  <si>
    <t>0976</t>
  </si>
  <si>
    <t>0977</t>
  </si>
  <si>
    <t>0978</t>
  </si>
  <si>
    <t>ТЕНИ для побутових електроплит</t>
  </si>
  <si>
    <t>ТЕНИ гнучкі</t>
  </si>
  <si>
    <t>ЕКЧ-220-2,0/220 Укр.</t>
  </si>
  <si>
    <t>ЕКЧ-145-1,0/220 Італ.</t>
  </si>
  <si>
    <t>ЕКЧ-145-1,5/220 Італ.</t>
  </si>
  <si>
    <t>Улітка нержавійка 1000w</t>
  </si>
  <si>
    <t>Улітка нержавійка чорна 1000w</t>
  </si>
  <si>
    <t>Сатурн - 3 витка 1000w</t>
  </si>
  <si>
    <t>Сатурн - 4 витка 1500w</t>
  </si>
  <si>
    <t>Улітка сталь в буд. Кит. комфорку 1000w</t>
  </si>
  <si>
    <t>Улітка сталь в буд. Кит. комфорку 1500w</t>
  </si>
  <si>
    <t>ІНШЕ</t>
  </si>
  <si>
    <t>0541</t>
  </si>
  <si>
    <t>0870</t>
  </si>
  <si>
    <t>0869</t>
  </si>
  <si>
    <t>0868</t>
  </si>
  <si>
    <t>0867</t>
  </si>
  <si>
    <t>0866</t>
  </si>
  <si>
    <t>0859</t>
  </si>
  <si>
    <t>0858</t>
  </si>
  <si>
    <t>0857</t>
  </si>
  <si>
    <t>0856</t>
  </si>
  <si>
    <t>0855</t>
  </si>
  <si>
    <t>0517</t>
  </si>
  <si>
    <t>3164</t>
  </si>
  <si>
    <t>0519</t>
  </si>
  <si>
    <t>0538</t>
  </si>
  <si>
    <t>0523</t>
  </si>
  <si>
    <t>2050</t>
  </si>
  <si>
    <t>0531</t>
  </si>
  <si>
    <t>2533</t>
  </si>
  <si>
    <t>0550</t>
  </si>
  <si>
    <t>0548</t>
  </si>
  <si>
    <t>0547</t>
  </si>
  <si>
    <t>2243</t>
  </si>
  <si>
    <t>2532</t>
  </si>
  <si>
    <t>0860</t>
  </si>
  <si>
    <t>0861</t>
  </si>
  <si>
    <t>0876</t>
  </si>
  <si>
    <t>0875</t>
  </si>
  <si>
    <t>0865</t>
  </si>
  <si>
    <t>0874</t>
  </si>
  <si>
    <t>Електромагнітний клапан для  газових плит з коаксіальним розємом</t>
  </si>
  <si>
    <t xml:space="preserve">Електромагнітний клапан для газових плит </t>
  </si>
  <si>
    <t>Електромагнітний клапан для газових плит під круглу клему</t>
  </si>
  <si>
    <t>3037</t>
  </si>
  <si>
    <t>2438</t>
  </si>
  <si>
    <t>3036</t>
  </si>
  <si>
    <t>Кнопка розпалу  и світла для газ. плити Грета (чорна і біла)</t>
  </si>
  <si>
    <t>Ручка газової плити діаметр 8 мм</t>
  </si>
  <si>
    <t>Набір ручок для  газових плит (діаметр 6мм)</t>
  </si>
  <si>
    <t>Набір ручок для  газових плит (діаметр 8мм)</t>
  </si>
  <si>
    <t>Ручки для газової плити d-6мм (метал срібло)</t>
  </si>
  <si>
    <t>Ручка для газової плити d-8мм (метал срібло)</t>
  </si>
  <si>
    <t>ЕЛЕКТРОД (Свіча) для газових духовок Норд, Грета</t>
  </si>
  <si>
    <t>Ручки для газової плити Гефест білий, чорний, коричневий)</t>
  </si>
  <si>
    <t>Кран для газової плити Гефест (под защолку)</t>
  </si>
  <si>
    <t>Кран для газової плити Електа, Терек та ін. (різьба 16мм)</t>
  </si>
  <si>
    <t>0204</t>
  </si>
  <si>
    <t>2578</t>
  </si>
  <si>
    <t>2579</t>
  </si>
  <si>
    <t>0640</t>
  </si>
  <si>
    <t>0641</t>
  </si>
  <si>
    <t>3069</t>
  </si>
  <si>
    <t>0666</t>
  </si>
  <si>
    <t>0642</t>
  </si>
  <si>
    <t>2141</t>
  </si>
  <si>
    <t>Ручка для газової плити Арістон біла</t>
  </si>
  <si>
    <t>2282</t>
  </si>
  <si>
    <t>Ручка для газової плити Арістон чорна</t>
  </si>
  <si>
    <t>2642</t>
  </si>
  <si>
    <t>2643</t>
  </si>
  <si>
    <t>ТЕН сауни 1200Вт</t>
  </si>
  <si>
    <t>0955</t>
  </si>
  <si>
    <t>ТЕН сауни 1500Вт</t>
  </si>
  <si>
    <t>2827</t>
  </si>
  <si>
    <t>ТЕН сауни 2000Вт</t>
  </si>
  <si>
    <t>0956</t>
  </si>
  <si>
    <t>ТЕН сауни 2670Вт (Харвія - Україна)</t>
  </si>
  <si>
    <t>3182</t>
  </si>
  <si>
    <t>ТЕН сауни 3000Вт</t>
  </si>
  <si>
    <t>0957</t>
  </si>
  <si>
    <t>0537</t>
  </si>
  <si>
    <t>2629</t>
  </si>
  <si>
    <t>0549</t>
  </si>
  <si>
    <t>0525</t>
  </si>
  <si>
    <t>ЕКЧ-180-2,0/220 Укр. Експрес гвинтовий зажим</t>
  </si>
  <si>
    <t>ЕКЧ-180-1,5/220 Укр. гвинтовий зажим</t>
  </si>
  <si>
    <r>
      <t>асель 33л                                           109 112/0015</t>
    </r>
    <r>
      <rPr>
        <sz val="12"/>
        <color rgb="FFFF0000"/>
        <rFont val="Arial"/>
        <family val="2"/>
        <charset val="204"/>
      </rPr>
      <t xml:space="preserve"> круглий</t>
    </r>
  </si>
  <si>
    <r>
      <t xml:space="preserve">асель 630W (Прапор)   </t>
    </r>
    <r>
      <rPr>
        <sz val="12"/>
        <color rgb="FFFF0000"/>
        <rFont val="Arial"/>
        <family val="2"/>
        <charset val="204"/>
      </rPr>
      <t xml:space="preserve">без перемички               </t>
    </r>
    <r>
      <rPr>
        <sz val="12"/>
        <rFont val="Arial"/>
        <family val="2"/>
        <charset val="204"/>
      </rPr>
      <t xml:space="preserve">                 </t>
    </r>
  </si>
  <si>
    <r>
      <t xml:space="preserve">Aristin/Indesit </t>
    </r>
    <r>
      <rPr>
        <sz val="12"/>
        <color rgb="FFFF0000"/>
        <rFont val="Arial"/>
        <family val="2"/>
        <charset val="204"/>
      </rPr>
      <t>1000</t>
    </r>
    <r>
      <rPr>
        <sz val="12"/>
        <rFont val="Arial"/>
        <family val="2"/>
        <charset val="204"/>
      </rPr>
      <t>W                                 O16435  Sanal</t>
    </r>
  </si>
  <si>
    <r>
      <t xml:space="preserve">Ardo 1,6                                           111 112 / 0195 </t>
    </r>
    <r>
      <rPr>
        <sz val="12"/>
        <color rgb="FFFF0000"/>
        <rFont val="Arial"/>
        <family val="2"/>
        <charset val="204"/>
      </rPr>
      <t>прямокутна SANAL</t>
    </r>
  </si>
  <si>
    <r>
      <t>ардо 2,5(0,7+1,8)                                 115 112/0135</t>
    </r>
    <r>
      <rPr>
        <sz val="12"/>
        <color rgb="FFFF0000"/>
        <rFont val="Arial"/>
        <family val="2"/>
        <charset val="204"/>
      </rPr>
      <t xml:space="preserve"> з грилем</t>
    </r>
  </si>
  <si>
    <r>
      <t>ардо 2,0 Круглий                                 524011800</t>
    </r>
    <r>
      <rPr>
        <sz val="12"/>
        <color rgb="FFFF0000"/>
        <rFont val="Arial"/>
        <family val="2"/>
        <charset val="204"/>
      </rPr>
      <t xml:space="preserve"> TW</t>
    </r>
  </si>
  <si>
    <r>
      <t xml:space="preserve">ардо 2,0 Круглий (Турція)  </t>
    </r>
    <r>
      <rPr>
        <sz val="12"/>
        <color rgb="FFFF0000"/>
        <rFont val="Arial"/>
        <family val="2"/>
        <charset val="204"/>
      </rPr>
      <t>d195</t>
    </r>
    <r>
      <rPr>
        <sz val="12"/>
        <rFont val="Arial"/>
        <family val="2"/>
        <charset val="204"/>
      </rPr>
      <t xml:space="preserve">                               </t>
    </r>
  </si>
  <si>
    <r>
      <t xml:space="preserve">веста 1,2     </t>
    </r>
    <r>
      <rPr>
        <sz val="12"/>
        <color rgb="FFFF0000"/>
        <rFont val="Arial"/>
        <family val="2"/>
        <charset val="204"/>
      </rPr>
      <t xml:space="preserve">Sanal      </t>
    </r>
    <r>
      <rPr>
        <sz val="12"/>
        <rFont val="Arial"/>
        <family val="2"/>
        <charset val="204"/>
      </rPr>
      <t xml:space="preserve">                                  108 112/0173</t>
    </r>
  </si>
  <si>
    <r>
      <t xml:space="preserve">веста 0,8    </t>
    </r>
    <r>
      <rPr>
        <sz val="12"/>
        <color rgb="FFFF0000"/>
        <rFont val="Arial"/>
        <family val="2"/>
        <charset val="204"/>
      </rPr>
      <t xml:space="preserve">Sanal  </t>
    </r>
    <r>
      <rPr>
        <sz val="12"/>
        <rFont val="Arial"/>
        <family val="2"/>
        <charset val="204"/>
      </rPr>
      <t xml:space="preserve">                                      108 112/0176</t>
    </r>
  </si>
  <si>
    <t>Electrolux Zanussi 1050W                                 3570338040 СU512084</t>
  </si>
  <si>
    <t>Electrolux Zanussi 1900W                                 387132100 CU512060</t>
  </si>
  <si>
    <t>Electrolux Zanussi 2000W                                 3570424055 CU512091</t>
  </si>
  <si>
    <t>Electrolux 2000W Zanussi                                8996619132377 CU512061</t>
  </si>
  <si>
    <t>Electrolux 2400W  Zanussi                               3871425108 CU512043</t>
  </si>
  <si>
    <t xml:space="preserve"> Indesit, Ariston 2200W                                 081591</t>
  </si>
  <si>
    <t>BOSCH 2500W (900+1600) TW                                 360721 COK103ZN</t>
  </si>
  <si>
    <t xml:space="preserve">Amica - Hansa 2000W (новий тип) 900 вт у базі              </t>
  </si>
  <si>
    <t>Де Люкс 2,2                                 115 112/0194 артикул у базі 115112/0092</t>
  </si>
  <si>
    <t>Кенди 1,300                                 115 112/0194 артикул ок</t>
  </si>
  <si>
    <t>Кенди (1050+450) 2,075                                 115 112/0194 по базі нема артикулу</t>
  </si>
  <si>
    <r>
      <rPr>
        <sz val="12"/>
        <color rgb="FFFF0000"/>
        <rFont val="Arial"/>
        <family val="2"/>
        <charset val="204"/>
      </rPr>
      <t>Amica-</t>
    </r>
    <r>
      <rPr>
        <sz val="12"/>
        <rFont val="Arial"/>
        <family val="2"/>
        <charset val="204"/>
      </rPr>
      <t>Ханса 2,8                                       115 112/0261</t>
    </r>
  </si>
  <si>
    <r>
      <t xml:space="preserve">Gorenje 1100W </t>
    </r>
    <r>
      <rPr>
        <sz val="12"/>
        <color rgb="FFFF0000"/>
        <rFont val="Arial"/>
        <family val="2"/>
        <charset val="204"/>
      </rPr>
      <t xml:space="preserve"> нижній   </t>
    </r>
    <r>
      <rPr>
        <sz val="12"/>
        <rFont val="Arial"/>
        <family val="2"/>
        <charset val="204"/>
      </rPr>
      <t xml:space="preserve">                          109489</t>
    </r>
  </si>
  <si>
    <r>
      <t>Gorenje 1100W                                 606417</t>
    </r>
    <r>
      <rPr>
        <sz val="12"/>
        <color rgb="FFFF0000"/>
        <rFont val="Arial"/>
        <family val="2"/>
        <charset val="204"/>
      </rPr>
      <t xml:space="preserve"> COK101GO</t>
    </r>
  </si>
  <si>
    <r>
      <t xml:space="preserve">Тен духовки Гореньє 1100Вт. 598828 </t>
    </r>
    <r>
      <rPr>
        <sz val="12"/>
        <color rgb="FFFF0000"/>
        <rFont val="Arial"/>
        <family val="2"/>
        <charset val="204"/>
      </rPr>
      <t>GP1129 оригінал</t>
    </r>
  </si>
  <si>
    <r>
      <t xml:space="preserve">Ariston Indesit 1500W                                 CU51038 </t>
    </r>
    <r>
      <rPr>
        <sz val="12"/>
        <color rgb="FFFF0000"/>
        <rFont val="Arial"/>
        <family val="2"/>
        <charset val="204"/>
      </rPr>
      <t>RE0038</t>
    </r>
  </si>
  <si>
    <r>
      <t xml:space="preserve">BEKO 2300W (0,8+1,5)                                 115 112/0253 </t>
    </r>
    <r>
      <rPr>
        <sz val="12"/>
        <color rgb="FFFF0000"/>
        <rFont val="Arial"/>
        <family val="2"/>
        <charset val="204"/>
      </rPr>
      <t>0118</t>
    </r>
  </si>
  <si>
    <r>
      <t>Electrolux 2550W (800+</t>
    </r>
    <r>
      <rPr>
        <sz val="12"/>
        <color rgb="FFFF0000"/>
        <rFont val="Arial"/>
        <family val="2"/>
        <charset val="204"/>
      </rPr>
      <t>1700</t>
    </r>
    <r>
      <rPr>
        <sz val="12"/>
        <rFont val="Arial"/>
        <family val="2"/>
        <charset val="204"/>
      </rPr>
      <t>)  Zanussi                                3570337018</t>
    </r>
  </si>
  <si>
    <t>Ручка газової плити діаметр 6 мм (чорна)</t>
  </si>
  <si>
    <t>2142</t>
  </si>
  <si>
    <t>ЕКЧ-145-1,0/220 Укр. Гвинтовий зажим</t>
  </si>
  <si>
    <t>ЕКЧ-145-1,5/220 Укр. Експрес гвинт зажим</t>
  </si>
  <si>
    <r>
      <rPr>
        <b/>
        <sz val="8"/>
        <color rgb="FFFF0000"/>
        <rFont val="Arial"/>
        <family val="2"/>
        <charset val="204"/>
      </rPr>
      <t>D-145</t>
    </r>
    <r>
      <rPr>
        <sz val="8"/>
        <color rgb="FFFF0000"/>
        <rFont val="Arial"/>
        <family val="2"/>
        <charset val="204"/>
      </rPr>
      <t>-</t>
    </r>
    <r>
      <rPr>
        <sz val="8"/>
        <rFont val="Arial"/>
        <family val="2"/>
        <charset val="204"/>
      </rPr>
      <t xml:space="preserve">1,0 Кит. (з вбудованим теном) </t>
    </r>
    <r>
      <rPr>
        <b/>
        <sz val="8"/>
        <color rgb="FFFF0000"/>
        <rFont val="Arial"/>
        <family val="2"/>
        <charset val="204"/>
      </rPr>
      <t xml:space="preserve">на сайті 155 мм </t>
    </r>
  </si>
  <si>
    <r>
      <rPr>
        <b/>
        <sz val="8"/>
        <color rgb="FFFF0000"/>
        <rFont val="Arial"/>
        <family val="2"/>
        <charset val="204"/>
      </rPr>
      <t>D-180</t>
    </r>
    <r>
      <rPr>
        <sz val="8"/>
        <rFont val="Arial"/>
        <family val="2"/>
        <charset val="204"/>
      </rPr>
      <t xml:space="preserve">-1,5 Кит. (з вбудованим теном) </t>
    </r>
    <r>
      <rPr>
        <b/>
        <sz val="8"/>
        <color rgb="FFFF0000"/>
        <rFont val="Arial"/>
        <family val="2"/>
        <charset val="204"/>
      </rPr>
      <t xml:space="preserve">на сайті 185 мм </t>
    </r>
  </si>
  <si>
    <t>Улітка 3-конт. 1000w. Широка</t>
  </si>
  <si>
    <t>Улітка чорна 1000w. 2 контакти</t>
  </si>
  <si>
    <t>Whirlpool, Bauknech 1150W (Туреччина)                                  481010375734</t>
  </si>
  <si>
    <r>
      <t>BOSCH</t>
    </r>
    <r>
      <rPr>
        <sz val="12"/>
        <rFont val="Arial"/>
        <family val="2"/>
        <charset val="204"/>
      </rPr>
      <t>, GORENJE 1100W                                 616021</t>
    </r>
  </si>
  <si>
    <t xml:space="preserve">Amica-Hansa 1300W                   8001783 Backer                         </t>
  </si>
  <si>
    <t>Amica-Hansa 1300W                                  8031256 Backer (Sanal)</t>
  </si>
  <si>
    <r>
      <t xml:space="preserve">Прайс-лист </t>
    </r>
    <r>
      <rPr>
        <b/>
        <sz val="13"/>
        <rFont val="Arial"/>
        <family val="2"/>
        <charset val="204"/>
      </rPr>
      <t>ТЕПЛОВИЧОК 09/2025 р</t>
    </r>
    <r>
      <rPr>
        <sz val="13"/>
        <rFont val="Arial"/>
        <family val="2"/>
        <charset val="204"/>
      </rPr>
      <t>. Валюта: EUR, курс-</t>
    </r>
  </si>
  <si>
    <t>магазини у Львові - Ринок Торпедо № 5 (Богдан +380676723590), та № С7 (Мар"ян +380990072589)</t>
  </si>
  <si>
    <t>або за телефоном/Viber/Telegram/ +380987125109 - Олег /заступник директора/</t>
  </si>
  <si>
    <t xml:space="preserve"> ПРАЙС З ЗОБРАЖЕННЯМИ товарів можна отримати на електронну пошту чи за вказаними телефонами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</si>
</sst>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\ [$грн.-422]_-;\-* #,##0.00\ [$грн.-422]_-;_-* &quot;-&quot;??\ [$грн.-422]_-;_-@_-"/>
    <numFmt numFmtId="165" formatCode="#,##0.00\ [$€-1]"/>
    <numFmt numFmtId="166" formatCode="_-* #,##0.00\ [$€-1]_-;\-* #,##0.00\ [$€-1]_-;_-* &quot;-&quot;??\ [$€-1]_-;_-@_-"/>
    <numFmt numFmtId="167" formatCode="#,##0.00_ ;\-#,##0.00\ "/>
  </numFmts>
  <fonts count="43" x14ac:knownFonts="1">
    <font>
      <sz val="8"/>
      <name val="Arial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Arial"/>
      <family val="2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13"/>
      <name val="Arial"/>
      <family val="2"/>
      <charset val="204"/>
    </font>
    <font>
      <b/>
      <sz val="13"/>
      <name val="Arial"/>
      <family val="2"/>
      <charset val="204"/>
    </font>
    <font>
      <b/>
      <sz val="16"/>
      <color rgb="FFC00000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u/>
      <sz val="10"/>
      <color theme="10"/>
      <name val="Arial"/>
      <family val="2"/>
      <charset val="204"/>
    </font>
    <font>
      <sz val="10"/>
      <name val="Arial"/>
      <family val="2"/>
    </font>
    <font>
      <u/>
      <sz val="10"/>
      <color theme="10"/>
      <name val="Arial Cyr"/>
      <charset val="204"/>
    </font>
    <font>
      <u/>
      <sz val="10"/>
      <color indexed="12"/>
      <name val="Arial"/>
      <family val="2"/>
      <charset val="204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8"/>
      <name val="Arial"/>
      <family val="2"/>
      <charset val="204"/>
    </font>
    <font>
      <sz val="12"/>
      <color rgb="FFFF0000"/>
      <name val="Arial"/>
      <family val="2"/>
      <charset val="204"/>
    </font>
    <font>
      <sz val="8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11"/>
      <name val="Arial Narrow"/>
      <family val="2"/>
      <charset val="204"/>
    </font>
    <font>
      <b/>
      <sz val="11"/>
      <color rgb="FF00206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1"/>
      <color rgb="FF0070C0"/>
      <name val="Calibri"/>
      <family val="2"/>
      <charset val="204"/>
    </font>
  </fonts>
  <fills count="2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6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0">
    <xf numFmtId="0" fontId="0" fillId="0" borderId="0"/>
    <xf numFmtId="0" fontId="4" fillId="0" borderId="1"/>
    <xf numFmtId="0" fontId="9" fillId="0" borderId="1"/>
    <xf numFmtId="0" fontId="9" fillId="0" borderId="1"/>
    <xf numFmtId="0" fontId="10" fillId="9" borderId="1" applyNumberFormat="0" applyBorder="0" applyAlignment="0" applyProtection="0"/>
    <xf numFmtId="0" fontId="10" fillId="8" borderId="1" applyNumberFormat="0" applyBorder="0" applyAlignment="0" applyProtection="0"/>
    <xf numFmtId="0" fontId="10" fillId="10" borderId="1" applyNumberFormat="0" applyBorder="0" applyAlignment="0" applyProtection="0"/>
    <xf numFmtId="0" fontId="10" fillId="6" borderId="1" applyNumberFormat="0" applyBorder="0" applyAlignment="0" applyProtection="0"/>
    <xf numFmtId="0" fontId="10" fillId="7" borderId="1" applyNumberFormat="0" applyBorder="0" applyAlignment="0" applyProtection="0"/>
    <xf numFmtId="0" fontId="10" fillId="11" borderId="1" applyNumberFormat="0" applyBorder="0" applyAlignment="0" applyProtection="0"/>
    <xf numFmtId="0" fontId="11" fillId="5" borderId="10" applyNumberFormat="0" applyAlignment="0" applyProtection="0"/>
    <xf numFmtId="0" fontId="12" fillId="12" borderId="11" applyNumberFormat="0" applyAlignment="0" applyProtection="0"/>
    <xf numFmtId="0" fontId="13" fillId="12" borderId="10" applyNumberFormat="0" applyAlignment="0" applyProtection="0"/>
    <xf numFmtId="0" fontId="26" fillId="0" borderId="1" applyNumberFormat="0" applyFill="0" applyBorder="0" applyAlignment="0" applyProtection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6" fillId="0" borderId="14" applyNumberFormat="0" applyFill="0" applyAlignment="0" applyProtection="0"/>
    <xf numFmtId="0" fontId="16" fillId="0" borderId="1" applyNumberFormat="0" applyFill="0" applyBorder="0" applyAlignment="0" applyProtection="0"/>
    <xf numFmtId="0" fontId="17" fillId="0" borderId="15" applyNumberFormat="0" applyFill="0" applyAlignment="0" applyProtection="0"/>
    <xf numFmtId="0" fontId="18" fillId="13" borderId="16" applyNumberFormat="0" applyAlignment="0" applyProtection="0"/>
    <xf numFmtId="0" fontId="19" fillId="0" borderId="1" applyNumberFormat="0" applyFill="0" applyBorder="0" applyAlignment="0" applyProtection="0"/>
    <xf numFmtId="0" fontId="20" fillId="14" borderId="1" applyNumberFormat="0" applyBorder="0" applyAlignment="0" applyProtection="0"/>
    <xf numFmtId="0" fontId="21" fillId="3" borderId="1" applyNumberFormat="0" applyBorder="0" applyAlignment="0" applyProtection="0"/>
    <xf numFmtId="0" fontId="22" fillId="0" borderId="1" applyNumberFormat="0" applyFill="0" applyBorder="0" applyAlignment="0" applyProtection="0"/>
    <xf numFmtId="0" fontId="9" fillId="15" borderId="17" applyNumberFormat="0" applyAlignment="0" applyProtection="0"/>
    <xf numFmtId="0" fontId="23" fillId="0" borderId="18" applyNumberFormat="0" applyFill="0" applyAlignment="0" applyProtection="0"/>
    <xf numFmtId="0" fontId="24" fillId="0" borderId="1" applyNumberFormat="0" applyFill="0" applyBorder="0" applyAlignment="0" applyProtection="0"/>
    <xf numFmtId="0" fontId="25" fillId="4" borderId="1" applyNumberFormat="0" applyBorder="0" applyAlignment="0" applyProtection="0"/>
    <xf numFmtId="0" fontId="28" fillId="0" borderId="1" applyNumberFormat="0" applyFill="0" applyBorder="0" applyAlignment="0" applyProtection="0">
      <alignment vertical="top"/>
      <protection locked="0"/>
    </xf>
    <xf numFmtId="0" fontId="29" fillId="0" borderId="1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 wrapText="1"/>
    </xf>
    <xf numFmtId="166" fontId="2" fillId="2" borderId="3" xfId="0" applyNumberFormat="1" applyFont="1" applyFill="1" applyBorder="1" applyAlignment="1">
      <alignment horizontal="center" vertical="center" wrapText="1"/>
    </xf>
    <xf numFmtId="166" fontId="1" fillId="0" borderId="0" xfId="0" applyNumberFormat="1" applyFont="1" applyAlignment="1">
      <alignment horizontal="center" vertical="center"/>
    </xf>
    <xf numFmtId="0" fontId="30" fillId="2" borderId="3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3" fillId="2" borderId="3" xfId="0" applyFont="1" applyFill="1" applyBorder="1" applyAlignment="1">
      <alignment horizontal="center" vertical="center" wrapText="1"/>
    </xf>
    <xf numFmtId="165" fontId="32" fillId="0" borderId="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164" fontId="34" fillId="0" borderId="2" xfId="0" applyNumberFormat="1" applyFont="1" applyBorder="1" applyAlignment="1">
      <alignment horizontal="center" vertical="center"/>
    </xf>
    <xf numFmtId="0" fontId="0" fillId="16" borderId="2" xfId="0" applyFill="1" applyBorder="1"/>
    <xf numFmtId="0" fontId="0" fillId="16" borderId="2" xfId="0" applyFill="1" applyBorder="1" applyAlignment="1">
      <alignment horizontal="center" vertical="center" wrapText="1"/>
    </xf>
    <xf numFmtId="166" fontId="1" fillId="16" borderId="2" xfId="0" applyNumberFormat="1" applyFont="1" applyFill="1" applyBorder="1" applyAlignment="1">
      <alignment horizontal="center" vertical="center"/>
    </xf>
    <xf numFmtId="164" fontId="27" fillId="16" borderId="4" xfId="0" applyNumberFormat="1" applyFont="1" applyFill="1" applyBorder="1" applyAlignment="1">
      <alignment horizontal="center" vertical="center"/>
    </xf>
    <xf numFmtId="0" fontId="1" fillId="16" borderId="4" xfId="0" applyFont="1" applyFill="1" applyBorder="1" applyAlignment="1">
      <alignment horizontal="center" vertical="center"/>
    </xf>
    <xf numFmtId="165" fontId="32" fillId="16" borderId="4" xfId="0" applyNumberFormat="1" applyFont="1" applyFill="1" applyBorder="1" applyAlignment="1">
      <alignment horizontal="center" vertical="center"/>
    </xf>
    <xf numFmtId="0" fontId="3" fillId="16" borderId="2" xfId="0" applyFont="1" applyFill="1" applyBorder="1" applyAlignment="1">
      <alignment horizontal="center" vertical="center" wrapText="1"/>
    </xf>
    <xf numFmtId="49" fontId="30" fillId="2" borderId="3" xfId="0" applyNumberFormat="1" applyFont="1" applyFill="1" applyBorder="1" applyAlignment="1">
      <alignment horizontal="center" vertical="center" wrapText="1"/>
    </xf>
    <xf numFmtId="49" fontId="30" fillId="0" borderId="0" xfId="0" applyNumberFormat="1" applyFont="1" applyAlignment="1">
      <alignment horizontal="center" vertical="center"/>
    </xf>
    <xf numFmtId="49" fontId="5" fillId="16" borderId="2" xfId="0" applyNumberFormat="1" applyFont="1" applyFill="1" applyBorder="1" applyAlignment="1">
      <alignment horizontal="center" vertical="center"/>
    </xf>
    <xf numFmtId="0" fontId="2" fillId="18" borderId="5" xfId="0" applyFont="1" applyFill="1" applyBorder="1" applyAlignment="1">
      <alignment vertical="center"/>
    </xf>
    <xf numFmtId="49" fontId="30" fillId="18" borderId="6" xfId="0" applyNumberFormat="1" applyFont="1" applyFill="1" applyBorder="1" applyAlignment="1">
      <alignment vertical="center"/>
    </xf>
    <xf numFmtId="0" fontId="2" fillId="18" borderId="6" xfId="0" applyFont="1" applyFill="1" applyBorder="1" applyAlignment="1">
      <alignment vertical="center"/>
    </xf>
    <xf numFmtId="166" fontId="2" fillId="18" borderId="6" xfId="0" applyNumberFormat="1" applyFont="1" applyFill="1" applyBorder="1" applyAlignment="1">
      <alignment vertical="center"/>
    </xf>
    <xf numFmtId="0" fontId="30" fillId="18" borderId="6" xfId="0" applyFont="1" applyFill="1" applyBorder="1" applyAlignment="1">
      <alignment vertical="center"/>
    </xf>
    <xf numFmtId="0" fontId="33" fillId="18" borderId="7" xfId="0" applyFont="1" applyFill="1" applyBorder="1" applyAlignment="1">
      <alignment vertical="center"/>
    </xf>
    <xf numFmtId="0" fontId="2" fillId="19" borderId="5" xfId="0" applyFont="1" applyFill="1" applyBorder="1" applyAlignment="1">
      <alignment horizontal="left" vertical="center"/>
    </xf>
    <xf numFmtId="49" fontId="30" fillId="19" borderId="6" xfId="0" applyNumberFormat="1" applyFont="1" applyFill="1" applyBorder="1" applyAlignment="1">
      <alignment horizontal="center" vertical="center"/>
    </xf>
    <xf numFmtId="0" fontId="1" fillId="19" borderId="6" xfId="0" applyFont="1" applyFill="1" applyBorder="1" applyAlignment="1">
      <alignment horizontal="center" vertical="center"/>
    </xf>
    <xf numFmtId="166" fontId="1" fillId="19" borderId="6" xfId="0" applyNumberFormat="1" applyFont="1" applyFill="1" applyBorder="1" applyAlignment="1">
      <alignment horizontal="center" vertical="center"/>
    </xf>
    <xf numFmtId="164" fontId="27" fillId="19" borderId="6" xfId="0" applyNumberFormat="1" applyFont="1" applyFill="1" applyBorder="1" applyAlignment="1">
      <alignment horizontal="center" vertical="center"/>
    </xf>
    <xf numFmtId="165" fontId="32" fillId="19" borderId="7" xfId="0" applyNumberFormat="1" applyFont="1" applyFill="1" applyBorder="1" applyAlignment="1">
      <alignment horizontal="center" vertical="center"/>
    </xf>
    <xf numFmtId="0" fontId="0" fillId="16" borderId="2" xfId="0" applyFill="1" applyBorder="1" applyAlignment="1">
      <alignment horizontal="center"/>
    </xf>
    <xf numFmtId="164" fontId="27" fillId="16" borderId="2" xfId="0" applyNumberFormat="1" applyFont="1" applyFill="1" applyBorder="1" applyAlignment="1">
      <alignment horizontal="center" vertical="center"/>
    </xf>
    <xf numFmtId="0" fontId="1" fillId="16" borderId="2" xfId="0" applyFont="1" applyFill="1" applyBorder="1" applyAlignment="1">
      <alignment horizontal="center" vertical="center"/>
    </xf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0" fontId="1" fillId="19" borderId="1" xfId="0" applyFont="1" applyFill="1" applyBorder="1" applyAlignment="1">
      <alignment horizontal="center" vertical="center"/>
    </xf>
    <xf numFmtId="0" fontId="0" fillId="16" borderId="4" xfId="0" applyFill="1" applyBorder="1" applyAlignment="1">
      <alignment horizontal="center"/>
    </xf>
    <xf numFmtId="49" fontId="5" fillId="16" borderId="4" xfId="0" applyNumberFormat="1" applyFont="1" applyFill="1" applyBorder="1" applyAlignment="1">
      <alignment horizontal="center" vertical="center"/>
    </xf>
    <xf numFmtId="0" fontId="0" fillId="16" borderId="4" xfId="0" applyFill="1" applyBorder="1" applyAlignment="1">
      <alignment horizontal="center" vertical="center" wrapText="1"/>
    </xf>
    <xf numFmtId="166" fontId="1" fillId="16" borderId="4" xfId="0" applyNumberFormat="1" applyFont="1" applyFill="1" applyBorder="1" applyAlignment="1">
      <alignment horizontal="center" vertical="center"/>
    </xf>
    <xf numFmtId="0" fontId="1" fillId="19" borderId="19" xfId="0" applyFont="1" applyFill="1" applyBorder="1" applyAlignment="1">
      <alignment horizontal="center" vertical="center"/>
    </xf>
    <xf numFmtId="164" fontId="27" fillId="19" borderId="19" xfId="0" applyNumberFormat="1" applyFont="1" applyFill="1" applyBorder="1" applyAlignment="1">
      <alignment horizontal="center" vertical="center"/>
    </xf>
    <xf numFmtId="165" fontId="32" fillId="16" borderId="2" xfId="0" applyNumberFormat="1" applyFont="1" applyFill="1" applyBorder="1" applyAlignment="1">
      <alignment horizontal="center" vertical="center"/>
    </xf>
    <xf numFmtId="0" fontId="1" fillId="16" borderId="4" xfId="0" applyFont="1" applyFill="1" applyBorder="1" applyAlignment="1">
      <alignment horizontal="left" vertical="center" wrapText="1"/>
    </xf>
    <xf numFmtId="0" fontId="3" fillId="16" borderId="2" xfId="0" applyFont="1" applyFill="1" applyBorder="1" applyAlignment="1">
      <alignment vertical="center" wrapText="1"/>
    </xf>
    <xf numFmtId="2" fontId="3" fillId="16" borderId="2" xfId="0" applyNumberFormat="1" applyFont="1" applyFill="1" applyBorder="1" applyAlignment="1">
      <alignment horizontal="center" vertical="center" wrapText="1"/>
    </xf>
    <xf numFmtId="0" fontId="3" fillId="16" borderId="7" xfId="0" applyFont="1" applyFill="1" applyBorder="1" applyAlignment="1">
      <alignment vertical="center" wrapText="1"/>
    </xf>
    <xf numFmtId="0" fontId="3" fillId="16" borderId="2" xfId="0" applyFont="1" applyFill="1" applyBorder="1" applyAlignment="1">
      <alignment horizontal="left" vertical="center" wrapText="1"/>
    </xf>
    <xf numFmtId="0" fontId="5" fillId="16" borderId="8" xfId="0" applyFont="1" applyFill="1" applyBorder="1"/>
    <xf numFmtId="0" fontId="5" fillId="16" borderId="4" xfId="0" applyFont="1" applyFill="1" applyBorder="1"/>
    <xf numFmtId="0" fontId="5" fillId="16" borderId="3" xfId="0" applyFont="1" applyFill="1" applyBorder="1"/>
    <xf numFmtId="0" fontId="5" fillId="16" borderId="2" xfId="0" applyFont="1" applyFill="1" applyBorder="1"/>
    <xf numFmtId="165" fontId="32" fillId="19" borderId="20" xfId="0" applyNumberFormat="1" applyFont="1" applyFill="1" applyBorder="1" applyAlignment="1">
      <alignment horizontal="center" vertical="center"/>
    </xf>
    <xf numFmtId="165" fontId="32" fillId="19" borderId="9" xfId="0" applyNumberFormat="1" applyFont="1" applyFill="1" applyBorder="1" applyAlignment="1">
      <alignment horizontal="center" vertical="center"/>
    </xf>
    <xf numFmtId="0" fontId="0" fillId="16" borderId="0" xfId="0" applyFill="1"/>
    <xf numFmtId="0" fontId="35" fillId="16" borderId="2" xfId="0" applyFont="1" applyFill="1" applyBorder="1" applyAlignment="1">
      <alignment horizontal="center" vertical="center" wrapText="1"/>
    </xf>
    <xf numFmtId="49" fontId="30" fillId="16" borderId="4" xfId="0" applyNumberFormat="1" applyFont="1" applyFill="1" applyBorder="1" applyAlignment="1">
      <alignment horizontal="center" vertical="center" wrapText="1"/>
    </xf>
    <xf numFmtId="0" fontId="1" fillId="16" borderId="4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17" borderId="2" xfId="0" applyFill="1" applyBorder="1"/>
    <xf numFmtId="0" fontId="1" fillId="0" borderId="9" xfId="0" applyFont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49" fontId="39" fillId="2" borderId="22" xfId="0" applyNumberFormat="1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165" fontId="1" fillId="2" borderId="24" xfId="0" applyNumberFormat="1" applyFont="1" applyFill="1" applyBorder="1" applyAlignment="1">
      <alignment horizontal="center" vertical="center" wrapText="1"/>
    </xf>
    <xf numFmtId="0" fontId="30" fillId="2" borderId="24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33" fillId="2" borderId="2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0" fillId="2" borderId="26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0" fillId="2" borderId="27" xfId="0" applyFont="1" applyFill="1" applyBorder="1" applyAlignment="1">
      <alignment horizontal="center" vertical="center" wrapText="1"/>
    </xf>
    <xf numFmtId="0" fontId="41" fillId="2" borderId="28" xfId="0" applyFont="1" applyFill="1" applyBorder="1" applyAlignment="1">
      <alignment horizontal="center"/>
    </xf>
    <xf numFmtId="0" fontId="41" fillId="2" borderId="29" xfId="0" applyFont="1" applyFill="1" applyBorder="1" applyAlignment="1">
      <alignment horizontal="center"/>
    </xf>
    <xf numFmtId="0" fontId="41" fillId="2" borderId="30" xfId="0" applyFont="1" applyFill="1" applyBorder="1" applyAlignment="1">
      <alignment horizontal="center"/>
    </xf>
    <xf numFmtId="0" fontId="42" fillId="2" borderId="31" xfId="0" applyFont="1" applyFill="1" applyBorder="1" applyAlignment="1">
      <alignment horizontal="center"/>
    </xf>
    <xf numFmtId="0" fontId="6" fillId="18" borderId="5" xfId="0" applyFont="1" applyFill="1" applyBorder="1" applyAlignment="1">
      <alignment horizontal="left" vertical="center"/>
    </xf>
    <xf numFmtId="0" fontId="6" fillId="18" borderId="6" xfId="0" applyFont="1" applyFill="1" applyBorder="1" applyAlignment="1">
      <alignment horizontal="left" vertical="center"/>
    </xf>
    <xf numFmtId="0" fontId="6" fillId="18" borderId="7" xfId="0" applyFont="1" applyFill="1" applyBorder="1" applyAlignment="1">
      <alignment horizontal="left" vertical="center"/>
    </xf>
    <xf numFmtId="167" fontId="8" fillId="18" borderId="3" xfId="0" applyNumberFormat="1" applyFont="1" applyFill="1" applyBorder="1" applyAlignment="1">
      <alignment horizontal="center" vertical="center"/>
    </xf>
    <xf numFmtId="0" fontId="31" fillId="18" borderId="5" xfId="0" applyFont="1" applyFill="1" applyBorder="1" applyAlignment="1">
      <alignment horizontal="center" vertical="center"/>
    </xf>
    <xf numFmtId="0" fontId="1" fillId="18" borderId="6" xfId="0" applyFont="1" applyFill="1" applyBorder="1" applyAlignment="1">
      <alignment horizontal="center" vertical="center"/>
    </xf>
    <xf numFmtId="0" fontId="32" fillId="18" borderId="7" xfId="0" applyFont="1" applyFill="1" applyBorder="1" applyAlignment="1">
      <alignment horizontal="center" vertical="center"/>
    </xf>
  </cellXfs>
  <cellStyles count="30">
    <cellStyle name="Акцент1 2" xfId="5"/>
    <cellStyle name="Акцент2 2" xfId="4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Гиперссылка 2" xfId="13"/>
    <cellStyle name="Гиперссылка 3" xfId="28"/>
    <cellStyle name="Гиперссылка 4" xfId="29"/>
    <cellStyle name="Заголовок 1 2" xfId="14"/>
    <cellStyle name="Заголовок 2 2" xfId="15"/>
    <cellStyle name="Заголовок 3 2" xfId="16"/>
    <cellStyle name="Заголовок 4 2" xfId="17"/>
    <cellStyle name="Звичайний" xfId="0" builtinId="0"/>
    <cellStyle name="Звичайний 2" xfId="2"/>
    <cellStyle name="Итог 2" xfId="18"/>
    <cellStyle name="Контрольная ячейка 2" xfId="19"/>
    <cellStyle name="Название 2" xfId="20"/>
    <cellStyle name="Нейтральный 2" xfId="21"/>
    <cellStyle name="Обычный 2" xfId="1"/>
    <cellStyle name="Обычный 3 2" xfId="3"/>
    <cellStyle name="Плохой 2" xfId="22"/>
    <cellStyle name="Пояснение 2" xfId="23"/>
    <cellStyle name="Примечание 2" xfId="24"/>
    <cellStyle name="Связанная ячейка 2" xfId="25"/>
    <cellStyle name="Текст предупреждения 2" xfId="26"/>
    <cellStyle name="Хороший 2" xfId="27"/>
  </cellStyles>
  <dxfs count="0"/>
  <tableStyles count="0" defaultTableStyle="TableStyleMedium9" defaultPivotStyle="PivotStyleLight16"/>
  <colors>
    <mruColors>
      <color rgb="FFCCECFF"/>
      <color rgb="FF71DA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190499</xdr:colOff>
      <xdr:row>0</xdr:row>
      <xdr:rowOff>114299</xdr:rowOff>
    </xdr:from>
    <xdr:to>
      <xdr:col>3</xdr:col>
      <xdr:colOff>2581274</xdr:colOff>
      <xdr:row>0</xdr:row>
      <xdr:rowOff>917584</xdr:rowOff>
    </xdr:to>
    <xdr:pic>
      <xdr:nvPicPr>
        <xdr:cNvPr id="128" name="Рисунок 127" descr="C:\Users\Юрій\Desktop\Тепловичок_980х300_2 (2)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49" y="114299"/>
          <a:ext cx="3209925" cy="803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H122"/>
  <sheetViews>
    <sheetView tabSelected="1" zoomScaleNormal="100" workbookViewId="0">
      <pane ySplit="10" topLeftCell="A11" activePane="bottomLeft" state="frozen"/>
      <selection pane="bottomLeft" activeCell="F10" sqref="F10"/>
    </sheetView>
  </sheetViews>
  <sheetFormatPr defaultRowHeight="11.45" customHeight="1" outlineLevelRow="1" x14ac:dyDescent="0.2"/>
  <cols>
    <col min="1" max="1" width="1.6640625" style="1" customWidth="1"/>
    <col min="2" max="2" width="3.6640625" style="4" customWidth="1"/>
    <col min="3" max="3" width="10.6640625" style="23" customWidth="1"/>
    <col min="4" max="4" width="46" style="1" customWidth="1"/>
    <col min="5" max="5" width="12" style="8" customWidth="1"/>
    <col min="6" max="6" width="15.1640625" style="10" customWidth="1"/>
    <col min="7" max="7" width="6.1640625" style="1" customWidth="1"/>
    <col min="8" max="8" width="12.1640625" style="13" customWidth="1"/>
    <col min="9" max="16384" width="9.33203125" style="1"/>
  </cols>
  <sheetData>
    <row r="1" spans="1:8" s="76" customFormat="1" ht="76.5" customHeight="1" thickBot="1" x14ac:dyDescent="0.25">
      <c r="A1" s="1"/>
      <c r="B1" s="69"/>
      <c r="C1" s="70"/>
      <c r="D1" s="71"/>
      <c r="E1" s="72" t="s">
        <v>0</v>
      </c>
      <c r="F1" s="73" t="s">
        <v>3</v>
      </c>
      <c r="G1" s="74" t="s">
        <v>4</v>
      </c>
      <c r="H1" s="75" t="s">
        <v>5</v>
      </c>
    </row>
    <row r="2" spans="1:8" s="76" customFormat="1" ht="28.5" customHeight="1" x14ac:dyDescent="0.2">
      <c r="A2" s="77"/>
      <c r="B2" s="78" t="s">
        <v>206</v>
      </c>
      <c r="C2" s="79"/>
      <c r="D2" s="79"/>
      <c r="E2" s="79"/>
      <c r="F2" s="79"/>
      <c r="G2" s="79"/>
      <c r="H2" s="80"/>
    </row>
    <row r="3" spans="1:8" s="76" customFormat="1" ht="21.75" customHeight="1" thickBot="1" x14ac:dyDescent="0.3">
      <c r="A3" s="77"/>
      <c r="B3" s="81" t="s">
        <v>207</v>
      </c>
      <c r="C3" s="82"/>
      <c r="D3" s="82"/>
      <c r="E3" s="82"/>
      <c r="F3" s="82"/>
      <c r="G3" s="82"/>
      <c r="H3" s="83"/>
    </row>
    <row r="4" spans="1:8" s="76" customFormat="1" ht="19.5" customHeight="1" x14ac:dyDescent="0.25">
      <c r="A4" s="77"/>
      <c r="B4" s="84" t="s">
        <v>208</v>
      </c>
      <c r="C4" s="84"/>
      <c r="D4" s="84"/>
      <c r="E4" s="84"/>
      <c r="F4" s="84"/>
      <c r="G4" s="84"/>
      <c r="H4" s="84"/>
    </row>
    <row r="5" spans="1:8" ht="11.45" hidden="1" customHeight="1" x14ac:dyDescent="0.2"/>
    <row r="6" spans="1:8" ht="11.45" hidden="1" customHeight="1" x14ac:dyDescent="0.2"/>
    <row r="7" spans="1:8" ht="11.45" hidden="1" customHeight="1" x14ac:dyDescent="0.2"/>
    <row r="8" spans="1:8" ht="11.45" hidden="1" customHeight="1" x14ac:dyDescent="0.2"/>
    <row r="9" spans="1:8" ht="11.45" hidden="1" customHeight="1" x14ac:dyDescent="0.2"/>
    <row r="10" spans="1:8" ht="25.9" customHeight="1" x14ac:dyDescent="0.2">
      <c r="A10" s="68"/>
      <c r="B10" s="85" t="s">
        <v>205</v>
      </c>
      <c r="C10" s="86"/>
      <c r="D10" s="87"/>
      <c r="E10" s="88">
        <v>49</v>
      </c>
      <c r="F10" s="89"/>
      <c r="G10" s="90"/>
      <c r="H10" s="91"/>
    </row>
    <row r="11" spans="1:8" s="3" customFormat="1" ht="66" hidden="1" customHeight="1" x14ac:dyDescent="0.2">
      <c r="A11" s="68"/>
      <c r="B11" s="6" t="s">
        <v>6</v>
      </c>
      <c r="C11" s="22" t="s">
        <v>7</v>
      </c>
      <c r="D11" s="6" t="s">
        <v>8</v>
      </c>
      <c r="E11" s="7" t="s">
        <v>0</v>
      </c>
      <c r="F11" s="9" t="s">
        <v>3</v>
      </c>
      <c r="G11" s="6" t="s">
        <v>4</v>
      </c>
      <c r="H11" s="11" t="s">
        <v>5</v>
      </c>
    </row>
    <row r="12" spans="1:8" s="3" customFormat="1" ht="18.75" customHeight="1" x14ac:dyDescent="0.2">
      <c r="A12" s="2"/>
      <c r="B12" s="25" t="s">
        <v>9</v>
      </c>
      <c r="C12" s="26"/>
      <c r="D12" s="27"/>
      <c r="E12" s="28"/>
      <c r="F12" s="29"/>
      <c r="G12" s="27"/>
      <c r="H12" s="30"/>
    </row>
    <row r="13" spans="1:8" s="2" customFormat="1" ht="16.149999999999999" customHeight="1" x14ac:dyDescent="0.2">
      <c r="B13" s="31" t="s">
        <v>10</v>
      </c>
      <c r="C13" s="32"/>
      <c r="D13" s="33"/>
      <c r="E13" s="34"/>
      <c r="F13" s="35"/>
      <c r="G13" s="33"/>
      <c r="H13" s="36"/>
    </row>
    <row r="14" spans="1:8" ht="75.75" customHeight="1" outlineLevel="1" x14ac:dyDescent="0.2">
      <c r="B14" s="15"/>
      <c r="C14" s="24" t="s">
        <v>25</v>
      </c>
      <c r="D14" s="21" t="s">
        <v>166</v>
      </c>
      <c r="E14" s="17">
        <v>5.3</v>
      </c>
      <c r="F14" s="18">
        <f>E14*$E$10</f>
        <v>259.7</v>
      </c>
      <c r="G14" s="19"/>
      <c r="H14" s="20">
        <f>E14*G14</f>
        <v>0</v>
      </c>
    </row>
    <row r="15" spans="1:8" ht="75.75" customHeight="1" outlineLevel="1" x14ac:dyDescent="0.2">
      <c r="B15" s="15"/>
      <c r="C15" s="24" t="s">
        <v>26</v>
      </c>
      <c r="D15" s="21" t="s">
        <v>11</v>
      </c>
      <c r="E15" s="17">
        <v>3.8</v>
      </c>
      <c r="F15" s="18">
        <f t="shared" ref="F15:F63" si="0">E15*$E$10</f>
        <v>186.2</v>
      </c>
      <c r="G15" s="19"/>
      <c r="H15" s="20">
        <f t="shared" ref="H15:H64" si="1">E15*G15</f>
        <v>0</v>
      </c>
    </row>
    <row r="16" spans="1:8" ht="75.75" customHeight="1" outlineLevel="1" x14ac:dyDescent="0.2">
      <c r="B16" s="15"/>
      <c r="C16" s="24" t="s">
        <v>27</v>
      </c>
      <c r="D16" s="21" t="s">
        <v>12</v>
      </c>
      <c r="E16" s="17">
        <v>4.4000000000000004</v>
      </c>
      <c r="F16" s="18">
        <f t="shared" si="0"/>
        <v>215.60000000000002</v>
      </c>
      <c r="G16" s="19"/>
      <c r="H16" s="20">
        <f t="shared" si="1"/>
        <v>0</v>
      </c>
    </row>
    <row r="17" spans="2:8" ht="75.75" customHeight="1" outlineLevel="1" x14ac:dyDescent="0.2">
      <c r="B17" s="15"/>
      <c r="C17" s="24">
        <v>2040</v>
      </c>
      <c r="D17" s="21" t="s">
        <v>167</v>
      </c>
      <c r="E17" s="17">
        <v>3.3</v>
      </c>
      <c r="F17" s="18">
        <f t="shared" si="0"/>
        <v>161.69999999999999</v>
      </c>
      <c r="G17" s="19"/>
      <c r="H17" s="20">
        <f>E17*G17</f>
        <v>0</v>
      </c>
    </row>
    <row r="18" spans="2:8" ht="75.75" customHeight="1" outlineLevel="1" x14ac:dyDescent="0.2">
      <c r="B18" s="15"/>
      <c r="C18" s="24" t="s">
        <v>28</v>
      </c>
      <c r="D18" s="21" t="s">
        <v>168</v>
      </c>
      <c r="E18" s="17">
        <v>8.75</v>
      </c>
      <c r="F18" s="18">
        <f t="shared" si="0"/>
        <v>428.75</v>
      </c>
      <c r="G18" s="19"/>
      <c r="H18" s="20">
        <f t="shared" si="1"/>
        <v>0</v>
      </c>
    </row>
    <row r="19" spans="2:8" ht="75.75" customHeight="1" outlineLevel="1" x14ac:dyDescent="0.2">
      <c r="B19" s="15"/>
      <c r="C19" s="24" t="s">
        <v>29</v>
      </c>
      <c r="D19" s="21" t="s">
        <v>169</v>
      </c>
      <c r="E19" s="17">
        <v>6.5</v>
      </c>
      <c r="F19" s="18">
        <f t="shared" si="0"/>
        <v>318.5</v>
      </c>
      <c r="G19" s="19"/>
      <c r="H19" s="20">
        <f t="shared" si="1"/>
        <v>0</v>
      </c>
    </row>
    <row r="20" spans="2:8" ht="75.75" customHeight="1" outlineLevel="1" x14ac:dyDescent="0.2">
      <c r="B20" s="15"/>
      <c r="C20" s="24">
        <v>3918</v>
      </c>
      <c r="D20" s="21" t="s">
        <v>13</v>
      </c>
      <c r="E20" s="17">
        <v>9.15</v>
      </c>
      <c r="F20" s="18">
        <f t="shared" si="0"/>
        <v>448.35</v>
      </c>
      <c r="G20" s="19"/>
      <c r="H20" s="20">
        <f t="shared" si="1"/>
        <v>0</v>
      </c>
    </row>
    <row r="21" spans="2:8" ht="75.75" customHeight="1" outlineLevel="1" x14ac:dyDescent="0.2">
      <c r="B21" s="15"/>
      <c r="C21" s="24" t="s">
        <v>30</v>
      </c>
      <c r="D21" s="21" t="s">
        <v>170</v>
      </c>
      <c r="E21" s="17">
        <v>12.4</v>
      </c>
      <c r="F21" s="18">
        <f t="shared" si="0"/>
        <v>607.6</v>
      </c>
      <c r="G21" s="19"/>
      <c r="H21" s="20">
        <f t="shared" si="1"/>
        <v>0</v>
      </c>
    </row>
    <row r="22" spans="2:8" ht="75.75" customHeight="1" outlineLevel="1" x14ac:dyDescent="0.2">
      <c r="B22" s="15"/>
      <c r="C22" s="24" t="s">
        <v>31</v>
      </c>
      <c r="D22" s="21" t="s">
        <v>171</v>
      </c>
      <c r="E22" s="17">
        <v>8.94</v>
      </c>
      <c r="F22" s="18">
        <f t="shared" si="0"/>
        <v>438.06</v>
      </c>
      <c r="G22" s="19"/>
      <c r="H22" s="20">
        <f t="shared" si="1"/>
        <v>0</v>
      </c>
    </row>
    <row r="23" spans="2:8" ht="75.75" customHeight="1" outlineLevel="1" x14ac:dyDescent="0.2">
      <c r="B23" s="15"/>
      <c r="C23" s="24">
        <v>3351</v>
      </c>
      <c r="D23" s="21" t="s">
        <v>172</v>
      </c>
      <c r="E23" s="17">
        <v>6.6</v>
      </c>
      <c r="F23" s="18">
        <f t="shared" si="0"/>
        <v>323.39999999999998</v>
      </c>
      <c r="G23" s="19"/>
      <c r="H23" s="20">
        <f t="shared" si="1"/>
        <v>0</v>
      </c>
    </row>
    <row r="24" spans="2:8" ht="75.75" customHeight="1" outlineLevel="1" x14ac:dyDescent="0.2">
      <c r="B24" s="15"/>
      <c r="C24" s="24" t="s">
        <v>32</v>
      </c>
      <c r="D24" s="21" t="s">
        <v>14</v>
      </c>
      <c r="E24" s="17">
        <v>6.75</v>
      </c>
      <c r="F24" s="18">
        <f t="shared" si="0"/>
        <v>330.75</v>
      </c>
      <c r="G24" s="19"/>
      <c r="H24" s="20">
        <f t="shared" si="1"/>
        <v>0</v>
      </c>
    </row>
    <row r="25" spans="2:8" ht="75.75" customHeight="1" outlineLevel="1" x14ac:dyDescent="0.2">
      <c r="B25" s="15"/>
      <c r="C25" s="24" t="s">
        <v>33</v>
      </c>
      <c r="D25" s="21" t="s">
        <v>49</v>
      </c>
      <c r="E25" s="17">
        <v>6.5</v>
      </c>
      <c r="F25" s="18">
        <f t="shared" si="0"/>
        <v>318.5</v>
      </c>
      <c r="G25" s="19"/>
      <c r="H25" s="20">
        <f t="shared" si="1"/>
        <v>0</v>
      </c>
    </row>
    <row r="26" spans="2:8" ht="75.75" customHeight="1" outlineLevel="1" x14ac:dyDescent="0.2">
      <c r="B26" s="15"/>
      <c r="C26" s="24" t="s">
        <v>34</v>
      </c>
      <c r="D26" s="21" t="s">
        <v>173</v>
      </c>
      <c r="E26" s="17">
        <v>5</v>
      </c>
      <c r="F26" s="18">
        <f t="shared" si="0"/>
        <v>245</v>
      </c>
      <c r="G26" s="19"/>
      <c r="H26" s="20">
        <f t="shared" si="1"/>
        <v>0</v>
      </c>
    </row>
    <row r="27" spans="2:8" ht="75.75" customHeight="1" outlineLevel="1" x14ac:dyDescent="0.2">
      <c r="B27" s="15"/>
      <c r="C27" s="24" t="s">
        <v>35</v>
      </c>
      <c r="D27" s="21" t="s">
        <v>174</v>
      </c>
      <c r="E27" s="17">
        <v>4.2</v>
      </c>
      <c r="F27" s="18">
        <f t="shared" si="0"/>
        <v>205.8</v>
      </c>
      <c r="G27" s="19"/>
      <c r="H27" s="20">
        <f t="shared" si="1"/>
        <v>0</v>
      </c>
    </row>
    <row r="28" spans="2:8" ht="75.75" customHeight="1" outlineLevel="1" x14ac:dyDescent="0.2">
      <c r="B28" s="15"/>
      <c r="C28" s="24" t="s">
        <v>36</v>
      </c>
      <c r="D28" s="21" t="s">
        <v>50</v>
      </c>
      <c r="E28" s="17">
        <v>5.25</v>
      </c>
      <c r="F28" s="18">
        <f t="shared" si="0"/>
        <v>257.25</v>
      </c>
      <c r="G28" s="19"/>
      <c r="H28" s="20">
        <f t="shared" si="1"/>
        <v>0</v>
      </c>
    </row>
    <row r="29" spans="2:8" ht="75.75" customHeight="1" outlineLevel="1" x14ac:dyDescent="0.2">
      <c r="B29" s="15"/>
      <c r="C29" s="24" t="s">
        <v>37</v>
      </c>
      <c r="D29" s="21" t="s">
        <v>51</v>
      </c>
      <c r="E29" s="17">
        <v>4.24</v>
      </c>
      <c r="F29" s="18">
        <f t="shared" si="0"/>
        <v>207.76000000000002</v>
      </c>
      <c r="G29" s="19"/>
      <c r="H29" s="20">
        <f t="shared" si="1"/>
        <v>0</v>
      </c>
    </row>
    <row r="30" spans="2:8" ht="75.75" customHeight="1" outlineLevel="1" x14ac:dyDescent="0.2">
      <c r="B30" s="15"/>
      <c r="C30" s="24" t="s">
        <v>38</v>
      </c>
      <c r="D30" s="21" t="s">
        <v>15</v>
      </c>
      <c r="E30" s="17">
        <v>10</v>
      </c>
      <c r="F30" s="18">
        <f t="shared" si="0"/>
        <v>490</v>
      </c>
      <c r="G30" s="19"/>
      <c r="H30" s="20">
        <f t="shared" si="1"/>
        <v>0</v>
      </c>
    </row>
    <row r="31" spans="2:8" ht="75.75" customHeight="1" outlineLevel="1" x14ac:dyDescent="0.2">
      <c r="B31" s="15"/>
      <c r="C31" s="24" t="s">
        <v>39</v>
      </c>
      <c r="D31" s="21" t="s">
        <v>52</v>
      </c>
      <c r="E31" s="17">
        <v>6.2</v>
      </c>
      <c r="F31" s="18">
        <f t="shared" si="0"/>
        <v>303.8</v>
      </c>
      <c r="G31" s="19"/>
      <c r="H31" s="20">
        <f t="shared" si="1"/>
        <v>0</v>
      </c>
    </row>
    <row r="32" spans="2:8" ht="75.75" customHeight="1" outlineLevel="1" x14ac:dyDescent="0.2">
      <c r="B32" s="15"/>
      <c r="C32" s="24" t="s">
        <v>40</v>
      </c>
      <c r="D32" s="21" t="s">
        <v>53</v>
      </c>
      <c r="E32" s="17">
        <v>5.25</v>
      </c>
      <c r="F32" s="18">
        <f t="shared" si="0"/>
        <v>257.25</v>
      </c>
      <c r="G32" s="19"/>
      <c r="H32" s="20">
        <f t="shared" si="1"/>
        <v>0</v>
      </c>
    </row>
    <row r="33" spans="2:8" ht="75.75" customHeight="1" outlineLevel="1" x14ac:dyDescent="0.2">
      <c r="B33" s="15"/>
      <c r="C33" s="24" t="s">
        <v>41</v>
      </c>
      <c r="D33" s="21" t="s">
        <v>54</v>
      </c>
      <c r="E33" s="17">
        <v>5</v>
      </c>
      <c r="F33" s="18">
        <f t="shared" si="0"/>
        <v>245</v>
      </c>
      <c r="G33" s="19"/>
      <c r="H33" s="20">
        <f t="shared" si="1"/>
        <v>0</v>
      </c>
    </row>
    <row r="34" spans="2:8" ht="75.75" customHeight="1" outlineLevel="1" x14ac:dyDescent="0.2">
      <c r="B34" s="15"/>
      <c r="C34" s="24" t="s">
        <v>42</v>
      </c>
      <c r="D34" s="21" t="s">
        <v>55</v>
      </c>
      <c r="E34" s="17">
        <v>5.59</v>
      </c>
      <c r="F34" s="18">
        <f t="shared" si="0"/>
        <v>273.90999999999997</v>
      </c>
      <c r="G34" s="19"/>
      <c r="H34" s="20">
        <f t="shared" si="1"/>
        <v>0</v>
      </c>
    </row>
    <row r="35" spans="2:8" ht="75.75" customHeight="1" outlineLevel="1" x14ac:dyDescent="0.2">
      <c r="B35" s="15"/>
      <c r="C35" s="24" t="s">
        <v>43</v>
      </c>
      <c r="D35" s="21" t="s">
        <v>56</v>
      </c>
      <c r="E35" s="17">
        <v>5</v>
      </c>
      <c r="F35" s="18">
        <f t="shared" si="0"/>
        <v>245</v>
      </c>
      <c r="G35" s="19"/>
      <c r="H35" s="20">
        <f t="shared" si="1"/>
        <v>0</v>
      </c>
    </row>
    <row r="36" spans="2:8" ht="75.75" customHeight="1" outlineLevel="1" x14ac:dyDescent="0.2">
      <c r="B36" s="15"/>
      <c r="C36" s="24" t="s">
        <v>44</v>
      </c>
      <c r="D36" s="21" t="s">
        <v>57</v>
      </c>
      <c r="E36" s="17">
        <v>12.5</v>
      </c>
      <c r="F36" s="18">
        <f t="shared" si="0"/>
        <v>612.5</v>
      </c>
      <c r="G36" s="19"/>
      <c r="H36" s="20">
        <f t="shared" si="1"/>
        <v>0</v>
      </c>
    </row>
    <row r="37" spans="2:8" ht="75.75" customHeight="1" outlineLevel="1" x14ac:dyDescent="0.2">
      <c r="B37" s="15"/>
      <c r="C37" s="24" t="s">
        <v>45</v>
      </c>
      <c r="D37" s="21" t="s">
        <v>16</v>
      </c>
      <c r="E37" s="17">
        <v>10.31</v>
      </c>
      <c r="F37" s="18">
        <f t="shared" si="0"/>
        <v>505.19</v>
      </c>
      <c r="G37" s="19"/>
      <c r="H37" s="20">
        <f t="shared" si="1"/>
        <v>0</v>
      </c>
    </row>
    <row r="38" spans="2:8" ht="75.75" customHeight="1" outlineLevel="1" x14ac:dyDescent="0.2">
      <c r="B38" s="15"/>
      <c r="C38" s="24" t="s">
        <v>46</v>
      </c>
      <c r="D38" s="21" t="s">
        <v>58</v>
      </c>
      <c r="E38" s="17">
        <v>11.55</v>
      </c>
      <c r="F38" s="18">
        <f t="shared" si="0"/>
        <v>565.95000000000005</v>
      </c>
      <c r="G38" s="19"/>
      <c r="H38" s="20">
        <f t="shared" si="1"/>
        <v>0</v>
      </c>
    </row>
    <row r="39" spans="2:8" ht="75.75" customHeight="1" outlineLevel="1" x14ac:dyDescent="0.2">
      <c r="B39" s="15"/>
      <c r="C39" s="24" t="s">
        <v>47</v>
      </c>
      <c r="D39" s="66" t="s">
        <v>183</v>
      </c>
      <c r="E39" s="17">
        <v>8.4</v>
      </c>
      <c r="F39" s="18">
        <f t="shared" si="0"/>
        <v>411.6</v>
      </c>
      <c r="G39" s="19"/>
      <c r="H39" s="20">
        <f t="shared" si="1"/>
        <v>0</v>
      </c>
    </row>
    <row r="40" spans="2:8" ht="75.75" customHeight="1" outlineLevel="1" x14ac:dyDescent="0.2">
      <c r="B40" s="15"/>
      <c r="C40" s="24" t="s">
        <v>48</v>
      </c>
      <c r="D40" s="66" t="s">
        <v>184</v>
      </c>
      <c r="E40" s="17">
        <v>6.43</v>
      </c>
      <c r="F40" s="18">
        <f t="shared" si="0"/>
        <v>315.07</v>
      </c>
      <c r="G40" s="19"/>
      <c r="H40" s="20">
        <f t="shared" si="1"/>
        <v>0</v>
      </c>
    </row>
    <row r="41" spans="2:8" ht="75.75" customHeight="1" outlineLevel="1" x14ac:dyDescent="0.2">
      <c r="B41" s="15"/>
      <c r="C41" s="24" t="s">
        <v>102</v>
      </c>
      <c r="D41" s="66" t="s">
        <v>185</v>
      </c>
      <c r="E41" s="17">
        <v>8.4</v>
      </c>
      <c r="F41" s="18">
        <f t="shared" si="0"/>
        <v>411.6</v>
      </c>
      <c r="G41" s="19"/>
      <c r="H41" s="20">
        <f t="shared" si="1"/>
        <v>0</v>
      </c>
    </row>
    <row r="42" spans="2:8" ht="75.75" customHeight="1" outlineLevel="1" x14ac:dyDescent="0.2">
      <c r="B42" s="15"/>
      <c r="C42" s="24" t="s">
        <v>101</v>
      </c>
      <c r="D42" s="21" t="s">
        <v>17</v>
      </c>
      <c r="E42" s="17">
        <v>8.2899999999999991</v>
      </c>
      <c r="F42" s="18">
        <f t="shared" si="0"/>
        <v>406.21</v>
      </c>
      <c r="G42" s="19"/>
      <c r="H42" s="20">
        <f t="shared" si="1"/>
        <v>0</v>
      </c>
    </row>
    <row r="43" spans="2:8" ht="75.75" customHeight="1" outlineLevel="1" x14ac:dyDescent="0.2">
      <c r="B43" s="15"/>
      <c r="C43" s="24">
        <v>2754</v>
      </c>
      <c r="D43" s="21" t="s">
        <v>203</v>
      </c>
      <c r="E43" s="17">
        <v>7</v>
      </c>
      <c r="F43" s="18">
        <f t="shared" si="0"/>
        <v>343</v>
      </c>
      <c r="G43" s="19"/>
      <c r="H43" s="20">
        <f t="shared" si="1"/>
        <v>0</v>
      </c>
    </row>
    <row r="44" spans="2:8" ht="75.75" customHeight="1" outlineLevel="1" x14ac:dyDescent="0.2">
      <c r="B44" s="15"/>
      <c r="C44" s="24" t="s">
        <v>160</v>
      </c>
      <c r="D44" s="21" t="s">
        <v>204</v>
      </c>
      <c r="E44" s="17">
        <v>7</v>
      </c>
      <c r="F44" s="18">
        <f t="shared" si="0"/>
        <v>343</v>
      </c>
      <c r="G44" s="19"/>
      <c r="H44" s="20">
        <f t="shared" si="1"/>
        <v>0</v>
      </c>
    </row>
    <row r="45" spans="2:8" ht="75.75" customHeight="1" outlineLevel="1" x14ac:dyDescent="0.2">
      <c r="B45" s="15"/>
      <c r="C45" s="24" t="s">
        <v>103</v>
      </c>
      <c r="D45" s="21" t="s">
        <v>186</v>
      </c>
      <c r="E45" s="17">
        <v>10.66</v>
      </c>
      <c r="F45" s="18">
        <f t="shared" si="0"/>
        <v>522.34</v>
      </c>
      <c r="G45" s="19"/>
      <c r="H45" s="20">
        <f t="shared" si="1"/>
        <v>0</v>
      </c>
    </row>
    <row r="46" spans="2:8" ht="75.75" customHeight="1" outlineLevel="1" x14ac:dyDescent="0.2">
      <c r="B46" s="15"/>
      <c r="C46" s="24">
        <v>3121</v>
      </c>
      <c r="D46" s="21" t="s">
        <v>187</v>
      </c>
      <c r="E46" s="17">
        <v>7.7</v>
      </c>
      <c r="F46" s="18">
        <f t="shared" si="0"/>
        <v>377.3</v>
      </c>
      <c r="G46" s="19"/>
      <c r="H46" s="20">
        <f t="shared" si="1"/>
        <v>0</v>
      </c>
    </row>
    <row r="47" spans="2:8" ht="75.75" customHeight="1" outlineLevel="1" x14ac:dyDescent="0.2">
      <c r="B47" s="15"/>
      <c r="C47" s="24" t="s">
        <v>104</v>
      </c>
      <c r="D47" s="21" t="s">
        <v>188</v>
      </c>
      <c r="E47" s="17">
        <v>13.2</v>
      </c>
      <c r="F47" s="18">
        <f t="shared" si="0"/>
        <v>646.79999999999995</v>
      </c>
      <c r="G47" s="19"/>
      <c r="H47" s="20">
        <f t="shared" si="1"/>
        <v>0</v>
      </c>
    </row>
    <row r="48" spans="2:8" ht="75.75" customHeight="1" outlineLevel="1" x14ac:dyDescent="0.2">
      <c r="B48" s="62"/>
      <c r="C48" s="24" t="s">
        <v>161</v>
      </c>
      <c r="D48" s="21" t="s">
        <v>189</v>
      </c>
      <c r="E48" s="17">
        <v>16.600000000000001</v>
      </c>
      <c r="F48" s="18">
        <f t="shared" si="0"/>
        <v>813.40000000000009</v>
      </c>
      <c r="G48" s="19"/>
      <c r="H48" s="20">
        <f t="shared" si="1"/>
        <v>0</v>
      </c>
    </row>
    <row r="49" spans="2:8" ht="75.75" customHeight="1" outlineLevel="1" x14ac:dyDescent="0.2">
      <c r="B49" s="15"/>
      <c r="C49" s="24">
        <v>2534</v>
      </c>
      <c r="D49" s="21" t="s">
        <v>202</v>
      </c>
      <c r="E49" s="17">
        <v>12.2</v>
      </c>
      <c r="F49" s="18">
        <f t="shared" si="0"/>
        <v>597.79999999999995</v>
      </c>
      <c r="G49" s="19"/>
      <c r="H49" s="20">
        <f t="shared" si="1"/>
        <v>0</v>
      </c>
    </row>
    <row r="50" spans="2:8" ht="75.75" customHeight="1" outlineLevel="1" x14ac:dyDescent="0.2">
      <c r="B50" s="15"/>
      <c r="C50" s="24" t="s">
        <v>105</v>
      </c>
      <c r="D50" s="21" t="s">
        <v>190</v>
      </c>
      <c r="E50" s="17">
        <v>7.2</v>
      </c>
      <c r="F50" s="18">
        <f t="shared" si="0"/>
        <v>352.8</v>
      </c>
      <c r="G50" s="19"/>
      <c r="H50" s="20">
        <f t="shared" si="1"/>
        <v>0</v>
      </c>
    </row>
    <row r="51" spans="2:8" ht="75.75" customHeight="1" outlineLevel="1" x14ac:dyDescent="0.2">
      <c r="B51" s="15"/>
      <c r="C51" s="24" t="s">
        <v>44</v>
      </c>
      <c r="D51" s="21" t="s">
        <v>191</v>
      </c>
      <c r="E51" s="17">
        <v>12.5</v>
      </c>
      <c r="F51" s="18">
        <f t="shared" si="0"/>
        <v>612.5</v>
      </c>
      <c r="G51" s="19"/>
      <c r="H51" s="20">
        <f t="shared" si="1"/>
        <v>0</v>
      </c>
    </row>
    <row r="52" spans="2:8" ht="75.75" customHeight="1" outlineLevel="1" x14ac:dyDescent="0.2">
      <c r="B52" s="15"/>
      <c r="C52" s="24" t="s">
        <v>106</v>
      </c>
      <c r="D52" s="21" t="s">
        <v>18</v>
      </c>
      <c r="E52" s="17">
        <v>6.8</v>
      </c>
      <c r="F52" s="18">
        <f t="shared" si="0"/>
        <v>333.2</v>
      </c>
      <c r="G52" s="19"/>
      <c r="H52" s="20">
        <f t="shared" si="1"/>
        <v>0</v>
      </c>
    </row>
    <row r="53" spans="2:8" ht="75.75" customHeight="1" outlineLevel="1" x14ac:dyDescent="0.2">
      <c r="B53" s="15"/>
      <c r="C53" s="24">
        <v>2084</v>
      </c>
      <c r="D53" s="21" t="s">
        <v>19</v>
      </c>
      <c r="E53" s="17">
        <v>14.5</v>
      </c>
      <c r="F53" s="18">
        <f t="shared" si="0"/>
        <v>710.5</v>
      </c>
      <c r="G53" s="19"/>
      <c r="H53" s="20">
        <f t="shared" si="1"/>
        <v>0</v>
      </c>
    </row>
    <row r="54" spans="2:8" ht="75.75" customHeight="1" outlineLevel="1" x14ac:dyDescent="0.2">
      <c r="B54" s="15"/>
      <c r="C54" s="24" t="s">
        <v>107</v>
      </c>
      <c r="D54" s="21" t="s">
        <v>20</v>
      </c>
      <c r="E54" s="17">
        <v>15.5</v>
      </c>
      <c r="F54" s="18">
        <f t="shared" si="0"/>
        <v>759.5</v>
      </c>
      <c r="G54" s="19"/>
      <c r="H54" s="20">
        <f t="shared" si="1"/>
        <v>0</v>
      </c>
    </row>
    <row r="55" spans="2:8" ht="75.75" customHeight="1" outlineLevel="1" x14ac:dyDescent="0.2">
      <c r="B55" s="15"/>
      <c r="C55" s="24" t="s">
        <v>162</v>
      </c>
      <c r="D55" s="21" t="s">
        <v>175</v>
      </c>
      <c r="E55" s="17">
        <v>10.15</v>
      </c>
      <c r="F55" s="18">
        <f t="shared" si="0"/>
        <v>497.35</v>
      </c>
      <c r="G55" s="19"/>
      <c r="H55" s="20">
        <f t="shared" si="1"/>
        <v>0</v>
      </c>
    </row>
    <row r="56" spans="2:8" ht="75.75" customHeight="1" outlineLevel="1" x14ac:dyDescent="0.2">
      <c r="B56" s="15"/>
      <c r="C56" s="24">
        <v>2167</v>
      </c>
      <c r="D56" s="21" t="s">
        <v>21</v>
      </c>
      <c r="E56" s="17">
        <v>15.09</v>
      </c>
      <c r="F56" s="18">
        <f t="shared" si="0"/>
        <v>739.41</v>
      </c>
      <c r="G56" s="19"/>
      <c r="H56" s="20">
        <f t="shared" si="1"/>
        <v>0</v>
      </c>
    </row>
    <row r="57" spans="2:8" ht="75.75" customHeight="1" outlineLevel="1" x14ac:dyDescent="0.2">
      <c r="B57" s="15"/>
      <c r="C57" s="24" t="s">
        <v>108</v>
      </c>
      <c r="D57" s="21" t="s">
        <v>176</v>
      </c>
      <c r="E57" s="17">
        <v>7.85</v>
      </c>
      <c r="F57" s="18">
        <f t="shared" si="0"/>
        <v>384.65</v>
      </c>
      <c r="G57" s="19"/>
      <c r="H57" s="20">
        <f t="shared" si="1"/>
        <v>0</v>
      </c>
    </row>
    <row r="58" spans="2:8" ht="75.75" customHeight="1" outlineLevel="1" x14ac:dyDescent="0.2">
      <c r="B58" s="15"/>
      <c r="C58" s="24" t="s">
        <v>109</v>
      </c>
      <c r="D58" s="21" t="s">
        <v>177</v>
      </c>
      <c r="E58" s="17">
        <v>8.1</v>
      </c>
      <c r="F58" s="18">
        <f t="shared" si="0"/>
        <v>396.9</v>
      </c>
      <c r="G58" s="19"/>
      <c r="H58" s="20">
        <f t="shared" si="1"/>
        <v>0</v>
      </c>
    </row>
    <row r="59" spans="2:8" ht="75.75" customHeight="1" outlineLevel="1" x14ac:dyDescent="0.2">
      <c r="B59" s="15"/>
      <c r="C59" s="24" t="s">
        <v>110</v>
      </c>
      <c r="D59" s="21" t="s">
        <v>178</v>
      </c>
      <c r="E59" s="17">
        <v>7.8</v>
      </c>
      <c r="F59" s="18">
        <f t="shared" si="0"/>
        <v>382.2</v>
      </c>
      <c r="G59" s="19"/>
      <c r="H59" s="20">
        <f t="shared" si="1"/>
        <v>0</v>
      </c>
    </row>
    <row r="60" spans="2:8" ht="75.75" customHeight="1" outlineLevel="1" x14ac:dyDescent="0.2">
      <c r="B60" s="15"/>
      <c r="C60" s="24" t="s">
        <v>111</v>
      </c>
      <c r="D60" s="21" t="s">
        <v>179</v>
      </c>
      <c r="E60" s="17">
        <v>21.71</v>
      </c>
      <c r="F60" s="18">
        <f t="shared" si="0"/>
        <v>1063.79</v>
      </c>
      <c r="G60" s="19"/>
      <c r="H60" s="20">
        <f t="shared" si="1"/>
        <v>0</v>
      </c>
    </row>
    <row r="61" spans="2:8" ht="75.75" customHeight="1" outlineLevel="1" x14ac:dyDescent="0.2">
      <c r="B61" s="15"/>
      <c r="C61" s="24" t="s">
        <v>163</v>
      </c>
      <c r="D61" s="21" t="s">
        <v>192</v>
      </c>
      <c r="E61" s="17">
        <v>11.5</v>
      </c>
      <c r="F61" s="18">
        <f t="shared" si="0"/>
        <v>563.5</v>
      </c>
      <c r="G61" s="19"/>
      <c r="H61" s="20">
        <f t="shared" si="1"/>
        <v>0</v>
      </c>
    </row>
    <row r="62" spans="2:8" ht="75.75" customHeight="1" outlineLevel="1" x14ac:dyDescent="0.2">
      <c r="B62" s="15"/>
      <c r="C62" s="24" t="s">
        <v>90</v>
      </c>
      <c r="D62" s="21" t="s">
        <v>180</v>
      </c>
      <c r="E62" s="17">
        <v>9.4</v>
      </c>
      <c r="F62" s="18">
        <f t="shared" si="0"/>
        <v>460.6</v>
      </c>
      <c r="G62" s="19"/>
      <c r="H62" s="20">
        <f t="shared" si="1"/>
        <v>0</v>
      </c>
    </row>
    <row r="63" spans="2:8" ht="75.75" customHeight="1" outlineLevel="1" x14ac:dyDescent="0.2">
      <c r="B63" s="15"/>
      <c r="C63" s="24">
        <v>2246</v>
      </c>
      <c r="D63" s="21" t="s">
        <v>22</v>
      </c>
      <c r="E63" s="17">
        <v>12.9</v>
      </c>
      <c r="F63" s="18">
        <f t="shared" si="0"/>
        <v>632.1</v>
      </c>
      <c r="G63" s="19"/>
      <c r="H63" s="20">
        <f t="shared" si="1"/>
        <v>0</v>
      </c>
    </row>
    <row r="64" spans="2:8" ht="75.75" customHeight="1" outlineLevel="1" x14ac:dyDescent="0.2">
      <c r="B64" s="15"/>
      <c r="C64" s="24">
        <v>3919</v>
      </c>
      <c r="D64" s="21" t="s">
        <v>181</v>
      </c>
      <c r="E64" s="17">
        <v>15.4</v>
      </c>
      <c r="F64" s="18">
        <f t="shared" ref="F64:F67" si="2">E64*$E$10</f>
        <v>754.6</v>
      </c>
      <c r="G64" s="19"/>
      <c r="H64" s="20">
        <f t="shared" si="1"/>
        <v>0</v>
      </c>
    </row>
    <row r="65" spans="2:8" ht="75.75" customHeight="1" outlineLevel="1" x14ac:dyDescent="0.2">
      <c r="B65" s="67"/>
      <c r="C65" s="24" t="s">
        <v>112</v>
      </c>
      <c r="D65" s="66" t="s">
        <v>182</v>
      </c>
      <c r="E65" s="17">
        <v>6.49</v>
      </c>
      <c r="F65" s="18">
        <f t="shared" si="2"/>
        <v>318.01</v>
      </c>
      <c r="G65" s="19"/>
      <c r="H65" s="20">
        <f t="shared" ref="H65:H102" si="3">E65*G65</f>
        <v>0</v>
      </c>
    </row>
    <row r="66" spans="2:8" ht="75.75" customHeight="1" outlineLevel="1" x14ac:dyDescent="0.2">
      <c r="B66" s="15"/>
      <c r="C66" s="24" t="s">
        <v>113</v>
      </c>
      <c r="D66" s="21" t="s">
        <v>23</v>
      </c>
      <c r="E66" s="17">
        <v>16.23</v>
      </c>
      <c r="F66" s="18">
        <f t="shared" si="2"/>
        <v>795.27</v>
      </c>
      <c r="G66" s="19"/>
      <c r="H66" s="20">
        <f t="shared" si="3"/>
        <v>0</v>
      </c>
    </row>
    <row r="67" spans="2:8" ht="75.75" customHeight="1" outlineLevel="1" x14ac:dyDescent="0.2">
      <c r="B67" s="15"/>
      <c r="C67" s="24">
        <v>3190</v>
      </c>
      <c r="D67" s="21" t="s">
        <v>24</v>
      </c>
      <c r="E67" s="17">
        <v>7.5</v>
      </c>
      <c r="F67" s="18">
        <f t="shared" si="2"/>
        <v>367.5</v>
      </c>
      <c r="G67" s="19"/>
      <c r="H67" s="50">
        <f t="shared" si="3"/>
        <v>0</v>
      </c>
    </row>
    <row r="68" spans="2:8" ht="75.75" customHeight="1" outlineLevel="1" x14ac:dyDescent="0.2">
      <c r="B68" s="15"/>
      <c r="C68" s="24">
        <v>2977</v>
      </c>
      <c r="D68" s="21" t="s">
        <v>201</v>
      </c>
      <c r="E68" s="17">
        <v>4.9000000000000004</v>
      </c>
      <c r="F68" s="18">
        <f>E68*$E$10</f>
        <v>240.10000000000002</v>
      </c>
      <c r="G68" s="39"/>
      <c r="H68" s="50">
        <f t="shared" ref="H68:H73" si="4">E68*G68</f>
        <v>0</v>
      </c>
    </row>
    <row r="69" spans="2:8" ht="75.75" customHeight="1" outlineLevel="1" x14ac:dyDescent="0.2">
      <c r="B69" s="15"/>
      <c r="C69" s="24" t="s">
        <v>151</v>
      </c>
      <c r="D69" s="21" t="s">
        <v>150</v>
      </c>
      <c r="E69" s="17">
        <v>11.5</v>
      </c>
      <c r="F69" s="18">
        <v>480</v>
      </c>
      <c r="G69" s="19"/>
      <c r="H69" s="50">
        <f t="shared" si="4"/>
        <v>0</v>
      </c>
    </row>
    <row r="70" spans="2:8" ht="75.75" customHeight="1" outlineLevel="1" x14ac:dyDescent="0.2">
      <c r="B70" s="15"/>
      <c r="C70" s="24" t="s">
        <v>153</v>
      </c>
      <c r="D70" s="21" t="s">
        <v>152</v>
      </c>
      <c r="E70" s="17">
        <v>11.76</v>
      </c>
      <c r="F70" s="18">
        <v>500</v>
      </c>
      <c r="G70" s="19"/>
      <c r="H70" s="50">
        <f t="shared" si="4"/>
        <v>0</v>
      </c>
    </row>
    <row r="71" spans="2:8" ht="75.75" customHeight="1" outlineLevel="1" x14ac:dyDescent="0.2">
      <c r="B71" s="15"/>
      <c r="C71" s="24" t="s">
        <v>155</v>
      </c>
      <c r="D71" s="21" t="s">
        <v>154</v>
      </c>
      <c r="E71" s="17">
        <v>12</v>
      </c>
      <c r="F71" s="18">
        <v>500</v>
      </c>
      <c r="G71" s="19"/>
      <c r="H71" s="50">
        <f t="shared" si="4"/>
        <v>0</v>
      </c>
    </row>
    <row r="72" spans="2:8" ht="75.75" customHeight="1" outlineLevel="1" x14ac:dyDescent="0.2">
      <c r="B72" s="15"/>
      <c r="C72" s="24" t="s">
        <v>157</v>
      </c>
      <c r="D72" s="21" t="s">
        <v>156</v>
      </c>
      <c r="E72" s="17">
        <v>11.76</v>
      </c>
      <c r="F72" s="18">
        <v>500</v>
      </c>
      <c r="G72" s="19"/>
      <c r="H72" s="50">
        <f t="shared" si="4"/>
        <v>0</v>
      </c>
    </row>
    <row r="73" spans="2:8" ht="75.75" customHeight="1" outlineLevel="1" x14ac:dyDescent="0.2">
      <c r="B73" s="15"/>
      <c r="C73" s="24" t="s">
        <v>159</v>
      </c>
      <c r="D73" s="21" t="s">
        <v>158</v>
      </c>
      <c r="E73" s="17">
        <v>12.73</v>
      </c>
      <c r="F73" s="18">
        <v>550</v>
      </c>
      <c r="G73" s="19"/>
      <c r="H73" s="50">
        <f t="shared" si="4"/>
        <v>0</v>
      </c>
    </row>
    <row r="74" spans="2:8" s="2" customFormat="1" ht="16.149999999999999" customHeight="1" x14ac:dyDescent="0.2">
      <c r="B74" s="31" t="s">
        <v>79</v>
      </c>
      <c r="C74" s="32"/>
      <c r="D74" s="33"/>
      <c r="E74" s="34"/>
      <c r="F74" s="35"/>
      <c r="G74" s="48"/>
      <c r="H74" s="60"/>
    </row>
    <row r="75" spans="2:8" ht="84" customHeight="1" outlineLevel="1" x14ac:dyDescent="0.2">
      <c r="B75" s="44"/>
      <c r="C75" s="45" t="s">
        <v>69</v>
      </c>
      <c r="D75" s="46" t="s">
        <v>59</v>
      </c>
      <c r="E75" s="47">
        <v>2.6</v>
      </c>
      <c r="F75" s="18">
        <f t="shared" ref="F75:F76" si="5">E75*$E$10</f>
        <v>127.4</v>
      </c>
      <c r="G75" s="19"/>
      <c r="H75" s="20">
        <f t="shared" si="3"/>
        <v>0</v>
      </c>
    </row>
    <row r="76" spans="2:8" ht="84" customHeight="1" outlineLevel="1" x14ac:dyDescent="0.2">
      <c r="B76" s="37"/>
      <c r="C76" s="24" t="s">
        <v>70</v>
      </c>
      <c r="D76" s="16" t="s">
        <v>60</v>
      </c>
      <c r="E76" s="17">
        <v>2.8</v>
      </c>
      <c r="F76" s="38">
        <f t="shared" si="5"/>
        <v>137.19999999999999</v>
      </c>
      <c r="G76" s="39"/>
      <c r="H76" s="20">
        <f t="shared" si="3"/>
        <v>0</v>
      </c>
    </row>
    <row r="77" spans="2:8" ht="84" customHeight="1" outlineLevel="1" x14ac:dyDescent="0.2">
      <c r="B77" s="37"/>
      <c r="C77" s="24" t="s">
        <v>71</v>
      </c>
      <c r="D77" s="16" t="s">
        <v>61</v>
      </c>
      <c r="E77" s="17">
        <v>3.5</v>
      </c>
      <c r="F77" s="38">
        <f t="shared" ref="F77:F84" si="6">E77*$E$10</f>
        <v>171.5</v>
      </c>
      <c r="G77" s="39"/>
      <c r="H77" s="20">
        <f t="shared" si="3"/>
        <v>0</v>
      </c>
    </row>
    <row r="78" spans="2:8" ht="84" customHeight="1" outlineLevel="1" x14ac:dyDescent="0.2">
      <c r="B78" s="37"/>
      <c r="C78" s="24" t="s">
        <v>72</v>
      </c>
      <c r="D78" s="16" t="s">
        <v>62</v>
      </c>
      <c r="E78" s="17">
        <v>4</v>
      </c>
      <c r="F78" s="38">
        <f t="shared" si="6"/>
        <v>196</v>
      </c>
      <c r="G78" s="39"/>
      <c r="H78" s="20">
        <f t="shared" si="3"/>
        <v>0</v>
      </c>
    </row>
    <row r="79" spans="2:8" ht="84" customHeight="1" outlineLevel="1" x14ac:dyDescent="0.2">
      <c r="B79" s="37"/>
      <c r="C79" s="24" t="s">
        <v>73</v>
      </c>
      <c r="D79" s="16" t="s">
        <v>63</v>
      </c>
      <c r="E79" s="17">
        <v>4</v>
      </c>
      <c r="F79" s="38">
        <f t="shared" si="6"/>
        <v>196</v>
      </c>
      <c r="G79" s="39"/>
      <c r="H79" s="20">
        <f t="shared" si="3"/>
        <v>0</v>
      </c>
    </row>
    <row r="80" spans="2:8" ht="84" customHeight="1" outlineLevel="1" x14ac:dyDescent="0.2">
      <c r="B80" s="37"/>
      <c r="C80" s="24" t="s">
        <v>74</v>
      </c>
      <c r="D80" s="16" t="s">
        <v>64</v>
      </c>
      <c r="E80" s="17">
        <v>4.2</v>
      </c>
      <c r="F80" s="38">
        <f t="shared" si="6"/>
        <v>205.8</v>
      </c>
      <c r="G80" s="39"/>
      <c r="H80" s="20">
        <f t="shared" si="3"/>
        <v>0</v>
      </c>
    </row>
    <row r="81" spans="2:8" ht="84" customHeight="1" outlineLevel="1" x14ac:dyDescent="0.2">
      <c r="B81" s="37"/>
      <c r="C81" s="24" t="s">
        <v>75</v>
      </c>
      <c r="D81" s="63" t="s">
        <v>65</v>
      </c>
      <c r="E81" s="17">
        <v>4.7</v>
      </c>
      <c r="F81" s="38">
        <f t="shared" si="6"/>
        <v>230.3</v>
      </c>
      <c r="G81" s="39"/>
      <c r="H81" s="20">
        <f t="shared" si="3"/>
        <v>0</v>
      </c>
    </row>
    <row r="82" spans="2:8" ht="84" customHeight="1" outlineLevel="1" x14ac:dyDescent="0.2">
      <c r="B82" s="37"/>
      <c r="C82" s="24" t="s">
        <v>76</v>
      </c>
      <c r="D82" s="16" t="s">
        <v>66</v>
      </c>
      <c r="E82" s="17">
        <v>5</v>
      </c>
      <c r="F82" s="38">
        <f t="shared" si="6"/>
        <v>245</v>
      </c>
      <c r="G82" s="39"/>
      <c r="H82" s="20">
        <f t="shared" si="3"/>
        <v>0</v>
      </c>
    </row>
    <row r="83" spans="2:8" ht="84" customHeight="1" outlineLevel="1" x14ac:dyDescent="0.2">
      <c r="B83" s="37"/>
      <c r="C83" s="24">
        <v>2043</v>
      </c>
      <c r="D83" s="16" t="s">
        <v>67</v>
      </c>
      <c r="E83" s="17">
        <v>5.9</v>
      </c>
      <c r="F83" s="38">
        <f t="shared" si="6"/>
        <v>289.10000000000002</v>
      </c>
      <c r="G83" s="39"/>
      <c r="H83" s="20">
        <f t="shared" si="3"/>
        <v>0</v>
      </c>
    </row>
    <row r="84" spans="2:8" ht="84" customHeight="1" outlineLevel="1" x14ac:dyDescent="0.2">
      <c r="B84" s="37"/>
      <c r="C84" s="24" t="s">
        <v>77</v>
      </c>
      <c r="D84" s="16" t="s">
        <v>68</v>
      </c>
      <c r="E84" s="17">
        <v>7.3</v>
      </c>
      <c r="F84" s="38">
        <f t="shared" si="6"/>
        <v>357.7</v>
      </c>
      <c r="G84" s="39"/>
      <c r="H84" s="50">
        <f t="shared" si="3"/>
        <v>0</v>
      </c>
    </row>
    <row r="85" spans="2:8" s="2" customFormat="1" ht="16.149999999999999" customHeight="1" x14ac:dyDescent="0.2">
      <c r="B85" s="31" t="s">
        <v>78</v>
      </c>
      <c r="C85" s="32"/>
      <c r="D85" s="33"/>
      <c r="E85" s="34"/>
      <c r="F85" s="49"/>
      <c r="G85" s="43"/>
      <c r="H85" s="61"/>
    </row>
    <row r="86" spans="2:8" ht="75" customHeight="1" outlineLevel="1" x14ac:dyDescent="0.2">
      <c r="B86" s="40"/>
      <c r="C86" s="24" t="s">
        <v>100</v>
      </c>
      <c r="D86" s="16" t="s">
        <v>195</v>
      </c>
      <c r="E86" s="17">
        <v>6.5</v>
      </c>
      <c r="F86" s="38">
        <f>E86*$E$10</f>
        <v>318.5</v>
      </c>
      <c r="G86" s="19"/>
      <c r="H86" s="20">
        <f t="shared" si="3"/>
        <v>0</v>
      </c>
    </row>
    <row r="87" spans="2:8" ht="75" customHeight="1" outlineLevel="1" x14ac:dyDescent="0.2">
      <c r="B87" s="40"/>
      <c r="C87" s="24" t="s">
        <v>99</v>
      </c>
      <c r="D87" s="16" t="s">
        <v>196</v>
      </c>
      <c r="E87" s="17">
        <v>7.5</v>
      </c>
      <c r="F87" s="38">
        <f>E87*$E$10</f>
        <v>367.5</v>
      </c>
      <c r="G87" s="39"/>
      <c r="H87" s="20">
        <f t="shared" si="3"/>
        <v>0</v>
      </c>
    </row>
    <row r="88" spans="2:8" ht="75" customHeight="1" outlineLevel="1" x14ac:dyDescent="0.2">
      <c r="B88" s="40"/>
      <c r="C88" s="24" t="s">
        <v>98</v>
      </c>
      <c r="D88" s="16" t="s">
        <v>165</v>
      </c>
      <c r="E88" s="17">
        <v>6.9</v>
      </c>
      <c r="F88" s="38">
        <f>E88*$E$10</f>
        <v>338.1</v>
      </c>
      <c r="G88" s="39"/>
      <c r="H88" s="20">
        <f t="shared" si="3"/>
        <v>0</v>
      </c>
    </row>
    <row r="89" spans="2:8" ht="75" customHeight="1" outlineLevel="1" x14ac:dyDescent="0.2">
      <c r="B89" s="40"/>
      <c r="C89" s="24" t="s">
        <v>97</v>
      </c>
      <c r="D89" s="16" t="s">
        <v>164</v>
      </c>
      <c r="E89" s="17">
        <v>8.56</v>
      </c>
      <c r="F89" s="38">
        <f>E89*$E$10</f>
        <v>419.44</v>
      </c>
      <c r="G89" s="39"/>
      <c r="H89" s="20">
        <f t="shared" si="3"/>
        <v>0</v>
      </c>
    </row>
    <row r="90" spans="2:8" ht="75" customHeight="1" outlineLevel="1" x14ac:dyDescent="0.2">
      <c r="B90" s="40"/>
      <c r="C90" s="24" t="s">
        <v>96</v>
      </c>
      <c r="D90" s="16" t="s">
        <v>80</v>
      </c>
      <c r="E90" s="17">
        <v>15.7</v>
      </c>
      <c r="F90" s="38">
        <f>E90*$E$10</f>
        <v>769.3</v>
      </c>
      <c r="G90" s="39"/>
      <c r="H90" s="20">
        <f t="shared" si="3"/>
        <v>0</v>
      </c>
    </row>
    <row r="91" spans="2:8" ht="75" customHeight="1" outlineLevel="1" x14ac:dyDescent="0.2">
      <c r="B91" s="40"/>
      <c r="C91" s="24" t="s">
        <v>114</v>
      </c>
      <c r="D91" s="16" t="s">
        <v>81</v>
      </c>
      <c r="E91" s="17">
        <v>6.53</v>
      </c>
      <c r="F91" s="38">
        <f t="shared" ref="F91:F102" si="7">E91*$E$10</f>
        <v>319.97000000000003</v>
      </c>
      <c r="G91" s="39"/>
      <c r="H91" s="20">
        <f t="shared" si="3"/>
        <v>0</v>
      </c>
    </row>
    <row r="92" spans="2:8" ht="75" customHeight="1" outlineLevel="1" x14ac:dyDescent="0.2">
      <c r="B92" s="40"/>
      <c r="C92" s="24" t="s">
        <v>115</v>
      </c>
      <c r="D92" s="16" t="s">
        <v>82</v>
      </c>
      <c r="E92" s="17">
        <v>10</v>
      </c>
      <c r="F92" s="38">
        <f t="shared" si="7"/>
        <v>490</v>
      </c>
      <c r="G92" s="39"/>
      <c r="H92" s="20">
        <f t="shared" si="3"/>
        <v>0</v>
      </c>
    </row>
    <row r="93" spans="2:8" ht="75" customHeight="1" outlineLevel="1" x14ac:dyDescent="0.2">
      <c r="B93" s="40"/>
      <c r="C93" s="24" t="s">
        <v>116</v>
      </c>
      <c r="D93" s="63" t="s">
        <v>197</v>
      </c>
      <c r="E93" s="17">
        <v>7.06</v>
      </c>
      <c r="F93" s="38">
        <f t="shared" ref="F93:F95" si="8">E93*$E$10</f>
        <v>345.94</v>
      </c>
      <c r="G93" s="39"/>
      <c r="H93" s="20">
        <f t="shared" ref="H93:H95" si="9">E93*G93</f>
        <v>0</v>
      </c>
    </row>
    <row r="94" spans="2:8" ht="75" customHeight="1" outlineLevel="1" x14ac:dyDescent="0.2">
      <c r="B94" s="40"/>
      <c r="C94" s="24" t="s">
        <v>117</v>
      </c>
      <c r="D94" s="63" t="s">
        <v>198</v>
      </c>
      <c r="E94" s="17">
        <v>8.24</v>
      </c>
      <c r="F94" s="38">
        <f t="shared" si="8"/>
        <v>403.76</v>
      </c>
      <c r="G94" s="39"/>
      <c r="H94" s="20">
        <f t="shared" si="9"/>
        <v>0</v>
      </c>
    </row>
    <row r="95" spans="2:8" ht="75" customHeight="1" outlineLevel="1" x14ac:dyDescent="0.2">
      <c r="B95" s="40"/>
      <c r="C95" s="24" t="s">
        <v>118</v>
      </c>
      <c r="D95" s="63" t="s">
        <v>199</v>
      </c>
      <c r="E95" s="17">
        <v>3.5</v>
      </c>
      <c r="F95" s="38">
        <f t="shared" si="8"/>
        <v>171.5</v>
      </c>
      <c r="G95" s="39"/>
      <c r="H95" s="20">
        <f t="shared" si="9"/>
        <v>0</v>
      </c>
    </row>
    <row r="96" spans="2:8" ht="75" customHeight="1" outlineLevel="1" x14ac:dyDescent="0.2">
      <c r="B96" s="41"/>
      <c r="C96" s="24" t="s">
        <v>95</v>
      </c>
      <c r="D96" s="63" t="s">
        <v>200</v>
      </c>
      <c r="E96" s="17">
        <v>1.75</v>
      </c>
      <c r="F96" s="38">
        <f t="shared" si="7"/>
        <v>85.75</v>
      </c>
      <c r="G96" s="39"/>
      <c r="H96" s="20">
        <f t="shared" si="3"/>
        <v>0</v>
      </c>
    </row>
    <row r="97" spans="2:8" ht="75" customHeight="1" outlineLevel="1" x14ac:dyDescent="0.2">
      <c r="B97" s="42"/>
      <c r="C97" s="24">
        <v>3368</v>
      </c>
      <c r="D97" s="16" t="s">
        <v>83</v>
      </c>
      <c r="E97" s="17">
        <v>2.5</v>
      </c>
      <c r="F97" s="38">
        <f t="shared" si="7"/>
        <v>122.5</v>
      </c>
      <c r="G97" s="39"/>
      <c r="H97" s="20">
        <f t="shared" si="3"/>
        <v>0</v>
      </c>
    </row>
    <row r="98" spans="2:8" ht="75" customHeight="1" outlineLevel="1" x14ac:dyDescent="0.2">
      <c r="B98" s="42"/>
      <c r="C98" s="24" t="s">
        <v>94</v>
      </c>
      <c r="D98" s="16" t="s">
        <v>84</v>
      </c>
      <c r="E98" s="17">
        <v>2.86</v>
      </c>
      <c r="F98" s="38">
        <f t="shared" si="7"/>
        <v>140.13999999999999</v>
      </c>
      <c r="G98" s="39"/>
      <c r="H98" s="20">
        <f t="shared" si="3"/>
        <v>0</v>
      </c>
    </row>
    <row r="99" spans="2:8" ht="75" customHeight="1" outlineLevel="1" x14ac:dyDescent="0.2">
      <c r="B99" s="41"/>
      <c r="C99" s="24" t="s">
        <v>93</v>
      </c>
      <c r="D99" s="16" t="s">
        <v>85</v>
      </c>
      <c r="E99" s="17">
        <v>3.02</v>
      </c>
      <c r="F99" s="38">
        <f t="shared" si="7"/>
        <v>147.97999999999999</v>
      </c>
      <c r="G99" s="39"/>
      <c r="H99" s="20">
        <f t="shared" si="3"/>
        <v>0</v>
      </c>
    </row>
    <row r="100" spans="2:8" ht="75" customHeight="1" outlineLevel="1" x14ac:dyDescent="0.2">
      <c r="B100" s="42"/>
      <c r="C100" s="24" t="s">
        <v>119</v>
      </c>
      <c r="D100" s="16" t="s">
        <v>86</v>
      </c>
      <c r="E100" s="17">
        <v>3.01</v>
      </c>
      <c r="F100" s="38">
        <f t="shared" si="7"/>
        <v>147.48999999999998</v>
      </c>
      <c r="G100" s="39"/>
      <c r="H100" s="20">
        <f t="shared" si="3"/>
        <v>0</v>
      </c>
    </row>
    <row r="101" spans="2:8" ht="75" customHeight="1" outlineLevel="1" x14ac:dyDescent="0.2">
      <c r="B101" s="41"/>
      <c r="C101" s="24" t="s">
        <v>92</v>
      </c>
      <c r="D101" s="16" t="s">
        <v>87</v>
      </c>
      <c r="E101" s="17">
        <v>3</v>
      </c>
      <c r="F101" s="38">
        <f t="shared" si="7"/>
        <v>147</v>
      </c>
      <c r="G101" s="39"/>
      <c r="H101" s="20">
        <f t="shared" si="3"/>
        <v>0</v>
      </c>
    </row>
    <row r="102" spans="2:8" ht="75" customHeight="1" outlineLevel="1" x14ac:dyDescent="0.2">
      <c r="B102" s="42"/>
      <c r="C102" s="24" t="s">
        <v>91</v>
      </c>
      <c r="D102" s="16" t="s">
        <v>88</v>
      </c>
      <c r="E102" s="17">
        <v>3</v>
      </c>
      <c r="F102" s="38">
        <f t="shared" si="7"/>
        <v>147</v>
      </c>
      <c r="G102" s="39"/>
      <c r="H102" s="20">
        <f t="shared" si="3"/>
        <v>0</v>
      </c>
    </row>
    <row r="103" spans="2:8" s="2" customFormat="1" ht="15.75" customHeight="1" x14ac:dyDescent="0.2">
      <c r="B103" s="31" t="s">
        <v>89</v>
      </c>
      <c r="C103" s="32"/>
      <c r="D103" s="33"/>
      <c r="E103" s="34"/>
      <c r="F103" s="35"/>
      <c r="G103" s="33"/>
      <c r="H103" s="36"/>
    </row>
    <row r="104" spans="2:8" ht="78" customHeight="1" outlineLevel="1" x14ac:dyDescent="0.2">
      <c r="B104" s="51"/>
      <c r="C104" s="24" t="s">
        <v>123</v>
      </c>
      <c r="D104" s="52" t="s">
        <v>120</v>
      </c>
      <c r="E104" s="53">
        <v>2.7</v>
      </c>
      <c r="F104" s="18">
        <f>E104*$E$10</f>
        <v>132.30000000000001</v>
      </c>
      <c r="G104" s="19"/>
      <c r="H104" s="20">
        <f t="shared" ref="H104" si="10">E104*G104</f>
        <v>0</v>
      </c>
    </row>
    <row r="105" spans="2:8" ht="78" customHeight="1" outlineLevel="1" x14ac:dyDescent="0.2">
      <c r="B105" s="51"/>
      <c r="C105" s="24" t="s">
        <v>124</v>
      </c>
      <c r="D105" s="52" t="s">
        <v>121</v>
      </c>
      <c r="E105" s="47">
        <v>2.8</v>
      </c>
      <c r="F105" s="18">
        <f>E105*$E$10</f>
        <v>137.19999999999999</v>
      </c>
      <c r="G105" s="19"/>
      <c r="H105" s="20">
        <f t="shared" ref="H105:H106" si="11">E105*G105</f>
        <v>0</v>
      </c>
    </row>
    <row r="106" spans="2:8" ht="78" customHeight="1" outlineLevel="1" x14ac:dyDescent="0.2">
      <c r="B106" s="51"/>
      <c r="C106" s="24" t="s">
        <v>125</v>
      </c>
      <c r="D106" s="52" t="s">
        <v>122</v>
      </c>
      <c r="E106" s="47">
        <v>3</v>
      </c>
      <c r="F106" s="18">
        <f t="shared" ref="F106:F120" si="12">E106*$E$10</f>
        <v>147</v>
      </c>
      <c r="G106" s="19"/>
      <c r="H106" s="20">
        <f t="shared" si="11"/>
        <v>0</v>
      </c>
    </row>
    <row r="107" spans="2:8" ht="78" customHeight="1" outlineLevel="1" x14ac:dyDescent="0.2">
      <c r="B107" s="56"/>
      <c r="C107" s="24" t="s">
        <v>136</v>
      </c>
      <c r="D107" s="52" t="s">
        <v>126</v>
      </c>
      <c r="E107" s="47">
        <v>2.5</v>
      </c>
      <c r="F107" s="18">
        <f t="shared" si="12"/>
        <v>122.5</v>
      </c>
      <c r="G107" s="19"/>
      <c r="H107" s="20">
        <f t="shared" ref="H107:H120" si="13">E107*G107</f>
        <v>0</v>
      </c>
    </row>
    <row r="108" spans="2:8" ht="78" customHeight="1" outlineLevel="1" x14ac:dyDescent="0.2">
      <c r="B108" s="57"/>
      <c r="C108" s="24" t="s">
        <v>137</v>
      </c>
      <c r="D108" s="52" t="s">
        <v>193</v>
      </c>
      <c r="E108" s="47">
        <v>0.45</v>
      </c>
      <c r="F108" s="18">
        <f t="shared" si="12"/>
        <v>22.05</v>
      </c>
      <c r="G108" s="19"/>
      <c r="H108" s="20">
        <f t="shared" si="13"/>
        <v>0</v>
      </c>
    </row>
    <row r="109" spans="2:8" ht="78" customHeight="1" outlineLevel="1" x14ac:dyDescent="0.2">
      <c r="B109" s="56"/>
      <c r="C109" s="24" t="s">
        <v>138</v>
      </c>
      <c r="D109" s="52" t="s">
        <v>127</v>
      </c>
      <c r="E109" s="47">
        <v>0.55000000000000004</v>
      </c>
      <c r="F109" s="18">
        <f t="shared" si="12"/>
        <v>26.950000000000003</v>
      </c>
      <c r="G109" s="19"/>
      <c r="H109" s="20">
        <f t="shared" si="13"/>
        <v>0</v>
      </c>
    </row>
    <row r="110" spans="2:8" ht="78" customHeight="1" outlineLevel="1" x14ac:dyDescent="0.2">
      <c r="B110" s="58"/>
      <c r="C110" s="24" t="s">
        <v>139</v>
      </c>
      <c r="D110" s="54" t="s">
        <v>128</v>
      </c>
      <c r="E110" s="47">
        <v>0.95</v>
      </c>
      <c r="F110" s="18">
        <f t="shared" si="12"/>
        <v>46.55</v>
      </c>
      <c r="G110" s="19"/>
      <c r="H110" s="20">
        <f t="shared" si="13"/>
        <v>0</v>
      </c>
    </row>
    <row r="111" spans="2:8" ht="78" customHeight="1" outlineLevel="1" x14ac:dyDescent="0.2">
      <c r="B111" s="57"/>
      <c r="C111" s="24" t="s">
        <v>140</v>
      </c>
      <c r="D111" s="54" t="s">
        <v>129</v>
      </c>
      <c r="E111" s="47">
        <v>0.95</v>
      </c>
      <c r="F111" s="18">
        <f t="shared" si="12"/>
        <v>46.55</v>
      </c>
      <c r="G111" s="19"/>
      <c r="H111" s="20">
        <f t="shared" si="13"/>
        <v>0</v>
      </c>
    </row>
    <row r="112" spans="2:8" ht="78" customHeight="1" outlineLevel="1" x14ac:dyDescent="0.2">
      <c r="B112" s="59"/>
      <c r="C112" s="24" t="s">
        <v>141</v>
      </c>
      <c r="D112" s="52" t="s">
        <v>130</v>
      </c>
      <c r="E112" s="47">
        <v>1.41</v>
      </c>
      <c r="F112" s="18">
        <f t="shared" si="12"/>
        <v>69.089999999999989</v>
      </c>
      <c r="G112" s="19"/>
      <c r="H112" s="20">
        <f t="shared" si="13"/>
        <v>0</v>
      </c>
    </row>
    <row r="113" spans="2:8" ht="78" customHeight="1" outlineLevel="1" x14ac:dyDescent="0.2">
      <c r="B113" s="59"/>
      <c r="C113" s="24" t="s">
        <v>142</v>
      </c>
      <c r="D113" s="52" t="s">
        <v>131</v>
      </c>
      <c r="E113" s="47">
        <v>1.41</v>
      </c>
      <c r="F113" s="18">
        <f t="shared" si="12"/>
        <v>69.089999999999989</v>
      </c>
      <c r="G113" s="19"/>
      <c r="H113" s="20">
        <f t="shared" si="13"/>
        <v>0</v>
      </c>
    </row>
    <row r="114" spans="2:8" ht="78" customHeight="1" outlineLevel="1" x14ac:dyDescent="0.2">
      <c r="B114" s="59"/>
      <c r="C114" s="24" t="s">
        <v>143</v>
      </c>
      <c r="D114" s="52" t="s">
        <v>132</v>
      </c>
      <c r="E114" s="47">
        <v>1.04</v>
      </c>
      <c r="F114" s="18">
        <f t="shared" si="12"/>
        <v>50.96</v>
      </c>
      <c r="G114" s="19"/>
      <c r="H114" s="20">
        <f t="shared" si="13"/>
        <v>0</v>
      </c>
    </row>
    <row r="115" spans="2:8" ht="78" customHeight="1" outlineLevel="1" x14ac:dyDescent="0.2">
      <c r="B115" s="59"/>
      <c r="C115" s="24" t="s">
        <v>144</v>
      </c>
      <c r="D115" s="55" t="s">
        <v>133</v>
      </c>
      <c r="E115" s="47">
        <v>0.7</v>
      </c>
      <c r="F115" s="18">
        <f t="shared" si="12"/>
        <v>34.299999999999997</v>
      </c>
      <c r="G115" s="19"/>
      <c r="H115" s="20">
        <f t="shared" si="13"/>
        <v>0</v>
      </c>
    </row>
    <row r="116" spans="2:8" ht="78" customHeight="1" outlineLevel="1" x14ac:dyDescent="0.2">
      <c r="B116" s="59"/>
      <c r="C116" s="24" t="s">
        <v>146</v>
      </c>
      <c r="D116" s="52" t="s">
        <v>145</v>
      </c>
      <c r="E116" s="47">
        <v>1.89</v>
      </c>
      <c r="F116" s="18">
        <f t="shared" si="12"/>
        <v>92.61</v>
      </c>
      <c r="G116" s="19"/>
      <c r="H116" s="20">
        <f t="shared" si="13"/>
        <v>0</v>
      </c>
    </row>
    <row r="117" spans="2:8" ht="78" customHeight="1" outlineLevel="1" x14ac:dyDescent="0.2">
      <c r="B117" s="59"/>
      <c r="C117" s="24" t="s">
        <v>194</v>
      </c>
      <c r="D117" s="52" t="s">
        <v>147</v>
      </c>
      <c r="E117" s="47">
        <v>1.89</v>
      </c>
      <c r="F117" s="18">
        <f t="shared" si="12"/>
        <v>92.61</v>
      </c>
      <c r="G117" s="19"/>
      <c r="H117" s="20">
        <f t="shared" ref="H117" si="14">E117*G117</f>
        <v>0</v>
      </c>
    </row>
    <row r="118" spans="2:8" ht="78" customHeight="1" outlineLevel="1" x14ac:dyDescent="0.2">
      <c r="B118" s="59"/>
      <c r="C118" s="24" t="s">
        <v>148</v>
      </c>
      <c r="D118" s="52" t="s">
        <v>134</v>
      </c>
      <c r="E118" s="47">
        <v>3.15</v>
      </c>
      <c r="F118" s="18">
        <f t="shared" si="12"/>
        <v>154.35</v>
      </c>
      <c r="G118" s="19"/>
      <c r="H118" s="20">
        <f t="shared" si="13"/>
        <v>0</v>
      </c>
    </row>
    <row r="119" spans="2:8" ht="78" customHeight="1" outlineLevel="1" x14ac:dyDescent="0.2">
      <c r="B119" s="59"/>
      <c r="C119" s="24" t="s">
        <v>149</v>
      </c>
      <c r="D119" s="52" t="s">
        <v>135</v>
      </c>
      <c r="E119" s="47">
        <v>2.14</v>
      </c>
      <c r="F119" s="18">
        <f t="shared" si="12"/>
        <v>104.86</v>
      </c>
      <c r="G119" s="19"/>
      <c r="H119" s="20">
        <f t="shared" si="13"/>
        <v>0</v>
      </c>
    </row>
    <row r="120" spans="2:8" ht="78" customHeight="1" outlineLevel="1" x14ac:dyDescent="0.2">
      <c r="B120" s="51"/>
      <c r="C120" s="64"/>
      <c r="D120" s="65"/>
      <c r="E120" s="47">
        <v>0</v>
      </c>
      <c r="F120" s="18">
        <f t="shared" si="12"/>
        <v>0</v>
      </c>
      <c r="G120" s="19"/>
      <c r="H120" s="20">
        <f t="shared" si="13"/>
        <v>0</v>
      </c>
    </row>
    <row r="121" spans="2:8" ht="24.6" customHeight="1" x14ac:dyDescent="0.2">
      <c r="G121" s="5" t="s">
        <v>1</v>
      </c>
      <c r="H121" s="12">
        <f>SUM(H14:H120)</f>
        <v>0</v>
      </c>
    </row>
    <row r="122" spans="2:8" ht="24.6" customHeight="1" x14ac:dyDescent="0.2">
      <c r="G122" s="5" t="s">
        <v>2</v>
      </c>
      <c r="H122" s="14">
        <f>H121*E10</f>
        <v>0</v>
      </c>
    </row>
  </sheetData>
  <mergeCells count="5">
    <mergeCell ref="A10:A11"/>
    <mergeCell ref="B10:D10"/>
    <mergeCell ref="B2:H2"/>
    <mergeCell ref="B3:H3"/>
    <mergeCell ref="B4:H4"/>
  </mergeCells>
  <pageMargins left="0.25" right="0.25" top="0.75" bottom="0.75" header="0.3" footer="0.3"/>
  <pageSetup paperSize="9" fitToHeight="0" pageOrder="overThenDown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женя женя</dc:creator>
  <cp:lastModifiedBy>RePack by Diakov</cp:lastModifiedBy>
  <cp:lastPrinted>2025-09-25T12:00:13Z</cp:lastPrinted>
  <dcterms:created xsi:type="dcterms:W3CDTF">2023-10-08T21:30:12Z</dcterms:created>
  <dcterms:modified xsi:type="dcterms:W3CDTF">2025-09-25T12:00:35Z</dcterms:modified>
</cp:coreProperties>
</file>