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<sst xmlns="http://schemas.openxmlformats.org/spreadsheetml/2006/main" count="54" uniqueCount="52">
  <si>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Item #</t>
  </si>
  <si>
    <t xml:space="preserve"> </t>
  </si>
  <si>
    <t>black  L.</t>
  </si>
  <si>
    <t>Ваши данные и контакты</t>
  </si>
  <si>
    <t>Ф.И.О:</t>
  </si>
  <si>
    <t>Адрес:</t>
  </si>
  <si>
    <t>Город:</t>
  </si>
  <si>
    <t>Область:</t>
  </si>
  <si>
    <t>Индекс:</t>
  </si>
  <si>
    <t>Телефон:</t>
  </si>
  <si>
    <t>Статус</t>
  </si>
  <si>
    <t>Ссылка</t>
  </si>
  <si>
    <t>Цена</t>
  </si>
  <si>
    <t>Кол-во</t>
  </si>
  <si>
    <t>Итого</t>
  </si>
  <si>
    <t>Пример</t>
  </si>
  <si>
    <t xml:space="preserve">Итого </t>
  </si>
  <si>
    <t>Бланк отправить :</t>
  </si>
  <si>
    <t>Сайт:</t>
  </si>
  <si>
    <t>Доставка</t>
  </si>
  <si>
    <t>Имейл:</t>
  </si>
  <si>
    <t>Наименование</t>
  </si>
  <si>
    <t xml:space="preserve">не заполнять </t>
  </si>
  <si>
    <t xml:space="preserve">название вещи </t>
  </si>
  <si>
    <t>Skype</t>
  </si>
  <si>
    <t>размер, цвет и т.д.</t>
  </si>
  <si>
    <t>Замена: ссылка, размер, цвет</t>
  </si>
  <si>
    <t>Первый платеж:</t>
  </si>
  <si>
    <t>кг</t>
  </si>
  <si>
    <t>первый платеж</t>
  </si>
  <si>
    <t>второй платеж</t>
  </si>
  <si>
    <t>заполнять</t>
  </si>
  <si>
    <t>ИТОГОВАЯ СУММА:</t>
  </si>
  <si>
    <t>Комиссия от суммы 10%</t>
  </si>
  <si>
    <t xml:space="preserve"> Перевод в доллары</t>
  </si>
  <si>
    <t>Второй платеж:</t>
  </si>
  <si>
    <t>(1CNY = 0.166$)</t>
  </si>
  <si>
    <t>Перевод в гривны</t>
  </si>
  <si>
    <t>Заказ</t>
  </si>
  <si>
    <t>Контакты: Марьян</t>
  </si>
  <si>
    <t>ICQ: 499937638</t>
  </si>
  <si>
    <t>Бланк заказа ТАОБАО</t>
  </si>
  <si>
    <t>Оплата за пересылку из офиса до карго  - 10¥/кг.</t>
  </si>
  <si>
    <t>http://www.taobao.com/</t>
  </si>
  <si>
    <t>Skype: handystuff</t>
  </si>
  <si>
    <t>Оплата за пересылку в случае возврата или обмена ¥</t>
  </si>
  <si>
    <t>1USD=</t>
  </si>
  <si>
    <t>ChinaPost первый кг. - $28, последующие по $9 за кг.</t>
  </si>
  <si>
    <t>последующие:</t>
  </si>
  <si>
    <t>1-ый кг. :</t>
  </si>
  <si>
    <t>http://handystuff.com.ua/</t>
  </si>
  <si>
    <t>info@handystuff.com.ua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</si>
</sst>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.00;[Red]&quot;¥&quot;\-#,##0.00"/>
    <numFmt numFmtId="165" formatCode="#,##0.00_ "/>
    <numFmt numFmtId="166" formatCode="&quot;US$&quot;#,##0.00;\-&quot;US$&quot;#,##0.00"/>
    <numFmt numFmtId="167" formatCode="&quot;Грн&quot;#,##0.00;\-&quot;Грн&quot;#,##0.00"/>
    <numFmt numFmtId="168" formatCode="&quot;Грн&quot;#,##0.00;[Red]\-&quot;Грн&quot;#,##0.00"/>
    <numFmt numFmtId="169" formatCode="[$¥-804]#,##0.00;[$¥-804]\-#,##0.00"/>
    <numFmt numFmtId="170" formatCode="[$¥-804]#,##0.00;[Red][$¥-804]\-#,##0.00"/>
    <numFmt numFmtId="171" formatCode="&quot;Грн&quot;\ #,##0.00;[Black]\-&quot;Грн&quot;#,##0.00"/>
    <numFmt numFmtId="172" formatCode="&quot;Грн&quot;\ #,##0.00;[Red]\-&quot;Грн&quot;#,##0.00"/>
    <numFmt numFmtId="173" formatCode="&quot;$&quot;\ #,##0.00;\-&quot;US$&quot;#,##0.00"/>
    <numFmt numFmtId="174" formatCode="&quot;¥&quot;\ #,##0.00;&quot;¥&quot;\-#,##0.00"/>
    <numFmt numFmtId="175" formatCode="&quot;$&quot;#,##0.00;[Red]&quot;$&quot;#,##0.00"/>
    <numFmt numFmtId="176" formatCode="#,##0.00[$₴-422];[Red]#,##0.00[$₴-422]"/>
    <numFmt numFmtId="177" formatCode="[$¥-804]#,##0.00"/>
    <numFmt numFmtId="178" formatCode="[$¥-804]#,##0.000"/>
    <numFmt numFmtId="179" formatCode="&quot;$&quot;#,##0.00"/>
    <numFmt numFmtId="180" formatCode="[$-409]dddd\,\ mmmm\ dd\,\ yyyy"/>
  </numFmts>
  <fonts count="79">
    <font>
      <sz val="12"/>
      <name val="宋体"/>
      <family val="0"/>
    </font>
    <font>
      <sz val="9"/>
      <color indexed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22"/>
      <name val="Arial"/>
      <family val="2"/>
    </font>
    <font>
      <i/>
      <sz val="9"/>
      <color indexed="22"/>
      <name val="Arial"/>
      <family val="2"/>
    </font>
    <font>
      <i/>
      <sz val="9"/>
      <color indexed="22"/>
      <name val="宋体"/>
      <family val="0"/>
    </font>
    <font>
      <sz val="8"/>
      <color indexed="12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2"/>
      <name val="宋体"/>
      <family val="0"/>
    </font>
    <font>
      <sz val="11"/>
      <color indexed="4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9"/>
      <name val="宋体"/>
      <family val="0"/>
    </font>
    <font>
      <sz val="9"/>
      <color indexed="8"/>
      <name val="Arial"/>
      <family val="2"/>
    </font>
    <font>
      <b/>
      <sz val="36"/>
      <name val="Arial"/>
      <family val="2"/>
    </font>
    <font>
      <b/>
      <sz val="36"/>
      <name val="宋体"/>
      <family val="0"/>
    </font>
    <font>
      <b/>
      <sz val="12"/>
      <name val="宋体"/>
      <family val="0"/>
    </font>
    <font>
      <sz val="12"/>
      <color indexed="48"/>
      <name val="Arial"/>
      <family val="2"/>
    </font>
    <font>
      <b/>
      <sz val="11"/>
      <color indexed="48"/>
      <name val="Arial"/>
      <family val="2"/>
    </font>
    <font>
      <b/>
      <u val="single"/>
      <sz val="12"/>
      <name val="Cambria"/>
      <family val="1"/>
    </font>
    <font>
      <b/>
      <i/>
      <u val="single"/>
      <sz val="9"/>
      <color indexed="2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Cambria"/>
      <family val="1"/>
    </font>
    <font>
      <sz val="11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1"/>
      <color theme="1"/>
      <name val="宋体"/>
      <family val="0"/>
    </font>
    <font>
      <b/>
      <sz val="11"/>
      <color theme="0"/>
      <name val="宋体"/>
      <family val="0"/>
    </font>
    <font>
      <b/>
      <sz val="18"/>
      <color theme="3"/>
      <name val="宋体"/>
      <family val="0"/>
    </font>
    <font>
      <sz val="11"/>
      <color rgb="FF9C6500"/>
      <name val="宋体"/>
      <family val="0"/>
    </font>
    <font>
      <sz val="11"/>
      <color rgb="FF9C0006"/>
      <name val="宋体"/>
      <family val="0"/>
    </font>
    <font>
      <i/>
      <sz val="11"/>
      <color rgb="FF7F7F7F"/>
      <name val="宋体"/>
      <family val="0"/>
    </font>
    <font>
      <sz val="11"/>
      <color rgb="FFFA7D00"/>
      <name val="宋体"/>
      <family val="0"/>
    </font>
    <font>
      <sz val="11"/>
      <color rgb="FFFF0000"/>
      <name val="宋体"/>
      <family val="0"/>
    </font>
    <font>
      <sz val="11"/>
      <color rgb="FF006100"/>
      <name val="宋体"/>
      <family val="0"/>
    </font>
    <font>
      <b/>
      <sz val="12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34" borderId="0" xfId="0" applyFont="1" applyFill="1" applyAlignment="1">
      <alignment horizontal="left" vertical="center"/>
    </xf>
    <xf numFmtId="0" fontId="22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vertical="center"/>
    </xf>
    <xf numFmtId="0" fontId="22" fillId="34" borderId="0" xfId="0" applyFont="1" applyFill="1" applyBorder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23" fillId="34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19" fillId="0" borderId="0" xfId="42" applyNumberFormat="1" applyFont="1" applyFill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9" fontId="4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65" fontId="4" fillId="0" borderId="12" xfId="0" applyNumberFormat="1" applyFont="1" applyBorder="1" applyAlignment="1">
      <alignment horizontal="left" vertical="center"/>
    </xf>
    <xf numFmtId="174" fontId="4" fillId="0" borderId="12" xfId="0" applyNumberFormat="1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65" fontId="4" fillId="0" borderId="12" xfId="0" applyNumberFormat="1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5" fontId="5" fillId="33" borderId="12" xfId="0" applyNumberFormat="1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9" fontId="14" fillId="0" borderId="12" xfId="0" applyNumberFormat="1" applyFont="1" applyBorder="1" applyAlignment="1">
      <alignment vertical="center"/>
    </xf>
    <xf numFmtId="173" fontId="14" fillId="36" borderId="12" xfId="0" applyNumberFormat="1" applyFont="1" applyFill="1" applyBorder="1" applyAlignment="1">
      <alignment vertical="center"/>
    </xf>
    <xf numFmtId="164" fontId="18" fillId="0" borderId="12" xfId="0" applyNumberFormat="1" applyFont="1" applyBorder="1" applyAlignment="1">
      <alignment horizontal="left" vertical="center"/>
    </xf>
    <xf numFmtId="165" fontId="14" fillId="0" borderId="12" xfId="0" applyNumberFormat="1" applyFont="1" applyBorder="1" applyAlignment="1">
      <alignment horizontal="left" vertical="center"/>
    </xf>
    <xf numFmtId="176" fontId="5" fillId="33" borderId="12" xfId="0" applyNumberFormat="1" applyFont="1" applyFill="1" applyBorder="1" applyAlignment="1">
      <alignment horizontal="left" vertical="center"/>
    </xf>
    <xf numFmtId="164" fontId="5" fillId="33" borderId="12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vertical="center"/>
    </xf>
    <xf numFmtId="166" fontId="5" fillId="0" borderId="12" xfId="0" applyNumberFormat="1" applyFont="1" applyBorder="1" applyAlignment="1">
      <alignment horizontal="left" vertical="center"/>
    </xf>
    <xf numFmtId="0" fontId="5" fillId="25" borderId="12" xfId="0" applyFont="1" applyFill="1" applyBorder="1" applyAlignment="1">
      <alignment vertical="center"/>
    </xf>
    <xf numFmtId="171" fontId="5" fillId="25" borderId="12" xfId="0" applyNumberFormat="1" applyFont="1" applyFill="1" applyBorder="1" applyAlignment="1">
      <alignment vertical="center"/>
    </xf>
    <xf numFmtId="166" fontId="14" fillId="35" borderId="12" xfId="0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65" fontId="7" fillId="0" borderId="12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vertical="center"/>
    </xf>
    <xf numFmtId="0" fontId="4" fillId="37" borderId="12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171" fontId="5" fillId="25" borderId="12" xfId="0" applyNumberFormat="1" applyFont="1" applyFill="1" applyBorder="1" applyAlignment="1">
      <alignment horizontal="right" vertical="center"/>
    </xf>
    <xf numFmtId="167" fontId="7" fillId="0" borderId="12" xfId="0" applyNumberFormat="1" applyFont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72" fontId="5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3" fillId="25" borderId="12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left" vertical="center"/>
    </xf>
    <xf numFmtId="165" fontId="7" fillId="35" borderId="12" xfId="0" applyNumberFormat="1" applyFont="1" applyFill="1" applyBorder="1" applyAlignment="1">
      <alignment vertical="center"/>
    </xf>
    <xf numFmtId="0" fontId="4" fillId="38" borderId="12" xfId="0" applyFont="1" applyFill="1" applyBorder="1" applyAlignment="1">
      <alignment horizontal="left" vertical="center"/>
    </xf>
    <xf numFmtId="0" fontId="30" fillId="39" borderId="0" xfId="0" applyFont="1" applyFill="1" applyBorder="1" applyAlignment="1">
      <alignment vertical="center"/>
    </xf>
    <xf numFmtId="0" fontId="16" fillId="39" borderId="0" xfId="0" applyFont="1" applyFill="1" applyBorder="1" applyAlignment="1">
      <alignment vertical="center"/>
    </xf>
    <xf numFmtId="0" fontId="18" fillId="39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 vertical="center"/>
    </xf>
    <xf numFmtId="0" fontId="14" fillId="39" borderId="0" xfId="0" applyFont="1" applyFill="1" applyBorder="1" applyAlignment="1">
      <alignment/>
    </xf>
    <xf numFmtId="0" fontId="18" fillId="39" borderId="11" xfId="0" applyFont="1" applyFill="1" applyBorder="1" applyAlignment="1">
      <alignment horizontal="left"/>
    </xf>
    <xf numFmtId="0" fontId="30" fillId="39" borderId="0" xfId="0" applyFont="1" applyFill="1" applyBorder="1" applyAlignment="1">
      <alignment horizontal="left"/>
    </xf>
    <xf numFmtId="0" fontId="17" fillId="39" borderId="0" xfId="0" applyFont="1" applyFill="1" applyBorder="1" applyAlignment="1">
      <alignment/>
    </xf>
    <xf numFmtId="0" fontId="18" fillId="39" borderId="0" xfId="0" applyFont="1" applyFill="1" applyBorder="1" applyAlignment="1">
      <alignment horizontal="left"/>
    </xf>
    <xf numFmtId="0" fontId="5" fillId="39" borderId="0" xfId="0" applyFont="1" applyFill="1" applyBorder="1" applyAlignment="1">
      <alignment horizontal="left"/>
    </xf>
    <xf numFmtId="0" fontId="28" fillId="39" borderId="0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166" fontId="11" fillId="39" borderId="0" xfId="0" applyNumberFormat="1" applyFont="1" applyFill="1" applyBorder="1" applyAlignment="1">
      <alignment horizontal="left"/>
    </xf>
    <xf numFmtId="166" fontId="0" fillId="39" borderId="0" xfId="0" applyNumberFormat="1" applyFill="1" applyBorder="1" applyAlignment="1">
      <alignment horizontal="left"/>
    </xf>
    <xf numFmtId="0" fontId="20" fillId="39" borderId="0" xfId="0" applyFont="1" applyFill="1" applyBorder="1" applyAlignment="1">
      <alignment horizontal="left"/>
    </xf>
    <xf numFmtId="0" fontId="15" fillId="39" borderId="0" xfId="64" applyNumberFormat="1" applyFont="1" applyFill="1" applyBorder="1" applyAlignment="1" applyProtection="1">
      <alignment horizontal="left"/>
      <protection locked="0"/>
    </xf>
    <xf numFmtId="0" fontId="13" fillId="39" borderId="0" xfId="0" applyFont="1" applyFill="1" applyBorder="1" applyAlignment="1">
      <alignment horizontal="left"/>
    </xf>
    <xf numFmtId="0" fontId="38" fillId="40" borderId="13" xfId="0" applyFont="1" applyFill="1" applyBorder="1" applyAlignment="1" applyProtection="1">
      <alignment/>
      <protection locked="0"/>
    </xf>
    <xf numFmtId="0" fontId="38" fillId="40" borderId="13" xfId="0" applyFont="1" applyFill="1" applyBorder="1" applyAlignment="1" applyProtection="1">
      <alignment horizontal="left"/>
      <protection locked="0"/>
    </xf>
    <xf numFmtId="49" fontId="38" fillId="40" borderId="13" xfId="0" applyNumberFormat="1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0" fontId="39" fillId="0" borderId="0" xfId="0" applyFont="1" applyBorder="1" applyAlignment="1">
      <alignment/>
    </xf>
    <xf numFmtId="0" fontId="40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1" fillId="0" borderId="0" xfId="42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/>
      <protection locked="0"/>
    </xf>
    <xf numFmtId="170" fontId="5" fillId="33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9" fillId="0" borderId="14" xfId="0" applyFont="1" applyBorder="1" applyAlignment="1">
      <alignment horizontal="left" wrapText="1"/>
    </xf>
    <xf numFmtId="0" fontId="32" fillId="0" borderId="14" xfId="0" applyFont="1" applyFill="1" applyBorder="1" applyAlignment="1">
      <alignment/>
    </xf>
    <xf numFmtId="0" fontId="32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0" fontId="10" fillId="0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16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 vertical="center"/>
    </xf>
    <xf numFmtId="0" fontId="38" fillId="41" borderId="0" xfId="0" applyFont="1" applyFill="1" applyBorder="1" applyAlignment="1">
      <alignment vertical="center"/>
    </xf>
    <xf numFmtId="0" fontId="38" fillId="42" borderId="0" xfId="0" applyFont="1" applyFill="1" applyBorder="1" applyAlignment="1" applyProtection="1">
      <alignment horizontal="left"/>
      <protection locked="0"/>
    </xf>
    <xf numFmtId="0" fontId="38" fillId="41" borderId="0" xfId="0" applyFont="1" applyFill="1" applyBorder="1" applyAlignment="1" applyProtection="1">
      <alignment horizontal="left"/>
      <protection locked="0"/>
    </xf>
    <xf numFmtId="0" fontId="38" fillId="43" borderId="0" xfId="0" applyFont="1" applyFill="1" applyBorder="1" applyAlignment="1">
      <alignment vertical="center"/>
    </xf>
    <xf numFmtId="0" fontId="39" fillId="43" borderId="0" xfId="0" applyFont="1" applyFill="1" applyBorder="1" applyAlignment="1" applyProtection="1">
      <alignment/>
      <protection locked="0"/>
    </xf>
    <xf numFmtId="0" fontId="35" fillId="0" borderId="14" xfId="42" applyFont="1" applyBorder="1" applyAlignment="1" applyProtection="1">
      <alignment horizontal="left" wrapText="1"/>
      <protection/>
    </xf>
    <xf numFmtId="0" fontId="35" fillId="44" borderId="0" xfId="42" applyFont="1" applyFill="1" applyBorder="1" applyAlignment="1" applyProtection="1">
      <alignment vertical="center"/>
      <protection/>
    </xf>
    <xf numFmtId="0" fontId="35" fillId="45" borderId="0" xfId="42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/>
    </xf>
    <xf numFmtId="0" fontId="4" fillId="38" borderId="12" xfId="0" applyFont="1" applyFill="1" applyBorder="1" applyAlignment="1">
      <alignment vertical="center"/>
    </xf>
    <xf numFmtId="177" fontId="5" fillId="25" borderId="12" xfId="0" applyNumberFormat="1" applyFont="1" applyFill="1" applyBorder="1" applyAlignment="1">
      <alignment horizontal="right" vertical="center"/>
    </xf>
    <xf numFmtId="6" fontId="4" fillId="0" borderId="12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26" fillId="46" borderId="0" xfId="0" applyFont="1" applyFill="1" applyAlignment="1">
      <alignment horizontal="center" vertical="center" wrapText="1"/>
    </xf>
    <xf numFmtId="0" fontId="27" fillId="46" borderId="0" xfId="0" applyFont="1" applyFill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18" fillId="39" borderId="11" xfId="0" applyFont="1" applyFill="1" applyBorder="1" applyAlignment="1">
      <alignment horizontal="left"/>
    </xf>
    <xf numFmtId="0" fontId="30" fillId="39" borderId="0" xfId="0" applyFont="1" applyFill="1" applyBorder="1" applyAlignment="1">
      <alignment horizontal="left"/>
    </xf>
    <xf numFmtId="0" fontId="5" fillId="38" borderId="23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31" fillId="39" borderId="0" xfId="42" applyFont="1" applyFill="1" applyBorder="1" applyAlignment="1" applyProtection="1">
      <alignment wrapText="1"/>
      <protection locked="0"/>
    </xf>
    <xf numFmtId="0" fontId="18" fillId="39" borderId="0" xfId="0" applyFont="1" applyFill="1" applyBorder="1" applyAlignment="1" applyProtection="1">
      <alignment/>
      <protection locked="0"/>
    </xf>
    <xf numFmtId="0" fontId="5" fillId="38" borderId="16" xfId="0" applyFont="1" applyFill="1" applyBorder="1" applyAlignment="1">
      <alignment horizontal="left" vertical="center"/>
    </xf>
    <xf numFmtId="0" fontId="5" fillId="38" borderId="22" xfId="0" applyFont="1" applyFill="1" applyBorder="1" applyAlignment="1">
      <alignment horizontal="left" vertical="center"/>
    </xf>
    <xf numFmtId="0" fontId="36" fillId="39" borderId="0" xfId="0" applyFont="1" applyFill="1" applyBorder="1" applyAlignment="1">
      <alignment horizontal="left"/>
    </xf>
    <xf numFmtId="0" fontId="37" fillId="39" borderId="0" xfId="0" applyFont="1" applyFill="1" applyBorder="1" applyAlignment="1">
      <alignment horizontal="left"/>
    </xf>
    <xf numFmtId="0" fontId="3" fillId="39" borderId="11" xfId="42" applyFill="1" applyBorder="1" applyAlignment="1" applyProtection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超链接_Invoic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BACC6"/>
      <rgbColor rgb="009BBB59"/>
      <rgbColor rgb="00C050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" name="Picture 3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2" name="Picture 31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3" name="Picture 32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4" name="Picture 36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5" name="Picture 3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6" name="Picture 31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7" name="Picture 32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8" name="Picture 34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9" name="Picture 37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0" name="Picture 38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1" name="Picture 39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2" name="Picture 40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3" name="Picture 3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4" name="Picture 31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5" name="Picture 32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6" name="Picture 36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7" name="Picture 3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8" name="Picture 31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19" name="Picture 32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20" name="Picture 34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21" name="Picture 37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22" name="Picture 38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23" name="Picture 39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219075</xdr:colOff>
      <xdr:row>2</xdr:row>
      <xdr:rowOff>0</xdr:rowOff>
    </xdr:to>
    <xdr:pic>
      <xdr:nvPicPr>
        <xdr:cNvPr id="24" name="Picture 40" descr="yuan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ybuy.com%20%20%20invoice%20-%20usd/" TargetMode="External" /><Relationship Id="rId2" Type="http://schemas.openxmlformats.org/officeDocument/2006/relationships/hyperlink" Target="http://handystuff.com.ua/" TargetMode="External" /><Relationship Id="rId3" Type="http://schemas.openxmlformats.org/officeDocument/2006/relationships/hyperlink" Target="http://www.taobao.com/" TargetMode="External" /><Relationship Id="rId4" Type="http://schemas.openxmlformats.org/officeDocument/2006/relationships/hyperlink" Target="mailto:info@handystuff.com.ua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37">
      <selection activeCell="C5" sqref="C5:G10"/>
    </sheetView>
  </sheetViews>
  <sheetFormatPr defaultColWidth="9.00390625" defaultRowHeight="14.25"/>
  <cols>
    <col min="1" max="1" width="7.25390625" style="6" customWidth="1"/>
    <col min="2" max="2" width="18.375" style="1" customWidth="1"/>
    <col min="3" max="3" width="25.875" style="2" customWidth="1"/>
    <col min="4" max="4" width="29.50390625" style="2" customWidth="1"/>
    <col min="5" max="5" width="15.00390625" style="3" customWidth="1"/>
    <col min="6" max="6" width="7.25390625" style="2" customWidth="1"/>
    <col min="7" max="7" width="9.375" style="2" customWidth="1"/>
    <col min="8" max="8" width="9.75390625" style="2" customWidth="1"/>
    <col min="9" max="9" width="14.125" style="1" customWidth="1"/>
    <col min="10" max="10" width="29.375" style="1" customWidth="1"/>
    <col min="11" max="12" width="9.00390625" style="5" customWidth="1"/>
    <col min="13" max="13" width="14.125" style="5" bestFit="1" customWidth="1"/>
    <col min="14" max="16384" width="9.00390625" style="5" customWidth="1"/>
  </cols>
  <sheetData>
    <row r="1" spans="1:10" ht="46.5">
      <c r="A1" s="162" t="s">
        <v>41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34.5" customHeight="1" hidden="1">
      <c r="A2" s="16"/>
      <c r="B2" s="22"/>
      <c r="C2" s="22"/>
      <c r="D2" s="17"/>
      <c r="E2" s="18"/>
      <c r="F2" s="22"/>
      <c r="G2" s="18"/>
      <c r="H2" s="19"/>
      <c r="I2" s="20"/>
      <c r="J2" s="21"/>
    </row>
    <row r="3" spans="1:12" ht="15.75" customHeight="1">
      <c r="A3" s="14"/>
      <c r="B3" s="9"/>
      <c r="C3" s="33"/>
      <c r="D3" s="33"/>
      <c r="E3" s="13"/>
      <c r="F3" s="164"/>
      <c r="G3" s="164"/>
      <c r="H3" s="23"/>
      <c r="I3" s="12" t="s">
        <v>3</v>
      </c>
      <c r="J3" s="10"/>
      <c r="L3" s="27"/>
    </row>
    <row r="4" spans="1:10" ht="12.75" customHeight="1">
      <c r="A4" s="167" t="s">
        <v>17</v>
      </c>
      <c r="B4" s="168"/>
      <c r="C4" s="173"/>
      <c r="D4" s="173"/>
      <c r="E4" s="95"/>
      <c r="F4" s="96"/>
      <c r="G4" s="97"/>
      <c r="H4" s="98"/>
      <c r="I4" s="15" t="s">
        <v>4</v>
      </c>
      <c r="J4" s="113"/>
    </row>
    <row r="5" spans="1:10" ht="15.75">
      <c r="A5" s="178" t="s">
        <v>51</v>
      </c>
      <c r="B5" s="176"/>
      <c r="C5" s="172"/>
      <c r="D5" s="172"/>
      <c r="E5" s="172"/>
      <c r="F5" s="172"/>
      <c r="G5" s="172"/>
      <c r="H5" s="99"/>
      <c r="I5" s="15" t="s">
        <v>5</v>
      </c>
      <c r="J5" s="113"/>
    </row>
    <row r="6" spans="1:10" ht="14.25" customHeight="1">
      <c r="A6" s="100" t="s">
        <v>18</v>
      </c>
      <c r="B6" s="101"/>
      <c r="C6" s="172"/>
      <c r="D6" s="172"/>
      <c r="E6" s="172"/>
      <c r="F6" s="172"/>
      <c r="G6" s="172"/>
      <c r="H6" s="102"/>
      <c r="I6" s="15" t="s">
        <v>6</v>
      </c>
      <c r="J6" s="113"/>
    </row>
    <row r="7" spans="1:10" ht="14.25" customHeight="1">
      <c r="A7" s="178" t="s">
        <v>50</v>
      </c>
      <c r="B7" s="177"/>
      <c r="C7" s="172"/>
      <c r="D7" s="172"/>
      <c r="E7" s="172"/>
      <c r="F7" s="172"/>
      <c r="G7" s="172"/>
      <c r="H7" s="102"/>
      <c r="I7" s="15" t="s">
        <v>7</v>
      </c>
      <c r="J7" s="113"/>
    </row>
    <row r="8" spans="1:10" ht="14.25" customHeight="1">
      <c r="A8" s="167" t="s">
        <v>39</v>
      </c>
      <c r="B8" s="168"/>
      <c r="C8" s="172"/>
      <c r="D8" s="172"/>
      <c r="E8" s="172"/>
      <c r="F8" s="172"/>
      <c r="G8" s="172"/>
      <c r="H8" s="102"/>
      <c r="I8" s="15" t="s">
        <v>8</v>
      </c>
      <c r="J8" s="114"/>
    </row>
    <row r="9" spans="1:10" ht="14.25" customHeight="1">
      <c r="A9" s="103" t="s">
        <v>44</v>
      </c>
      <c r="B9" s="101"/>
      <c r="C9" s="172"/>
      <c r="D9" s="172"/>
      <c r="E9" s="172"/>
      <c r="F9" s="172"/>
      <c r="G9" s="172"/>
      <c r="H9" s="102"/>
      <c r="I9" s="15" t="s">
        <v>9</v>
      </c>
      <c r="J9" s="115"/>
    </row>
    <row r="10" spans="1:10" ht="14.25" customHeight="1">
      <c r="A10" s="104" t="s">
        <v>40</v>
      </c>
      <c r="B10" s="105"/>
      <c r="C10" s="172"/>
      <c r="D10" s="172"/>
      <c r="E10" s="172"/>
      <c r="F10" s="172"/>
      <c r="G10" s="172"/>
      <c r="H10" s="102"/>
      <c r="I10" s="15" t="s">
        <v>20</v>
      </c>
      <c r="J10" s="115"/>
    </row>
    <row r="11" spans="1:10" ht="14.25" customHeight="1">
      <c r="A11" s="106"/>
      <c r="B11" s="107"/>
      <c r="C11" s="108"/>
      <c r="D11" s="109"/>
      <c r="E11" s="110"/>
      <c r="F11" s="111"/>
      <c r="G11" s="112"/>
      <c r="H11" s="99"/>
      <c r="I11" s="28" t="s">
        <v>24</v>
      </c>
      <c r="J11" s="115"/>
    </row>
    <row r="12" spans="1:10" ht="15.75">
      <c r="A12" s="37"/>
      <c r="B12" s="123">
        <f>SUM(I15:I39)</f>
        <v>0</v>
      </c>
      <c r="C12" s="38" t="s">
        <v>38</v>
      </c>
      <c r="D12" s="37"/>
      <c r="E12" s="37"/>
      <c r="F12" s="40"/>
      <c r="G12" s="165"/>
      <c r="H12" s="165"/>
      <c r="I12" s="39"/>
      <c r="J12" s="40"/>
    </row>
    <row r="13" spans="1:10" ht="15.75" customHeight="1">
      <c r="A13" s="75" t="s">
        <v>0</v>
      </c>
      <c r="B13" s="75" t="s">
        <v>10</v>
      </c>
      <c r="C13" s="124" t="s">
        <v>26</v>
      </c>
      <c r="D13" s="42" t="s">
        <v>21</v>
      </c>
      <c r="E13" s="36" t="s">
        <v>11</v>
      </c>
      <c r="F13" s="42" t="s">
        <v>13</v>
      </c>
      <c r="G13" s="42" t="s">
        <v>12</v>
      </c>
      <c r="H13" s="42" t="s">
        <v>19</v>
      </c>
      <c r="I13" s="42" t="s">
        <v>14</v>
      </c>
      <c r="J13" s="42" t="s">
        <v>25</v>
      </c>
    </row>
    <row r="14" spans="1:10" s="8" customFormat="1" ht="14.25" customHeight="1">
      <c r="A14" s="125" t="s">
        <v>15</v>
      </c>
      <c r="B14" s="126" t="s">
        <v>22</v>
      </c>
      <c r="C14" s="127" t="s">
        <v>31</v>
      </c>
      <c r="D14" s="128" t="s">
        <v>23</v>
      </c>
      <c r="E14" s="144" t="s">
        <v>43</v>
      </c>
      <c r="F14" s="129">
        <v>1</v>
      </c>
      <c r="G14" s="130">
        <v>260</v>
      </c>
      <c r="H14" s="130">
        <v>15</v>
      </c>
      <c r="I14" s="130">
        <f aca="true" t="shared" si="0" ref="I14:I21">G14*F14+H14</f>
        <v>275</v>
      </c>
      <c r="J14" s="131" t="s">
        <v>2</v>
      </c>
    </row>
    <row r="15" spans="1:11" s="7" customFormat="1" ht="15.75">
      <c r="A15" s="137">
        <v>1</v>
      </c>
      <c r="B15" s="116"/>
      <c r="C15" s="117"/>
      <c r="D15" s="138"/>
      <c r="E15" s="145"/>
      <c r="F15" s="142">
        <v>1</v>
      </c>
      <c r="G15" s="138"/>
      <c r="H15" s="138"/>
      <c r="I15" s="118">
        <f t="shared" si="0"/>
        <v>0</v>
      </c>
      <c r="J15" s="139"/>
      <c r="K15" s="25"/>
    </row>
    <row r="16" spans="1:11" s="24" customFormat="1" ht="15.75">
      <c r="A16" s="137">
        <v>2</v>
      </c>
      <c r="B16" s="116"/>
      <c r="C16" s="117"/>
      <c r="D16" s="138"/>
      <c r="E16" s="145"/>
      <c r="F16" s="142">
        <v>1</v>
      </c>
      <c r="G16" s="138"/>
      <c r="H16" s="138"/>
      <c r="I16" s="118">
        <f t="shared" si="0"/>
        <v>0</v>
      </c>
      <c r="J16" s="139"/>
      <c r="K16" s="25"/>
    </row>
    <row r="17" spans="1:11" s="7" customFormat="1" ht="15.75">
      <c r="A17" s="137">
        <v>3</v>
      </c>
      <c r="B17" s="116"/>
      <c r="C17" s="119"/>
      <c r="D17" s="138"/>
      <c r="E17" s="145"/>
      <c r="F17" s="142">
        <v>1</v>
      </c>
      <c r="G17" s="138"/>
      <c r="H17" s="138"/>
      <c r="I17" s="118">
        <f t="shared" si="0"/>
        <v>0</v>
      </c>
      <c r="J17" s="139"/>
      <c r="K17" s="25"/>
    </row>
    <row r="18" spans="1:11" s="7" customFormat="1" ht="15.75">
      <c r="A18" s="137">
        <v>4</v>
      </c>
      <c r="B18" s="116"/>
      <c r="C18" s="117"/>
      <c r="D18" s="138"/>
      <c r="E18" s="145"/>
      <c r="F18" s="142">
        <v>1</v>
      </c>
      <c r="G18" s="138"/>
      <c r="H18" s="138"/>
      <c r="I18" s="118">
        <f t="shared" si="0"/>
        <v>0</v>
      </c>
      <c r="J18" s="139"/>
      <c r="K18" s="25"/>
    </row>
    <row r="19" spans="1:12" s="7" customFormat="1" ht="15.75">
      <c r="A19" s="137">
        <v>5</v>
      </c>
      <c r="B19" s="116"/>
      <c r="C19" s="119"/>
      <c r="D19" s="138"/>
      <c r="E19" s="146"/>
      <c r="F19" s="142">
        <v>1</v>
      </c>
      <c r="G19" s="138"/>
      <c r="H19" s="138"/>
      <c r="I19" s="118">
        <f t="shared" si="0"/>
        <v>0</v>
      </c>
      <c r="J19" s="139"/>
      <c r="K19" s="26"/>
      <c r="L19" s="26"/>
    </row>
    <row r="20" spans="1:12" s="7" customFormat="1" ht="15.75">
      <c r="A20" s="137">
        <v>6</v>
      </c>
      <c r="B20" s="116"/>
      <c r="C20" s="117"/>
      <c r="D20" s="138"/>
      <c r="E20" s="146"/>
      <c r="F20" s="142">
        <v>1</v>
      </c>
      <c r="G20" s="138"/>
      <c r="H20" s="138"/>
      <c r="I20" s="118">
        <f t="shared" si="0"/>
        <v>0</v>
      </c>
      <c r="J20" s="140"/>
      <c r="K20" s="26"/>
      <c r="L20" s="26"/>
    </row>
    <row r="21" spans="1:12" s="7" customFormat="1" ht="15.75">
      <c r="A21" s="137">
        <v>7</v>
      </c>
      <c r="B21" s="116"/>
      <c r="C21" s="117"/>
      <c r="D21" s="138"/>
      <c r="E21" s="146"/>
      <c r="F21" s="142">
        <v>1</v>
      </c>
      <c r="G21" s="138"/>
      <c r="H21" s="138"/>
      <c r="I21" s="118">
        <f t="shared" si="0"/>
        <v>0</v>
      </c>
      <c r="J21" s="139"/>
      <c r="K21" s="26"/>
      <c r="L21" s="26"/>
    </row>
    <row r="22" spans="1:11" s="7" customFormat="1" ht="15.75">
      <c r="A22" s="137">
        <v>8</v>
      </c>
      <c r="B22" s="116"/>
      <c r="C22" s="117"/>
      <c r="D22" s="121"/>
      <c r="E22" s="145"/>
      <c r="F22" s="143">
        <v>1</v>
      </c>
      <c r="G22" s="120"/>
      <c r="H22" s="120"/>
      <c r="I22" s="147">
        <f aca="true" t="shared" si="1" ref="I22:I39">G22*F22+H22</f>
        <v>0</v>
      </c>
      <c r="J22" s="141"/>
      <c r="K22" s="25"/>
    </row>
    <row r="23" spans="1:11" s="7" customFormat="1" ht="15.75">
      <c r="A23" s="137">
        <v>9</v>
      </c>
      <c r="B23" s="116"/>
      <c r="C23" s="117"/>
      <c r="D23" s="121"/>
      <c r="E23" s="145"/>
      <c r="F23" s="143">
        <v>1</v>
      </c>
      <c r="G23" s="120"/>
      <c r="H23" s="120"/>
      <c r="I23" s="147">
        <f t="shared" si="1"/>
        <v>0</v>
      </c>
      <c r="J23" s="141"/>
      <c r="K23" s="25"/>
    </row>
    <row r="24" spans="1:10" s="7" customFormat="1" ht="15.75">
      <c r="A24" s="137">
        <v>10</v>
      </c>
      <c r="B24" s="116"/>
      <c r="C24" s="117"/>
      <c r="D24" s="121"/>
      <c r="E24" s="145"/>
      <c r="F24" s="143">
        <v>1</v>
      </c>
      <c r="G24" s="120"/>
      <c r="H24" s="120"/>
      <c r="I24" s="147">
        <f t="shared" si="1"/>
        <v>0</v>
      </c>
      <c r="J24" s="141"/>
    </row>
    <row r="25" spans="1:10" s="7" customFormat="1" ht="15.75">
      <c r="A25" s="137">
        <v>11</v>
      </c>
      <c r="B25" s="116"/>
      <c r="C25" s="117"/>
      <c r="D25" s="121"/>
      <c r="E25" s="145"/>
      <c r="F25" s="143">
        <v>1</v>
      </c>
      <c r="G25" s="120"/>
      <c r="H25" s="120"/>
      <c r="I25" s="147">
        <f t="shared" si="1"/>
        <v>0</v>
      </c>
      <c r="J25" s="141"/>
    </row>
    <row r="26" spans="1:10" s="7" customFormat="1" ht="15.75">
      <c r="A26" s="137">
        <v>12</v>
      </c>
      <c r="B26" s="116"/>
      <c r="C26" s="117"/>
      <c r="D26" s="121"/>
      <c r="E26" s="145"/>
      <c r="F26" s="143">
        <v>1</v>
      </c>
      <c r="G26" s="120"/>
      <c r="H26" s="120"/>
      <c r="I26" s="147">
        <f t="shared" si="1"/>
        <v>0</v>
      </c>
      <c r="J26" s="141"/>
    </row>
    <row r="27" spans="1:10" s="7" customFormat="1" ht="15.75">
      <c r="A27" s="137">
        <v>13</v>
      </c>
      <c r="B27" s="116"/>
      <c r="C27" s="117"/>
      <c r="D27" s="121"/>
      <c r="E27" s="145"/>
      <c r="F27" s="143">
        <v>1</v>
      </c>
      <c r="G27" s="120"/>
      <c r="H27" s="120"/>
      <c r="I27" s="147">
        <f t="shared" si="1"/>
        <v>0</v>
      </c>
      <c r="J27" s="141"/>
    </row>
    <row r="28" spans="1:10" s="7" customFormat="1" ht="15.75">
      <c r="A28" s="137">
        <v>14</v>
      </c>
      <c r="B28" s="116"/>
      <c r="C28" s="117"/>
      <c r="D28" s="121"/>
      <c r="E28" s="145"/>
      <c r="F28" s="143">
        <v>1</v>
      </c>
      <c r="G28" s="120"/>
      <c r="H28" s="120"/>
      <c r="I28" s="147">
        <f t="shared" si="1"/>
        <v>0</v>
      </c>
      <c r="J28" s="141"/>
    </row>
    <row r="29" spans="1:10" s="7" customFormat="1" ht="15.75">
      <c r="A29" s="137">
        <v>15</v>
      </c>
      <c r="B29" s="116"/>
      <c r="C29" s="117"/>
      <c r="D29" s="121"/>
      <c r="E29" s="145"/>
      <c r="F29" s="143">
        <v>1</v>
      </c>
      <c r="G29" s="120"/>
      <c r="H29" s="120"/>
      <c r="I29" s="147">
        <f t="shared" si="1"/>
        <v>0</v>
      </c>
      <c r="J29" s="141"/>
    </row>
    <row r="30" spans="1:10" s="7" customFormat="1" ht="15.75">
      <c r="A30" s="137">
        <v>16</v>
      </c>
      <c r="B30" s="116"/>
      <c r="C30" s="117"/>
      <c r="D30" s="117"/>
      <c r="E30" s="145"/>
      <c r="F30" s="143">
        <v>1</v>
      </c>
      <c r="G30" s="120"/>
      <c r="H30" s="120"/>
      <c r="I30" s="147">
        <f t="shared" si="1"/>
        <v>0</v>
      </c>
      <c r="J30" s="141"/>
    </row>
    <row r="31" spans="1:10" s="7" customFormat="1" ht="15.75">
      <c r="A31" s="137">
        <v>17</v>
      </c>
      <c r="B31" s="116"/>
      <c r="C31" s="117"/>
      <c r="D31" s="121"/>
      <c r="E31" s="145"/>
      <c r="F31" s="143">
        <v>1</v>
      </c>
      <c r="G31" s="120"/>
      <c r="H31" s="120"/>
      <c r="I31" s="147">
        <f t="shared" si="1"/>
        <v>0</v>
      </c>
      <c r="J31" s="141"/>
    </row>
    <row r="32" spans="1:10" s="7" customFormat="1" ht="15.75">
      <c r="A32" s="137">
        <v>18</v>
      </c>
      <c r="B32" s="116"/>
      <c r="C32" s="117"/>
      <c r="D32" s="121"/>
      <c r="E32" s="145"/>
      <c r="F32" s="143">
        <v>1</v>
      </c>
      <c r="G32" s="120"/>
      <c r="H32" s="120"/>
      <c r="I32" s="147">
        <f t="shared" si="1"/>
        <v>0</v>
      </c>
      <c r="J32" s="141"/>
    </row>
    <row r="33" spans="1:10" s="7" customFormat="1" ht="15.75">
      <c r="A33" s="137">
        <v>19</v>
      </c>
      <c r="B33" s="117"/>
      <c r="C33" s="116"/>
      <c r="D33" s="121"/>
      <c r="E33" s="145"/>
      <c r="F33" s="143">
        <v>1</v>
      </c>
      <c r="G33" s="120"/>
      <c r="H33" s="120"/>
      <c r="I33" s="147">
        <f t="shared" si="1"/>
        <v>0</v>
      </c>
      <c r="J33" s="141"/>
    </row>
    <row r="34" spans="1:10" s="7" customFormat="1" ht="15.75">
      <c r="A34" s="137">
        <v>20</v>
      </c>
      <c r="B34" s="117"/>
      <c r="C34" s="117"/>
      <c r="D34" s="121"/>
      <c r="E34" s="145"/>
      <c r="F34" s="143">
        <v>1</v>
      </c>
      <c r="G34" s="120"/>
      <c r="H34" s="120"/>
      <c r="I34" s="147">
        <f t="shared" si="1"/>
        <v>0</v>
      </c>
      <c r="J34" s="141"/>
    </row>
    <row r="35" spans="1:10" s="7" customFormat="1" ht="15.75">
      <c r="A35" s="137">
        <v>21</v>
      </c>
      <c r="B35" s="117"/>
      <c r="C35" s="117"/>
      <c r="D35" s="121"/>
      <c r="E35" s="145"/>
      <c r="F35" s="143">
        <v>1</v>
      </c>
      <c r="G35" s="120"/>
      <c r="H35" s="120"/>
      <c r="I35" s="147">
        <f t="shared" si="1"/>
        <v>0</v>
      </c>
      <c r="J35" s="141"/>
    </row>
    <row r="36" spans="1:10" s="7" customFormat="1" ht="15.75">
      <c r="A36" s="137">
        <v>22</v>
      </c>
      <c r="B36" s="117"/>
      <c r="C36" s="117"/>
      <c r="D36" s="121"/>
      <c r="E36" s="145"/>
      <c r="F36" s="143">
        <v>1</v>
      </c>
      <c r="G36" s="120"/>
      <c r="H36" s="120"/>
      <c r="I36" s="147">
        <f t="shared" si="1"/>
        <v>0</v>
      </c>
      <c r="J36" s="141"/>
    </row>
    <row r="37" spans="1:10" s="7" customFormat="1" ht="15.75">
      <c r="A37" s="137">
        <v>23</v>
      </c>
      <c r="B37" s="117"/>
      <c r="C37" s="117"/>
      <c r="D37" s="121"/>
      <c r="E37" s="145"/>
      <c r="F37" s="143">
        <v>1</v>
      </c>
      <c r="G37" s="120"/>
      <c r="H37" s="120"/>
      <c r="I37" s="147">
        <f t="shared" si="1"/>
        <v>0</v>
      </c>
      <c r="J37" s="141"/>
    </row>
    <row r="38" spans="1:10" s="7" customFormat="1" ht="15.75">
      <c r="A38" s="137">
        <v>24</v>
      </c>
      <c r="B38" s="117"/>
      <c r="C38" s="122"/>
      <c r="D38" s="121"/>
      <c r="E38" s="145"/>
      <c r="F38" s="143">
        <v>1</v>
      </c>
      <c r="G38" s="120"/>
      <c r="H38" s="120"/>
      <c r="I38" s="147">
        <f t="shared" si="1"/>
        <v>0</v>
      </c>
      <c r="J38" s="141"/>
    </row>
    <row r="39" spans="1:10" s="7" customFormat="1" ht="15.75">
      <c r="A39" s="137">
        <v>25</v>
      </c>
      <c r="B39" s="117"/>
      <c r="C39" s="122"/>
      <c r="D39" s="121"/>
      <c r="E39" s="145"/>
      <c r="F39" s="143">
        <v>1</v>
      </c>
      <c r="G39" s="120"/>
      <c r="H39" s="120"/>
      <c r="I39" s="147">
        <f t="shared" si="1"/>
        <v>0</v>
      </c>
      <c r="J39" s="141"/>
    </row>
    <row r="40" spans="1:10" ht="15.75">
      <c r="A40" s="132"/>
      <c r="B40" s="133">
        <f>E42</f>
        <v>0</v>
      </c>
      <c r="C40" s="134"/>
      <c r="D40" s="134" t="s">
        <v>33</v>
      </c>
      <c r="E40" s="134"/>
      <c r="F40" s="135"/>
      <c r="G40" s="166"/>
      <c r="H40" s="166"/>
      <c r="I40" s="135"/>
      <c r="J40" s="136"/>
    </row>
    <row r="41" spans="1:10" ht="15.75">
      <c r="A41" s="41"/>
      <c r="B41" s="42"/>
      <c r="C41" s="42"/>
      <c r="D41" s="43" t="s">
        <v>1</v>
      </c>
      <c r="E41" s="36"/>
      <c r="F41" s="44"/>
      <c r="G41" s="42"/>
      <c r="H41" s="42"/>
      <c r="I41" s="42"/>
      <c r="J41" s="42"/>
    </row>
    <row r="42" spans="1:10" ht="15">
      <c r="A42" s="41"/>
      <c r="B42" s="42"/>
      <c r="C42" s="45"/>
      <c r="D42" s="45" t="s">
        <v>16</v>
      </c>
      <c r="E42" s="46">
        <f>B12*1.1</f>
        <v>0</v>
      </c>
      <c r="F42" s="45"/>
      <c r="G42" s="42"/>
      <c r="H42" s="42"/>
      <c r="I42" s="42"/>
      <c r="J42" s="42"/>
    </row>
    <row r="43" spans="1:10" ht="15">
      <c r="A43" s="41"/>
      <c r="B43" s="42"/>
      <c r="C43" s="42"/>
      <c r="D43" s="42"/>
      <c r="E43" s="36"/>
      <c r="F43" s="42"/>
      <c r="G43" s="42"/>
      <c r="H43" s="42"/>
      <c r="I43" s="42"/>
      <c r="J43" s="42"/>
    </row>
    <row r="44" spans="1:10" ht="15" hidden="1">
      <c r="A44" s="41"/>
      <c r="B44" s="42"/>
      <c r="C44" s="42"/>
      <c r="D44" s="42"/>
      <c r="E44" s="36"/>
      <c r="F44" s="42"/>
      <c r="G44" s="42"/>
      <c r="H44" s="42"/>
      <c r="I44" s="42"/>
      <c r="J44" s="42"/>
    </row>
    <row r="45" spans="1:10" ht="15" hidden="1">
      <c r="A45" s="41"/>
      <c r="B45" s="42"/>
      <c r="C45" s="47"/>
      <c r="D45" s="48"/>
      <c r="E45" s="49"/>
      <c r="F45" s="50"/>
      <c r="G45" s="51"/>
      <c r="H45" s="42"/>
      <c r="I45" s="42"/>
      <c r="J45" s="42"/>
    </row>
    <row r="46" spans="1:10" ht="15" hidden="1">
      <c r="A46" s="41"/>
      <c r="B46" s="42"/>
      <c r="C46" s="47"/>
      <c r="D46" s="48"/>
      <c r="E46" s="49"/>
      <c r="F46" s="50"/>
      <c r="G46" s="51"/>
      <c r="H46" s="42"/>
      <c r="I46" s="42"/>
      <c r="J46" s="42"/>
    </row>
    <row r="47" spans="1:10" ht="15" hidden="1">
      <c r="A47" s="41"/>
      <c r="B47" s="42"/>
      <c r="C47" s="47"/>
      <c r="D47" s="48"/>
      <c r="E47" s="49"/>
      <c r="F47" s="50"/>
      <c r="G47" s="51"/>
      <c r="H47" s="42"/>
      <c r="I47" s="42"/>
      <c r="J47" s="42"/>
    </row>
    <row r="48" spans="1:10" ht="15" hidden="1">
      <c r="A48" s="41"/>
      <c r="B48" s="42"/>
      <c r="C48" s="47"/>
      <c r="D48" s="48"/>
      <c r="E48" s="49"/>
      <c r="F48" s="50"/>
      <c r="G48" s="51"/>
      <c r="H48" s="42"/>
      <c r="I48" s="42"/>
      <c r="J48" s="42"/>
    </row>
    <row r="49" spans="1:10" ht="15" hidden="1">
      <c r="A49" s="41"/>
      <c r="B49" s="42"/>
      <c r="C49" s="47"/>
      <c r="D49" s="48"/>
      <c r="E49" s="49"/>
      <c r="F49" s="50"/>
      <c r="G49" s="42"/>
      <c r="H49" s="42"/>
      <c r="I49" s="42"/>
      <c r="J49" s="42"/>
    </row>
    <row r="50" spans="1:10" ht="18" customHeight="1" hidden="1">
      <c r="A50" s="41"/>
      <c r="B50" s="42"/>
      <c r="C50" s="47"/>
      <c r="D50" s="48"/>
      <c r="E50" s="49"/>
      <c r="F50" s="50"/>
      <c r="G50" s="42"/>
      <c r="H50" s="42"/>
      <c r="I50" s="42"/>
      <c r="J50" s="42"/>
    </row>
    <row r="51" spans="1:10" ht="18" customHeight="1" hidden="1">
      <c r="A51" s="41"/>
      <c r="B51" s="42"/>
      <c r="C51" s="47"/>
      <c r="D51" s="48"/>
      <c r="E51" s="49"/>
      <c r="F51" s="50"/>
      <c r="G51" s="42"/>
      <c r="H51" s="42"/>
      <c r="I51" s="42"/>
      <c r="J51" s="42"/>
    </row>
    <row r="52" spans="1:10" ht="15.75">
      <c r="A52" s="37"/>
      <c r="B52" s="52">
        <f>D54</f>
        <v>0</v>
      </c>
      <c r="C52" s="38"/>
      <c r="D52" s="38" t="s">
        <v>34</v>
      </c>
      <c r="E52" s="38"/>
      <c r="F52" s="38"/>
      <c r="G52" s="38" t="s">
        <v>36</v>
      </c>
      <c r="H52" s="39"/>
      <c r="I52" s="39"/>
      <c r="J52" s="40"/>
    </row>
    <row r="53" spans="1:10" s="11" customFormat="1" ht="14.25">
      <c r="A53" s="53"/>
      <c r="B53" s="54"/>
      <c r="C53" s="55"/>
      <c r="D53" s="54"/>
      <c r="E53" s="54"/>
      <c r="F53" s="54"/>
      <c r="G53" s="56"/>
      <c r="H53" s="54"/>
      <c r="I53" s="54"/>
      <c r="J53" s="54"/>
    </row>
    <row r="54" spans="1:10" s="11" customFormat="1" ht="14.25">
      <c r="A54" s="53"/>
      <c r="B54" s="54"/>
      <c r="C54" s="57"/>
      <c r="D54" s="58">
        <f>E42*0.166</f>
        <v>0</v>
      </c>
      <c r="E54" s="56"/>
      <c r="F54" s="54"/>
      <c r="G54" s="54"/>
      <c r="H54" s="54"/>
      <c r="I54" s="54"/>
      <c r="J54" s="54"/>
    </row>
    <row r="55" spans="1:10" s="11" customFormat="1" ht="15" hidden="1">
      <c r="A55" s="53"/>
      <c r="B55" s="59"/>
      <c r="C55" s="54"/>
      <c r="D55" s="54"/>
      <c r="E55" s="56"/>
      <c r="F55" s="54"/>
      <c r="G55" s="54"/>
      <c r="H55" s="54"/>
      <c r="I55" s="54"/>
      <c r="J55" s="54"/>
    </row>
    <row r="56" spans="1:10" s="11" customFormat="1" ht="14.25" hidden="1">
      <c r="A56" s="53"/>
      <c r="B56" s="54"/>
      <c r="C56" s="60"/>
      <c r="D56" s="54"/>
      <c r="E56" s="54"/>
      <c r="F56" s="54"/>
      <c r="G56" s="54"/>
      <c r="H56" s="54"/>
      <c r="I56" s="54"/>
      <c r="J56" s="54"/>
    </row>
    <row r="57" spans="1:10" ht="25.5" customHeight="1" hidden="1">
      <c r="A57" s="41"/>
      <c r="B57" s="42"/>
      <c r="C57" s="42"/>
      <c r="D57" s="42"/>
      <c r="E57" s="36"/>
      <c r="F57" s="42"/>
      <c r="G57" s="42"/>
      <c r="H57" s="42"/>
      <c r="I57" s="42"/>
      <c r="J57" s="42"/>
    </row>
    <row r="58" spans="1:10" ht="15.75">
      <c r="A58" s="37"/>
      <c r="B58" s="61">
        <f>D60</f>
        <v>0</v>
      </c>
      <c r="C58" s="38"/>
      <c r="D58" s="38" t="s">
        <v>37</v>
      </c>
      <c r="E58" s="38"/>
      <c r="F58" s="37"/>
      <c r="G58" s="62" t="s">
        <v>46</v>
      </c>
      <c r="H58" s="63">
        <v>12.5</v>
      </c>
      <c r="I58" s="63"/>
      <c r="J58" s="40"/>
    </row>
    <row r="59" spans="1:10" ht="15.75">
      <c r="A59" s="41"/>
      <c r="B59" s="64"/>
      <c r="C59" s="42"/>
      <c r="D59" s="41"/>
      <c r="E59" s="36"/>
      <c r="F59" s="42"/>
      <c r="G59" s="42"/>
      <c r="H59" s="42"/>
      <c r="I59" s="42"/>
      <c r="J59" s="42"/>
    </row>
    <row r="60" spans="1:10" ht="15.75">
      <c r="A60" s="41"/>
      <c r="B60" s="65" t="s">
        <v>27</v>
      </c>
      <c r="C60" s="93"/>
      <c r="D60" s="66">
        <f>D54*H58</f>
        <v>0</v>
      </c>
      <c r="E60" s="67"/>
      <c r="F60" s="68"/>
      <c r="G60" s="69"/>
      <c r="H60" s="70"/>
      <c r="I60" s="70"/>
      <c r="J60" s="70"/>
    </row>
    <row r="61" spans="1:10" ht="15" hidden="1">
      <c r="A61" s="41"/>
      <c r="B61" s="42"/>
      <c r="C61" s="42"/>
      <c r="D61" s="42"/>
      <c r="E61" s="36"/>
      <c r="F61" s="42"/>
      <c r="G61" s="42"/>
      <c r="H61" s="42">
        <f>B58/8</f>
        <v>0</v>
      </c>
      <c r="I61" s="42">
        <f>D54</f>
        <v>0</v>
      </c>
      <c r="J61" s="42"/>
    </row>
    <row r="62" spans="1:10" ht="15" hidden="1">
      <c r="A62" s="41"/>
      <c r="B62" s="42"/>
      <c r="C62" s="42"/>
      <c r="D62" s="42"/>
      <c r="E62" s="36"/>
      <c r="F62" s="42"/>
      <c r="G62" s="42"/>
      <c r="H62" s="42"/>
      <c r="I62" s="42"/>
      <c r="J62" s="42"/>
    </row>
    <row r="63" spans="1:10" ht="15.75" hidden="1">
      <c r="A63" s="71"/>
      <c r="B63" s="70"/>
      <c r="C63" s="72"/>
      <c r="D63" s="73"/>
      <c r="E63" s="74"/>
      <c r="F63" s="75"/>
      <c r="G63" s="75"/>
      <c r="H63" s="75"/>
      <c r="I63" s="75"/>
      <c r="J63" s="75"/>
    </row>
    <row r="64" spans="1:10" ht="15.75" hidden="1">
      <c r="A64" s="41"/>
      <c r="B64" s="44"/>
      <c r="C64" s="42"/>
      <c r="D64" s="42"/>
      <c r="E64" s="36"/>
      <c r="F64" s="42"/>
      <c r="G64" s="42"/>
      <c r="H64" s="42"/>
      <c r="I64" s="42"/>
      <c r="J64" s="42"/>
    </row>
    <row r="65" spans="1:10" ht="15" hidden="1">
      <c r="A65" s="41"/>
      <c r="B65" s="42"/>
      <c r="C65" s="42"/>
      <c r="D65" s="76"/>
      <c r="E65" s="36"/>
      <c r="F65" s="42"/>
      <c r="G65" s="42"/>
      <c r="H65" s="42"/>
      <c r="I65" s="42"/>
      <c r="J65" s="42"/>
    </row>
    <row r="66" spans="1:10" ht="15" hidden="1">
      <c r="A66" s="41"/>
      <c r="B66" s="77"/>
      <c r="C66" s="76"/>
      <c r="D66" s="76"/>
      <c r="E66" s="36"/>
      <c r="F66" s="42"/>
      <c r="G66" s="42"/>
      <c r="H66" s="42"/>
      <c r="I66" s="42"/>
      <c r="J66" s="42"/>
    </row>
    <row r="67" spans="1:10" ht="15" hidden="1">
      <c r="A67" s="41"/>
      <c r="B67" s="78"/>
      <c r="C67" s="76"/>
      <c r="D67" s="76"/>
      <c r="E67" s="36"/>
      <c r="F67" s="42"/>
      <c r="G67" s="42"/>
      <c r="H67" s="42"/>
      <c r="I67" s="42"/>
      <c r="J67" s="42"/>
    </row>
    <row r="68" spans="1:10" ht="15" hidden="1">
      <c r="A68" s="41"/>
      <c r="B68" s="78"/>
      <c r="C68" s="76"/>
      <c r="D68" s="76"/>
      <c r="E68" s="36"/>
      <c r="F68" s="42"/>
      <c r="G68" s="42"/>
      <c r="H68" s="42"/>
      <c r="I68" s="42"/>
      <c r="J68" s="42"/>
    </row>
    <row r="69" spans="1:10" ht="15" hidden="1">
      <c r="A69" s="41"/>
      <c r="B69" s="78"/>
      <c r="C69" s="76"/>
      <c r="D69" s="76"/>
      <c r="E69" s="36"/>
      <c r="F69" s="42"/>
      <c r="G69" s="42"/>
      <c r="H69" s="42"/>
      <c r="I69" s="42"/>
      <c r="J69" s="42"/>
    </row>
    <row r="70" spans="1:10" ht="15" hidden="1">
      <c r="A70" s="41"/>
      <c r="B70" s="78"/>
      <c r="C70" s="76"/>
      <c r="D70" s="76"/>
      <c r="E70" s="36"/>
      <c r="F70" s="42"/>
      <c r="G70" s="42"/>
      <c r="H70" s="42"/>
      <c r="I70" s="42"/>
      <c r="J70" s="42"/>
    </row>
    <row r="71" spans="1:10" ht="16.5" thickBot="1">
      <c r="A71" s="71"/>
      <c r="B71" s="75"/>
      <c r="C71" s="75"/>
      <c r="D71" s="79"/>
      <c r="E71" s="79"/>
      <c r="F71" s="75"/>
      <c r="G71" s="152"/>
      <c r="H71" s="152"/>
      <c r="I71" s="152"/>
      <c r="J71" s="152"/>
    </row>
    <row r="72" spans="1:10" ht="15.75">
      <c r="A72" s="94"/>
      <c r="B72" s="148"/>
      <c r="C72" s="174" t="s">
        <v>45</v>
      </c>
      <c r="D72" s="175"/>
      <c r="E72" s="36"/>
      <c r="F72" s="151"/>
      <c r="G72" s="169" t="s">
        <v>47</v>
      </c>
      <c r="H72" s="170"/>
      <c r="I72" s="170"/>
      <c r="J72" s="171"/>
    </row>
    <row r="73" spans="1:10" ht="15.75">
      <c r="A73" s="41"/>
      <c r="B73" s="80"/>
      <c r="C73" s="42"/>
      <c r="D73" s="149"/>
      <c r="E73" s="81"/>
      <c r="F73" s="151"/>
      <c r="G73" s="154" t="s">
        <v>49</v>
      </c>
      <c r="H73" s="150"/>
      <c r="I73" s="42" t="s">
        <v>48</v>
      </c>
      <c r="J73" s="155"/>
    </row>
    <row r="74" spans="1:10" ht="16.5" thickBot="1">
      <c r="A74" s="94"/>
      <c r="B74" s="83"/>
      <c r="C74" s="160" t="s">
        <v>42</v>
      </c>
      <c r="D74" s="161"/>
      <c r="E74" s="84"/>
      <c r="F74" s="151" t="s">
        <v>28</v>
      </c>
      <c r="G74" s="159"/>
      <c r="H74" s="156" t="s">
        <v>28</v>
      </c>
      <c r="I74" s="158"/>
      <c r="J74" s="157" t="s">
        <v>28</v>
      </c>
    </row>
    <row r="75" spans="1:10" ht="15.75">
      <c r="A75" s="82"/>
      <c r="B75" s="85" t="s">
        <v>35</v>
      </c>
      <c r="C75" s="92"/>
      <c r="D75" s="86">
        <f>(((E74*10)*0.166)*H58)+((D73*0.166)*H58)+(((28*G74)+(9*I74))*H58)</f>
        <v>0</v>
      </c>
      <c r="E75" s="35"/>
      <c r="F75" s="42"/>
      <c r="G75" s="153"/>
      <c r="H75" s="153"/>
      <c r="I75" s="153"/>
      <c r="J75" s="153"/>
    </row>
    <row r="76" spans="1:10" ht="15">
      <c r="A76" s="41"/>
      <c r="B76" s="36"/>
      <c r="C76" s="42"/>
      <c r="D76" s="42"/>
      <c r="E76" s="36"/>
      <c r="F76" s="42"/>
      <c r="G76" s="42"/>
      <c r="H76" s="42"/>
      <c r="I76" s="42"/>
      <c r="J76" s="42"/>
    </row>
    <row r="77" spans="1:10" ht="15.75">
      <c r="A77" s="41"/>
      <c r="B77" s="42"/>
      <c r="C77" s="42"/>
      <c r="D77" s="87"/>
      <c r="E77" s="36"/>
      <c r="F77" s="42"/>
      <c r="G77" s="42"/>
      <c r="H77" s="42"/>
      <c r="I77" s="42"/>
      <c r="J77" s="42"/>
    </row>
    <row r="78" spans="1:10" ht="18">
      <c r="A78" s="41"/>
      <c r="B78" s="75"/>
      <c r="C78" s="88" t="s">
        <v>32</v>
      </c>
      <c r="D78" s="89">
        <f>D60+D75</f>
        <v>0</v>
      </c>
      <c r="E78" s="58">
        <f>E79+E80</f>
        <v>0</v>
      </c>
      <c r="F78" s="90"/>
      <c r="G78" s="75"/>
      <c r="H78" s="42"/>
      <c r="I78" s="42"/>
      <c r="J78" s="42"/>
    </row>
    <row r="79" spans="1:10" ht="15.75">
      <c r="A79" s="41"/>
      <c r="B79" s="75"/>
      <c r="C79" s="91" t="s">
        <v>29</v>
      </c>
      <c r="D79" s="89">
        <f>D60</f>
        <v>0</v>
      </c>
      <c r="E79" s="58">
        <f>D54</f>
        <v>0</v>
      </c>
      <c r="F79" s="90"/>
      <c r="G79" s="75"/>
      <c r="H79" s="42"/>
      <c r="I79" s="42"/>
      <c r="J79" s="42"/>
    </row>
    <row r="80" spans="1:10" ht="15.75">
      <c r="A80" s="41"/>
      <c r="B80" s="90"/>
      <c r="C80" s="65" t="s">
        <v>30</v>
      </c>
      <c r="D80" s="89">
        <f>D75</f>
        <v>0</v>
      </c>
      <c r="E80" s="58">
        <f>((E74*10)*0.166)+(D73*0.166)</f>
        <v>0</v>
      </c>
      <c r="F80" s="90"/>
      <c r="G80" s="75"/>
      <c r="H80" s="42"/>
      <c r="I80" s="42"/>
      <c r="J80" s="42"/>
    </row>
    <row r="81" spans="2:7" ht="15.75">
      <c r="B81" s="29"/>
      <c r="C81" s="30"/>
      <c r="D81" s="30"/>
      <c r="E81" s="31"/>
      <c r="F81" s="30"/>
      <c r="G81" s="4"/>
    </row>
    <row r="82" spans="2:4" ht="15.75">
      <c r="B82" s="29"/>
      <c r="C82" s="30"/>
      <c r="D82" s="30"/>
    </row>
    <row r="83" spans="2:4" ht="15.75">
      <c r="B83" s="29"/>
      <c r="C83" s="32"/>
      <c r="D83" s="34"/>
    </row>
    <row r="84" spans="2:4" ht="15.75">
      <c r="B84" s="29"/>
      <c r="C84" s="30"/>
      <c r="D84" s="30"/>
    </row>
    <row r="85" spans="2:4" ht="15.75">
      <c r="B85" s="29"/>
      <c r="C85" s="30"/>
      <c r="D85" s="30"/>
    </row>
  </sheetData>
  <sheetProtection formatCells="0"/>
  <mergeCells count="14">
    <mergeCell ref="A4:B4"/>
    <mergeCell ref="C72:D72"/>
    <mergeCell ref="A5:B5"/>
    <mergeCell ref="A7:B7"/>
    <mergeCell ref="C74:D74"/>
    <mergeCell ref="A1:J1"/>
    <mergeCell ref="F3:G3"/>
    <mergeCell ref="G12:H12"/>
    <mergeCell ref="G40:H40"/>
    <mergeCell ref="A8:B8"/>
    <mergeCell ref="G72:J72"/>
    <mergeCell ref="C5:G10"/>
    <mergeCell ref="C4:D4"/>
  </mergeCells>
  <dataValidations count="3">
    <dataValidation type="list" allowBlank="1" showInputMessage="1" showErrorMessage="1" sqref="D45:D51">
      <formula1>"0,0.5,1,1.5,2,2.5,3,3.5,4,4.5,5,5.5,6,6.5,7,7.5,8,8.5,9,9.5,10,10.5,11,11.5,12,12.5,13,13.5,14,14.5,15,15.5,16,16.5,17,17.5,18,18.5,19,19.5,20"</formula1>
    </dataValidation>
    <dataValidation type="list" allowBlank="1" showInputMessage="1" showErrorMessage="1" sqref="C53">
      <formula1>"Without Insurance,With Insurance"</formula1>
    </dataValidation>
    <dataValidation type="list" allowBlank="1" showInputMessage="1" showErrorMessage="1" sqref="C45:C51">
      <formula1>"Unknown,Spain,Russia,Ukraine,USA,Singapore,UK,Australia,Greece,Turkey,France,Germany,Japan,Indonesia,Malaysia,VietNam,New Zealand,Canada,Denmark,Belgium,Finland,Ireland,Italy,Malta,Norway,Portugal,Sweden,Switzerland,India,Brazil,Argentina,Latvia,Bulgaria"</formula1>
    </dataValidation>
  </dataValidations>
  <hyperlinks>
    <hyperlink ref="L3" r:id="rId1" display="http://www.yoybuy.com   invoice - usd/"/>
    <hyperlink ref="A7" r:id="rId2" display="http://handystuff.com.ua/"/>
    <hyperlink ref="E14" r:id="rId3" display="http://www.taobao.com/"/>
    <hyperlink ref="A5" r:id="rId4" display="info@handystuff.com.ua"/>
  </hyperlink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6"/>
  <headerFooter alignWithMargins="0">
    <oddHeader>&amp;L&amp;"SimSun"&amp;9yoybuy:help you buying everything from china online.&amp;C&amp;"SimSun"&amp;9&amp;R&amp;"SimSun"&amp;9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Corporation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lir2</dc:creator>
  <cp:keywords/>
  <dc:description/>
  <cp:lastModifiedBy>Marian</cp:lastModifiedBy>
  <cp:lastPrinted>2009-02-18T03:39:38Z</cp:lastPrinted>
  <dcterms:created xsi:type="dcterms:W3CDTF">2007-06-02T08:37:37Z</dcterms:created>
  <dcterms:modified xsi:type="dcterms:W3CDTF">2014-08-05T01:22:33Z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