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568" activeTab="0"/>
  </bookViews>
  <sheets>
    <sheet name="сапоги ботинки" sheetId="1" r:id="rId1"/>
    <sheet name="снято с производства" sheetId="2" r:id="rId2"/>
  </sheets>
  <definedNames/>
  <calcPr fullCalcOnLoad="1"/>
</workbook>
</file>

<file path=xl/sharedStrings.xml><?xml version="1.0" encoding="utf-8"?>
<sst xmlns="http://schemas.openxmlformats.org/spreadsheetml/2006/main" count="1250" uniqueCount="728">
  <si>
    <t>Адель-У</t>
  </si>
  <si>
    <t>Аляска</t>
  </si>
  <si>
    <t>Афина</t>
  </si>
  <si>
    <t>Берта</t>
  </si>
  <si>
    <t>Глория JB</t>
  </si>
  <si>
    <t>Грация</t>
  </si>
  <si>
    <t>Грация-2</t>
  </si>
  <si>
    <t>Даллас-2</t>
  </si>
  <si>
    <t>Деми</t>
  </si>
  <si>
    <t>Деми (к-1)</t>
  </si>
  <si>
    <t>Деми-2</t>
  </si>
  <si>
    <t>Деми-3</t>
  </si>
  <si>
    <t>Джамп</t>
  </si>
  <si>
    <t>Дженни</t>
  </si>
  <si>
    <t>Келли</t>
  </si>
  <si>
    <t>Кира-6</t>
  </si>
  <si>
    <t>Клер</t>
  </si>
  <si>
    <t>Лолита-6</t>
  </si>
  <si>
    <t>Лолита-7</t>
  </si>
  <si>
    <t>Лолита-Т4</t>
  </si>
  <si>
    <t>Марта</t>
  </si>
  <si>
    <t>Меган</t>
  </si>
  <si>
    <t>Мохито</t>
  </si>
  <si>
    <t>Мэл</t>
  </si>
  <si>
    <t>Найтли-2</t>
  </si>
  <si>
    <t>Никита-R</t>
  </si>
  <si>
    <t>Никки-F</t>
  </si>
  <si>
    <t>Никки-R</t>
  </si>
  <si>
    <t>София</t>
  </si>
  <si>
    <t>София-2</t>
  </si>
  <si>
    <t>Тина</t>
  </si>
  <si>
    <t>Угги-001</t>
  </si>
  <si>
    <t>Угги-001У</t>
  </si>
  <si>
    <t>Угги-2</t>
  </si>
  <si>
    <t>Хантер</t>
  </si>
  <si>
    <t xml:space="preserve">Хелена  </t>
  </si>
  <si>
    <t>Хелена-У</t>
  </si>
  <si>
    <t>Энжл</t>
  </si>
  <si>
    <t>Эрика-3</t>
  </si>
  <si>
    <t>Эрика-4</t>
  </si>
  <si>
    <t>Эрика-5</t>
  </si>
  <si>
    <t>Триша</t>
  </si>
  <si>
    <t>Деми-L</t>
  </si>
  <si>
    <t>Ристон</t>
  </si>
  <si>
    <t>Клер-7</t>
  </si>
  <si>
    <t>Герда</t>
  </si>
  <si>
    <t>Кэри-Т</t>
  </si>
  <si>
    <t>Глен</t>
  </si>
  <si>
    <t>Лима-Т</t>
  </si>
  <si>
    <t>Зара-К</t>
  </si>
  <si>
    <t>Марсель</t>
  </si>
  <si>
    <t>Реал</t>
  </si>
  <si>
    <t>Прага</t>
  </si>
  <si>
    <t>Кантри</t>
  </si>
  <si>
    <t>Милан</t>
  </si>
  <si>
    <t>Даллас-3</t>
  </si>
  <si>
    <t>Доминик</t>
  </si>
  <si>
    <t>Лиана</t>
  </si>
  <si>
    <t>Угги-001 Е</t>
  </si>
  <si>
    <t>Глория-М</t>
  </si>
  <si>
    <t>Техас-5</t>
  </si>
  <si>
    <t>Дженни-N</t>
  </si>
  <si>
    <t>Реал-F</t>
  </si>
  <si>
    <t>Лима-М</t>
  </si>
  <si>
    <t>Никки-N</t>
  </si>
  <si>
    <t>Зара-2К</t>
  </si>
  <si>
    <t>София-3</t>
  </si>
  <si>
    <t>София-3 L</t>
  </si>
  <si>
    <t>Джамала</t>
  </si>
  <si>
    <t>Бридж-N</t>
  </si>
  <si>
    <t>Угги-2 Е</t>
  </si>
  <si>
    <t>Угги-2 У</t>
  </si>
  <si>
    <t>Жокей</t>
  </si>
  <si>
    <t>Сальма-К5</t>
  </si>
  <si>
    <t>Кантри-5</t>
  </si>
  <si>
    <t>Шэрон</t>
  </si>
  <si>
    <t>Джамала-2</t>
  </si>
  <si>
    <t>Эмма</t>
  </si>
  <si>
    <t>Энжл-Т4</t>
  </si>
  <si>
    <t>Сальма-Т</t>
  </si>
  <si>
    <t>Кэрол</t>
  </si>
  <si>
    <t>Дана</t>
  </si>
  <si>
    <t>Мэги</t>
  </si>
  <si>
    <t>Рейн</t>
  </si>
  <si>
    <t>Кларк</t>
  </si>
  <si>
    <t>Мэрилин-9</t>
  </si>
  <si>
    <t>Мэрилин-Е</t>
  </si>
  <si>
    <t>Стефани</t>
  </si>
  <si>
    <t>Лолита-П</t>
  </si>
  <si>
    <t>Николь</t>
  </si>
  <si>
    <t>Кларк N</t>
  </si>
  <si>
    <t>Николь-М</t>
  </si>
  <si>
    <t>Форест</t>
  </si>
  <si>
    <t>Лолита-Л</t>
  </si>
  <si>
    <t>Тирамису</t>
  </si>
  <si>
    <t>Арктика</t>
  </si>
  <si>
    <t>Лайк</t>
  </si>
  <si>
    <t>Шерман</t>
  </si>
  <si>
    <t>Лолита-4М</t>
  </si>
  <si>
    <t>Честер</t>
  </si>
  <si>
    <t>Даллас-4</t>
  </si>
  <si>
    <t>Варшава</t>
  </si>
  <si>
    <t>Зара-МД</t>
  </si>
  <si>
    <t>Джокер</t>
  </si>
  <si>
    <t>Зара-М5</t>
  </si>
  <si>
    <t>Даллас-4Ц</t>
  </si>
  <si>
    <t>Скаут</t>
  </si>
  <si>
    <t>Техас-3М</t>
  </si>
  <si>
    <t>Моника</t>
  </si>
  <si>
    <t>Моника-001</t>
  </si>
  <si>
    <t>Лолита-Ri</t>
  </si>
  <si>
    <t>Шерман-6</t>
  </si>
  <si>
    <t>Даниэль</t>
  </si>
  <si>
    <t>Аризона</t>
  </si>
  <si>
    <t>Дакота</t>
  </si>
  <si>
    <t>Хилари</t>
  </si>
  <si>
    <t>Вирджиния</t>
  </si>
  <si>
    <t>Шерман-R</t>
  </si>
  <si>
    <t>Дана-Ri</t>
  </si>
  <si>
    <t>Эшли</t>
  </si>
  <si>
    <t>Даллас-4R</t>
  </si>
  <si>
    <t>Зара-001</t>
  </si>
  <si>
    <t>Лолита-6/2</t>
  </si>
  <si>
    <t>Глен-Ri</t>
  </si>
  <si>
    <t>Деми-2R</t>
  </si>
  <si>
    <t>Жаклин-R</t>
  </si>
  <si>
    <t>Клер-001</t>
  </si>
  <si>
    <t>Техас-4М</t>
  </si>
  <si>
    <t>Грация-6</t>
  </si>
  <si>
    <t>Дикси-4М</t>
  </si>
  <si>
    <t>Никки-М5</t>
  </si>
  <si>
    <t>Зара-2М5</t>
  </si>
  <si>
    <t xml:space="preserve">Модель </t>
  </si>
  <si>
    <t>Аризона-001</t>
  </si>
  <si>
    <t>Джамала-3</t>
  </si>
  <si>
    <t>Моника-2</t>
  </si>
  <si>
    <t>Элси</t>
  </si>
  <si>
    <t>Мэл-О</t>
  </si>
  <si>
    <t>Кларк-6</t>
  </si>
  <si>
    <t>Фрида</t>
  </si>
  <si>
    <t>Реал-О</t>
  </si>
  <si>
    <t>Джамп-О</t>
  </si>
  <si>
    <t>Лолита-П2</t>
  </si>
  <si>
    <t>Земфира-N</t>
  </si>
  <si>
    <t>Дженни-S</t>
  </si>
  <si>
    <t>Найтли-001R</t>
  </si>
  <si>
    <t>Жокей-2</t>
  </si>
  <si>
    <t>Дайкири-О</t>
  </si>
  <si>
    <t>Аркадия</t>
  </si>
  <si>
    <t>Брайтон</t>
  </si>
  <si>
    <t>Валерия</t>
  </si>
  <si>
    <t>Герда-2AR</t>
  </si>
  <si>
    <t>Глория-2Т</t>
  </si>
  <si>
    <t>Даллас-5R</t>
  </si>
  <si>
    <t>Дейзи</t>
  </si>
  <si>
    <t>Джина</t>
  </si>
  <si>
    <t>Джейн-L</t>
  </si>
  <si>
    <t>Карат</t>
  </si>
  <si>
    <t>Карат-001</t>
  </si>
  <si>
    <t>Килт-4М</t>
  </si>
  <si>
    <t>Коди</t>
  </si>
  <si>
    <t>Коди-PR</t>
  </si>
  <si>
    <t>Лайма</t>
  </si>
  <si>
    <t>Рейн-N</t>
  </si>
  <si>
    <t>Рейчел-AR</t>
  </si>
  <si>
    <t>Тиана</t>
  </si>
  <si>
    <t>Фиби</t>
  </si>
  <si>
    <t>Фрида-В3</t>
  </si>
  <si>
    <t>Фрида-В5</t>
  </si>
  <si>
    <t>Фрида-Т</t>
  </si>
  <si>
    <t>Шерри-PR</t>
  </si>
  <si>
    <t>Эдита</t>
  </si>
  <si>
    <t>Зара-S</t>
  </si>
  <si>
    <t>Детройт-S</t>
  </si>
  <si>
    <t>Рейн-AR</t>
  </si>
  <si>
    <t>Лолита-В5</t>
  </si>
  <si>
    <t>Деми-Т5</t>
  </si>
  <si>
    <t>Земфира-Эдж</t>
  </si>
  <si>
    <t>Детройт-Z</t>
  </si>
  <si>
    <t>Детройт-Эва</t>
  </si>
  <si>
    <t>Лорен</t>
  </si>
  <si>
    <t>Кларк-Эдж</t>
  </si>
  <si>
    <t>Джейн-N</t>
  </si>
  <si>
    <t>Шерман-В5</t>
  </si>
  <si>
    <t>Герда-AR</t>
  </si>
  <si>
    <t>Глория-Т</t>
  </si>
  <si>
    <t>Эшли-AR</t>
  </si>
  <si>
    <t>Гвен-PR</t>
  </si>
  <si>
    <t xml:space="preserve">Амбер </t>
  </si>
  <si>
    <t>Элси-Z</t>
  </si>
  <si>
    <t>Ума-PR</t>
  </si>
  <si>
    <t>Кира-В5</t>
  </si>
  <si>
    <t>Адель-L</t>
  </si>
  <si>
    <t>Адель-L/F2</t>
  </si>
  <si>
    <t>Бруклин-001</t>
  </si>
  <si>
    <t>Доминик-Ш</t>
  </si>
  <si>
    <t>Келли-7К</t>
  </si>
  <si>
    <t>Кларк-6/3</t>
  </si>
  <si>
    <t>Мохито-Л2</t>
  </si>
  <si>
    <t>Найтли-001/7К</t>
  </si>
  <si>
    <t>Пароль-Д</t>
  </si>
  <si>
    <t>Реал-Л2</t>
  </si>
  <si>
    <t>Рейчел-S3</t>
  </si>
  <si>
    <t>Тейлор-L</t>
  </si>
  <si>
    <t>Беллини-N</t>
  </si>
  <si>
    <t>Одри-R</t>
  </si>
  <si>
    <t>Леона</t>
  </si>
  <si>
    <t>Бланка-4М</t>
  </si>
  <si>
    <t>Индиана-S</t>
  </si>
  <si>
    <t>Тоскана</t>
  </si>
  <si>
    <t>Бродвей-6/3</t>
  </si>
  <si>
    <t>Инсити-К/F2</t>
  </si>
  <si>
    <t>Бруно</t>
  </si>
  <si>
    <t>Калипсо-R</t>
  </si>
  <si>
    <t>Инсити-Ш/F1</t>
  </si>
  <si>
    <t>Тоскана-PR</t>
  </si>
  <si>
    <t>Рене-R</t>
  </si>
  <si>
    <t>Крокус-Д</t>
  </si>
  <si>
    <t>Джейн-2</t>
  </si>
  <si>
    <t>Брава</t>
  </si>
  <si>
    <t>Кавалли-N</t>
  </si>
  <si>
    <t>Шарлиз-Ш</t>
  </si>
  <si>
    <t>Саманта-А</t>
  </si>
  <si>
    <t>Саманта-6/2</t>
  </si>
  <si>
    <t>Саманта-6/3</t>
  </si>
  <si>
    <t>Арбат</t>
  </si>
  <si>
    <t>Флавия-Ш</t>
  </si>
  <si>
    <t>Элси-Л2</t>
  </si>
  <si>
    <t>Стоун-К</t>
  </si>
  <si>
    <t>Бруклин</t>
  </si>
  <si>
    <t>Одри</t>
  </si>
  <si>
    <t>Фрида-А</t>
  </si>
  <si>
    <t>Дайкири-2</t>
  </si>
  <si>
    <t>Индиана-МД7</t>
  </si>
  <si>
    <t>Исландия</t>
  </si>
  <si>
    <t>Канада</t>
  </si>
  <si>
    <t>Земфира-001N</t>
  </si>
  <si>
    <t>Земфира-001Ц</t>
  </si>
  <si>
    <t>Одри-М6</t>
  </si>
  <si>
    <t>Саманта-001А</t>
  </si>
  <si>
    <t>Крокус-6/2</t>
  </si>
  <si>
    <t>Оливия-6/2</t>
  </si>
  <si>
    <t>Цена, $</t>
  </si>
  <si>
    <t>Аглая</t>
  </si>
  <si>
    <t>Баон-МД8</t>
  </si>
  <si>
    <t>Беллини-3</t>
  </si>
  <si>
    <t>Брава-Б</t>
  </si>
  <si>
    <t>Джейн-Б</t>
  </si>
  <si>
    <t>Леона-Б</t>
  </si>
  <si>
    <t>Оливия-А</t>
  </si>
  <si>
    <t>Хелена-Эва</t>
  </si>
  <si>
    <t>Эскада-В5</t>
  </si>
  <si>
    <t>Аврора-5</t>
  </si>
  <si>
    <t>Рейма-Л4</t>
  </si>
  <si>
    <t>Тинс-PR</t>
  </si>
  <si>
    <t>Хелена-МД8</t>
  </si>
  <si>
    <t>Земфира-001G</t>
  </si>
  <si>
    <t>Босфор-К</t>
  </si>
  <si>
    <t>Шарлиз-К</t>
  </si>
  <si>
    <t>Моника-001А</t>
  </si>
  <si>
    <t>Беллини-МБ</t>
  </si>
  <si>
    <t>Даллас</t>
  </si>
  <si>
    <t>Ран</t>
  </si>
  <si>
    <t>Ран-Л4</t>
  </si>
  <si>
    <t>Буржуа-R</t>
  </si>
  <si>
    <t>Иллинойс-S4</t>
  </si>
  <si>
    <t>Земфира-G</t>
  </si>
  <si>
    <t>Бродвей-6/2</t>
  </si>
  <si>
    <t>Будапешт-6</t>
  </si>
  <si>
    <t>Эскада-6</t>
  </si>
  <si>
    <t>Моника-001 6/3</t>
  </si>
  <si>
    <t>Дайкири-001/Л4</t>
  </si>
  <si>
    <t>Даллас-А4</t>
  </si>
  <si>
    <t>Бронкс</t>
  </si>
  <si>
    <t>Иллинойс-глиттер</t>
  </si>
  <si>
    <t>Адель-МД8</t>
  </si>
  <si>
    <t>Эмма-L</t>
  </si>
  <si>
    <t>Энжл-L</t>
  </si>
  <si>
    <t>Альпина-3</t>
  </si>
  <si>
    <t xml:space="preserve">Тинс </t>
  </si>
  <si>
    <t>Бланка-Ш</t>
  </si>
  <si>
    <t>Зара-001/МД8</t>
  </si>
  <si>
    <t>Иллинойс-гвозди</t>
  </si>
  <si>
    <t>Адель-гвозди</t>
  </si>
  <si>
    <t>Босфор-Ш</t>
  </si>
  <si>
    <t>Бронкс-001</t>
  </si>
  <si>
    <t>Калипсо</t>
  </si>
  <si>
    <t>Кристел-МД8</t>
  </si>
  <si>
    <t>Реал-Л4</t>
  </si>
  <si>
    <t>Коди-PR/Fur</t>
  </si>
  <si>
    <t>Глория-3Т</t>
  </si>
  <si>
    <t>Брэдбери-Б2</t>
  </si>
  <si>
    <t>Дэнвер-Б2</t>
  </si>
  <si>
    <t>Найтли-001</t>
  </si>
  <si>
    <t>Найтли-001/А4</t>
  </si>
  <si>
    <t>Тина-IP</t>
  </si>
  <si>
    <t>Тоскана-Б</t>
  </si>
  <si>
    <t>Тоскана-Б2</t>
  </si>
  <si>
    <t>Хелена-IP</t>
  </si>
  <si>
    <t>Шэрон-9</t>
  </si>
  <si>
    <t>Стрит-Fur</t>
  </si>
  <si>
    <t>Ума-8</t>
  </si>
  <si>
    <t>Энжл-6</t>
  </si>
  <si>
    <r>
      <t xml:space="preserve">Джамала-9БК </t>
    </r>
    <r>
      <rPr>
        <b/>
        <sz val="12"/>
        <color indexed="49"/>
        <rFont val="Arial"/>
        <family val="2"/>
      </rPr>
      <t>(только из замши!)</t>
    </r>
  </si>
  <si>
    <r>
      <t xml:space="preserve">Джамала-9 </t>
    </r>
    <r>
      <rPr>
        <b/>
        <sz val="12"/>
        <color indexed="49"/>
        <rFont val="Arial"/>
        <family val="2"/>
      </rPr>
      <t>(только из замши!)</t>
    </r>
  </si>
  <si>
    <r>
      <t>Баон-М6</t>
    </r>
    <r>
      <rPr>
        <b/>
        <sz val="12"/>
        <color indexed="49"/>
        <rFont val="Arial"/>
        <family val="2"/>
      </rPr>
      <t xml:space="preserve"> (только из замши!)</t>
    </r>
  </si>
  <si>
    <t xml:space="preserve">Модели, снятые с производства </t>
  </si>
  <si>
    <t>Аманда-9</t>
  </si>
  <si>
    <t>Будапешт-6Т</t>
  </si>
  <si>
    <t>Буржуа</t>
  </si>
  <si>
    <t>Герда-IP</t>
  </si>
  <si>
    <t>Гудзон-2</t>
  </si>
  <si>
    <t>Гудзон-МБ</t>
  </si>
  <si>
    <t>Жокей-МБ</t>
  </si>
  <si>
    <t>Зара-МД8</t>
  </si>
  <si>
    <t>Каста-6/ОК</t>
  </si>
  <si>
    <t>Каста-7</t>
  </si>
  <si>
    <t>Коди-IP</t>
  </si>
  <si>
    <t>Лорен-001/4</t>
  </si>
  <si>
    <t>Наполи-5</t>
  </si>
  <si>
    <t>Рианна-JB</t>
  </si>
  <si>
    <t>Стори-2/PR</t>
  </si>
  <si>
    <t>Тиана-001/К</t>
  </si>
  <si>
    <t>Тоскана-IP</t>
  </si>
  <si>
    <t>Тоскана-А11</t>
  </si>
  <si>
    <t>Ума-8/Альфа</t>
  </si>
  <si>
    <t>Форест-2/Хард</t>
  </si>
  <si>
    <t>Форест-Хард</t>
  </si>
  <si>
    <t>Франсуа-7</t>
  </si>
  <si>
    <t>Хайп-А11</t>
  </si>
  <si>
    <t>Шервуд-IP</t>
  </si>
  <si>
    <t>Шерман-626</t>
  </si>
  <si>
    <t>Сендер-2</t>
  </si>
  <si>
    <t>Буржуа-ОК4</t>
  </si>
  <si>
    <t>Буржуа-К4</t>
  </si>
  <si>
    <t>Зара-001G</t>
  </si>
  <si>
    <t>Форест-2/А13</t>
  </si>
  <si>
    <t>Марс-Хард</t>
  </si>
  <si>
    <t>Дэнвер-Б</t>
  </si>
  <si>
    <t>Форест-2/А12</t>
  </si>
  <si>
    <t>Гудзон-001/МБ</t>
  </si>
  <si>
    <t>Батлер-Б2</t>
  </si>
  <si>
    <t>Буржуа-ОК5</t>
  </si>
  <si>
    <t>Марс-IP</t>
  </si>
  <si>
    <t>Мюнхен-IP</t>
  </si>
  <si>
    <t>Ран-Л6</t>
  </si>
  <si>
    <t>Рейма-Л6</t>
  </si>
  <si>
    <t>Роял-2</t>
  </si>
  <si>
    <t>Форд-IP</t>
  </si>
  <si>
    <t>Хелена-EVA</t>
  </si>
  <si>
    <t>Эванс-6</t>
  </si>
  <si>
    <t>Аризона-МБ</t>
  </si>
  <si>
    <t>Аризона-001/МБ</t>
  </si>
  <si>
    <t>Жадор-837</t>
  </si>
  <si>
    <t>Кавалли-МБ</t>
  </si>
  <si>
    <t>Марант-6</t>
  </si>
  <si>
    <t>Мэрил-5</t>
  </si>
  <si>
    <t>Мэш-IP</t>
  </si>
  <si>
    <t>Полар-246</t>
  </si>
  <si>
    <t>Хайп-001/А11</t>
  </si>
  <si>
    <t>Шерри-А12</t>
  </si>
  <si>
    <t>Шерри-А13</t>
  </si>
  <si>
    <t>Стенфорд-К(S)</t>
  </si>
  <si>
    <t>Брэдбери-Б3</t>
  </si>
  <si>
    <t>Диксон-МБ</t>
  </si>
  <si>
    <t>Жадор-К6</t>
  </si>
  <si>
    <t>Зара-МД10</t>
  </si>
  <si>
    <t>Зара-2/МД10</t>
  </si>
  <si>
    <t>Исландия-LP</t>
  </si>
  <si>
    <t>Сендер-EVA</t>
  </si>
  <si>
    <t>Тэффи-837</t>
  </si>
  <si>
    <t>Эмма-7</t>
  </si>
  <si>
    <t>Тиана-001</t>
  </si>
  <si>
    <t>Канада-LP</t>
  </si>
  <si>
    <t>х</t>
  </si>
  <si>
    <r>
      <rPr>
        <b/>
        <sz val="12"/>
        <color indexed="30"/>
        <rFont val="Calibri"/>
        <family val="2"/>
      </rPr>
      <t xml:space="preserve">е/ц +10   </t>
    </r>
    <r>
      <rPr>
        <b/>
        <sz val="12"/>
        <rFont val="Calibri"/>
        <family val="2"/>
      </rPr>
      <t xml:space="preserve"> </t>
    </r>
    <r>
      <rPr>
        <b/>
        <sz val="12"/>
        <color indexed="53"/>
        <rFont val="Calibri"/>
        <family val="2"/>
      </rPr>
      <t>ц +20</t>
    </r>
  </si>
  <si>
    <t>ц +10</t>
  </si>
  <si>
    <t>ц +15</t>
  </si>
  <si>
    <r>
      <t>Возможность заказа модели с утеплителем из цигейки (</t>
    </r>
    <r>
      <rPr>
        <b/>
        <sz val="12"/>
        <color indexed="10"/>
        <rFont val="Arial"/>
        <family val="2"/>
      </rPr>
      <t>евроцигейка - е/ц,       цигейка - ц</t>
    </r>
    <r>
      <rPr>
        <b/>
        <sz val="12"/>
        <rFont val="Arial"/>
        <family val="2"/>
      </rPr>
      <t xml:space="preserve">) и соответствующее увеличение цены </t>
    </r>
    <r>
      <rPr>
        <b/>
        <sz val="12"/>
        <color indexed="10"/>
        <rFont val="Arial"/>
        <family val="2"/>
      </rPr>
      <t>в $</t>
    </r>
  </si>
  <si>
    <t>Аура-6/Ш</t>
  </si>
  <si>
    <t>Вестерн-001/МБ</t>
  </si>
  <si>
    <t>Нуар-МБ</t>
  </si>
  <si>
    <t>Ками-МБ</t>
  </si>
  <si>
    <t>Лайн-А14</t>
  </si>
  <si>
    <t>Лайн-А15</t>
  </si>
  <si>
    <t>Арлетт-7 (XL)</t>
  </si>
  <si>
    <t>Даймонд-К55</t>
  </si>
  <si>
    <t>Лорен-4</t>
  </si>
  <si>
    <t>Бродвей-А2</t>
  </si>
  <si>
    <t>Мэш-А17</t>
  </si>
  <si>
    <t>Сендер-А2</t>
  </si>
  <si>
    <t>Аглая-903</t>
  </si>
  <si>
    <t>Бруклин-903</t>
  </si>
  <si>
    <t>Джамала-903</t>
  </si>
  <si>
    <t>Сендер-244</t>
  </si>
  <si>
    <t>Дайкири</t>
  </si>
  <si>
    <t>Полар-А15</t>
  </si>
  <si>
    <t>Шервуд-001/IP</t>
  </si>
  <si>
    <t>Стори-PR</t>
  </si>
  <si>
    <t>Каста-6</t>
  </si>
  <si>
    <t>Саманта-001/6</t>
  </si>
  <si>
    <t>Гудзон-001/2</t>
  </si>
  <si>
    <t>Зара-2</t>
  </si>
  <si>
    <t>Зара</t>
  </si>
  <si>
    <t>Скаут-МБ</t>
  </si>
  <si>
    <t>Австрия-837</t>
  </si>
  <si>
    <t>Даймонд-65/К61</t>
  </si>
  <si>
    <t>Дания-8</t>
  </si>
  <si>
    <t>Жадор-ОК4</t>
  </si>
  <si>
    <t>Илана-К4</t>
  </si>
  <si>
    <t>Кливленд-7</t>
  </si>
  <si>
    <t>Корнер-973</t>
  </si>
  <si>
    <t>Кутюр-ОК4</t>
  </si>
  <si>
    <t>Лайн-S</t>
  </si>
  <si>
    <t>Лондон-6/Ш</t>
  </si>
  <si>
    <t>Полар-S</t>
  </si>
  <si>
    <t>Сноу-951</t>
  </si>
  <si>
    <t>Стенли-075</t>
  </si>
  <si>
    <t>Степ-064</t>
  </si>
  <si>
    <t>Таг-074</t>
  </si>
  <si>
    <t>Мэрил-ОК5</t>
  </si>
  <si>
    <t>Гейт-6/К57</t>
  </si>
  <si>
    <t>Гейт-6/ОК2</t>
  </si>
  <si>
    <t>Гейт-6/Ш</t>
  </si>
  <si>
    <t>Дания-8/Альфа</t>
  </si>
  <si>
    <t>Илана-Ш</t>
  </si>
  <si>
    <t>Кутюр-Ш</t>
  </si>
  <si>
    <t>Лакруа-ОК4</t>
  </si>
  <si>
    <t>Марвел-IP</t>
  </si>
  <si>
    <t>Сноу-260</t>
  </si>
  <si>
    <t>Сноу-S5</t>
  </si>
  <si>
    <t>Сотбис-075</t>
  </si>
  <si>
    <t>Стори-S5</t>
  </si>
  <si>
    <t>Харлей-Б6</t>
  </si>
  <si>
    <t>Шопард-8/Альфа</t>
  </si>
  <si>
    <t>Хелена-2R</t>
  </si>
  <si>
    <t>Бродвей-6/Альфа-3</t>
  </si>
  <si>
    <t>Руаль-65/К61</t>
  </si>
  <si>
    <t>Тайгер-258</t>
  </si>
  <si>
    <r>
      <t xml:space="preserve">Хатуна-3Т </t>
    </r>
    <r>
      <rPr>
        <b/>
        <sz val="12"/>
        <color indexed="62"/>
        <rFont val="Arial"/>
        <family val="2"/>
      </rPr>
      <t>(только из черных материалов!)</t>
    </r>
  </si>
  <si>
    <r>
      <t>Невада-5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62"/>
        <rFont val="Arial"/>
        <family val="2"/>
      </rPr>
      <t>(только из замши и флотаров)</t>
    </r>
  </si>
  <si>
    <t>Шерри-2/А15</t>
  </si>
  <si>
    <t>Корнер-И7</t>
  </si>
  <si>
    <t>Шерри</t>
  </si>
  <si>
    <t>Хайп-001/А22</t>
  </si>
  <si>
    <t>Таг-001/Б</t>
  </si>
  <si>
    <t>Гейт-6/К62</t>
  </si>
  <si>
    <t>Тинс-А22</t>
  </si>
  <si>
    <t>Тинс-951</t>
  </si>
  <si>
    <t>Шерри-IP</t>
  </si>
  <si>
    <t>Шерри-2/А11</t>
  </si>
  <si>
    <t>Шерри-2/IP</t>
  </si>
  <si>
    <r>
      <t xml:space="preserve">Полар-А20 </t>
    </r>
    <r>
      <rPr>
        <b/>
        <sz val="12"/>
        <color indexed="62"/>
        <rFont val="Arial"/>
        <family val="2"/>
      </rPr>
      <t>(только из замши)</t>
    </r>
  </si>
  <si>
    <t>Батлер-Б</t>
  </si>
  <si>
    <t>Наполи-6/К61</t>
  </si>
  <si>
    <t>Наполи-6/К62</t>
  </si>
  <si>
    <t>Тоскана-А22</t>
  </si>
  <si>
    <t>Тоскана-246</t>
  </si>
  <si>
    <t>Бродвей-6</t>
  </si>
  <si>
    <t>Райдер-258</t>
  </si>
  <si>
    <t>Ума-8ST/ОК</t>
  </si>
  <si>
    <t>Шопард-8/ОК4</t>
  </si>
  <si>
    <t>Кутюр-2/ОК4</t>
  </si>
  <si>
    <t>Марс-260</t>
  </si>
  <si>
    <t>Лайн-247</t>
  </si>
  <si>
    <t>Тайгер-0/258</t>
  </si>
  <si>
    <t>Тайгер-А/258</t>
  </si>
  <si>
    <t>Тайгер-В/258</t>
  </si>
  <si>
    <t>Таг-001/260</t>
  </si>
  <si>
    <t>Полар-247</t>
  </si>
  <si>
    <r>
      <t>Сноу-A20</t>
    </r>
    <r>
      <rPr>
        <b/>
        <sz val="12"/>
        <color indexed="62"/>
        <rFont val="Arial"/>
        <family val="2"/>
      </rPr>
      <t xml:space="preserve"> (только из замши)</t>
    </r>
  </si>
  <si>
    <t>Будапешт-Б5</t>
  </si>
  <si>
    <t>Полар-S5</t>
  </si>
  <si>
    <t>Ран-Л15</t>
  </si>
  <si>
    <t>Харлей-Б</t>
  </si>
  <si>
    <t>Сноу-S2</t>
  </si>
  <si>
    <t>Ума-8/К58</t>
  </si>
  <si>
    <t>Ума-8/К55</t>
  </si>
  <si>
    <t>Лайн-260</t>
  </si>
  <si>
    <t>Британия-PR</t>
  </si>
  <si>
    <t>Каста-65/К61</t>
  </si>
  <si>
    <t>Каста-65/К62</t>
  </si>
  <si>
    <t>Амстердам-4/S</t>
  </si>
  <si>
    <t>Гарт-Л18</t>
  </si>
  <si>
    <t>Гейм-001/ST</t>
  </si>
  <si>
    <t>Пайпер-001Ц/267</t>
  </si>
  <si>
    <t>Райдер-260</t>
  </si>
  <si>
    <t>Райдер-А30</t>
  </si>
  <si>
    <t>Роб-267</t>
  </si>
  <si>
    <t>Роджер-LAV</t>
  </si>
  <si>
    <t>Себастьяна-ОК4</t>
  </si>
  <si>
    <t>Сноу-А30</t>
  </si>
  <si>
    <t>Тайгер-B/267</t>
  </si>
  <si>
    <t>Шервуд-001/258</t>
  </si>
  <si>
    <t>Ганс-IP159/Ц</t>
  </si>
  <si>
    <t>Ганс-IP159</t>
  </si>
  <si>
    <t>Тейлор-4/S</t>
  </si>
  <si>
    <t>Амстердам-4/Б10</t>
  </si>
  <si>
    <t>Пайпер-001/267</t>
  </si>
  <si>
    <t>Пайпер-001БК/267</t>
  </si>
  <si>
    <t>Зара-075</t>
  </si>
  <si>
    <t>Роб-S6</t>
  </si>
  <si>
    <t>Наполи-Б5</t>
  </si>
  <si>
    <t>Крокус-65/К61</t>
  </si>
  <si>
    <t>Марвел-PR</t>
  </si>
  <si>
    <t>Лолита-Б5</t>
  </si>
  <si>
    <t>Роб-260</t>
  </si>
  <si>
    <t>Кейдж-А30</t>
  </si>
  <si>
    <t>Саманта-001/Б5</t>
  </si>
  <si>
    <t>Степ-Л18</t>
  </si>
  <si>
    <t>Сноу-001/А30</t>
  </si>
  <si>
    <t>Шервуд-267</t>
  </si>
  <si>
    <t>Шервуд-А22</t>
  </si>
  <si>
    <t>Себастьяна-IP</t>
  </si>
  <si>
    <t>Себастьяна-177</t>
  </si>
  <si>
    <t>Себастьяна-К4</t>
  </si>
  <si>
    <t>Себастьяна-260</t>
  </si>
  <si>
    <t>Брессон-263</t>
  </si>
  <si>
    <t>Крокус-65/К62</t>
  </si>
  <si>
    <t>Роб-А32</t>
  </si>
  <si>
    <t>Корнер-S2</t>
  </si>
  <si>
    <t>Гейм-001/Л19</t>
  </si>
  <si>
    <t>Пайпер-001/А35</t>
  </si>
  <si>
    <t>Полар-А30</t>
  </si>
  <si>
    <t>Полар-А35</t>
  </si>
  <si>
    <t>Лайн-А30</t>
  </si>
  <si>
    <t>Гейм-001/Л15</t>
  </si>
  <si>
    <t>Брессон-К3</t>
  </si>
  <si>
    <t>Брессон-LAV</t>
  </si>
  <si>
    <t>Дафна-177</t>
  </si>
  <si>
    <t>Дафна-IP</t>
  </si>
  <si>
    <t>Ренс-Л18</t>
  </si>
  <si>
    <t>Рокка-4/S</t>
  </si>
  <si>
    <t>Таг-001/А36</t>
  </si>
  <si>
    <t>Таллула-4/S</t>
  </si>
  <si>
    <t>Мейсон-260</t>
  </si>
  <si>
    <t>Курс СП:</t>
  </si>
  <si>
    <t>Ренс-Л15</t>
  </si>
  <si>
    <t>Дерек-Б6</t>
  </si>
  <si>
    <t>Сендер-А36</t>
  </si>
  <si>
    <t>Сендер-А32</t>
  </si>
  <si>
    <t>Сноу-А32</t>
  </si>
  <si>
    <t>Сноу-А26</t>
  </si>
  <si>
    <t>Рокка-4/Б10</t>
  </si>
  <si>
    <t>Дерек-21181</t>
  </si>
  <si>
    <t>Райдер-А32</t>
  </si>
  <si>
    <t>Ренс-Л17</t>
  </si>
  <si>
    <t>Стори-А31</t>
  </si>
  <si>
    <t>Себастьяна-21181</t>
  </si>
  <si>
    <t>Себастьяна-А26</t>
  </si>
  <si>
    <t>Дафна-Л15</t>
  </si>
  <si>
    <t>Дерек-260</t>
  </si>
  <si>
    <t>Ренс-139</t>
  </si>
  <si>
    <t>Расп-AS</t>
  </si>
  <si>
    <t>Марант-Б5</t>
  </si>
  <si>
    <r>
      <t>Ціна,</t>
    </r>
    <r>
      <rPr>
        <b/>
        <sz val="12"/>
        <color indexed="53"/>
        <rFont val="Arial"/>
        <family val="2"/>
      </rPr>
      <t xml:space="preserve"> $</t>
    </r>
  </si>
  <si>
    <t>Оптовий курс:</t>
  </si>
  <si>
    <r>
      <rPr>
        <b/>
        <sz val="10"/>
        <color indexed="55"/>
        <rFont val="Arial"/>
        <family val="2"/>
      </rPr>
      <t>Можливість замовлення євроцигейки -</t>
    </r>
    <r>
      <rPr>
        <b/>
        <sz val="10"/>
        <color indexed="57"/>
        <rFont val="Arial"/>
        <family val="2"/>
      </rPr>
      <t xml:space="preserve"> е/ц</t>
    </r>
    <r>
      <rPr>
        <b/>
        <sz val="10"/>
        <color indexed="55"/>
        <rFont val="Arial"/>
        <family val="2"/>
      </rPr>
      <t xml:space="preserve"> або цигейки - </t>
    </r>
    <r>
      <rPr>
        <b/>
        <sz val="10"/>
        <color indexed="57"/>
        <rFont val="Arial"/>
        <family val="2"/>
      </rPr>
      <t>ц</t>
    </r>
    <r>
      <rPr>
        <b/>
        <sz val="10"/>
        <rFont val="Arial"/>
        <family val="2"/>
      </rPr>
      <t xml:space="preserve"> та відповідне збільшення ціни за пару </t>
    </r>
    <r>
      <rPr>
        <b/>
        <sz val="10"/>
        <color indexed="53"/>
        <rFont val="Arial"/>
        <family val="2"/>
      </rPr>
      <t>у $</t>
    </r>
  </si>
  <si>
    <t>Австрія-ОК4</t>
  </si>
  <si>
    <t>Бельгія-65/К61</t>
  </si>
  <si>
    <t>Бельгія-65/К62</t>
  </si>
  <si>
    <t>Бітлз-К</t>
  </si>
  <si>
    <t>Бітлз-К2</t>
  </si>
  <si>
    <t>Британія-IP</t>
  </si>
  <si>
    <t>Бредбері-Б6</t>
  </si>
  <si>
    <t>Данія-ОК4</t>
  </si>
  <si>
    <t>Іллінойс-МД11</t>
  </si>
  <si>
    <t>Іллінойс-IP</t>
  </si>
  <si>
    <t>Індіана-ST</t>
  </si>
  <si>
    <t>Італія-IP/159</t>
  </si>
  <si>
    <t>Ітан-21181</t>
  </si>
  <si>
    <t>Каваллі-267</t>
  </si>
  <si>
    <t>Квінт-Б6</t>
  </si>
  <si>
    <t>Кліф-EVA</t>
  </si>
  <si>
    <t>Кліф-IP</t>
  </si>
  <si>
    <t>Коламбія-А32</t>
  </si>
  <si>
    <t>Коламбія-267</t>
  </si>
  <si>
    <t>Кет-67/К68</t>
  </si>
  <si>
    <t>Кет-67/ОК68</t>
  </si>
  <si>
    <t>Кетролл-67/К68</t>
  </si>
  <si>
    <t>Кетролл-67/ОК68</t>
  </si>
  <si>
    <t>Лоліта-6R</t>
  </si>
  <si>
    <t>Лоліта-6R/ОК</t>
  </si>
  <si>
    <t>Манхеттен</t>
  </si>
  <si>
    <t>Манхеттен-001/ОК4</t>
  </si>
  <si>
    <t>Мартінс-260</t>
  </si>
  <si>
    <t>Мартінс-267</t>
  </si>
  <si>
    <t>Мартінс-А22</t>
  </si>
  <si>
    <t>Мартінс-АS</t>
  </si>
  <si>
    <t>Мартінс-Б</t>
  </si>
  <si>
    <t>Массімо-IP</t>
  </si>
  <si>
    <t>Меріл-К6</t>
  </si>
  <si>
    <t>Меш-267</t>
  </si>
  <si>
    <t>Наполі-6/ОК</t>
  </si>
  <si>
    <t>Нарнія-LAV</t>
  </si>
  <si>
    <t>Норвегія-267</t>
  </si>
  <si>
    <t>Норвегія-001/267</t>
  </si>
  <si>
    <t>Норвегія-001/AS</t>
  </si>
  <si>
    <t>Норвегія-А32</t>
  </si>
  <si>
    <t>Норвегія-001/А32</t>
  </si>
  <si>
    <t>Прінглс-Л15</t>
  </si>
  <si>
    <t>Рівер-6/К57</t>
  </si>
  <si>
    <t>Рівер-6/ОК2</t>
  </si>
  <si>
    <t>Рівер-6/Ш</t>
  </si>
  <si>
    <t>Ріксос-К4</t>
  </si>
  <si>
    <t>Ріксос-ОК4</t>
  </si>
  <si>
    <t>Рей-001/А35</t>
  </si>
  <si>
    <t>Рей-001/А36</t>
  </si>
  <si>
    <t>Рей-001/IP-159</t>
  </si>
  <si>
    <t>Рей-001/К2</t>
  </si>
  <si>
    <t>Рей-001/К3</t>
  </si>
  <si>
    <t>Рей-001/LAV</t>
  </si>
  <si>
    <t>Скін-А35</t>
  </si>
  <si>
    <t>Сміт-246</t>
  </si>
  <si>
    <t>Сміт-А30</t>
  </si>
  <si>
    <t>Сотбіс-2</t>
  </si>
  <si>
    <t>Сотбіс-21181</t>
  </si>
  <si>
    <t>Софіко-65/К61</t>
  </si>
  <si>
    <t>Софіко-65/К62</t>
  </si>
  <si>
    <t>Стенлі-001/2</t>
  </si>
  <si>
    <t>Стефанія-001/А26</t>
  </si>
  <si>
    <t>Стефанія-001/А35</t>
  </si>
  <si>
    <t>Сторі-244</t>
  </si>
  <si>
    <t>Сторі-IP</t>
  </si>
  <si>
    <t>Сторі-2/IP</t>
  </si>
  <si>
    <t>Суліко-65/К61</t>
  </si>
  <si>
    <t>Суліко-65/К62</t>
  </si>
  <si>
    <t>Сейворі-2</t>
  </si>
  <si>
    <t>Семпл-65/К61</t>
  </si>
  <si>
    <t>Твін-8/Альфа-3</t>
  </si>
  <si>
    <t>Твін-8/К4</t>
  </si>
  <si>
    <t>Твін-8/К58</t>
  </si>
  <si>
    <t>Твін-8/ОК4</t>
  </si>
  <si>
    <t>Твін-ОК4/F</t>
  </si>
  <si>
    <t>Тілль-260</t>
  </si>
  <si>
    <t>Тілль-А30</t>
  </si>
  <si>
    <t>Тейк-074</t>
  </si>
  <si>
    <t>Тейк-260</t>
  </si>
  <si>
    <t>Тейк-267</t>
  </si>
  <si>
    <t>Тейк-S6</t>
  </si>
  <si>
    <t>Тэффі-ОК4</t>
  </si>
  <si>
    <t>Теффі-К4</t>
  </si>
  <si>
    <t>Уггі-EVA</t>
  </si>
  <si>
    <t>Філд-267</t>
  </si>
  <si>
    <t>Філд-IP/159</t>
  </si>
  <si>
    <t>Еванс-6/ОК</t>
  </si>
  <si>
    <t>Едем-Ш</t>
  </si>
  <si>
    <t>Емі-6/ОК2</t>
  </si>
  <si>
    <t>Емі-6/Ш</t>
  </si>
  <si>
    <r>
      <rPr>
        <b/>
        <sz val="12"/>
        <color indexed="30"/>
        <rFont val="Calibri"/>
        <family val="2"/>
      </rPr>
      <t xml:space="preserve">є/ц +10   </t>
    </r>
    <r>
      <rPr>
        <b/>
        <sz val="12"/>
        <rFont val="Calibri"/>
        <family val="2"/>
      </rPr>
      <t xml:space="preserve"> </t>
    </r>
    <r>
      <rPr>
        <b/>
        <sz val="12"/>
        <color indexed="53"/>
        <rFont val="Calibri"/>
        <family val="2"/>
      </rPr>
      <t>ц +20</t>
    </r>
  </si>
  <si>
    <t>Сторі-А36</t>
  </si>
  <si>
    <t>За ціною прайсу ви можете замовити утеплювач байку, овчину або євроовчину.</t>
  </si>
  <si>
    <r>
      <rPr>
        <b/>
        <sz val="11"/>
        <rFont val="Arial"/>
        <family val="2"/>
      </rPr>
      <t xml:space="preserve"> Овчина</t>
    </r>
    <r>
      <rPr>
        <sz val="11"/>
        <rFont val="Arial"/>
        <family val="2"/>
      </rPr>
      <t xml:space="preserve"> - це вовняні волокна, набивні на трикотажну основу. Вміст натуральної сировини до 70%.</t>
    </r>
  </si>
  <si>
    <r>
      <t xml:space="preserve">На хутрі можна замовити лише моделі з розділу </t>
    </r>
    <r>
      <rPr>
        <b/>
        <sz val="11"/>
        <rFont val="Arial"/>
        <family val="2"/>
      </rPr>
      <t xml:space="preserve">"Чоботи черевики осінь-зима". </t>
    </r>
    <r>
      <rPr>
        <sz val="11"/>
        <rFont val="Arial"/>
        <family val="2"/>
      </rPr>
      <t xml:space="preserve">  </t>
    </r>
  </si>
  <si>
    <t xml:space="preserve">Можливість замовити модель з цигейкою або євроцигейкою всередині та розмір доплати за такий варіант - вказано у правому стовпчику прайсу.                         </t>
  </si>
  <si>
    <t>Дебора-і4</t>
  </si>
  <si>
    <t>Дебора-і7</t>
  </si>
  <si>
    <t>Стенлі-001/075</t>
  </si>
  <si>
    <t>Стенлі-075</t>
  </si>
  <si>
    <t>Мейсон-PAL</t>
  </si>
  <si>
    <t>Ірвін-А46</t>
  </si>
  <si>
    <t>Ітан-001/LAV</t>
  </si>
  <si>
    <t>Каталонія-J4</t>
  </si>
  <si>
    <t>Мартінс-VIC</t>
  </si>
  <si>
    <t>Норвегія-001/PAL</t>
  </si>
  <si>
    <t>Норвуд-Л24</t>
  </si>
  <si>
    <t>Райдер-5114</t>
  </si>
  <si>
    <t>Ренс-BEL</t>
  </si>
  <si>
    <t>Ренс-Л24</t>
  </si>
  <si>
    <t>Синевир-075</t>
  </si>
  <si>
    <t>Стефанія-001/5123</t>
  </si>
  <si>
    <t>Сторі-5114</t>
  </si>
  <si>
    <t>Сура-J4</t>
  </si>
  <si>
    <t>Твинсет 001/LAV</t>
  </si>
  <si>
    <t>Тілль-А46</t>
  </si>
  <si>
    <t>Тутта-BEL</t>
  </si>
  <si>
    <t>Шервуд-001/PAL</t>
  </si>
  <si>
    <r>
      <t>Ларі-А41</t>
    </r>
    <r>
      <rPr>
        <i/>
        <sz val="10"/>
        <color indexed="57"/>
        <rFont val="Arial"/>
        <family val="2"/>
      </rPr>
      <t xml:space="preserve"> (при замовленні зі вставками з хутра, вказуйте колір хутра)</t>
    </r>
  </si>
  <si>
    <t>Рей-001/А43</t>
  </si>
  <si>
    <t>Аура-6/ОК</t>
  </si>
  <si>
    <t>Бланка-4/S</t>
  </si>
  <si>
    <t>Ірвін-5114</t>
  </si>
  <si>
    <t>Ірландія-МБ</t>
  </si>
  <si>
    <t>Мартінс-А46</t>
  </si>
  <si>
    <t>Мейсон-001/PAL</t>
  </si>
  <si>
    <t>Саманта-65/К61</t>
  </si>
  <si>
    <r>
      <rPr>
        <b/>
        <sz val="12"/>
        <color indexed="49"/>
        <rFont val="Arial"/>
        <family val="2"/>
      </rPr>
      <t xml:space="preserve">Цена в гривне для магазинов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19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</si>
  <si>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49"/>
        <rFont val="Arial"/>
        <family val="2"/>
      </rPr>
      <t xml:space="preserve">Цена в гривне для СП            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20</t>
    </r>
    <r>
      <rPr>
        <b/>
        <sz val="12"/>
        <rFont val="Arial"/>
        <family val="2"/>
      </rPr>
      <t xml:space="preserve"> грн. за 1 $)</t>
    </r>
  </si>
  <si>
    <t>Себастьяна-L</t>
  </si>
  <si>
    <t>Стефанія-А22</t>
  </si>
  <si>
    <t>Таєр-5143</t>
  </si>
  <si>
    <t>Таєр-Л18</t>
  </si>
  <si>
    <t>Тейк-5123</t>
  </si>
  <si>
    <r>
      <t>Тутта-Л15</t>
    </r>
    <r>
      <rPr>
        <b/>
        <sz val="12"/>
        <color indexed="57"/>
        <rFont val="Arial"/>
        <family val="2"/>
      </rPr>
      <t xml:space="preserve"> </t>
    </r>
    <r>
      <rPr>
        <i/>
        <sz val="9"/>
        <color indexed="57"/>
        <rFont val="Arial"/>
        <family val="2"/>
      </rPr>
      <t>(в замовленні вказуйте колір утеплювача)</t>
    </r>
  </si>
  <si>
    <r>
      <t xml:space="preserve">Тутта-Л18 </t>
    </r>
    <r>
      <rPr>
        <i/>
        <sz val="9"/>
        <color indexed="57"/>
        <rFont val="Arial"/>
        <family val="2"/>
      </rPr>
      <t>(в замовленні вказуйте колір утеплювача)</t>
    </r>
  </si>
  <si>
    <r>
      <t>Флекс-268</t>
    </r>
    <r>
      <rPr>
        <b/>
        <i/>
        <sz val="9"/>
        <color indexed="57"/>
        <rFont val="Arial"/>
        <family val="2"/>
      </rPr>
      <t xml:space="preserve"> </t>
    </r>
    <r>
      <rPr>
        <i/>
        <sz val="9"/>
        <color indexed="57"/>
        <rFont val="Arial"/>
        <family val="2"/>
      </rPr>
      <t>(в замовленні вказуйте колір утеплювача)</t>
    </r>
  </si>
  <si>
    <r>
      <t>Флекс-S6</t>
    </r>
    <r>
      <rPr>
        <b/>
        <sz val="12"/>
        <color indexed="57"/>
        <rFont val="Arial"/>
        <family val="2"/>
      </rPr>
      <t xml:space="preserve"> </t>
    </r>
    <r>
      <rPr>
        <i/>
        <sz val="9"/>
        <color indexed="57"/>
        <rFont val="Arial"/>
        <family val="2"/>
      </rPr>
      <t>(в замовленні вказуйте колір утеплювача)</t>
    </r>
  </si>
  <si>
    <r>
      <t xml:space="preserve">Тутта-139 </t>
    </r>
    <r>
      <rPr>
        <i/>
        <sz val="9"/>
        <color indexed="17"/>
        <rFont val="Arial"/>
        <family val="2"/>
      </rPr>
      <t xml:space="preserve"> (в замовленні вказуйте колір утеплювача)</t>
    </r>
  </si>
  <si>
    <r>
      <t>Тутта-5143</t>
    </r>
    <r>
      <rPr>
        <i/>
        <sz val="9"/>
        <color indexed="17"/>
        <rFont val="Arial"/>
        <family val="2"/>
      </rPr>
      <t xml:space="preserve"> (в замовленні вказуйте колір утеплювача)</t>
    </r>
  </si>
  <si>
    <t>Мартінс-D</t>
  </si>
  <si>
    <t>Норвегія-001/5119</t>
  </si>
  <si>
    <t>Райдер-А43</t>
  </si>
  <si>
    <t>Рей-001/А41</t>
  </si>
  <si>
    <t>Рей-5114</t>
  </si>
  <si>
    <t>Себастьяна-Л24</t>
  </si>
  <si>
    <t>Стефанія-001/5119</t>
  </si>
  <si>
    <t>Таг-А46</t>
  </si>
  <si>
    <t>Таєр-BEL</t>
  </si>
  <si>
    <t>Тейк-21181</t>
  </si>
  <si>
    <t>Тілль-5114</t>
  </si>
  <si>
    <t>Флекс-ON5/Fur</t>
  </si>
  <si>
    <t>Ітан-001/21181</t>
  </si>
  <si>
    <t>знято з виробництва</t>
  </si>
  <si>
    <t>Лайн-S2</t>
  </si>
  <si>
    <t>Стефанія-001/PAL</t>
  </si>
  <si>
    <t>Дафна-Л24</t>
  </si>
  <si>
    <t>Дайкірі-Л24</t>
  </si>
  <si>
    <t>Кейдж-260</t>
  </si>
  <si>
    <t>Мартінс-А26</t>
  </si>
  <si>
    <t>Сотбіс-075</t>
  </si>
  <si>
    <t>Ірвін-PAL</t>
  </si>
  <si>
    <t>Ітан-2401</t>
  </si>
  <si>
    <t>Флекс-Л24/Fur</t>
  </si>
  <si>
    <t>Ітан-001/LAV3</t>
  </si>
  <si>
    <t>Сиваш-Л24</t>
  </si>
  <si>
    <t>Таллінн-J4</t>
  </si>
  <si>
    <t>Брессон-LAV3</t>
  </si>
  <si>
    <t xml:space="preserve">ПРАЙС-ЛИСТ НА ЧОБОТИ ТА ЧЕРЕВИКИ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</si>
</sst>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53"/>
      <name val="Calibri"/>
      <family val="2"/>
    </font>
    <font>
      <b/>
      <sz val="12"/>
      <color indexed="62"/>
      <name val="Arial"/>
      <family val="2"/>
    </font>
    <font>
      <b/>
      <sz val="12"/>
      <color indexed="53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i/>
      <sz val="10"/>
      <color indexed="57"/>
      <name val="Arial"/>
      <family val="2"/>
    </font>
    <font>
      <sz val="12"/>
      <name val="Arial"/>
      <family val="2"/>
    </font>
    <font>
      <i/>
      <sz val="9"/>
      <color indexed="57"/>
      <name val="Arial"/>
      <family val="2"/>
    </font>
    <font>
      <b/>
      <i/>
      <sz val="9"/>
      <color indexed="57"/>
      <name val="Arial"/>
      <family val="2"/>
    </font>
    <font>
      <i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7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56"/>
      <name val="Arial"/>
      <family val="2"/>
    </font>
    <font>
      <sz val="10"/>
      <color indexed="23"/>
      <name val="Arial"/>
      <family val="2"/>
    </font>
    <font>
      <b/>
      <sz val="16"/>
      <color indexed="56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17E2E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Arial"/>
      <family val="2"/>
    </font>
    <font>
      <b/>
      <sz val="12"/>
      <color theme="0" tint="-0.4999699890613556"/>
      <name val="Arial"/>
      <family val="2"/>
    </font>
    <font>
      <b/>
      <sz val="12"/>
      <color rgb="FF002060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6"/>
      <color rgb="FF002060"/>
      <name val="Arial"/>
      <family val="2"/>
    </font>
    <font>
      <b/>
      <sz val="11"/>
      <color theme="4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7" borderId="0" xfId="0" applyFill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>
      <alignment horizontal="center" vertical="center"/>
    </xf>
    <xf numFmtId="1" fontId="68" fillId="9" borderId="10" xfId="0" applyNumberFormat="1" applyFont="1" applyFill="1" applyBorder="1" applyAlignment="1">
      <alignment horizontal="center" vertical="center"/>
    </xf>
    <xf numFmtId="1" fontId="69" fillId="9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70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1" fontId="71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" fontId="71" fillId="9" borderId="10" xfId="0" applyNumberFormat="1" applyFont="1" applyFill="1" applyBorder="1" applyAlignment="1">
      <alignment horizontal="center" vertical="center"/>
    </xf>
    <xf numFmtId="1" fontId="72" fillId="6" borderId="10" xfId="0" applyNumberFormat="1" applyFont="1" applyFill="1" applyBorder="1" applyAlignment="1">
      <alignment horizontal="center" vertical="center"/>
    </xf>
    <xf numFmtId="1" fontId="71" fillId="39" borderId="10" xfId="0" applyNumberFormat="1" applyFont="1" applyFill="1" applyBorder="1" applyAlignment="1">
      <alignment horizontal="center" vertical="center"/>
    </xf>
    <xf numFmtId="1" fontId="7" fillId="39" borderId="10" xfId="0" applyNumberFormat="1" applyFont="1" applyFill="1" applyBorder="1" applyAlignment="1">
      <alignment horizontal="center" vertical="center"/>
    </xf>
    <xf numFmtId="1" fontId="68" fillId="39" borderId="10" xfId="0" applyNumberFormat="1" applyFont="1" applyFill="1" applyBorder="1" applyAlignment="1">
      <alignment horizontal="center" vertical="center"/>
    </xf>
    <xf numFmtId="1" fontId="69" fillId="39" borderId="10" xfId="0" applyNumberFormat="1" applyFont="1" applyFill="1" applyBorder="1" applyAlignment="1">
      <alignment horizontal="center" vertical="center"/>
    </xf>
    <xf numFmtId="1" fontId="72" fillId="6" borderId="10" xfId="0" applyNumberFormat="1" applyFont="1" applyFill="1" applyBorder="1" applyAlignment="1">
      <alignment horizontal="center" vertical="center" wrapText="1"/>
    </xf>
    <xf numFmtId="1" fontId="73" fillId="34" borderId="11" xfId="0" applyNumberFormat="1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wrapText="1"/>
    </xf>
    <xf numFmtId="0" fontId="74" fillId="39" borderId="11" xfId="0" applyFont="1" applyFill="1" applyBorder="1" applyAlignment="1">
      <alignment horizontal="center" vertical="center" wrapText="1"/>
    </xf>
    <xf numFmtId="0" fontId="75" fillId="38" borderId="10" xfId="0" applyFont="1" applyFill="1" applyBorder="1" applyAlignment="1">
      <alignment horizontal="center" vertical="center" wrapText="1"/>
    </xf>
    <xf numFmtId="1" fontId="75" fillId="34" borderId="10" xfId="0" applyNumberFormat="1" applyFont="1" applyFill="1" applyBorder="1" applyAlignment="1">
      <alignment horizontal="center" vertical="center"/>
    </xf>
    <xf numFmtId="1" fontId="75" fillId="34" borderId="10" xfId="0" applyNumberFormat="1" applyFont="1" applyFill="1" applyBorder="1" applyAlignment="1">
      <alignment horizontal="center" vertical="center" wrapText="1"/>
    </xf>
    <xf numFmtId="1" fontId="75" fillId="39" borderId="10" xfId="0" applyNumberFormat="1" applyFont="1" applyFill="1" applyBorder="1" applyAlignment="1">
      <alignment horizontal="center" vertical="center"/>
    </xf>
    <xf numFmtId="1" fontId="75" fillId="9" borderId="10" xfId="0" applyNumberFormat="1" applyFont="1" applyFill="1" applyBorder="1" applyAlignment="1">
      <alignment horizontal="center" vertical="center"/>
    </xf>
    <xf numFmtId="1" fontId="75" fillId="9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/>
    </xf>
    <xf numFmtId="1" fontId="70" fillId="9" borderId="10" xfId="0" applyNumberFormat="1" applyFont="1" applyFill="1" applyBorder="1" applyAlignment="1">
      <alignment horizontal="center" vertical="center"/>
    </xf>
    <xf numFmtId="1" fontId="70" fillId="9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2" fillId="40" borderId="10" xfId="0" applyFont="1" applyFill="1" applyBorder="1" applyAlignment="1">
      <alignment horizontal="center" vertical="center"/>
    </xf>
    <xf numFmtId="1" fontId="72" fillId="9" borderId="10" xfId="0" applyNumberFormat="1" applyFont="1" applyFill="1" applyBorder="1" applyAlignment="1">
      <alignment horizontal="center" vertical="center"/>
    </xf>
    <xf numFmtId="1" fontId="73" fillId="9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 wrapText="1"/>
    </xf>
    <xf numFmtId="0" fontId="77" fillId="6" borderId="10" xfId="0" applyFont="1" applyFill="1" applyBorder="1" applyAlignment="1">
      <alignment horizontal="center" vertical="center" wrapText="1"/>
    </xf>
    <xf numFmtId="0" fontId="77" fillId="6" borderId="12" xfId="0" applyFont="1" applyFill="1" applyBorder="1" applyAlignment="1">
      <alignment horizontal="center" vertical="center" wrapText="1"/>
    </xf>
    <xf numFmtId="49" fontId="78" fillId="41" borderId="13" xfId="0" applyNumberFormat="1" applyFont="1" applyFill="1" applyBorder="1" applyAlignment="1">
      <alignment horizontal="center" vertical="center" wrapText="1"/>
    </xf>
    <xf numFmtId="49" fontId="78" fillId="41" borderId="14" xfId="0" applyNumberFormat="1" applyFont="1" applyFill="1" applyBorder="1" applyAlignment="1">
      <alignment horizontal="center" vertical="center" wrapText="1"/>
    </xf>
    <xf numFmtId="49" fontId="78" fillId="41" borderId="15" xfId="0" applyNumberFormat="1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 wrapText="1"/>
    </xf>
    <xf numFmtId="49" fontId="6" fillId="41" borderId="0" xfId="0" applyNumberFormat="1" applyFont="1" applyFill="1" applyBorder="1" applyAlignment="1">
      <alignment horizontal="center" vertical="center" wrapText="1"/>
    </xf>
    <xf numFmtId="49" fontId="6" fillId="41" borderId="17" xfId="0" applyNumberFormat="1" applyFont="1" applyFill="1" applyBorder="1" applyAlignment="1">
      <alignment horizontal="center" vertical="center" wrapText="1"/>
    </xf>
    <xf numFmtId="49" fontId="78" fillId="41" borderId="10" xfId="0" applyNumberFormat="1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2" fillId="42" borderId="18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S58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5.140625" style="1" customWidth="1"/>
    <col min="2" max="2" width="12.8515625" style="2" customWidth="1"/>
    <col min="3" max="4" width="10.7109375" style="2" customWidth="1"/>
    <col min="5" max="5" width="26.7109375" style="2" customWidth="1"/>
    <col min="6" max="6" width="37.28125" style="28" customWidth="1"/>
    <col min="7" max="7" width="34.421875" style="3" customWidth="1"/>
    <col min="8" max="10" width="9.140625" style="3" customWidth="1"/>
    <col min="11" max="26" width="9.140625" style="14" customWidth="1"/>
    <col min="27" max="45" width="9.140625" style="3" customWidth="1"/>
  </cols>
  <sheetData>
    <row r="1" spans="1:5" ht="68.25" customHeight="1">
      <c r="A1" s="74" t="s">
        <v>727</v>
      </c>
      <c r="B1" s="74"/>
      <c r="C1" s="75"/>
      <c r="D1" s="75"/>
      <c r="E1" s="74"/>
    </row>
    <row r="2" spans="1:26" s="3" customFormat="1" ht="37.5" customHeight="1">
      <c r="A2" s="84" t="s">
        <v>132</v>
      </c>
      <c r="B2" s="86" t="s">
        <v>555</v>
      </c>
      <c r="C2" s="56" t="s">
        <v>556</v>
      </c>
      <c r="D2" s="56" t="s">
        <v>536</v>
      </c>
      <c r="E2" s="88" t="s">
        <v>557</v>
      </c>
      <c r="F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3" customFormat="1" ht="37.5" customHeight="1">
      <c r="A3" s="85"/>
      <c r="B3" s="87"/>
      <c r="C3" s="57">
        <v>38</v>
      </c>
      <c r="D3" s="57">
        <v>40</v>
      </c>
      <c r="E3" s="89"/>
      <c r="F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12" ht="15">
      <c r="A4" s="22" t="s">
        <v>482</v>
      </c>
      <c r="B4" s="49">
        <v>57</v>
      </c>
      <c r="C4" s="55">
        <f aca="true" t="shared" si="0" ref="C4:C64">B4*$C$3</f>
        <v>2166</v>
      </c>
      <c r="D4" s="55">
        <f aca="true" t="shared" si="1" ref="D4:D64">B4*$D$3</f>
        <v>2280</v>
      </c>
      <c r="E4" s="51" t="s">
        <v>649</v>
      </c>
      <c r="F4" s="13"/>
      <c r="G4" s="5"/>
      <c r="H4" s="5"/>
      <c r="I4" s="5"/>
      <c r="J4" s="5"/>
      <c r="K4" s="26"/>
      <c r="L4" s="26"/>
    </row>
    <row r="5" spans="1:12" ht="15">
      <c r="A5" s="22" t="s">
        <v>497</v>
      </c>
      <c r="B5" s="49">
        <v>58</v>
      </c>
      <c r="C5" s="55">
        <f t="shared" si="0"/>
        <v>2204</v>
      </c>
      <c r="D5" s="55">
        <f t="shared" si="1"/>
        <v>2320</v>
      </c>
      <c r="E5" s="50" t="s">
        <v>374</v>
      </c>
      <c r="F5" s="13"/>
      <c r="G5" s="5"/>
      <c r="H5" s="5"/>
      <c r="I5" s="5"/>
      <c r="J5" s="5"/>
      <c r="K5" s="26"/>
      <c r="L5" s="26"/>
    </row>
    <row r="6" spans="1:12" ht="15">
      <c r="A6" s="22" t="s">
        <v>679</v>
      </c>
      <c r="B6" s="49">
        <v>60</v>
      </c>
      <c r="C6" s="55">
        <f>B6*$C$3</f>
        <v>2280</v>
      </c>
      <c r="D6" s="55">
        <f>B6*$D$3</f>
        <v>2400</v>
      </c>
      <c r="E6" s="50" t="s">
        <v>374</v>
      </c>
      <c r="F6" s="13"/>
      <c r="G6" s="5"/>
      <c r="H6" s="5"/>
      <c r="I6" s="5"/>
      <c r="J6" s="5"/>
      <c r="K6" s="26"/>
      <c r="L6" s="26"/>
    </row>
    <row r="7" spans="1:12" ht="15">
      <c r="A7" s="22" t="s">
        <v>379</v>
      </c>
      <c r="B7" s="49">
        <v>58</v>
      </c>
      <c r="C7" s="55">
        <f>B7*$C$3</f>
        <v>2204</v>
      </c>
      <c r="D7" s="55">
        <f>B7*$D$3</f>
        <v>2320</v>
      </c>
      <c r="E7" s="50" t="s">
        <v>374</v>
      </c>
      <c r="F7" s="13"/>
      <c r="G7" s="4"/>
      <c r="H7" s="4"/>
      <c r="I7" s="4"/>
      <c r="J7" s="4"/>
      <c r="K7" s="24"/>
      <c r="L7" s="24"/>
    </row>
    <row r="8" spans="1:12" ht="15">
      <c r="A8" s="22" t="s">
        <v>453</v>
      </c>
      <c r="B8" s="49">
        <v>53</v>
      </c>
      <c r="C8" s="55">
        <f t="shared" si="0"/>
        <v>2014</v>
      </c>
      <c r="D8" s="55">
        <f t="shared" si="1"/>
        <v>2120</v>
      </c>
      <c r="E8" s="51" t="s">
        <v>649</v>
      </c>
      <c r="F8" s="13"/>
      <c r="G8" s="4"/>
      <c r="H8" s="4"/>
      <c r="I8" s="4"/>
      <c r="J8" s="4"/>
      <c r="K8" s="24"/>
      <c r="L8" s="24"/>
    </row>
    <row r="9" spans="1:12" ht="15">
      <c r="A9" s="22" t="s">
        <v>559</v>
      </c>
      <c r="B9" s="49">
        <v>60</v>
      </c>
      <c r="C9" s="55">
        <f t="shared" si="0"/>
        <v>2280</v>
      </c>
      <c r="D9" s="55">
        <f t="shared" si="1"/>
        <v>2400</v>
      </c>
      <c r="E9" s="50" t="s">
        <v>374</v>
      </c>
      <c r="F9" s="13"/>
      <c r="G9" s="4"/>
      <c r="H9" s="4"/>
      <c r="I9" s="4"/>
      <c r="J9" s="4"/>
      <c r="K9" s="24"/>
      <c r="L9" s="24"/>
    </row>
    <row r="10" spans="1:12" ht="15">
      <c r="A10" s="22" t="s">
        <v>560</v>
      </c>
      <c r="B10" s="49">
        <v>60</v>
      </c>
      <c r="C10" s="55">
        <f t="shared" si="0"/>
        <v>2280</v>
      </c>
      <c r="D10" s="55">
        <f t="shared" si="1"/>
        <v>2400</v>
      </c>
      <c r="E10" s="50" t="s">
        <v>374</v>
      </c>
      <c r="F10" s="13"/>
      <c r="G10" s="4"/>
      <c r="H10" s="4"/>
      <c r="I10" s="4"/>
      <c r="J10" s="4"/>
      <c r="K10" s="24"/>
      <c r="L10" s="24"/>
    </row>
    <row r="11" spans="1:12" ht="15">
      <c r="A11" s="22" t="s">
        <v>561</v>
      </c>
      <c r="B11" s="49">
        <v>37</v>
      </c>
      <c r="C11" s="55">
        <f t="shared" si="0"/>
        <v>1406</v>
      </c>
      <c r="D11" s="55">
        <f t="shared" si="1"/>
        <v>1480</v>
      </c>
      <c r="E11" s="52" t="s">
        <v>376</v>
      </c>
      <c r="F11" s="13"/>
      <c r="G11" s="4"/>
      <c r="H11" s="4"/>
      <c r="I11" s="4"/>
      <c r="J11" s="4"/>
      <c r="K11" s="24"/>
      <c r="L11" s="24"/>
    </row>
    <row r="12" spans="1:12" ht="15">
      <c r="A12" s="22" t="s">
        <v>562</v>
      </c>
      <c r="B12" s="49">
        <v>39</v>
      </c>
      <c r="C12" s="55">
        <f t="shared" si="0"/>
        <v>1482</v>
      </c>
      <c r="D12" s="55">
        <f t="shared" si="1"/>
        <v>1560</v>
      </c>
      <c r="E12" s="52" t="s">
        <v>376</v>
      </c>
      <c r="F12" s="13"/>
      <c r="G12" s="4"/>
      <c r="H12" s="4"/>
      <c r="I12" s="4"/>
      <c r="J12" s="4"/>
      <c r="K12" s="24"/>
      <c r="L12" s="24"/>
    </row>
    <row r="13" spans="1:12" ht="15">
      <c r="A13" s="22" t="s">
        <v>680</v>
      </c>
      <c r="B13" s="49">
        <v>58</v>
      </c>
      <c r="C13" s="55">
        <f t="shared" si="0"/>
        <v>2204</v>
      </c>
      <c r="D13" s="55">
        <f t="shared" si="1"/>
        <v>2320</v>
      </c>
      <c r="E13" s="51" t="s">
        <v>649</v>
      </c>
      <c r="F13" s="13"/>
      <c r="G13" s="4"/>
      <c r="H13" s="4"/>
      <c r="I13" s="4"/>
      <c r="J13" s="4"/>
      <c r="K13" s="24"/>
      <c r="L13" s="24"/>
    </row>
    <row r="14" spans="1:12" ht="15">
      <c r="A14" s="22" t="s">
        <v>257</v>
      </c>
      <c r="B14" s="49">
        <v>67</v>
      </c>
      <c r="C14" s="55">
        <f t="shared" si="0"/>
        <v>2546</v>
      </c>
      <c r="D14" s="55">
        <f t="shared" si="1"/>
        <v>2680</v>
      </c>
      <c r="E14" s="50" t="s">
        <v>374</v>
      </c>
      <c r="F14" s="13"/>
      <c r="G14" s="4"/>
      <c r="H14" s="4"/>
      <c r="I14" s="4"/>
      <c r="J14" s="4"/>
      <c r="K14" s="24"/>
      <c r="L14" s="24"/>
    </row>
    <row r="15" spans="1:12" ht="15">
      <c r="A15" s="22" t="s">
        <v>284</v>
      </c>
      <c r="B15" s="49">
        <v>67</v>
      </c>
      <c r="C15" s="55">
        <f t="shared" si="0"/>
        <v>2546</v>
      </c>
      <c r="D15" s="55">
        <f t="shared" si="1"/>
        <v>2680</v>
      </c>
      <c r="E15" s="50" t="s">
        <v>374</v>
      </c>
      <c r="F15" s="13"/>
      <c r="G15" s="4"/>
      <c r="H15" s="4"/>
      <c r="I15" s="4"/>
      <c r="J15" s="4"/>
      <c r="K15" s="24"/>
      <c r="L15" s="24"/>
    </row>
    <row r="16" spans="1:12" ht="15">
      <c r="A16" s="22" t="s">
        <v>564</v>
      </c>
      <c r="B16" s="49">
        <v>45</v>
      </c>
      <c r="C16" s="55">
        <f t="shared" si="0"/>
        <v>1710</v>
      </c>
      <c r="D16" s="55">
        <f t="shared" si="1"/>
        <v>1800</v>
      </c>
      <c r="E16" s="50" t="s">
        <v>374</v>
      </c>
      <c r="F16" s="13"/>
      <c r="G16" s="4"/>
      <c r="H16" s="4"/>
      <c r="I16" s="4"/>
      <c r="J16" s="4"/>
      <c r="K16" s="24"/>
      <c r="L16" s="24"/>
    </row>
    <row r="17" spans="1:12" ht="15">
      <c r="A17" s="22" t="s">
        <v>517</v>
      </c>
      <c r="B17" s="49">
        <v>38</v>
      </c>
      <c r="C17" s="55">
        <f t="shared" si="0"/>
        <v>1444</v>
      </c>
      <c r="D17" s="55">
        <f t="shared" si="1"/>
        <v>1520</v>
      </c>
      <c r="E17" s="50" t="s">
        <v>374</v>
      </c>
      <c r="F17" s="13"/>
      <c r="G17" s="4"/>
      <c r="H17" s="4"/>
      <c r="I17" s="4"/>
      <c r="J17" s="4"/>
      <c r="K17" s="24"/>
      <c r="L17" s="24"/>
    </row>
    <row r="18" spans="1:12" ht="15">
      <c r="A18" s="22" t="s">
        <v>528</v>
      </c>
      <c r="B18" s="49">
        <v>39</v>
      </c>
      <c r="C18" s="55">
        <f t="shared" si="0"/>
        <v>1482</v>
      </c>
      <c r="D18" s="55">
        <f t="shared" si="1"/>
        <v>1560</v>
      </c>
      <c r="E18" s="52" t="s">
        <v>376</v>
      </c>
      <c r="F18" s="13"/>
      <c r="G18" s="4"/>
      <c r="H18" s="4"/>
      <c r="I18" s="4"/>
      <c r="J18" s="4"/>
      <c r="K18" s="24"/>
      <c r="L18" s="24"/>
    </row>
    <row r="19" spans="1:12" ht="15">
      <c r="A19" s="22" t="s">
        <v>726</v>
      </c>
      <c r="B19" s="49">
        <v>39</v>
      </c>
      <c r="C19" s="55">
        <f>B19*$C$3</f>
        <v>1482</v>
      </c>
      <c r="D19" s="55">
        <f>B19*$D$3</f>
        <v>1560</v>
      </c>
      <c r="E19" s="52" t="s">
        <v>376</v>
      </c>
      <c r="F19" s="13"/>
      <c r="G19" s="4"/>
      <c r="H19" s="4"/>
      <c r="I19" s="4"/>
      <c r="J19" s="4"/>
      <c r="K19" s="24"/>
      <c r="L19" s="24"/>
    </row>
    <row r="20" spans="1:12" ht="15">
      <c r="A20" s="22" t="s">
        <v>527</v>
      </c>
      <c r="B20" s="49">
        <v>37</v>
      </c>
      <c r="C20" s="55">
        <f t="shared" si="0"/>
        <v>1406</v>
      </c>
      <c r="D20" s="55">
        <f t="shared" si="1"/>
        <v>1480</v>
      </c>
      <c r="E20" s="50" t="s">
        <v>374</v>
      </c>
      <c r="F20" s="13"/>
      <c r="G20" s="4"/>
      <c r="H20" s="4"/>
      <c r="I20" s="4"/>
      <c r="J20" s="4"/>
      <c r="K20" s="24"/>
      <c r="L20" s="24"/>
    </row>
    <row r="21" spans="1:12" ht="15">
      <c r="A21" s="22" t="s">
        <v>563</v>
      </c>
      <c r="B21" s="49">
        <v>40</v>
      </c>
      <c r="C21" s="55">
        <f t="shared" si="0"/>
        <v>1520</v>
      </c>
      <c r="D21" s="55">
        <f t="shared" si="1"/>
        <v>1600</v>
      </c>
      <c r="E21" s="53" t="s">
        <v>377</v>
      </c>
      <c r="F21" s="4"/>
      <c r="G21" s="4"/>
      <c r="H21" s="4"/>
      <c r="I21" s="4"/>
      <c r="J21" s="4"/>
      <c r="K21" s="24"/>
      <c r="L21" s="24"/>
    </row>
    <row r="22" spans="1:12" ht="15">
      <c r="A22" s="22" t="s">
        <v>309</v>
      </c>
      <c r="B22" s="49">
        <v>58</v>
      </c>
      <c r="C22" s="55">
        <f t="shared" si="0"/>
        <v>2204</v>
      </c>
      <c r="D22" s="55">
        <f t="shared" si="1"/>
        <v>2320</v>
      </c>
      <c r="E22" s="50" t="s">
        <v>374</v>
      </c>
      <c r="F22" s="13"/>
      <c r="G22" s="4"/>
      <c r="H22" s="4"/>
      <c r="I22" s="4"/>
      <c r="J22" s="4"/>
      <c r="K22" s="24"/>
      <c r="L22" s="24"/>
    </row>
    <row r="23" spans="1:12" ht="15">
      <c r="A23" s="22" t="s">
        <v>264</v>
      </c>
      <c r="B23" s="49">
        <v>58</v>
      </c>
      <c r="C23" s="55">
        <f t="shared" si="0"/>
        <v>2204</v>
      </c>
      <c r="D23" s="55">
        <f t="shared" si="1"/>
        <v>2320</v>
      </c>
      <c r="E23" s="51" t="s">
        <v>649</v>
      </c>
      <c r="F23" s="13"/>
      <c r="G23" s="4"/>
      <c r="H23" s="4"/>
      <c r="I23" s="4"/>
      <c r="J23" s="4"/>
      <c r="K23" s="24"/>
      <c r="L23" s="24"/>
    </row>
    <row r="24" spans="1:12" ht="15">
      <c r="A24" s="22" t="s">
        <v>334</v>
      </c>
      <c r="B24" s="49">
        <v>58</v>
      </c>
      <c r="C24" s="55">
        <f t="shared" si="0"/>
        <v>2204</v>
      </c>
      <c r="D24" s="55">
        <f t="shared" si="1"/>
        <v>2320</v>
      </c>
      <c r="E24" s="50" t="s">
        <v>374</v>
      </c>
      <c r="F24" s="13"/>
      <c r="G24" s="4"/>
      <c r="H24" s="4"/>
      <c r="I24" s="4"/>
      <c r="J24" s="4"/>
      <c r="K24" s="24"/>
      <c r="L24" s="24"/>
    </row>
    <row r="25" spans="1:12" ht="15">
      <c r="A25" s="22" t="s">
        <v>333</v>
      </c>
      <c r="B25" s="49">
        <v>60</v>
      </c>
      <c r="C25" s="55">
        <f t="shared" si="0"/>
        <v>2280</v>
      </c>
      <c r="D25" s="55">
        <f t="shared" si="1"/>
        <v>2400</v>
      </c>
      <c r="E25" s="50" t="s">
        <v>374</v>
      </c>
      <c r="F25" s="13"/>
      <c r="G25" s="4"/>
      <c r="H25" s="4"/>
      <c r="I25" s="4"/>
      <c r="J25" s="4"/>
      <c r="K25" s="24"/>
      <c r="L25" s="24"/>
    </row>
    <row r="26" spans="1:12" ht="15">
      <c r="A26" s="22" t="s">
        <v>495</v>
      </c>
      <c r="B26" s="49">
        <v>47</v>
      </c>
      <c r="C26" s="55">
        <f t="shared" si="0"/>
        <v>1786</v>
      </c>
      <c r="D26" s="55">
        <f t="shared" si="1"/>
        <v>1880</v>
      </c>
      <c r="E26" s="50" t="s">
        <v>374</v>
      </c>
      <c r="F26" s="13"/>
      <c r="G26" s="4"/>
      <c r="H26" s="4"/>
      <c r="I26" s="4"/>
      <c r="J26" s="4"/>
      <c r="K26" s="24"/>
      <c r="L26" s="24"/>
    </row>
    <row r="27" spans="1:12" ht="15">
      <c r="A27" s="22" t="s">
        <v>494</v>
      </c>
      <c r="B27" s="49">
        <v>52</v>
      </c>
      <c r="C27" s="55">
        <f t="shared" si="0"/>
        <v>1976</v>
      </c>
      <c r="D27" s="55">
        <f t="shared" si="1"/>
        <v>2080</v>
      </c>
      <c r="E27" s="50" t="s">
        <v>374</v>
      </c>
      <c r="F27" s="13"/>
      <c r="G27" s="4"/>
      <c r="H27" s="4"/>
      <c r="I27" s="4"/>
      <c r="J27" s="4"/>
      <c r="K27" s="24"/>
      <c r="L27" s="24"/>
    </row>
    <row r="28" spans="1:12" ht="15">
      <c r="A28" s="22" t="s">
        <v>483</v>
      </c>
      <c r="B28" s="49">
        <v>63</v>
      </c>
      <c r="C28" s="55">
        <f t="shared" si="0"/>
        <v>2394</v>
      </c>
      <c r="D28" s="55">
        <f t="shared" si="1"/>
        <v>2520</v>
      </c>
      <c r="E28" s="50" t="s">
        <v>374</v>
      </c>
      <c r="F28" s="13"/>
      <c r="G28" s="4"/>
      <c r="H28" s="4"/>
      <c r="I28" s="4"/>
      <c r="J28" s="4"/>
      <c r="K28" s="24"/>
      <c r="L28" s="24"/>
    </row>
    <row r="29" spans="1:12" ht="15">
      <c r="A29" s="22" t="s">
        <v>484</v>
      </c>
      <c r="B29" s="49">
        <v>46</v>
      </c>
      <c r="C29" s="55">
        <f t="shared" si="0"/>
        <v>1748</v>
      </c>
      <c r="D29" s="55">
        <f t="shared" si="1"/>
        <v>1840</v>
      </c>
      <c r="E29" s="50" t="s">
        <v>374</v>
      </c>
      <c r="F29" s="13"/>
      <c r="G29" s="4"/>
      <c r="H29" s="4"/>
      <c r="I29" s="4"/>
      <c r="J29" s="4"/>
      <c r="K29" s="24"/>
      <c r="L29" s="24"/>
    </row>
    <row r="30" spans="1:12" ht="15">
      <c r="A30" s="22" t="s">
        <v>526</v>
      </c>
      <c r="B30" s="49">
        <v>44</v>
      </c>
      <c r="C30" s="55">
        <f t="shared" si="0"/>
        <v>1672</v>
      </c>
      <c r="D30" s="55">
        <f t="shared" si="1"/>
        <v>1760</v>
      </c>
      <c r="E30" s="50" t="s">
        <v>374</v>
      </c>
      <c r="F30" s="13"/>
      <c r="G30" s="4"/>
      <c r="H30" s="4"/>
      <c r="I30" s="4"/>
      <c r="J30" s="4"/>
      <c r="K30" s="24"/>
      <c r="L30" s="24"/>
    </row>
    <row r="31" spans="1:12" ht="15">
      <c r="A31" s="22" t="s">
        <v>521</v>
      </c>
      <c r="B31" s="49">
        <v>46</v>
      </c>
      <c r="C31" s="55">
        <f t="shared" si="0"/>
        <v>1748</v>
      </c>
      <c r="D31" s="55">
        <f t="shared" si="1"/>
        <v>1840</v>
      </c>
      <c r="E31" s="50" t="s">
        <v>374</v>
      </c>
      <c r="F31" s="13"/>
      <c r="G31" s="4"/>
      <c r="H31" s="4"/>
      <c r="I31" s="4"/>
      <c r="J31" s="4"/>
      <c r="K31" s="24"/>
      <c r="L31" s="24"/>
    </row>
    <row r="32" spans="1:12" ht="15">
      <c r="A32" s="22" t="s">
        <v>423</v>
      </c>
      <c r="B32" s="49">
        <v>43</v>
      </c>
      <c r="C32" s="55">
        <f t="shared" si="0"/>
        <v>1634</v>
      </c>
      <c r="D32" s="55">
        <f t="shared" si="1"/>
        <v>1720</v>
      </c>
      <c r="E32" s="50" t="s">
        <v>374</v>
      </c>
      <c r="F32" s="13"/>
      <c r="G32" s="4"/>
      <c r="H32" s="4"/>
      <c r="I32" s="4"/>
      <c r="J32" s="4"/>
      <c r="K32" s="24"/>
      <c r="L32" s="24"/>
    </row>
    <row r="33" spans="1:12" ht="15">
      <c r="A33" s="22" t="s">
        <v>716</v>
      </c>
      <c r="B33" s="49">
        <v>44</v>
      </c>
      <c r="C33" s="55">
        <f t="shared" si="0"/>
        <v>1672</v>
      </c>
      <c r="D33" s="55">
        <f t="shared" si="1"/>
        <v>1760</v>
      </c>
      <c r="E33" s="50" t="s">
        <v>374</v>
      </c>
      <c r="F33" s="13"/>
      <c r="G33" s="4"/>
      <c r="H33" s="4"/>
      <c r="I33" s="4"/>
      <c r="J33" s="4"/>
      <c r="K33" s="24"/>
      <c r="L33" s="24"/>
    </row>
    <row r="34" spans="1:12" ht="15">
      <c r="A34" s="22" t="s">
        <v>406</v>
      </c>
      <c r="B34" s="49">
        <v>62</v>
      </c>
      <c r="C34" s="55">
        <f t="shared" si="0"/>
        <v>2356</v>
      </c>
      <c r="D34" s="55">
        <f t="shared" si="1"/>
        <v>2480</v>
      </c>
      <c r="E34" s="50" t="s">
        <v>374</v>
      </c>
      <c r="F34" s="13"/>
      <c r="G34" s="4"/>
      <c r="H34" s="4"/>
      <c r="I34" s="4"/>
      <c r="J34" s="4"/>
      <c r="K34" s="24"/>
      <c r="L34" s="24"/>
    </row>
    <row r="35" spans="1:45" ht="15">
      <c r="A35" s="22" t="s">
        <v>386</v>
      </c>
      <c r="B35" s="49">
        <v>62</v>
      </c>
      <c r="C35" s="55">
        <f t="shared" si="0"/>
        <v>2356</v>
      </c>
      <c r="D35" s="55">
        <f t="shared" si="1"/>
        <v>2480</v>
      </c>
      <c r="E35" s="51" t="s">
        <v>649</v>
      </c>
      <c r="F35" s="13"/>
      <c r="G35" s="4"/>
      <c r="H35" s="4"/>
      <c r="I35" s="4"/>
      <c r="J35" s="4"/>
      <c r="AR35"/>
      <c r="AS35"/>
    </row>
    <row r="36" spans="1:45" ht="15">
      <c r="A36" s="22" t="s">
        <v>529</v>
      </c>
      <c r="B36" s="54">
        <v>37</v>
      </c>
      <c r="C36" s="55">
        <f t="shared" si="0"/>
        <v>1406</v>
      </c>
      <c r="D36" s="55">
        <f t="shared" si="1"/>
        <v>1480</v>
      </c>
      <c r="E36" s="50" t="s">
        <v>374</v>
      </c>
      <c r="F36" s="13"/>
      <c r="G36" s="4"/>
      <c r="H36" s="4"/>
      <c r="I36" s="4"/>
      <c r="J36" s="4"/>
      <c r="AR36"/>
      <c r="AS36"/>
    </row>
    <row r="37" spans="1:45" ht="15">
      <c r="A37" s="22" t="s">
        <v>530</v>
      </c>
      <c r="B37" s="54">
        <v>37</v>
      </c>
      <c r="C37" s="55">
        <f t="shared" si="0"/>
        <v>1406</v>
      </c>
      <c r="D37" s="55">
        <f t="shared" si="1"/>
        <v>1480</v>
      </c>
      <c r="E37" s="50" t="s">
        <v>374</v>
      </c>
      <c r="F37" s="13"/>
      <c r="G37" s="4"/>
      <c r="H37" s="4"/>
      <c r="I37" s="4"/>
      <c r="J37" s="4"/>
      <c r="AR37"/>
      <c r="AS37"/>
    </row>
    <row r="38" spans="1:45" ht="15">
      <c r="A38" s="22" t="s">
        <v>550</v>
      </c>
      <c r="B38" s="54">
        <v>38</v>
      </c>
      <c r="C38" s="55">
        <f t="shared" si="0"/>
        <v>1444</v>
      </c>
      <c r="D38" s="55">
        <f t="shared" si="1"/>
        <v>1520</v>
      </c>
      <c r="E38" s="50" t="s">
        <v>374</v>
      </c>
      <c r="F38" s="13"/>
      <c r="G38" s="4"/>
      <c r="H38" s="4"/>
      <c r="I38" s="4"/>
      <c r="J38" s="4"/>
      <c r="AR38"/>
      <c r="AS38"/>
    </row>
    <row r="39" spans="1:45" ht="15">
      <c r="A39" s="22" t="s">
        <v>715</v>
      </c>
      <c r="B39" s="54">
        <v>38</v>
      </c>
      <c r="C39" s="55">
        <f t="shared" si="0"/>
        <v>1444</v>
      </c>
      <c r="D39" s="55">
        <f t="shared" si="1"/>
        <v>1520</v>
      </c>
      <c r="E39" s="50" t="s">
        <v>374</v>
      </c>
      <c r="F39" s="13"/>
      <c r="G39" s="4"/>
      <c r="H39" s="4"/>
      <c r="I39" s="4"/>
      <c r="J39" s="4"/>
      <c r="AR39"/>
      <c r="AS39"/>
    </row>
    <row r="40" spans="1:12" ht="15">
      <c r="A40" s="22" t="s">
        <v>655</v>
      </c>
      <c r="B40" s="49">
        <v>42</v>
      </c>
      <c r="C40" s="55">
        <f t="shared" si="0"/>
        <v>1596</v>
      </c>
      <c r="D40" s="55">
        <f t="shared" si="1"/>
        <v>1680</v>
      </c>
      <c r="E40" s="52" t="s">
        <v>376</v>
      </c>
      <c r="F40" s="13"/>
      <c r="G40" s="4"/>
      <c r="H40" s="4"/>
      <c r="I40" s="4"/>
      <c r="J40" s="4"/>
      <c r="K40" s="24"/>
      <c r="L40" s="24"/>
    </row>
    <row r="41" spans="1:12" ht="15">
      <c r="A41" s="22" t="s">
        <v>656</v>
      </c>
      <c r="B41" s="49">
        <v>43</v>
      </c>
      <c r="C41" s="55">
        <f t="shared" si="0"/>
        <v>1634</v>
      </c>
      <c r="D41" s="55">
        <f t="shared" si="1"/>
        <v>1720</v>
      </c>
      <c r="E41" s="52" t="s">
        <v>376</v>
      </c>
      <c r="F41" s="13"/>
      <c r="G41" s="4"/>
      <c r="H41" s="4"/>
      <c r="I41" s="4"/>
      <c r="J41" s="4"/>
      <c r="K41" s="24"/>
      <c r="L41" s="24"/>
    </row>
    <row r="42" spans="1:12" ht="15">
      <c r="A42" s="22" t="s">
        <v>544</v>
      </c>
      <c r="B42" s="49">
        <v>40</v>
      </c>
      <c r="C42" s="55">
        <f t="shared" si="0"/>
        <v>1520</v>
      </c>
      <c r="D42" s="55">
        <f t="shared" si="1"/>
        <v>1600</v>
      </c>
      <c r="E42" s="50" t="s">
        <v>374</v>
      </c>
      <c r="F42" s="13"/>
      <c r="G42" s="4"/>
      <c r="H42" s="4"/>
      <c r="I42" s="4"/>
      <c r="J42" s="4"/>
      <c r="K42" s="24"/>
      <c r="L42" s="24"/>
    </row>
    <row r="43" spans="1:12" ht="15">
      <c r="A43" s="22" t="s">
        <v>551</v>
      </c>
      <c r="B43" s="49">
        <v>39</v>
      </c>
      <c r="C43" s="55">
        <f t="shared" si="0"/>
        <v>1482</v>
      </c>
      <c r="D43" s="55">
        <f t="shared" si="1"/>
        <v>1560</v>
      </c>
      <c r="E43" s="50" t="s">
        <v>374</v>
      </c>
      <c r="F43" s="13"/>
      <c r="G43" s="4"/>
      <c r="H43" s="4"/>
      <c r="I43" s="4"/>
      <c r="J43" s="4"/>
      <c r="K43" s="24"/>
      <c r="L43" s="24"/>
    </row>
    <row r="44" spans="1:12" ht="15">
      <c r="A44" s="22" t="s">
        <v>538</v>
      </c>
      <c r="B44" s="49">
        <v>39</v>
      </c>
      <c r="C44" s="55">
        <f t="shared" si="0"/>
        <v>1482</v>
      </c>
      <c r="D44" s="55">
        <f t="shared" si="1"/>
        <v>1560</v>
      </c>
      <c r="E44" s="50" t="s">
        <v>374</v>
      </c>
      <c r="F44" s="13"/>
      <c r="G44" s="4"/>
      <c r="H44" s="4"/>
      <c r="I44" s="4"/>
      <c r="J44" s="4"/>
      <c r="K44" s="24"/>
      <c r="L44" s="24"/>
    </row>
    <row r="45" spans="1:45" s="11" customFormat="1" ht="15">
      <c r="A45" s="22" t="s">
        <v>247</v>
      </c>
      <c r="B45" s="54">
        <v>48</v>
      </c>
      <c r="C45" s="55">
        <f t="shared" si="0"/>
        <v>1824</v>
      </c>
      <c r="D45" s="55">
        <f t="shared" si="1"/>
        <v>1920</v>
      </c>
      <c r="E45" s="52" t="s">
        <v>376</v>
      </c>
      <c r="F45" s="13"/>
      <c r="G45" s="12"/>
      <c r="H45" s="10"/>
      <c r="I45" s="10"/>
      <c r="J45" s="10"/>
      <c r="K45" s="25"/>
      <c r="L45" s="25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s="11" customFormat="1" ht="15">
      <c r="A46" s="22" t="s">
        <v>646</v>
      </c>
      <c r="B46" s="49">
        <v>42</v>
      </c>
      <c r="C46" s="55">
        <f t="shared" si="0"/>
        <v>1596</v>
      </c>
      <c r="D46" s="55">
        <f t="shared" si="1"/>
        <v>1680</v>
      </c>
      <c r="E46" s="50" t="s">
        <v>374</v>
      </c>
      <c r="F46" s="13"/>
      <c r="G46" s="4"/>
      <c r="H46" s="4"/>
      <c r="I46" s="4"/>
      <c r="J46" s="4"/>
      <c r="K46" s="24"/>
      <c r="L46" s="2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s="11" customFormat="1" ht="15">
      <c r="A47" s="22" t="s">
        <v>648</v>
      </c>
      <c r="B47" s="49">
        <v>42</v>
      </c>
      <c r="C47" s="55">
        <f t="shared" si="0"/>
        <v>1596</v>
      </c>
      <c r="D47" s="55">
        <f t="shared" si="1"/>
        <v>1680</v>
      </c>
      <c r="E47" s="50" t="s">
        <v>374</v>
      </c>
      <c r="F47" s="13"/>
      <c r="G47" s="4"/>
      <c r="H47" s="4"/>
      <c r="I47" s="4"/>
      <c r="J47" s="4"/>
      <c r="K47" s="24"/>
      <c r="L47" s="2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">
      <c r="A48" s="22" t="s">
        <v>366</v>
      </c>
      <c r="B48" s="54">
        <v>58</v>
      </c>
      <c r="C48" s="55">
        <f t="shared" si="0"/>
        <v>2204</v>
      </c>
      <c r="D48" s="55">
        <f t="shared" si="1"/>
        <v>2320</v>
      </c>
      <c r="E48" s="51" t="s">
        <v>649</v>
      </c>
      <c r="F48" s="13"/>
      <c r="G48" s="12"/>
      <c r="H48" s="10"/>
      <c r="I48" s="10"/>
      <c r="J48" s="10"/>
      <c r="K48" s="25"/>
      <c r="L48" s="2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5">
      <c r="A49" s="22" t="s">
        <v>500</v>
      </c>
      <c r="B49" s="54">
        <v>58</v>
      </c>
      <c r="C49" s="55">
        <f t="shared" si="0"/>
        <v>2204</v>
      </c>
      <c r="D49" s="55">
        <f t="shared" si="1"/>
        <v>2320</v>
      </c>
      <c r="E49" s="50" t="s">
        <v>374</v>
      </c>
      <c r="F49" s="13"/>
      <c r="G49" s="12"/>
      <c r="H49" s="10"/>
      <c r="I49" s="10"/>
      <c r="J49" s="10"/>
      <c r="K49" s="25"/>
      <c r="L49" s="2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12" ht="15">
      <c r="A50" s="22" t="s">
        <v>567</v>
      </c>
      <c r="B50" s="49">
        <v>53</v>
      </c>
      <c r="C50" s="55">
        <f t="shared" si="0"/>
        <v>2014</v>
      </c>
      <c r="D50" s="55">
        <f t="shared" si="1"/>
        <v>2120</v>
      </c>
      <c r="E50" s="51" t="s">
        <v>649</v>
      </c>
      <c r="F50" s="13"/>
      <c r="G50" s="4"/>
      <c r="H50" s="4"/>
      <c r="I50" s="4"/>
      <c r="J50" s="4"/>
      <c r="K50" s="24"/>
      <c r="L50" s="24"/>
    </row>
    <row r="51" spans="1:12" ht="15">
      <c r="A51" s="22" t="s">
        <v>566</v>
      </c>
      <c r="B51" s="49">
        <v>52</v>
      </c>
      <c r="C51" s="55">
        <f t="shared" si="0"/>
        <v>1976</v>
      </c>
      <c r="D51" s="55">
        <f t="shared" si="1"/>
        <v>2080</v>
      </c>
      <c r="E51" s="51" t="s">
        <v>649</v>
      </c>
      <c r="F51" s="13"/>
      <c r="G51" s="4"/>
      <c r="H51" s="4"/>
      <c r="I51" s="4"/>
      <c r="J51" s="4"/>
      <c r="K51" s="24"/>
      <c r="L51" s="24"/>
    </row>
    <row r="52" spans="1:12" ht="15">
      <c r="A52" s="22" t="s">
        <v>568</v>
      </c>
      <c r="B52" s="49">
        <v>68</v>
      </c>
      <c r="C52" s="55">
        <f t="shared" si="0"/>
        <v>2584</v>
      </c>
      <c r="D52" s="55">
        <f t="shared" si="1"/>
        <v>2720</v>
      </c>
      <c r="E52" s="50" t="s">
        <v>374</v>
      </c>
      <c r="F52" s="13"/>
      <c r="G52" s="4"/>
      <c r="H52" s="4"/>
      <c r="I52" s="4"/>
      <c r="J52" s="4"/>
      <c r="K52" s="24"/>
      <c r="L52" s="24"/>
    </row>
    <row r="53" spans="1:12" ht="15">
      <c r="A53" s="22" t="s">
        <v>720</v>
      </c>
      <c r="B53" s="49">
        <v>46</v>
      </c>
      <c r="C53" s="55">
        <f t="shared" si="0"/>
        <v>1748</v>
      </c>
      <c r="D53" s="55">
        <f t="shared" si="1"/>
        <v>1840</v>
      </c>
      <c r="E53" s="52" t="s">
        <v>376</v>
      </c>
      <c r="F53" s="13"/>
      <c r="G53" s="4"/>
      <c r="H53" s="4"/>
      <c r="I53" s="4"/>
      <c r="J53" s="4"/>
      <c r="K53" s="24"/>
      <c r="L53" s="24"/>
    </row>
    <row r="54" spans="1:12" ht="15">
      <c r="A54" s="22" t="s">
        <v>660</v>
      </c>
      <c r="B54" s="49">
        <v>46</v>
      </c>
      <c r="C54" s="55">
        <f t="shared" si="0"/>
        <v>1748</v>
      </c>
      <c r="D54" s="55">
        <f t="shared" si="1"/>
        <v>1840</v>
      </c>
      <c r="E54" s="52" t="s">
        <v>376</v>
      </c>
      <c r="F54" s="13"/>
      <c r="G54" s="4"/>
      <c r="H54" s="4"/>
      <c r="I54" s="4"/>
      <c r="J54" s="4"/>
      <c r="K54" s="24"/>
      <c r="L54" s="24"/>
    </row>
    <row r="55" spans="1:12" ht="15">
      <c r="A55" s="22" t="s">
        <v>681</v>
      </c>
      <c r="B55" s="49">
        <v>46</v>
      </c>
      <c r="C55" s="55">
        <f t="shared" si="0"/>
        <v>1748</v>
      </c>
      <c r="D55" s="55">
        <f t="shared" si="1"/>
        <v>1840</v>
      </c>
      <c r="E55" s="52" t="s">
        <v>376</v>
      </c>
      <c r="F55" s="13"/>
      <c r="G55" s="4"/>
      <c r="H55" s="4"/>
      <c r="I55" s="4"/>
      <c r="J55" s="4"/>
      <c r="K55" s="24"/>
      <c r="L55" s="24"/>
    </row>
    <row r="56" spans="1:12" ht="15">
      <c r="A56" s="22" t="s">
        <v>682</v>
      </c>
      <c r="B56" s="49">
        <v>42</v>
      </c>
      <c r="C56" s="55">
        <f>B56*$C$3</f>
        <v>1596</v>
      </c>
      <c r="D56" s="55">
        <f>B56*$D$3</f>
        <v>1680</v>
      </c>
      <c r="E56" s="52" t="s">
        <v>376</v>
      </c>
      <c r="F56" s="13"/>
      <c r="G56" s="4"/>
      <c r="H56" s="4"/>
      <c r="I56" s="4"/>
      <c r="J56" s="4"/>
      <c r="K56" s="24"/>
      <c r="L56" s="24"/>
    </row>
    <row r="57" spans="1:12" ht="15">
      <c r="A57" s="22" t="s">
        <v>721</v>
      </c>
      <c r="B57" s="49">
        <v>40</v>
      </c>
      <c r="C57" s="55">
        <f>B57*$C$3</f>
        <v>1520</v>
      </c>
      <c r="D57" s="55">
        <f>B57*$D$3</f>
        <v>1600</v>
      </c>
      <c r="E57" s="50" t="s">
        <v>374</v>
      </c>
      <c r="F57" s="13"/>
      <c r="G57" s="4"/>
      <c r="H57" s="4"/>
      <c r="I57" s="4"/>
      <c r="J57" s="4"/>
      <c r="K57" s="24"/>
      <c r="L57" s="24"/>
    </row>
    <row r="58" spans="1:12" ht="15">
      <c r="A58" s="22" t="s">
        <v>570</v>
      </c>
      <c r="B58" s="49">
        <v>40</v>
      </c>
      <c r="C58" s="55">
        <f t="shared" si="0"/>
        <v>1520</v>
      </c>
      <c r="D58" s="55">
        <f t="shared" si="1"/>
        <v>1600</v>
      </c>
      <c r="E58" s="50" t="s">
        <v>374</v>
      </c>
      <c r="F58" s="13"/>
      <c r="G58" s="4"/>
      <c r="H58" s="4"/>
      <c r="I58" s="4"/>
      <c r="J58" s="4"/>
      <c r="K58" s="24"/>
      <c r="L58" s="24"/>
    </row>
    <row r="59" spans="1:12" ht="15">
      <c r="A59" s="22" t="s">
        <v>711</v>
      </c>
      <c r="B59" s="49">
        <v>40</v>
      </c>
      <c r="C59" s="55">
        <f>B59*$C$3</f>
        <v>1520</v>
      </c>
      <c r="D59" s="55">
        <f>B59*$D$3</f>
        <v>1600</v>
      </c>
      <c r="E59" s="50" t="s">
        <v>374</v>
      </c>
      <c r="F59" s="13"/>
      <c r="G59" s="4"/>
      <c r="H59" s="4"/>
      <c r="I59" s="4"/>
      <c r="J59" s="4"/>
      <c r="K59" s="24"/>
      <c r="L59" s="24"/>
    </row>
    <row r="60" spans="1:12" ht="15">
      <c r="A60" s="22" t="s">
        <v>661</v>
      </c>
      <c r="B60" s="49">
        <v>41</v>
      </c>
      <c r="C60" s="55">
        <f t="shared" si="0"/>
        <v>1558</v>
      </c>
      <c r="D60" s="55">
        <f t="shared" si="1"/>
        <v>1640</v>
      </c>
      <c r="E60" s="52" t="s">
        <v>376</v>
      </c>
      <c r="F60" s="13"/>
      <c r="G60" s="4"/>
      <c r="H60" s="4"/>
      <c r="I60" s="4"/>
      <c r="J60" s="4"/>
      <c r="K60" s="24"/>
      <c r="L60" s="24"/>
    </row>
    <row r="61" spans="1:12" ht="15">
      <c r="A61" s="22" t="s">
        <v>723</v>
      </c>
      <c r="B61" s="49">
        <v>41</v>
      </c>
      <c r="C61" s="55">
        <f>B61*$C$3</f>
        <v>1558</v>
      </c>
      <c r="D61" s="55">
        <f>B61*$D$3</f>
        <v>1640</v>
      </c>
      <c r="E61" s="52" t="s">
        <v>376</v>
      </c>
      <c r="F61" s="13"/>
      <c r="G61" s="4"/>
      <c r="H61" s="4"/>
      <c r="I61" s="4"/>
      <c r="J61" s="4"/>
      <c r="K61" s="24"/>
      <c r="L61" s="24"/>
    </row>
    <row r="62" spans="1:12" ht="15">
      <c r="A62" s="22" t="s">
        <v>571</v>
      </c>
      <c r="B62" s="49">
        <v>57</v>
      </c>
      <c r="C62" s="55">
        <f t="shared" si="0"/>
        <v>2166</v>
      </c>
      <c r="D62" s="55">
        <f t="shared" si="1"/>
        <v>2280</v>
      </c>
      <c r="E62" s="50" t="s">
        <v>374</v>
      </c>
      <c r="F62" s="13"/>
      <c r="G62" s="4"/>
      <c r="H62" s="4"/>
      <c r="I62" s="4"/>
      <c r="J62" s="4"/>
      <c r="K62" s="24"/>
      <c r="L62" s="24"/>
    </row>
    <row r="63" spans="1:12" ht="15">
      <c r="A63" s="22" t="s">
        <v>315</v>
      </c>
      <c r="B63" s="49">
        <v>62</v>
      </c>
      <c r="C63" s="55">
        <f t="shared" si="0"/>
        <v>2356</v>
      </c>
      <c r="D63" s="55">
        <f t="shared" si="1"/>
        <v>2480</v>
      </c>
      <c r="E63" s="51" t="s">
        <v>649</v>
      </c>
      <c r="F63" s="13"/>
      <c r="G63" s="4"/>
      <c r="H63" s="4"/>
      <c r="I63" s="4"/>
      <c r="J63" s="4"/>
      <c r="K63" s="24"/>
      <c r="L63" s="24"/>
    </row>
    <row r="64" spans="1:12" ht="15">
      <c r="A64" s="22" t="s">
        <v>662</v>
      </c>
      <c r="B64" s="49">
        <v>41</v>
      </c>
      <c r="C64" s="55">
        <f t="shared" si="0"/>
        <v>1558</v>
      </c>
      <c r="D64" s="55">
        <f t="shared" si="1"/>
        <v>1640</v>
      </c>
      <c r="E64" s="50" t="s">
        <v>374</v>
      </c>
      <c r="F64" s="13"/>
      <c r="G64" s="4"/>
      <c r="H64" s="4"/>
      <c r="I64" s="4"/>
      <c r="J64" s="4"/>
      <c r="K64" s="24"/>
      <c r="L64" s="24"/>
    </row>
    <row r="65" spans="1:12" ht="15">
      <c r="A65" s="22" t="s">
        <v>507</v>
      </c>
      <c r="B65" s="49">
        <v>40</v>
      </c>
      <c r="C65" s="55">
        <f aca="true" t="shared" si="2" ref="C65:C122">B65*$C$3</f>
        <v>1520</v>
      </c>
      <c r="D65" s="55">
        <f aca="true" t="shared" si="3" ref="D65:D122">B65*$D$3</f>
        <v>1600</v>
      </c>
      <c r="E65" s="50" t="s">
        <v>374</v>
      </c>
      <c r="F65" s="13"/>
      <c r="G65" s="4"/>
      <c r="H65" s="4"/>
      <c r="I65" s="4"/>
      <c r="J65" s="4"/>
      <c r="K65" s="24"/>
      <c r="L65" s="24"/>
    </row>
    <row r="66" spans="1:12" ht="15">
      <c r="A66" s="22" t="s">
        <v>717</v>
      </c>
      <c r="B66" s="49">
        <v>41</v>
      </c>
      <c r="C66" s="55">
        <f t="shared" si="2"/>
        <v>1558</v>
      </c>
      <c r="D66" s="55">
        <f t="shared" si="3"/>
        <v>1640</v>
      </c>
      <c r="E66" s="50" t="s">
        <v>374</v>
      </c>
      <c r="F66" s="13"/>
      <c r="G66" s="4"/>
      <c r="H66" s="4"/>
      <c r="I66" s="4"/>
      <c r="J66" s="4"/>
      <c r="K66" s="24"/>
      <c r="L66" s="24"/>
    </row>
    <row r="67" spans="1:12" ht="15">
      <c r="A67" s="22" t="s">
        <v>577</v>
      </c>
      <c r="B67" s="49">
        <v>41</v>
      </c>
      <c r="C67" s="55">
        <f t="shared" si="2"/>
        <v>1558</v>
      </c>
      <c r="D67" s="55">
        <f t="shared" si="3"/>
        <v>1640</v>
      </c>
      <c r="E67" s="50" t="s">
        <v>374</v>
      </c>
      <c r="F67" s="13"/>
      <c r="G67" s="4"/>
      <c r="H67" s="4"/>
      <c r="I67" s="4"/>
      <c r="J67" s="4"/>
      <c r="K67" s="24"/>
      <c r="L67" s="24"/>
    </row>
    <row r="68" spans="1:12" ht="15">
      <c r="A68" s="22" t="s">
        <v>578</v>
      </c>
      <c r="B68" s="49">
        <v>43</v>
      </c>
      <c r="C68" s="55">
        <f t="shared" si="2"/>
        <v>1634</v>
      </c>
      <c r="D68" s="55">
        <f t="shared" si="3"/>
        <v>1720</v>
      </c>
      <c r="E68" s="50" t="s">
        <v>374</v>
      </c>
      <c r="F68" s="13"/>
      <c r="G68" s="4"/>
      <c r="H68" s="4"/>
      <c r="I68" s="4"/>
      <c r="J68" s="4"/>
      <c r="K68" s="24"/>
      <c r="L68" s="24"/>
    </row>
    <row r="69" spans="1:12" ht="15">
      <c r="A69" s="22" t="s">
        <v>579</v>
      </c>
      <c r="B69" s="49">
        <v>42</v>
      </c>
      <c r="C69" s="55">
        <f t="shared" si="2"/>
        <v>1596</v>
      </c>
      <c r="D69" s="55">
        <f t="shared" si="3"/>
        <v>1680</v>
      </c>
      <c r="E69" s="50" t="s">
        <v>374</v>
      </c>
      <c r="F69" s="13"/>
      <c r="G69" s="4"/>
      <c r="H69" s="4"/>
      <c r="I69" s="4"/>
      <c r="J69" s="4"/>
      <c r="K69" s="24"/>
      <c r="L69" s="24"/>
    </row>
    <row r="70" spans="1:12" ht="15">
      <c r="A70" s="22" t="s">
        <v>580</v>
      </c>
      <c r="B70" s="49">
        <v>44</v>
      </c>
      <c r="C70" s="55">
        <f t="shared" si="2"/>
        <v>1672</v>
      </c>
      <c r="D70" s="55">
        <f t="shared" si="3"/>
        <v>1760</v>
      </c>
      <c r="E70" s="50" t="s">
        <v>374</v>
      </c>
      <c r="F70" s="13"/>
      <c r="G70" s="4"/>
      <c r="H70" s="4"/>
      <c r="I70" s="4"/>
      <c r="J70" s="4"/>
      <c r="K70" s="24"/>
      <c r="L70" s="24"/>
    </row>
    <row r="71" spans="1:12" ht="15">
      <c r="A71" s="22" t="s">
        <v>573</v>
      </c>
      <c r="B71" s="49">
        <v>48</v>
      </c>
      <c r="C71" s="55">
        <f t="shared" si="2"/>
        <v>1824</v>
      </c>
      <c r="D71" s="55">
        <f t="shared" si="3"/>
        <v>1920</v>
      </c>
      <c r="E71" s="53" t="s">
        <v>377</v>
      </c>
      <c r="F71" s="13"/>
      <c r="G71" s="4"/>
      <c r="H71" s="4"/>
      <c r="I71" s="4"/>
      <c r="J71" s="4"/>
      <c r="K71" s="24"/>
      <c r="L71" s="24"/>
    </row>
    <row r="72" spans="1:12" ht="15">
      <c r="A72" s="22" t="s">
        <v>574</v>
      </c>
      <c r="B72" s="49">
        <v>43</v>
      </c>
      <c r="C72" s="55">
        <f t="shared" si="2"/>
        <v>1634</v>
      </c>
      <c r="D72" s="55">
        <f t="shared" si="3"/>
        <v>1720</v>
      </c>
      <c r="E72" s="53" t="s">
        <v>377</v>
      </c>
      <c r="F72" s="13"/>
      <c r="G72" s="4"/>
      <c r="H72" s="4"/>
      <c r="I72" s="4"/>
      <c r="J72" s="4"/>
      <c r="K72" s="24"/>
      <c r="L72" s="24"/>
    </row>
    <row r="73" spans="1:12" ht="15">
      <c r="A73" s="22" t="s">
        <v>520</v>
      </c>
      <c r="B73" s="49">
        <v>42</v>
      </c>
      <c r="C73" s="55">
        <f t="shared" si="2"/>
        <v>1596</v>
      </c>
      <c r="D73" s="55">
        <f t="shared" si="3"/>
        <v>1680</v>
      </c>
      <c r="E73" s="50" t="s">
        <v>374</v>
      </c>
      <c r="F73" s="13"/>
      <c r="G73" s="4"/>
      <c r="H73" s="4"/>
      <c r="I73" s="4"/>
      <c r="J73" s="4"/>
      <c r="K73" s="24"/>
      <c r="L73" s="24"/>
    </row>
    <row r="74" spans="1:12" ht="15">
      <c r="A74" s="22" t="s">
        <v>503</v>
      </c>
      <c r="B74" s="49">
        <v>42</v>
      </c>
      <c r="C74" s="55">
        <f t="shared" si="2"/>
        <v>1596</v>
      </c>
      <c r="D74" s="55">
        <f t="shared" si="3"/>
        <v>1680</v>
      </c>
      <c r="E74" s="50" t="s">
        <v>374</v>
      </c>
      <c r="F74" s="13"/>
      <c r="G74" s="4"/>
      <c r="H74" s="4"/>
      <c r="I74" s="4"/>
      <c r="J74" s="4"/>
      <c r="K74" s="24"/>
      <c r="L74" s="24"/>
    </row>
    <row r="75" spans="1:12" ht="15">
      <c r="A75" s="22" t="s">
        <v>518</v>
      </c>
      <c r="B75" s="49">
        <v>42</v>
      </c>
      <c r="C75" s="55">
        <f t="shared" si="2"/>
        <v>1596</v>
      </c>
      <c r="D75" s="55">
        <f t="shared" si="3"/>
        <v>1680</v>
      </c>
      <c r="E75" s="50" t="s">
        <v>374</v>
      </c>
      <c r="F75" s="13"/>
      <c r="G75" s="4"/>
      <c r="H75" s="4"/>
      <c r="I75" s="4"/>
      <c r="J75" s="4"/>
      <c r="K75" s="24"/>
      <c r="L75" s="24"/>
    </row>
    <row r="76" spans="1:12" ht="15">
      <c r="A76" s="22" t="s">
        <v>462</v>
      </c>
      <c r="B76" s="49">
        <v>45</v>
      </c>
      <c r="C76" s="55">
        <f t="shared" si="2"/>
        <v>1710</v>
      </c>
      <c r="D76" s="55">
        <f t="shared" si="3"/>
        <v>1800</v>
      </c>
      <c r="E76" s="50" t="s">
        <v>374</v>
      </c>
      <c r="F76" s="13"/>
      <c r="G76" s="4"/>
      <c r="H76" s="4"/>
      <c r="I76" s="4"/>
      <c r="J76" s="4"/>
      <c r="K76" s="24"/>
      <c r="L76" s="24"/>
    </row>
    <row r="77" spans="1:12" ht="15">
      <c r="A77" s="22" t="s">
        <v>478</v>
      </c>
      <c r="B77" s="49">
        <v>45</v>
      </c>
      <c r="C77" s="55">
        <f t="shared" si="2"/>
        <v>1710</v>
      </c>
      <c r="D77" s="55">
        <f t="shared" si="3"/>
        <v>1800</v>
      </c>
      <c r="E77" s="52" t="s">
        <v>376</v>
      </c>
      <c r="F77" s="13"/>
      <c r="G77" s="4"/>
      <c r="H77" s="4"/>
      <c r="I77" s="4"/>
      <c r="J77" s="4"/>
      <c r="K77" s="24"/>
      <c r="L77" s="24"/>
    </row>
    <row r="78" spans="1:12" ht="15">
      <c r="A78" s="22" t="s">
        <v>713</v>
      </c>
      <c r="B78" s="49">
        <v>45</v>
      </c>
      <c r="C78" s="55">
        <f t="shared" si="2"/>
        <v>1710</v>
      </c>
      <c r="D78" s="55">
        <f t="shared" si="3"/>
        <v>1800</v>
      </c>
      <c r="E78" s="50" t="s">
        <v>374</v>
      </c>
      <c r="F78" s="13"/>
      <c r="G78" s="4"/>
      <c r="H78" s="4"/>
      <c r="I78" s="4"/>
      <c r="J78" s="4"/>
      <c r="K78" s="24"/>
      <c r="L78" s="24"/>
    </row>
    <row r="79" spans="1:12" ht="15">
      <c r="A79" s="22" t="s">
        <v>427</v>
      </c>
      <c r="B79" s="49">
        <v>65</v>
      </c>
      <c r="C79" s="55">
        <f t="shared" si="2"/>
        <v>2470</v>
      </c>
      <c r="D79" s="55">
        <f t="shared" si="3"/>
        <v>2600</v>
      </c>
      <c r="E79" s="50" t="s">
        <v>374</v>
      </c>
      <c r="F79" s="13"/>
      <c r="G79" s="4"/>
      <c r="H79" s="4"/>
      <c r="I79" s="4"/>
      <c r="J79" s="4"/>
      <c r="K79" s="24"/>
      <c r="L79" s="24"/>
    </row>
    <row r="80" spans="1:12" ht="54.75">
      <c r="A80" s="22" t="s">
        <v>677</v>
      </c>
      <c r="B80" s="49">
        <v>39</v>
      </c>
      <c r="C80" s="55">
        <f t="shared" si="2"/>
        <v>1482</v>
      </c>
      <c r="D80" s="55">
        <f t="shared" si="3"/>
        <v>1560</v>
      </c>
      <c r="E80" s="50" t="s">
        <v>374</v>
      </c>
      <c r="F80" s="13"/>
      <c r="G80" s="4"/>
      <c r="H80" s="4"/>
      <c r="I80" s="4"/>
      <c r="J80" s="4"/>
      <c r="K80" s="24"/>
      <c r="L80" s="24"/>
    </row>
    <row r="81" spans="1:12" ht="15">
      <c r="A81" s="22" t="s">
        <v>414</v>
      </c>
      <c r="B81" s="49">
        <v>55</v>
      </c>
      <c r="C81" s="55">
        <f t="shared" si="2"/>
        <v>2090</v>
      </c>
      <c r="D81" s="55">
        <f t="shared" si="3"/>
        <v>2200</v>
      </c>
      <c r="E81" s="50" t="s">
        <v>374</v>
      </c>
      <c r="F81" s="13"/>
      <c r="G81" s="4"/>
      <c r="H81" s="4"/>
      <c r="I81" s="4"/>
      <c r="J81" s="4"/>
      <c r="K81" s="24"/>
      <c r="L81" s="24"/>
    </row>
    <row r="82" spans="1:12" ht="15">
      <c r="A82" s="22" t="s">
        <v>585</v>
      </c>
      <c r="B82" s="49">
        <v>43</v>
      </c>
      <c r="C82" s="55">
        <f t="shared" si="2"/>
        <v>1634</v>
      </c>
      <c r="D82" s="55">
        <f t="shared" si="3"/>
        <v>1720</v>
      </c>
      <c r="E82" s="53" t="s">
        <v>377</v>
      </c>
      <c r="F82" s="13"/>
      <c r="G82" s="4"/>
      <c r="H82" s="4"/>
      <c r="I82" s="4"/>
      <c r="J82" s="4"/>
      <c r="K82" s="24"/>
      <c r="L82" s="24"/>
    </row>
    <row r="83" spans="1:12" ht="15">
      <c r="A83" s="22" t="s">
        <v>586</v>
      </c>
      <c r="B83" s="49">
        <v>44</v>
      </c>
      <c r="C83" s="55">
        <f t="shared" si="2"/>
        <v>1672</v>
      </c>
      <c r="D83" s="55">
        <f t="shared" si="3"/>
        <v>1760</v>
      </c>
      <c r="E83" s="50" t="s">
        <v>374</v>
      </c>
      <c r="F83" s="13"/>
      <c r="G83" s="4"/>
      <c r="H83" s="4"/>
      <c r="I83" s="4"/>
      <c r="J83" s="4"/>
      <c r="K83" s="24"/>
      <c r="L83" s="24"/>
    </row>
    <row r="84" spans="1:12" ht="15">
      <c r="A84" s="22" t="s">
        <v>587</v>
      </c>
      <c r="B84" s="49">
        <v>45</v>
      </c>
      <c r="C84" s="55">
        <f t="shared" si="2"/>
        <v>1710</v>
      </c>
      <c r="D84" s="55">
        <f t="shared" si="3"/>
        <v>1800</v>
      </c>
      <c r="E84" s="50" t="s">
        <v>374</v>
      </c>
      <c r="F84" s="13"/>
      <c r="G84" s="4"/>
      <c r="H84" s="4"/>
      <c r="I84" s="4"/>
      <c r="J84" s="4"/>
      <c r="K84" s="24"/>
      <c r="L84" s="24"/>
    </row>
    <row r="85" spans="1:12" ht="15">
      <c r="A85" s="22" t="s">
        <v>718</v>
      </c>
      <c r="B85" s="49">
        <v>44</v>
      </c>
      <c r="C85" s="55">
        <f t="shared" si="2"/>
        <v>1672</v>
      </c>
      <c r="D85" s="55">
        <f t="shared" si="3"/>
        <v>1760</v>
      </c>
      <c r="E85" s="50" t="s">
        <v>374</v>
      </c>
      <c r="F85" s="13"/>
      <c r="G85" s="4"/>
      <c r="H85" s="4"/>
      <c r="I85" s="4"/>
      <c r="J85" s="4"/>
      <c r="K85" s="24"/>
      <c r="L85" s="24"/>
    </row>
    <row r="86" spans="1:12" ht="15">
      <c r="A86" s="22" t="s">
        <v>683</v>
      </c>
      <c r="B86" s="49">
        <v>44</v>
      </c>
      <c r="C86" s="55">
        <f t="shared" si="2"/>
        <v>1672</v>
      </c>
      <c r="D86" s="55">
        <f t="shared" si="3"/>
        <v>1760</v>
      </c>
      <c r="E86" s="53" t="s">
        <v>377</v>
      </c>
      <c r="F86" s="13"/>
      <c r="G86" s="4"/>
      <c r="H86" s="4"/>
      <c r="I86" s="4"/>
      <c r="J86" s="4"/>
      <c r="K86" s="24"/>
      <c r="L86" s="24"/>
    </row>
    <row r="87" spans="1:12" ht="15">
      <c r="A87" s="22" t="s">
        <v>588</v>
      </c>
      <c r="B87" s="49">
        <v>44</v>
      </c>
      <c r="C87" s="55">
        <f t="shared" si="2"/>
        <v>1672</v>
      </c>
      <c r="D87" s="55">
        <f t="shared" si="3"/>
        <v>1760</v>
      </c>
      <c r="E87" s="50" t="s">
        <v>374</v>
      </c>
      <c r="F87" s="13"/>
      <c r="G87" s="4"/>
      <c r="H87" s="4"/>
      <c r="I87" s="4"/>
      <c r="J87" s="4"/>
      <c r="K87" s="24"/>
      <c r="L87" s="24"/>
    </row>
    <row r="88" spans="1:12" ht="15">
      <c r="A88" s="22" t="s">
        <v>699</v>
      </c>
      <c r="B88" s="49">
        <v>44</v>
      </c>
      <c r="C88" s="55">
        <f t="shared" si="2"/>
        <v>1672</v>
      </c>
      <c r="D88" s="55">
        <f t="shared" si="3"/>
        <v>1760</v>
      </c>
      <c r="E88" s="53" t="s">
        <v>377</v>
      </c>
      <c r="F88" s="13"/>
      <c r="G88" s="4"/>
      <c r="H88" s="4"/>
      <c r="I88" s="4"/>
      <c r="J88" s="4"/>
      <c r="K88" s="24"/>
      <c r="L88" s="24"/>
    </row>
    <row r="89" spans="1:12" ht="15">
      <c r="A89" s="22" t="s">
        <v>663</v>
      </c>
      <c r="B89" s="49">
        <v>43</v>
      </c>
      <c r="C89" s="55">
        <f t="shared" si="2"/>
        <v>1634</v>
      </c>
      <c r="D89" s="55">
        <f t="shared" si="3"/>
        <v>1720</v>
      </c>
      <c r="E89" s="53" t="s">
        <v>377</v>
      </c>
      <c r="F89" s="13"/>
      <c r="G89" s="4"/>
      <c r="H89" s="4"/>
      <c r="I89" s="4"/>
      <c r="J89" s="4"/>
      <c r="K89" s="24"/>
      <c r="L89" s="24"/>
    </row>
    <row r="90" spans="1:12" ht="15">
      <c r="A90" s="22" t="s">
        <v>589</v>
      </c>
      <c r="B90" s="49">
        <v>42</v>
      </c>
      <c r="C90" s="55">
        <f t="shared" si="2"/>
        <v>1596</v>
      </c>
      <c r="D90" s="55">
        <f t="shared" si="3"/>
        <v>1680</v>
      </c>
      <c r="E90" s="53" t="s">
        <v>377</v>
      </c>
      <c r="F90" s="13"/>
      <c r="G90" s="4"/>
      <c r="H90" s="4"/>
      <c r="I90" s="4"/>
      <c r="J90" s="4"/>
      <c r="K90" s="24"/>
      <c r="L90" s="24"/>
    </row>
    <row r="91" spans="1:12" ht="15">
      <c r="A91" s="22" t="s">
        <v>590</v>
      </c>
      <c r="B91" s="49">
        <v>55</v>
      </c>
      <c r="C91" s="55">
        <f t="shared" si="2"/>
        <v>2090</v>
      </c>
      <c r="D91" s="55">
        <f t="shared" si="3"/>
        <v>2200</v>
      </c>
      <c r="E91" s="51" t="s">
        <v>649</v>
      </c>
      <c r="F91" s="13"/>
      <c r="G91" s="4"/>
      <c r="H91" s="4"/>
      <c r="I91" s="4"/>
      <c r="J91" s="4"/>
      <c r="K91" s="24"/>
      <c r="L91" s="24"/>
    </row>
    <row r="92" spans="1:12" ht="15">
      <c r="A92" s="22" t="s">
        <v>684</v>
      </c>
      <c r="B92" s="49">
        <v>45</v>
      </c>
      <c r="C92" s="55">
        <f t="shared" si="2"/>
        <v>1710</v>
      </c>
      <c r="D92" s="55">
        <f t="shared" si="3"/>
        <v>1800</v>
      </c>
      <c r="E92" s="52" t="s">
        <v>376</v>
      </c>
      <c r="F92" s="13"/>
      <c r="G92" s="4"/>
      <c r="H92" s="4"/>
      <c r="I92" s="4"/>
      <c r="J92" s="4"/>
      <c r="K92" s="24"/>
      <c r="L92" s="24"/>
    </row>
    <row r="93" spans="1:12" ht="15">
      <c r="A93" s="22" t="s">
        <v>659</v>
      </c>
      <c r="B93" s="49">
        <v>46</v>
      </c>
      <c r="C93" s="55">
        <f t="shared" si="2"/>
        <v>1748</v>
      </c>
      <c r="D93" s="55">
        <f t="shared" si="3"/>
        <v>1840</v>
      </c>
      <c r="E93" s="52" t="s">
        <v>376</v>
      </c>
      <c r="F93" s="13"/>
      <c r="G93" s="4"/>
      <c r="H93" s="4"/>
      <c r="I93" s="4"/>
      <c r="J93" s="4"/>
      <c r="K93" s="24"/>
      <c r="L93" s="24"/>
    </row>
    <row r="94" spans="1:12" ht="15">
      <c r="A94" s="22" t="s">
        <v>535</v>
      </c>
      <c r="B94" s="49">
        <v>47</v>
      </c>
      <c r="C94" s="55">
        <f t="shared" si="2"/>
        <v>1786</v>
      </c>
      <c r="D94" s="55">
        <f t="shared" si="3"/>
        <v>1880</v>
      </c>
      <c r="E94" s="52" t="s">
        <v>376</v>
      </c>
      <c r="F94" s="13"/>
      <c r="G94" s="4"/>
      <c r="H94" s="4"/>
      <c r="I94" s="4"/>
      <c r="J94" s="4"/>
      <c r="K94" s="24"/>
      <c r="L94" s="24"/>
    </row>
    <row r="95" spans="1:12" ht="15">
      <c r="A95" s="22" t="s">
        <v>592</v>
      </c>
      <c r="B95" s="49">
        <v>45</v>
      </c>
      <c r="C95" s="55">
        <f t="shared" si="2"/>
        <v>1710</v>
      </c>
      <c r="D95" s="55">
        <f t="shared" si="3"/>
        <v>1800</v>
      </c>
      <c r="E95" s="50" t="s">
        <v>374</v>
      </c>
      <c r="F95" s="13"/>
      <c r="G95" s="4"/>
      <c r="H95" s="4"/>
      <c r="I95" s="4"/>
      <c r="J95" s="4"/>
      <c r="K95" s="24"/>
      <c r="L95" s="24"/>
    </row>
    <row r="96" spans="1:12" ht="15">
      <c r="A96" s="22" t="s">
        <v>593</v>
      </c>
      <c r="B96" s="49">
        <v>65</v>
      </c>
      <c r="C96" s="55">
        <f t="shared" si="2"/>
        <v>2470</v>
      </c>
      <c r="D96" s="55">
        <f t="shared" si="3"/>
        <v>2600</v>
      </c>
      <c r="E96" s="51" t="s">
        <v>649</v>
      </c>
      <c r="F96" s="13"/>
      <c r="G96" s="4"/>
      <c r="H96" s="4"/>
      <c r="I96" s="4"/>
      <c r="J96" s="4"/>
      <c r="K96" s="24"/>
      <c r="L96" s="24"/>
    </row>
    <row r="97" spans="1:12" ht="15">
      <c r="A97" s="22" t="s">
        <v>700</v>
      </c>
      <c r="B97" s="49">
        <v>53</v>
      </c>
      <c r="C97" s="55">
        <f t="shared" si="2"/>
        <v>2014</v>
      </c>
      <c r="D97" s="55">
        <f t="shared" si="3"/>
        <v>2120</v>
      </c>
      <c r="E97" s="51" t="s">
        <v>649</v>
      </c>
      <c r="F97" s="13"/>
      <c r="G97" s="4"/>
      <c r="H97" s="4"/>
      <c r="I97" s="4"/>
      <c r="J97" s="4"/>
      <c r="K97" s="24"/>
      <c r="L97" s="24"/>
    </row>
    <row r="98" spans="1:12" ht="15">
      <c r="A98" s="22" t="s">
        <v>596</v>
      </c>
      <c r="B98" s="49">
        <v>53</v>
      </c>
      <c r="C98" s="55">
        <f t="shared" si="2"/>
        <v>2014</v>
      </c>
      <c r="D98" s="55">
        <f t="shared" si="3"/>
        <v>2120</v>
      </c>
      <c r="E98" s="50" t="s">
        <v>374</v>
      </c>
      <c r="F98" s="13"/>
      <c r="G98" s="4"/>
      <c r="H98" s="4"/>
      <c r="I98" s="4"/>
      <c r="J98" s="4"/>
      <c r="K98" s="24"/>
      <c r="L98" s="24"/>
    </row>
    <row r="99" spans="1:12" ht="15">
      <c r="A99" s="22" t="s">
        <v>597</v>
      </c>
      <c r="B99" s="49">
        <v>53</v>
      </c>
      <c r="C99" s="55">
        <f t="shared" si="2"/>
        <v>2014</v>
      </c>
      <c r="D99" s="55">
        <f t="shared" si="3"/>
        <v>2120</v>
      </c>
      <c r="E99" s="50" t="s">
        <v>374</v>
      </c>
      <c r="F99" s="13"/>
      <c r="G99" s="4"/>
      <c r="H99" s="4"/>
      <c r="I99" s="4"/>
      <c r="J99" s="4"/>
      <c r="K99" s="24"/>
      <c r="L99" s="24"/>
    </row>
    <row r="100" spans="1:12" ht="15">
      <c r="A100" s="22" t="s">
        <v>664</v>
      </c>
      <c r="B100" s="49">
        <v>53</v>
      </c>
      <c r="C100" s="55">
        <f t="shared" si="2"/>
        <v>2014</v>
      </c>
      <c r="D100" s="55">
        <f t="shared" si="3"/>
        <v>2120</v>
      </c>
      <c r="E100" s="51" t="s">
        <v>649</v>
      </c>
      <c r="F100" s="13"/>
      <c r="G100" s="4"/>
      <c r="H100" s="4"/>
      <c r="I100" s="4"/>
      <c r="J100" s="4"/>
      <c r="K100" s="24"/>
      <c r="L100" s="24"/>
    </row>
    <row r="101" spans="1:12" ht="15">
      <c r="A101" s="22" t="s">
        <v>599</v>
      </c>
      <c r="B101" s="49">
        <v>54</v>
      </c>
      <c r="C101" s="55">
        <f t="shared" si="2"/>
        <v>2052</v>
      </c>
      <c r="D101" s="55">
        <f t="shared" si="3"/>
        <v>2160</v>
      </c>
      <c r="E101" s="51" t="s">
        <v>649</v>
      </c>
      <c r="F101" s="13"/>
      <c r="G101" s="4"/>
      <c r="H101" s="4"/>
      <c r="I101" s="4"/>
      <c r="J101" s="4"/>
      <c r="K101" s="24"/>
      <c r="L101" s="24"/>
    </row>
    <row r="102" spans="1:12" ht="15">
      <c r="A102" s="22" t="s">
        <v>595</v>
      </c>
      <c r="B102" s="49">
        <v>55</v>
      </c>
      <c r="C102" s="55">
        <f t="shared" si="2"/>
        <v>2090</v>
      </c>
      <c r="D102" s="55">
        <f t="shared" si="3"/>
        <v>2200</v>
      </c>
      <c r="E102" s="50" t="s">
        <v>374</v>
      </c>
      <c r="F102" s="13"/>
      <c r="G102" s="4"/>
      <c r="H102" s="4"/>
      <c r="I102" s="4"/>
      <c r="J102" s="4"/>
      <c r="K102" s="24"/>
      <c r="L102" s="24"/>
    </row>
    <row r="103" spans="1:12" ht="15">
      <c r="A103" s="22" t="s">
        <v>598</v>
      </c>
      <c r="B103" s="49">
        <v>56</v>
      </c>
      <c r="C103" s="55">
        <f t="shared" si="2"/>
        <v>2128</v>
      </c>
      <c r="D103" s="55">
        <f t="shared" si="3"/>
        <v>2240</v>
      </c>
      <c r="E103" s="51" t="s">
        <v>649</v>
      </c>
      <c r="F103" s="13"/>
      <c r="G103" s="4"/>
      <c r="H103" s="4"/>
      <c r="I103" s="4"/>
      <c r="J103" s="4"/>
      <c r="K103" s="24"/>
      <c r="L103" s="24"/>
    </row>
    <row r="104" spans="1:12" ht="15">
      <c r="A104" s="22" t="s">
        <v>665</v>
      </c>
      <c r="B104" s="49">
        <v>43</v>
      </c>
      <c r="C104" s="55">
        <f t="shared" si="2"/>
        <v>1634</v>
      </c>
      <c r="D104" s="55">
        <f t="shared" si="3"/>
        <v>1720</v>
      </c>
      <c r="E104" s="50" t="s">
        <v>374</v>
      </c>
      <c r="F104" s="13"/>
      <c r="G104" s="4"/>
      <c r="H104" s="4"/>
      <c r="I104" s="4"/>
      <c r="J104" s="4"/>
      <c r="K104" s="24"/>
      <c r="L104" s="24"/>
    </row>
    <row r="105" spans="1:12" ht="15">
      <c r="A105" s="22" t="s">
        <v>381</v>
      </c>
      <c r="B105" s="49">
        <v>50</v>
      </c>
      <c r="C105" s="55">
        <f t="shared" si="2"/>
        <v>1900</v>
      </c>
      <c r="D105" s="55">
        <f t="shared" si="3"/>
        <v>2000</v>
      </c>
      <c r="E105" s="51" t="s">
        <v>649</v>
      </c>
      <c r="F105" s="13"/>
      <c r="G105" s="4"/>
      <c r="H105" s="4"/>
      <c r="I105" s="4"/>
      <c r="J105" s="4"/>
      <c r="K105" s="24"/>
      <c r="L105" s="24"/>
    </row>
    <row r="106" spans="1:12" ht="15">
      <c r="A106" s="22" t="s">
        <v>498</v>
      </c>
      <c r="B106" s="49">
        <v>45</v>
      </c>
      <c r="C106" s="55">
        <f t="shared" si="2"/>
        <v>1710</v>
      </c>
      <c r="D106" s="55">
        <f t="shared" si="3"/>
        <v>1800</v>
      </c>
      <c r="E106" s="50" t="s">
        <v>374</v>
      </c>
      <c r="F106" s="13"/>
      <c r="G106" s="4"/>
      <c r="H106" s="4"/>
      <c r="I106" s="4"/>
      <c r="J106" s="4"/>
      <c r="K106" s="24"/>
      <c r="L106" s="24"/>
    </row>
    <row r="107" spans="1:12" ht="15">
      <c r="A107" s="22" t="s">
        <v>522</v>
      </c>
      <c r="B107" s="49">
        <v>45</v>
      </c>
      <c r="C107" s="55">
        <f t="shared" si="2"/>
        <v>1710</v>
      </c>
      <c r="D107" s="55">
        <f t="shared" si="3"/>
        <v>1800</v>
      </c>
      <c r="E107" s="53" t="s">
        <v>377</v>
      </c>
      <c r="F107" s="13"/>
      <c r="G107" s="4"/>
      <c r="H107" s="4"/>
      <c r="I107" s="4"/>
      <c r="J107" s="4"/>
      <c r="K107" s="24"/>
      <c r="L107" s="24"/>
    </row>
    <row r="108" spans="1:12" ht="15">
      <c r="A108" s="22" t="s">
        <v>499</v>
      </c>
      <c r="B108" s="49">
        <v>43</v>
      </c>
      <c r="C108" s="55">
        <f t="shared" si="2"/>
        <v>1634</v>
      </c>
      <c r="D108" s="55">
        <f t="shared" si="3"/>
        <v>1720</v>
      </c>
      <c r="E108" s="50" t="s">
        <v>374</v>
      </c>
      <c r="F108" s="13"/>
      <c r="G108" s="4"/>
      <c r="H108" s="4"/>
      <c r="I108" s="4"/>
      <c r="J108" s="4"/>
      <c r="K108" s="24"/>
      <c r="L108" s="24"/>
    </row>
    <row r="109" spans="1:12" ht="15">
      <c r="A109" s="22" t="s">
        <v>485</v>
      </c>
      <c r="B109" s="49">
        <v>48</v>
      </c>
      <c r="C109" s="55">
        <f t="shared" si="2"/>
        <v>1824</v>
      </c>
      <c r="D109" s="55">
        <f t="shared" si="3"/>
        <v>1920</v>
      </c>
      <c r="E109" s="50" t="s">
        <v>374</v>
      </c>
      <c r="F109" s="13"/>
      <c r="G109" s="4"/>
      <c r="H109" s="4"/>
      <c r="I109" s="4"/>
      <c r="J109" s="4"/>
      <c r="K109" s="24"/>
      <c r="L109" s="24"/>
    </row>
    <row r="110" spans="1:12" ht="15">
      <c r="A110" s="22" t="s">
        <v>358</v>
      </c>
      <c r="B110" s="49">
        <v>39</v>
      </c>
      <c r="C110" s="55">
        <f t="shared" si="2"/>
        <v>1482</v>
      </c>
      <c r="D110" s="55">
        <f t="shared" si="3"/>
        <v>1560</v>
      </c>
      <c r="E110" s="50" t="s">
        <v>374</v>
      </c>
      <c r="F110" s="13"/>
      <c r="G110" s="4"/>
      <c r="H110" s="4"/>
      <c r="I110" s="4"/>
      <c r="J110" s="4"/>
      <c r="K110" s="24"/>
      <c r="L110" s="24"/>
    </row>
    <row r="111" spans="1:12" ht="15">
      <c r="A111" s="22" t="s">
        <v>523</v>
      </c>
      <c r="B111" s="49">
        <v>37</v>
      </c>
      <c r="C111" s="55">
        <f t="shared" si="2"/>
        <v>1406</v>
      </c>
      <c r="D111" s="55">
        <f t="shared" si="3"/>
        <v>1480</v>
      </c>
      <c r="E111" s="50" t="s">
        <v>374</v>
      </c>
      <c r="F111" s="13"/>
      <c r="G111" s="4"/>
      <c r="H111" s="4"/>
      <c r="I111" s="4"/>
      <c r="J111" s="4"/>
      <c r="K111" s="24"/>
      <c r="L111" s="24"/>
    </row>
    <row r="112" spans="1:12" ht="15">
      <c r="A112" s="22" t="s">
        <v>524</v>
      </c>
      <c r="B112" s="49">
        <v>38</v>
      </c>
      <c r="C112" s="55">
        <f t="shared" si="2"/>
        <v>1444</v>
      </c>
      <c r="D112" s="55">
        <f t="shared" si="3"/>
        <v>1520</v>
      </c>
      <c r="E112" s="52" t="s">
        <v>376</v>
      </c>
      <c r="F112" s="13"/>
      <c r="G112" s="4"/>
      <c r="H112" s="4"/>
      <c r="I112" s="4"/>
      <c r="J112" s="4"/>
      <c r="K112" s="24"/>
      <c r="L112" s="24"/>
    </row>
    <row r="113" spans="1:12" ht="15">
      <c r="A113" s="22" t="s">
        <v>459</v>
      </c>
      <c r="B113" s="49">
        <v>38</v>
      </c>
      <c r="C113" s="55">
        <f t="shared" si="2"/>
        <v>1444</v>
      </c>
      <c r="D113" s="55">
        <f t="shared" si="3"/>
        <v>1520</v>
      </c>
      <c r="E113" s="50" t="s">
        <v>374</v>
      </c>
      <c r="F113" s="13"/>
      <c r="G113" s="4"/>
      <c r="H113" s="4"/>
      <c r="I113" s="4"/>
      <c r="J113" s="4"/>
      <c r="K113" s="24"/>
      <c r="L113" s="24"/>
    </row>
    <row r="114" spans="1:12" ht="15">
      <c r="A114" s="22" t="s">
        <v>486</v>
      </c>
      <c r="B114" s="49">
        <v>38</v>
      </c>
      <c r="C114" s="55">
        <f t="shared" si="2"/>
        <v>1444</v>
      </c>
      <c r="D114" s="55">
        <f t="shared" si="3"/>
        <v>1520</v>
      </c>
      <c r="E114" s="50" t="s">
        <v>374</v>
      </c>
      <c r="F114" s="13"/>
      <c r="G114" s="4"/>
      <c r="H114" s="4"/>
      <c r="I114" s="4"/>
      <c r="J114" s="4"/>
      <c r="K114" s="24"/>
      <c r="L114" s="24"/>
    </row>
    <row r="115" spans="1:12" ht="15">
      <c r="A115" s="22" t="s">
        <v>487</v>
      </c>
      <c r="B115" s="49">
        <v>38</v>
      </c>
      <c r="C115" s="55">
        <f t="shared" si="2"/>
        <v>1444</v>
      </c>
      <c r="D115" s="55">
        <f t="shared" si="3"/>
        <v>1520</v>
      </c>
      <c r="E115" s="50" t="s">
        <v>374</v>
      </c>
      <c r="F115" s="13"/>
      <c r="G115" s="4"/>
      <c r="H115" s="4"/>
      <c r="I115" s="4"/>
      <c r="J115" s="4"/>
      <c r="K115" s="24"/>
      <c r="L115" s="24"/>
    </row>
    <row r="116" spans="1:12" ht="15">
      <c r="A116" s="22" t="s">
        <v>545</v>
      </c>
      <c r="B116" s="49">
        <v>39</v>
      </c>
      <c r="C116" s="55">
        <f t="shared" si="2"/>
        <v>1482</v>
      </c>
      <c r="D116" s="55">
        <f t="shared" si="3"/>
        <v>1560</v>
      </c>
      <c r="E116" s="50" t="s">
        <v>374</v>
      </c>
      <c r="F116" s="13"/>
      <c r="G116" s="4"/>
      <c r="H116" s="4"/>
      <c r="I116" s="4"/>
      <c r="J116" s="4"/>
      <c r="K116" s="24"/>
      <c r="L116" s="24"/>
    </row>
    <row r="117" spans="1:12" ht="15">
      <c r="A117" s="22" t="s">
        <v>701</v>
      </c>
      <c r="B117" s="49">
        <v>40</v>
      </c>
      <c r="C117" s="55">
        <f>B117*$C$3</f>
        <v>1520</v>
      </c>
      <c r="D117" s="55">
        <f>B117*$D$3</f>
        <v>1600</v>
      </c>
      <c r="E117" s="50" t="s">
        <v>374</v>
      </c>
      <c r="F117" s="13"/>
      <c r="G117" s="4"/>
      <c r="H117" s="4"/>
      <c r="I117" s="4"/>
      <c r="J117" s="4"/>
      <c r="K117" s="24"/>
      <c r="L117" s="24"/>
    </row>
    <row r="118" spans="1:12" ht="15">
      <c r="A118" s="22" t="s">
        <v>666</v>
      </c>
      <c r="B118" s="49">
        <v>39</v>
      </c>
      <c r="C118" s="55">
        <f t="shared" si="2"/>
        <v>1482</v>
      </c>
      <c r="D118" s="55">
        <f t="shared" si="3"/>
        <v>1560</v>
      </c>
      <c r="E118" s="50" t="s">
        <v>374</v>
      </c>
      <c r="F118" s="13"/>
      <c r="G118" s="4"/>
      <c r="H118" s="4"/>
      <c r="I118" s="4"/>
      <c r="J118" s="4"/>
      <c r="K118" s="24"/>
      <c r="L118" s="24"/>
    </row>
    <row r="119" spans="1:12" ht="15">
      <c r="A119" s="22" t="s">
        <v>553</v>
      </c>
      <c r="B119" s="49">
        <v>40</v>
      </c>
      <c r="C119" s="55">
        <f t="shared" si="2"/>
        <v>1520</v>
      </c>
      <c r="D119" s="55">
        <f t="shared" si="3"/>
        <v>1600</v>
      </c>
      <c r="E119" s="50" t="s">
        <v>374</v>
      </c>
      <c r="F119" s="13"/>
      <c r="G119" s="4"/>
      <c r="H119" s="4"/>
      <c r="I119" s="4"/>
      <c r="J119" s="4"/>
      <c r="K119" s="24"/>
      <c r="L119" s="24"/>
    </row>
    <row r="120" spans="1:12" ht="15">
      <c r="A120" s="22" t="s">
        <v>608</v>
      </c>
      <c r="B120" s="49">
        <v>50</v>
      </c>
      <c r="C120" s="55">
        <f t="shared" si="2"/>
        <v>1900</v>
      </c>
      <c r="D120" s="55">
        <f t="shared" si="3"/>
        <v>2000</v>
      </c>
      <c r="E120" s="50" t="s">
        <v>374</v>
      </c>
      <c r="F120" s="13"/>
      <c r="G120" s="4"/>
      <c r="H120" s="4"/>
      <c r="I120" s="4"/>
      <c r="J120" s="4"/>
      <c r="K120" s="24"/>
      <c r="L120" s="24"/>
    </row>
    <row r="121" spans="1:12" ht="15">
      <c r="A121" s="22" t="s">
        <v>611</v>
      </c>
      <c r="B121" s="49">
        <v>44</v>
      </c>
      <c r="C121" s="55">
        <f t="shared" si="2"/>
        <v>1672</v>
      </c>
      <c r="D121" s="55">
        <f t="shared" si="3"/>
        <v>1760</v>
      </c>
      <c r="E121" s="50" t="s">
        <v>374</v>
      </c>
      <c r="F121" s="13"/>
      <c r="G121" s="4"/>
      <c r="H121" s="4"/>
      <c r="I121" s="4"/>
      <c r="J121" s="4"/>
      <c r="K121" s="24"/>
      <c r="L121" s="24"/>
    </row>
    <row r="122" spans="1:12" ht="15">
      <c r="A122" s="22" t="s">
        <v>606</v>
      </c>
      <c r="B122" s="49">
        <v>45</v>
      </c>
      <c r="C122" s="55">
        <f t="shared" si="2"/>
        <v>1710</v>
      </c>
      <c r="D122" s="55">
        <f t="shared" si="3"/>
        <v>1800</v>
      </c>
      <c r="E122" s="53" t="s">
        <v>377</v>
      </c>
      <c r="F122" s="13"/>
      <c r="G122" s="4"/>
      <c r="H122" s="4"/>
      <c r="I122" s="4"/>
      <c r="J122" s="4"/>
      <c r="K122" s="24"/>
      <c r="L122" s="24"/>
    </row>
    <row r="123" spans="1:12" ht="15">
      <c r="A123" s="22" t="s">
        <v>607</v>
      </c>
      <c r="B123" s="49">
        <v>45</v>
      </c>
      <c r="C123" s="55">
        <f aca="true" t="shared" si="4" ref="C123:C158">B123*$C$3</f>
        <v>1710</v>
      </c>
      <c r="D123" s="55">
        <f aca="true" t="shared" si="5" ref="D123:D158">B123*$D$3</f>
        <v>1800</v>
      </c>
      <c r="E123" s="53" t="s">
        <v>377</v>
      </c>
      <c r="F123" s="13"/>
      <c r="G123" s="4"/>
      <c r="H123" s="4"/>
      <c r="I123" s="4"/>
      <c r="J123" s="4"/>
      <c r="K123" s="24"/>
      <c r="L123" s="24"/>
    </row>
    <row r="124" spans="1:12" ht="15">
      <c r="A124" s="22" t="s">
        <v>702</v>
      </c>
      <c r="B124" s="49">
        <v>45</v>
      </c>
      <c r="C124" s="55">
        <f t="shared" si="4"/>
        <v>1710</v>
      </c>
      <c r="D124" s="55">
        <f t="shared" si="5"/>
        <v>1800</v>
      </c>
      <c r="E124" s="50" t="s">
        <v>374</v>
      </c>
      <c r="F124" s="13"/>
      <c r="G124" s="4"/>
      <c r="H124" s="4"/>
      <c r="I124" s="4"/>
      <c r="J124" s="4"/>
      <c r="K124" s="24"/>
      <c r="L124" s="24"/>
    </row>
    <row r="125" spans="1:12" ht="15">
      <c r="A125" s="22" t="s">
        <v>678</v>
      </c>
      <c r="B125" s="49">
        <v>46</v>
      </c>
      <c r="C125" s="55">
        <f t="shared" si="4"/>
        <v>1748</v>
      </c>
      <c r="D125" s="55">
        <f t="shared" si="5"/>
        <v>1840</v>
      </c>
      <c r="E125" s="50" t="s">
        <v>374</v>
      </c>
      <c r="F125" s="13"/>
      <c r="G125" s="4"/>
      <c r="H125" s="4"/>
      <c r="I125" s="4"/>
      <c r="J125" s="4"/>
      <c r="K125" s="24"/>
      <c r="L125" s="24"/>
    </row>
    <row r="126" spans="1:12" ht="15">
      <c r="A126" s="22" t="s">
        <v>609</v>
      </c>
      <c r="B126" s="49">
        <v>43</v>
      </c>
      <c r="C126" s="55">
        <f t="shared" si="4"/>
        <v>1634</v>
      </c>
      <c r="D126" s="55">
        <f t="shared" si="5"/>
        <v>1720</v>
      </c>
      <c r="E126" s="53" t="s">
        <v>377</v>
      </c>
      <c r="F126" s="13"/>
      <c r="G126" s="4"/>
      <c r="H126" s="4"/>
      <c r="I126" s="4"/>
      <c r="J126" s="4"/>
      <c r="K126" s="24"/>
      <c r="L126" s="24"/>
    </row>
    <row r="127" spans="1:12" ht="15">
      <c r="A127" s="22" t="s">
        <v>610</v>
      </c>
      <c r="B127" s="49">
        <v>43</v>
      </c>
      <c r="C127" s="55">
        <f t="shared" si="4"/>
        <v>1634</v>
      </c>
      <c r="D127" s="55">
        <f t="shared" si="5"/>
        <v>1720</v>
      </c>
      <c r="E127" s="53" t="s">
        <v>377</v>
      </c>
      <c r="F127" s="13"/>
      <c r="G127" s="4"/>
      <c r="H127" s="4"/>
      <c r="I127" s="4"/>
      <c r="J127" s="4"/>
      <c r="K127" s="24"/>
      <c r="L127" s="24"/>
    </row>
    <row r="128" spans="1:12" ht="15">
      <c r="A128" s="22" t="s">
        <v>703</v>
      </c>
      <c r="B128" s="49">
        <v>46</v>
      </c>
      <c r="C128" s="55">
        <f t="shared" si="4"/>
        <v>1748</v>
      </c>
      <c r="D128" s="55">
        <f>B128*$D$3</f>
        <v>1840</v>
      </c>
      <c r="E128" s="53" t="s">
        <v>377</v>
      </c>
      <c r="F128" s="13"/>
      <c r="G128" s="4"/>
      <c r="H128" s="4"/>
      <c r="I128" s="4"/>
      <c r="J128" s="4"/>
      <c r="K128" s="24"/>
      <c r="L128" s="24"/>
    </row>
    <row r="129" spans="1:12" ht="15">
      <c r="A129" s="22" t="s">
        <v>552</v>
      </c>
      <c r="B129" s="49">
        <v>46</v>
      </c>
      <c r="C129" s="55">
        <f t="shared" si="4"/>
        <v>1748</v>
      </c>
      <c r="D129" s="55">
        <f t="shared" si="5"/>
        <v>1840</v>
      </c>
      <c r="E129" s="50" t="s">
        <v>374</v>
      </c>
      <c r="F129" s="13"/>
      <c r="G129" s="4"/>
      <c r="H129" s="4"/>
      <c r="I129" s="4"/>
      <c r="J129" s="4"/>
      <c r="K129" s="24"/>
      <c r="L129" s="24"/>
    </row>
    <row r="130" spans="1:12" ht="15">
      <c r="A130" s="22" t="s">
        <v>537</v>
      </c>
      <c r="B130" s="49">
        <v>44</v>
      </c>
      <c r="C130" s="55">
        <f t="shared" si="4"/>
        <v>1672</v>
      </c>
      <c r="D130" s="55">
        <f t="shared" si="5"/>
        <v>1760</v>
      </c>
      <c r="E130" s="50" t="s">
        <v>374</v>
      </c>
      <c r="F130" s="13"/>
      <c r="G130" s="4"/>
      <c r="H130" s="4"/>
      <c r="I130" s="4"/>
      <c r="J130" s="4"/>
      <c r="K130" s="24"/>
      <c r="L130" s="24"/>
    </row>
    <row r="131" spans="1:12" ht="15">
      <c r="A131" s="22" t="s">
        <v>546</v>
      </c>
      <c r="B131" s="49">
        <v>44</v>
      </c>
      <c r="C131" s="55">
        <f t="shared" si="4"/>
        <v>1672</v>
      </c>
      <c r="D131" s="55">
        <f t="shared" si="5"/>
        <v>1760</v>
      </c>
      <c r="E131" s="50" t="s">
        <v>374</v>
      </c>
      <c r="F131" s="13"/>
      <c r="G131" s="4"/>
      <c r="H131" s="4"/>
      <c r="I131" s="4"/>
      <c r="J131" s="4"/>
      <c r="K131" s="24"/>
      <c r="L131" s="24"/>
    </row>
    <row r="132" spans="1:12" ht="15">
      <c r="A132" s="22" t="s">
        <v>531</v>
      </c>
      <c r="B132" s="49">
        <v>45</v>
      </c>
      <c r="C132" s="55">
        <f t="shared" si="4"/>
        <v>1710</v>
      </c>
      <c r="D132" s="55">
        <f t="shared" si="5"/>
        <v>1800</v>
      </c>
      <c r="E132" s="50" t="s">
        <v>374</v>
      </c>
      <c r="F132" s="13"/>
      <c r="G132" s="4"/>
      <c r="H132" s="4"/>
      <c r="I132" s="4"/>
      <c r="J132" s="4"/>
      <c r="K132" s="24"/>
      <c r="L132" s="24"/>
    </row>
    <row r="133" spans="1:12" ht="15">
      <c r="A133" s="22" t="s">
        <v>668</v>
      </c>
      <c r="B133" s="49">
        <v>44</v>
      </c>
      <c r="C133" s="55">
        <f t="shared" si="4"/>
        <v>1672</v>
      </c>
      <c r="D133" s="55">
        <f t="shared" si="5"/>
        <v>1760</v>
      </c>
      <c r="E133" s="50" t="s">
        <v>374</v>
      </c>
      <c r="G133" s="4"/>
      <c r="H133" s="4"/>
      <c r="I133" s="4"/>
      <c r="J133" s="4"/>
      <c r="K133" s="24"/>
      <c r="L133" s="24"/>
    </row>
    <row r="134" spans="1:12" ht="15">
      <c r="A134" s="22" t="s">
        <v>667</v>
      </c>
      <c r="B134" s="49">
        <v>43</v>
      </c>
      <c r="C134" s="55">
        <f t="shared" si="4"/>
        <v>1634</v>
      </c>
      <c r="D134" s="55">
        <f t="shared" si="5"/>
        <v>1720</v>
      </c>
      <c r="E134" s="50" t="s">
        <v>374</v>
      </c>
      <c r="G134" s="4"/>
      <c r="H134" s="4"/>
      <c r="I134" s="4"/>
      <c r="J134" s="4"/>
      <c r="K134" s="24"/>
      <c r="L134" s="24"/>
    </row>
    <row r="135" spans="1:12" ht="15">
      <c r="A135" s="22" t="s">
        <v>604</v>
      </c>
      <c r="B135" s="49">
        <v>54</v>
      </c>
      <c r="C135" s="55">
        <f t="shared" si="4"/>
        <v>2052</v>
      </c>
      <c r="D135" s="55">
        <f t="shared" si="5"/>
        <v>2160</v>
      </c>
      <c r="E135" s="50" t="s">
        <v>374</v>
      </c>
      <c r="F135" s="13"/>
      <c r="G135" s="13"/>
      <c r="H135" s="4"/>
      <c r="I135" s="4"/>
      <c r="J135" s="4"/>
      <c r="K135" s="24"/>
      <c r="L135" s="24"/>
    </row>
    <row r="136" spans="1:12" ht="15">
      <c r="A136" s="22" t="s">
        <v>605</v>
      </c>
      <c r="B136" s="49">
        <v>56</v>
      </c>
      <c r="C136" s="55">
        <f t="shared" si="4"/>
        <v>2128</v>
      </c>
      <c r="D136" s="55">
        <f t="shared" si="5"/>
        <v>2240</v>
      </c>
      <c r="E136" s="50" t="s">
        <v>374</v>
      </c>
      <c r="F136" s="13"/>
      <c r="G136" s="4"/>
      <c r="H136" s="4"/>
      <c r="I136" s="4"/>
      <c r="J136" s="4"/>
      <c r="K136" s="24"/>
      <c r="L136" s="24"/>
    </row>
    <row r="137" spans="1:12" ht="15">
      <c r="A137" s="22" t="s">
        <v>489</v>
      </c>
      <c r="B137" s="49">
        <v>45</v>
      </c>
      <c r="C137" s="55">
        <f t="shared" si="4"/>
        <v>1710</v>
      </c>
      <c r="D137" s="55">
        <f t="shared" si="5"/>
        <v>1800</v>
      </c>
      <c r="E137" s="50" t="s">
        <v>374</v>
      </c>
      <c r="F137" s="13"/>
      <c r="G137" s="4"/>
      <c r="H137" s="4"/>
      <c r="I137" s="4"/>
      <c r="J137" s="4"/>
      <c r="K137" s="24"/>
      <c r="L137" s="24"/>
    </row>
    <row r="138" spans="1:12" ht="15">
      <c r="A138" s="22" t="s">
        <v>532</v>
      </c>
      <c r="B138" s="49">
        <v>40</v>
      </c>
      <c r="C138" s="55">
        <f t="shared" si="4"/>
        <v>1520</v>
      </c>
      <c r="D138" s="55">
        <f t="shared" si="5"/>
        <v>1600</v>
      </c>
      <c r="E138" s="52" t="s">
        <v>376</v>
      </c>
      <c r="F138" s="13"/>
      <c r="G138" s="4"/>
      <c r="H138" s="4"/>
      <c r="I138" s="4"/>
      <c r="J138" s="4"/>
      <c r="K138" s="24"/>
      <c r="L138" s="24"/>
    </row>
    <row r="139" spans="1:12" ht="15">
      <c r="A139" s="22" t="s">
        <v>543</v>
      </c>
      <c r="B139" s="49">
        <v>42</v>
      </c>
      <c r="C139" s="55">
        <f t="shared" si="4"/>
        <v>1596</v>
      </c>
      <c r="D139" s="55">
        <f t="shared" si="5"/>
        <v>1680</v>
      </c>
      <c r="E139" s="50" t="s">
        <v>374</v>
      </c>
      <c r="F139" s="13"/>
      <c r="G139" s="4"/>
      <c r="H139" s="4"/>
      <c r="I139" s="4"/>
      <c r="J139" s="4"/>
      <c r="K139" s="24"/>
      <c r="L139" s="24"/>
    </row>
    <row r="140" spans="1:12" ht="15">
      <c r="A140" s="22" t="s">
        <v>437</v>
      </c>
      <c r="B140" s="49">
        <v>60</v>
      </c>
      <c r="C140" s="55">
        <f t="shared" si="4"/>
        <v>2280</v>
      </c>
      <c r="D140" s="55">
        <f t="shared" si="5"/>
        <v>2400</v>
      </c>
      <c r="E140" s="50" t="s">
        <v>374</v>
      </c>
      <c r="F140" s="13"/>
      <c r="G140" s="4"/>
      <c r="H140" s="4"/>
      <c r="I140" s="4"/>
      <c r="J140" s="4"/>
      <c r="K140" s="24"/>
      <c r="L140" s="24"/>
    </row>
    <row r="141" spans="1:12" ht="15">
      <c r="A141" s="22" t="s">
        <v>685</v>
      </c>
      <c r="B141" s="49">
        <v>51</v>
      </c>
      <c r="C141" s="55">
        <f t="shared" si="4"/>
        <v>1938</v>
      </c>
      <c r="D141" s="55">
        <f t="shared" si="5"/>
        <v>2040</v>
      </c>
      <c r="E141" s="50" t="s">
        <v>374</v>
      </c>
      <c r="F141" s="13"/>
      <c r="G141" s="4"/>
      <c r="H141" s="4"/>
      <c r="I141" s="4"/>
      <c r="J141" s="4"/>
      <c r="K141" s="24"/>
      <c r="L141" s="24"/>
    </row>
    <row r="142" spans="1:12" ht="15">
      <c r="A142" s="22" t="s">
        <v>514</v>
      </c>
      <c r="B142" s="49">
        <v>47</v>
      </c>
      <c r="C142" s="55">
        <f t="shared" si="4"/>
        <v>1786</v>
      </c>
      <c r="D142" s="55">
        <f t="shared" si="5"/>
        <v>1880</v>
      </c>
      <c r="E142" s="50" t="s">
        <v>374</v>
      </c>
      <c r="F142" s="13"/>
      <c r="G142" s="4"/>
      <c r="H142" s="4"/>
      <c r="I142" s="4"/>
      <c r="J142" s="4"/>
      <c r="K142" s="24"/>
      <c r="L142" s="24"/>
    </row>
    <row r="143" spans="1:12" ht="15">
      <c r="A143" s="22" t="s">
        <v>548</v>
      </c>
      <c r="B143" s="49">
        <v>48</v>
      </c>
      <c r="C143" s="55">
        <f t="shared" si="4"/>
        <v>1824</v>
      </c>
      <c r="D143" s="55">
        <f t="shared" si="5"/>
        <v>1920</v>
      </c>
      <c r="E143" s="50" t="s">
        <v>374</v>
      </c>
      <c r="F143" s="13"/>
      <c r="G143" s="4"/>
      <c r="H143" s="4"/>
      <c r="I143" s="4"/>
      <c r="J143" s="4"/>
      <c r="K143" s="24"/>
      <c r="L143" s="24"/>
    </row>
    <row r="144" spans="1:12" ht="15">
      <c r="A144" s="22" t="s">
        <v>516</v>
      </c>
      <c r="B144" s="49">
        <v>47</v>
      </c>
      <c r="C144" s="55">
        <f t="shared" si="4"/>
        <v>1786</v>
      </c>
      <c r="D144" s="55">
        <f t="shared" si="5"/>
        <v>1880</v>
      </c>
      <c r="E144" s="50" t="s">
        <v>374</v>
      </c>
      <c r="F144" s="13"/>
      <c r="G144" s="4"/>
      <c r="H144" s="4"/>
      <c r="I144" s="4"/>
      <c r="J144" s="4"/>
      <c r="K144" s="24"/>
      <c r="L144" s="24"/>
    </row>
    <row r="145" spans="1:12" ht="15">
      <c r="A145" s="22" t="s">
        <v>513</v>
      </c>
      <c r="B145" s="49">
        <v>45</v>
      </c>
      <c r="C145" s="55">
        <f t="shared" si="4"/>
        <v>1710</v>
      </c>
      <c r="D145" s="55">
        <f t="shared" si="5"/>
        <v>1800</v>
      </c>
      <c r="E145" s="50" t="s">
        <v>374</v>
      </c>
      <c r="F145" s="13"/>
      <c r="G145" s="4"/>
      <c r="H145" s="4"/>
      <c r="I145" s="4"/>
      <c r="J145" s="4"/>
      <c r="K145" s="24"/>
      <c r="L145" s="24"/>
    </row>
    <row r="146" spans="1:12" ht="15">
      <c r="A146" s="47" t="s">
        <v>688</v>
      </c>
      <c r="B146" s="71">
        <v>46</v>
      </c>
      <c r="C146" s="72">
        <f t="shared" si="4"/>
        <v>1748</v>
      </c>
      <c r="D146" s="72">
        <f t="shared" si="5"/>
        <v>1840</v>
      </c>
      <c r="E146" s="48" t="s">
        <v>374</v>
      </c>
      <c r="F146" s="70" t="s">
        <v>712</v>
      </c>
      <c r="G146" s="4"/>
      <c r="H146" s="4"/>
      <c r="I146" s="4"/>
      <c r="J146" s="4"/>
      <c r="K146" s="24"/>
      <c r="L146" s="24"/>
    </row>
    <row r="147" spans="1:12" ht="15">
      <c r="A147" s="22" t="s">
        <v>704</v>
      </c>
      <c r="B147" s="49">
        <v>47</v>
      </c>
      <c r="C147" s="55">
        <f t="shared" si="4"/>
        <v>1786</v>
      </c>
      <c r="D147" s="55">
        <f>B147*$D$3</f>
        <v>1880</v>
      </c>
      <c r="E147" s="50" t="s">
        <v>374</v>
      </c>
      <c r="F147" s="13"/>
      <c r="G147" s="4"/>
      <c r="H147" s="4"/>
      <c r="I147" s="4"/>
      <c r="J147" s="4"/>
      <c r="K147" s="24"/>
      <c r="L147" s="24"/>
    </row>
    <row r="148" spans="1:12" ht="15">
      <c r="A148" s="22" t="s">
        <v>549</v>
      </c>
      <c r="B148" s="49">
        <v>47</v>
      </c>
      <c r="C148" s="55">
        <f t="shared" si="4"/>
        <v>1786</v>
      </c>
      <c r="D148" s="55">
        <f t="shared" si="5"/>
        <v>1880</v>
      </c>
      <c r="E148" s="50" t="s">
        <v>374</v>
      </c>
      <c r="F148" s="13"/>
      <c r="G148" s="4"/>
      <c r="H148" s="4"/>
      <c r="I148" s="4"/>
      <c r="J148" s="4"/>
      <c r="K148" s="24"/>
      <c r="L148" s="24"/>
    </row>
    <row r="149" spans="1:12" ht="15">
      <c r="A149" s="22" t="s">
        <v>515</v>
      </c>
      <c r="B149" s="49">
        <v>46</v>
      </c>
      <c r="C149" s="55">
        <f t="shared" si="4"/>
        <v>1748</v>
      </c>
      <c r="D149" s="55">
        <f t="shared" si="5"/>
        <v>1840</v>
      </c>
      <c r="E149" s="50" t="s">
        <v>374</v>
      </c>
      <c r="F149" s="13"/>
      <c r="G149" s="4"/>
      <c r="H149" s="4"/>
      <c r="I149" s="4"/>
      <c r="J149" s="4"/>
      <c r="K149" s="24"/>
      <c r="L149" s="24"/>
    </row>
    <row r="150" spans="1:12" ht="15">
      <c r="A150" s="22" t="s">
        <v>490</v>
      </c>
      <c r="B150" s="49">
        <v>48</v>
      </c>
      <c r="C150" s="55">
        <f t="shared" si="4"/>
        <v>1824</v>
      </c>
      <c r="D150" s="55">
        <f t="shared" si="5"/>
        <v>1920</v>
      </c>
      <c r="E150" s="50" t="s">
        <v>374</v>
      </c>
      <c r="F150" s="13"/>
      <c r="G150" s="4"/>
      <c r="H150" s="4"/>
      <c r="I150" s="4"/>
      <c r="J150" s="4"/>
      <c r="K150" s="24"/>
      <c r="L150" s="24"/>
    </row>
    <row r="151" spans="1:12" ht="15">
      <c r="A151" s="22" t="s">
        <v>627</v>
      </c>
      <c r="B151" s="49">
        <v>40</v>
      </c>
      <c r="C151" s="55">
        <f t="shared" si="4"/>
        <v>1520</v>
      </c>
      <c r="D151" s="55">
        <f t="shared" si="5"/>
        <v>1600</v>
      </c>
      <c r="E151" s="52" t="s">
        <v>376</v>
      </c>
      <c r="F151" s="13"/>
      <c r="G151" s="4"/>
      <c r="H151" s="4"/>
      <c r="I151" s="4"/>
      <c r="J151" s="4"/>
      <c r="K151" s="24"/>
      <c r="L151" s="24"/>
    </row>
    <row r="152" spans="1:12" ht="15">
      <c r="A152" s="22" t="s">
        <v>332</v>
      </c>
      <c r="B152" s="49">
        <v>38</v>
      </c>
      <c r="C152" s="55">
        <f t="shared" si="4"/>
        <v>1444</v>
      </c>
      <c r="D152" s="55">
        <f t="shared" si="5"/>
        <v>1520</v>
      </c>
      <c r="E152" s="52" t="s">
        <v>376</v>
      </c>
      <c r="F152" s="13"/>
      <c r="G152" s="4"/>
      <c r="H152" s="4"/>
      <c r="I152" s="4"/>
      <c r="J152" s="4"/>
      <c r="K152" s="24"/>
      <c r="L152" s="24"/>
    </row>
    <row r="153" spans="1:12" ht="15">
      <c r="A153" s="22" t="s">
        <v>390</v>
      </c>
      <c r="B153" s="49">
        <v>36</v>
      </c>
      <c r="C153" s="55">
        <f t="shared" si="4"/>
        <v>1368</v>
      </c>
      <c r="D153" s="55">
        <f t="shared" si="5"/>
        <v>1440</v>
      </c>
      <c r="E153" s="52" t="s">
        <v>376</v>
      </c>
      <c r="F153" s="13"/>
      <c r="G153" s="4"/>
      <c r="H153" s="4"/>
      <c r="I153" s="4"/>
      <c r="J153" s="4"/>
      <c r="K153" s="24"/>
      <c r="L153" s="24"/>
    </row>
    <row r="154" spans="1:12" ht="15">
      <c r="A154" s="22" t="s">
        <v>540</v>
      </c>
      <c r="B154" s="49">
        <v>37</v>
      </c>
      <c r="C154" s="55">
        <f t="shared" si="4"/>
        <v>1406</v>
      </c>
      <c r="D154" s="55">
        <f t="shared" si="5"/>
        <v>1480</v>
      </c>
      <c r="E154" s="52" t="s">
        <v>376</v>
      </c>
      <c r="F154" s="13"/>
      <c r="G154" s="4"/>
      <c r="H154" s="4"/>
      <c r="I154" s="4"/>
      <c r="J154" s="4"/>
      <c r="K154" s="24"/>
      <c r="L154" s="24"/>
    </row>
    <row r="155" spans="1:12" ht="15">
      <c r="A155" s="22" t="s">
        <v>539</v>
      </c>
      <c r="B155" s="49">
        <v>36</v>
      </c>
      <c r="C155" s="55">
        <f t="shared" si="4"/>
        <v>1368</v>
      </c>
      <c r="D155" s="55">
        <f t="shared" si="5"/>
        <v>1440</v>
      </c>
      <c r="E155" s="52" t="s">
        <v>376</v>
      </c>
      <c r="F155" s="13"/>
      <c r="G155" s="4"/>
      <c r="H155" s="4"/>
      <c r="I155" s="4"/>
      <c r="J155" s="4"/>
      <c r="K155" s="24"/>
      <c r="L155" s="24"/>
    </row>
    <row r="156" spans="1:12" ht="15">
      <c r="A156" s="22" t="s">
        <v>669</v>
      </c>
      <c r="B156" s="49">
        <v>45</v>
      </c>
      <c r="C156" s="55">
        <f t="shared" si="4"/>
        <v>1710</v>
      </c>
      <c r="D156" s="55">
        <f t="shared" si="5"/>
        <v>1800</v>
      </c>
      <c r="E156" s="50" t="s">
        <v>374</v>
      </c>
      <c r="F156" s="13"/>
      <c r="G156" s="4"/>
      <c r="H156" s="4"/>
      <c r="I156" s="4"/>
      <c r="J156" s="4"/>
      <c r="K156" s="24"/>
      <c r="L156" s="24"/>
    </row>
    <row r="157" spans="1:12" ht="15">
      <c r="A157" s="22" t="s">
        <v>724</v>
      </c>
      <c r="B157" s="49">
        <v>40</v>
      </c>
      <c r="C157" s="55">
        <f t="shared" si="4"/>
        <v>1520</v>
      </c>
      <c r="D157" s="55">
        <f t="shared" si="5"/>
        <v>1600</v>
      </c>
      <c r="E157" s="50" t="s">
        <v>374</v>
      </c>
      <c r="F157" s="13"/>
      <c r="G157" s="4"/>
      <c r="H157" s="4"/>
      <c r="I157" s="4"/>
      <c r="J157" s="4"/>
      <c r="K157" s="24"/>
      <c r="L157" s="24"/>
    </row>
    <row r="158" spans="1:12" ht="15">
      <c r="A158" s="22" t="s">
        <v>612</v>
      </c>
      <c r="B158" s="49">
        <v>35</v>
      </c>
      <c r="C158" s="55">
        <f t="shared" si="4"/>
        <v>1330</v>
      </c>
      <c r="D158" s="55">
        <f t="shared" si="5"/>
        <v>1400</v>
      </c>
      <c r="E158" s="50" t="s">
        <v>374</v>
      </c>
      <c r="F158" s="13"/>
      <c r="G158" s="4"/>
      <c r="H158" s="4"/>
      <c r="I158" s="4"/>
      <c r="J158" s="4"/>
      <c r="K158" s="24"/>
      <c r="L158" s="24"/>
    </row>
    <row r="159" spans="1:12" ht="15">
      <c r="A159" s="22" t="s">
        <v>613</v>
      </c>
      <c r="B159" s="49">
        <v>40</v>
      </c>
      <c r="C159" s="55">
        <f aca="true" t="shared" si="6" ref="C159:C193">B159*$C$3</f>
        <v>1520</v>
      </c>
      <c r="D159" s="55">
        <f aca="true" t="shared" si="7" ref="D159:D193">B159*$D$3</f>
        <v>1600</v>
      </c>
      <c r="E159" s="50" t="s">
        <v>374</v>
      </c>
      <c r="F159" s="13"/>
      <c r="G159" s="4"/>
      <c r="H159" s="4"/>
      <c r="I159" s="4"/>
      <c r="J159" s="4"/>
      <c r="K159" s="24"/>
      <c r="L159" s="24"/>
    </row>
    <row r="160" spans="1:12" ht="15">
      <c r="A160" s="22" t="s">
        <v>429</v>
      </c>
      <c r="B160" s="49">
        <v>41</v>
      </c>
      <c r="C160" s="55">
        <f t="shared" si="6"/>
        <v>1558</v>
      </c>
      <c r="D160" s="55">
        <f t="shared" si="7"/>
        <v>1640</v>
      </c>
      <c r="E160" s="52" t="s">
        <v>376</v>
      </c>
      <c r="F160" s="13"/>
      <c r="G160" s="4"/>
      <c r="H160" s="4"/>
      <c r="I160" s="4"/>
      <c r="J160" s="4"/>
      <c r="K160" s="24"/>
      <c r="L160" s="24"/>
    </row>
    <row r="161" spans="1:12" ht="15">
      <c r="A161" s="22" t="s">
        <v>475</v>
      </c>
      <c r="B161" s="49">
        <v>42</v>
      </c>
      <c r="C161" s="55">
        <f t="shared" si="6"/>
        <v>1596</v>
      </c>
      <c r="D161" s="55">
        <f t="shared" si="7"/>
        <v>1680</v>
      </c>
      <c r="E161" s="50" t="s">
        <v>374</v>
      </c>
      <c r="F161" s="13"/>
      <c r="G161" s="4"/>
      <c r="H161" s="4"/>
      <c r="I161" s="4"/>
      <c r="J161" s="4"/>
      <c r="K161" s="24"/>
      <c r="L161" s="24"/>
    </row>
    <row r="162" spans="1:12" ht="15">
      <c r="A162" s="22" t="s">
        <v>542</v>
      </c>
      <c r="B162" s="49">
        <v>42</v>
      </c>
      <c r="C162" s="55">
        <f t="shared" si="6"/>
        <v>1596</v>
      </c>
      <c r="D162" s="55">
        <f t="shared" si="7"/>
        <v>1680</v>
      </c>
      <c r="E162" s="50" t="s">
        <v>374</v>
      </c>
      <c r="F162" s="13"/>
      <c r="G162" s="4"/>
      <c r="H162" s="4"/>
      <c r="I162" s="4"/>
      <c r="J162" s="4"/>
      <c r="K162" s="24"/>
      <c r="L162" s="24"/>
    </row>
    <row r="163" spans="1:12" ht="15">
      <c r="A163" s="22" t="s">
        <v>491</v>
      </c>
      <c r="B163" s="49">
        <v>41</v>
      </c>
      <c r="C163" s="55">
        <f t="shared" si="6"/>
        <v>1558</v>
      </c>
      <c r="D163" s="55">
        <f t="shared" si="7"/>
        <v>1640</v>
      </c>
      <c r="E163" s="50" t="s">
        <v>374</v>
      </c>
      <c r="F163" s="13"/>
      <c r="G163" s="4"/>
      <c r="H163" s="4"/>
      <c r="I163" s="4"/>
      <c r="J163" s="4"/>
      <c r="K163" s="24"/>
      <c r="L163" s="24"/>
    </row>
    <row r="164" spans="1:12" ht="15">
      <c r="A164" s="22" t="s">
        <v>541</v>
      </c>
      <c r="B164" s="49">
        <v>42</v>
      </c>
      <c r="C164" s="55">
        <f t="shared" si="6"/>
        <v>1596</v>
      </c>
      <c r="D164" s="55">
        <f t="shared" si="7"/>
        <v>1680</v>
      </c>
      <c r="E164" s="52" t="s">
        <v>376</v>
      </c>
      <c r="F164" s="13"/>
      <c r="G164" s="4"/>
      <c r="H164" s="4"/>
      <c r="I164" s="4"/>
      <c r="J164" s="4"/>
      <c r="K164" s="24"/>
      <c r="L164" s="24"/>
    </row>
    <row r="165" spans="1:12" ht="15">
      <c r="A165" s="22" t="s">
        <v>719</v>
      </c>
      <c r="B165" s="49">
        <v>42</v>
      </c>
      <c r="C165" s="55">
        <f t="shared" si="6"/>
        <v>1596</v>
      </c>
      <c r="D165" s="55">
        <f t="shared" si="7"/>
        <v>1680</v>
      </c>
      <c r="E165" s="50" t="s">
        <v>374</v>
      </c>
      <c r="F165" s="13"/>
      <c r="G165" s="4"/>
      <c r="H165" s="4"/>
      <c r="I165" s="4"/>
      <c r="J165" s="4"/>
      <c r="K165" s="24"/>
      <c r="L165" s="24"/>
    </row>
    <row r="166" spans="1:12" ht="15">
      <c r="A166" s="22" t="s">
        <v>615</v>
      </c>
      <c r="B166" s="49">
        <v>44</v>
      </c>
      <c r="C166" s="55">
        <f t="shared" si="6"/>
        <v>1672</v>
      </c>
      <c r="D166" s="55">
        <f t="shared" si="7"/>
        <v>1760</v>
      </c>
      <c r="E166" s="52" t="s">
        <v>376</v>
      </c>
      <c r="F166" s="13"/>
      <c r="G166" s="4"/>
      <c r="H166" s="4"/>
      <c r="I166" s="4"/>
      <c r="J166" s="4"/>
      <c r="K166" s="24"/>
      <c r="L166" s="24"/>
    </row>
    <row r="167" spans="1:12" ht="15">
      <c r="A167" s="22" t="s">
        <v>616</v>
      </c>
      <c r="B167" s="49">
        <v>42</v>
      </c>
      <c r="C167" s="55">
        <f t="shared" si="6"/>
        <v>1596</v>
      </c>
      <c r="D167" s="55">
        <f t="shared" si="7"/>
        <v>1680</v>
      </c>
      <c r="E167" s="50" t="s">
        <v>374</v>
      </c>
      <c r="F167" s="13"/>
      <c r="G167" s="4"/>
      <c r="H167" s="4"/>
      <c r="I167" s="4"/>
      <c r="J167" s="4"/>
      <c r="K167" s="24"/>
      <c r="L167" s="24"/>
    </row>
    <row r="168" spans="1:12" ht="15">
      <c r="A168" s="22" t="s">
        <v>617</v>
      </c>
      <c r="B168" s="49">
        <v>44</v>
      </c>
      <c r="C168" s="55">
        <f t="shared" si="6"/>
        <v>1672</v>
      </c>
      <c r="D168" s="55">
        <f t="shared" si="7"/>
        <v>1760</v>
      </c>
      <c r="E168" s="50" t="s">
        <v>374</v>
      </c>
      <c r="F168" s="13"/>
      <c r="G168" s="4"/>
      <c r="H168" s="4"/>
      <c r="I168" s="4"/>
      <c r="J168" s="4"/>
      <c r="K168" s="24"/>
      <c r="L168" s="24"/>
    </row>
    <row r="169" spans="1:12" ht="15">
      <c r="A169" s="22" t="s">
        <v>618</v>
      </c>
      <c r="B169" s="49">
        <v>44</v>
      </c>
      <c r="C169" s="55">
        <f t="shared" si="6"/>
        <v>1672</v>
      </c>
      <c r="D169" s="55">
        <f t="shared" si="7"/>
        <v>1760</v>
      </c>
      <c r="E169" s="50" t="s">
        <v>374</v>
      </c>
      <c r="F169" s="13"/>
      <c r="G169" s="4"/>
      <c r="H169" s="4"/>
      <c r="I169" s="4"/>
      <c r="J169" s="4"/>
      <c r="K169" s="24"/>
      <c r="L169" s="24"/>
    </row>
    <row r="170" spans="1:12" ht="15">
      <c r="A170" s="22" t="s">
        <v>657</v>
      </c>
      <c r="B170" s="49">
        <v>40</v>
      </c>
      <c r="C170" s="55">
        <f t="shared" si="6"/>
        <v>1520</v>
      </c>
      <c r="D170" s="55">
        <f t="shared" si="7"/>
        <v>1600</v>
      </c>
      <c r="E170" s="50" t="s">
        <v>374</v>
      </c>
      <c r="F170" s="13"/>
      <c r="G170" s="4"/>
      <c r="H170" s="4"/>
      <c r="I170" s="4"/>
      <c r="J170" s="4"/>
      <c r="K170" s="24"/>
      <c r="L170" s="24"/>
    </row>
    <row r="171" spans="1:12" ht="15">
      <c r="A171" s="22" t="s">
        <v>658</v>
      </c>
      <c r="B171" s="49">
        <v>41</v>
      </c>
      <c r="C171" s="55">
        <f t="shared" si="6"/>
        <v>1558</v>
      </c>
      <c r="D171" s="55">
        <f t="shared" si="7"/>
        <v>1640</v>
      </c>
      <c r="E171" s="50" t="s">
        <v>374</v>
      </c>
      <c r="F171" s="13"/>
      <c r="G171" s="4"/>
      <c r="H171" s="4"/>
      <c r="I171" s="4"/>
      <c r="J171" s="4"/>
      <c r="K171" s="24"/>
      <c r="L171" s="24"/>
    </row>
    <row r="172" spans="1:12" ht="15">
      <c r="A172" s="22" t="s">
        <v>620</v>
      </c>
      <c r="B172" s="49">
        <v>42</v>
      </c>
      <c r="C172" s="55">
        <f t="shared" si="6"/>
        <v>1596</v>
      </c>
      <c r="D172" s="55">
        <f t="shared" si="7"/>
        <v>1680</v>
      </c>
      <c r="E172" s="50" t="s">
        <v>374</v>
      </c>
      <c r="F172" s="13"/>
      <c r="G172" s="4"/>
      <c r="H172" s="4"/>
      <c r="I172" s="4"/>
      <c r="J172" s="4"/>
      <c r="K172" s="24"/>
      <c r="L172" s="24"/>
    </row>
    <row r="173" spans="1:12" ht="15">
      <c r="A173" s="22" t="s">
        <v>621</v>
      </c>
      <c r="B173" s="49">
        <v>42</v>
      </c>
      <c r="C173" s="55">
        <f t="shared" si="6"/>
        <v>1596</v>
      </c>
      <c r="D173" s="55">
        <f t="shared" si="7"/>
        <v>1680</v>
      </c>
      <c r="E173" s="52" t="s">
        <v>376</v>
      </c>
      <c r="F173" s="13"/>
      <c r="G173" s="4"/>
      <c r="H173" s="4"/>
      <c r="I173" s="4"/>
      <c r="J173" s="4"/>
      <c r="K173" s="24"/>
      <c r="L173" s="24"/>
    </row>
    <row r="174" spans="1:12" ht="15">
      <c r="A174" s="22" t="s">
        <v>714</v>
      </c>
      <c r="B174" s="49">
        <v>43</v>
      </c>
      <c r="C174" s="55">
        <f t="shared" si="6"/>
        <v>1634</v>
      </c>
      <c r="D174" s="55">
        <f t="shared" si="7"/>
        <v>1720</v>
      </c>
      <c r="E174" s="52"/>
      <c r="F174" s="13"/>
      <c r="G174" s="4"/>
      <c r="H174" s="4"/>
      <c r="I174" s="4"/>
      <c r="J174" s="4"/>
      <c r="K174" s="24"/>
      <c r="L174" s="24"/>
    </row>
    <row r="175" spans="1:12" ht="15">
      <c r="A175" s="22" t="s">
        <v>705</v>
      </c>
      <c r="B175" s="49">
        <v>43</v>
      </c>
      <c r="C175" s="55">
        <f t="shared" si="6"/>
        <v>1634</v>
      </c>
      <c r="D175" s="55">
        <f t="shared" si="7"/>
        <v>1720</v>
      </c>
      <c r="E175" s="52" t="s">
        <v>376</v>
      </c>
      <c r="F175" s="13"/>
      <c r="G175" s="4"/>
      <c r="H175" s="4"/>
      <c r="I175" s="4"/>
      <c r="J175" s="4"/>
      <c r="K175" s="24"/>
      <c r="L175" s="24"/>
    </row>
    <row r="176" spans="1:12" ht="15">
      <c r="A176" s="22" t="s">
        <v>670</v>
      </c>
      <c r="B176" s="49">
        <v>42</v>
      </c>
      <c r="C176" s="55">
        <f t="shared" si="6"/>
        <v>1596</v>
      </c>
      <c r="D176" s="55">
        <f t="shared" si="7"/>
        <v>1680</v>
      </c>
      <c r="E176" s="52" t="s">
        <v>376</v>
      </c>
      <c r="F176" s="13"/>
      <c r="G176" s="4"/>
      <c r="H176" s="4"/>
      <c r="I176" s="4"/>
      <c r="J176" s="4"/>
      <c r="K176" s="24"/>
      <c r="L176" s="24"/>
    </row>
    <row r="177" spans="1:12" ht="15">
      <c r="A177" s="22" t="s">
        <v>689</v>
      </c>
      <c r="B177" s="49">
        <v>44</v>
      </c>
      <c r="C177" s="55">
        <f t="shared" si="6"/>
        <v>1672</v>
      </c>
      <c r="D177" s="55">
        <f t="shared" si="7"/>
        <v>1760</v>
      </c>
      <c r="E177" s="50" t="s">
        <v>374</v>
      </c>
      <c r="F177" s="13"/>
      <c r="G177" s="4"/>
      <c r="H177" s="4"/>
      <c r="I177" s="4"/>
      <c r="J177" s="4"/>
      <c r="K177" s="24"/>
      <c r="L177" s="24"/>
    </row>
    <row r="178" spans="1:12" ht="15">
      <c r="A178" s="22" t="s">
        <v>671</v>
      </c>
      <c r="B178" s="49">
        <v>35</v>
      </c>
      <c r="C178" s="55">
        <f t="shared" si="6"/>
        <v>1330</v>
      </c>
      <c r="D178" s="55">
        <f t="shared" si="7"/>
        <v>1400</v>
      </c>
      <c r="E178" s="50" t="s">
        <v>374</v>
      </c>
      <c r="F178" s="13"/>
      <c r="G178" s="4"/>
      <c r="H178" s="4"/>
      <c r="I178" s="4"/>
      <c r="J178" s="4"/>
      <c r="K178" s="24"/>
      <c r="L178" s="24"/>
    </row>
    <row r="179" spans="1:12" ht="15">
      <c r="A179" s="22" t="s">
        <v>623</v>
      </c>
      <c r="B179" s="49">
        <v>32</v>
      </c>
      <c r="C179" s="55">
        <f t="shared" si="6"/>
        <v>1216</v>
      </c>
      <c r="D179" s="55">
        <f t="shared" si="7"/>
        <v>1280</v>
      </c>
      <c r="E179" s="52" t="s">
        <v>376</v>
      </c>
      <c r="F179" s="13"/>
      <c r="G179" s="4"/>
      <c r="H179" s="4"/>
      <c r="I179" s="4"/>
      <c r="J179" s="4"/>
      <c r="K179" s="24"/>
      <c r="L179" s="24"/>
    </row>
    <row r="180" spans="1:12" ht="15">
      <c r="A180" s="22" t="s">
        <v>650</v>
      </c>
      <c r="B180" s="49">
        <v>34</v>
      </c>
      <c r="C180" s="55">
        <f t="shared" si="6"/>
        <v>1292</v>
      </c>
      <c r="D180" s="55">
        <f t="shared" si="7"/>
        <v>1360</v>
      </c>
      <c r="E180" s="52" t="s">
        <v>376</v>
      </c>
      <c r="F180" s="13"/>
      <c r="G180" s="4"/>
      <c r="H180" s="4"/>
      <c r="I180" s="4"/>
      <c r="J180" s="4"/>
      <c r="K180" s="24"/>
      <c r="L180" s="24"/>
    </row>
    <row r="181" spans="1:12" ht="15">
      <c r="A181" s="22" t="s">
        <v>625</v>
      </c>
      <c r="B181" s="49">
        <v>42</v>
      </c>
      <c r="C181" s="55">
        <f t="shared" si="6"/>
        <v>1596</v>
      </c>
      <c r="D181" s="55">
        <f t="shared" si="7"/>
        <v>1680</v>
      </c>
      <c r="E181" s="50" t="s">
        <v>374</v>
      </c>
      <c r="F181" s="13"/>
      <c r="G181" s="4"/>
      <c r="H181" s="4"/>
      <c r="I181" s="4"/>
      <c r="J181" s="4"/>
      <c r="K181" s="24"/>
      <c r="L181" s="24"/>
    </row>
    <row r="182" spans="1:12" ht="15">
      <c r="A182" s="22" t="s">
        <v>626</v>
      </c>
      <c r="B182" s="49">
        <v>42</v>
      </c>
      <c r="C182" s="55">
        <f t="shared" si="6"/>
        <v>1596</v>
      </c>
      <c r="D182" s="55">
        <f t="shared" si="7"/>
        <v>1680</v>
      </c>
      <c r="E182" s="50" t="s">
        <v>374</v>
      </c>
      <c r="F182" s="13"/>
      <c r="G182" s="4"/>
      <c r="H182" s="4"/>
      <c r="I182" s="4"/>
      <c r="J182" s="4"/>
      <c r="K182" s="24"/>
      <c r="L182" s="24"/>
    </row>
    <row r="183" spans="1:12" ht="15">
      <c r="A183" s="22" t="s">
        <v>672</v>
      </c>
      <c r="B183" s="49">
        <v>40</v>
      </c>
      <c r="C183" s="55">
        <f t="shared" si="6"/>
        <v>1520</v>
      </c>
      <c r="D183" s="55">
        <f t="shared" si="7"/>
        <v>1600</v>
      </c>
      <c r="E183" s="50" t="s">
        <v>374</v>
      </c>
      <c r="F183" s="13"/>
      <c r="G183" s="4"/>
      <c r="H183" s="4"/>
      <c r="I183" s="4"/>
      <c r="J183" s="4"/>
      <c r="K183" s="24"/>
      <c r="L183" s="24"/>
    </row>
    <row r="184" spans="1:12" ht="15">
      <c r="A184" s="22" t="s">
        <v>468</v>
      </c>
      <c r="B184" s="49">
        <v>45</v>
      </c>
      <c r="C184" s="55">
        <f t="shared" si="6"/>
        <v>1710</v>
      </c>
      <c r="D184" s="55">
        <f t="shared" si="7"/>
        <v>1800</v>
      </c>
      <c r="E184" s="52" t="s">
        <v>376</v>
      </c>
      <c r="F184" s="13"/>
      <c r="G184" s="4"/>
      <c r="H184" s="4"/>
      <c r="I184" s="4"/>
      <c r="J184" s="4"/>
      <c r="K184" s="24"/>
      <c r="L184" s="24"/>
    </row>
    <row r="185" spans="1:12" ht="15">
      <c r="A185" s="22" t="s">
        <v>533</v>
      </c>
      <c r="B185" s="49">
        <v>45</v>
      </c>
      <c r="C185" s="55">
        <f t="shared" si="6"/>
        <v>1710</v>
      </c>
      <c r="D185" s="55">
        <f t="shared" si="7"/>
        <v>1800</v>
      </c>
      <c r="E185" s="52" t="s">
        <v>376</v>
      </c>
      <c r="F185" s="13"/>
      <c r="G185" s="4"/>
      <c r="H185" s="4"/>
      <c r="I185" s="4"/>
      <c r="J185" s="4"/>
      <c r="K185" s="24"/>
      <c r="L185" s="24"/>
    </row>
    <row r="186" spans="1:12" ht="15">
      <c r="A186" s="22" t="s">
        <v>445</v>
      </c>
      <c r="B186" s="49">
        <v>45</v>
      </c>
      <c r="C186" s="55">
        <f t="shared" si="6"/>
        <v>1710</v>
      </c>
      <c r="D186" s="55">
        <f t="shared" si="7"/>
        <v>1800</v>
      </c>
      <c r="E186" s="52" t="s">
        <v>376</v>
      </c>
      <c r="F186" s="13"/>
      <c r="G186" s="4"/>
      <c r="H186" s="4"/>
      <c r="I186" s="4"/>
      <c r="J186" s="4"/>
      <c r="K186" s="24"/>
      <c r="L186" s="24"/>
    </row>
    <row r="187" spans="1:12" ht="15">
      <c r="A187" s="22" t="s">
        <v>419</v>
      </c>
      <c r="B187" s="49">
        <v>45</v>
      </c>
      <c r="C187" s="55">
        <f t="shared" si="6"/>
        <v>1710</v>
      </c>
      <c r="D187" s="55">
        <f t="shared" si="7"/>
        <v>1800</v>
      </c>
      <c r="E187" s="52" t="s">
        <v>376</v>
      </c>
      <c r="F187" s="13"/>
      <c r="G187" s="4"/>
      <c r="H187" s="4"/>
      <c r="I187" s="4"/>
      <c r="J187" s="4"/>
      <c r="K187" s="24"/>
      <c r="L187" s="24"/>
    </row>
    <row r="188" spans="1:12" ht="15">
      <c r="A188" s="22" t="s">
        <v>706</v>
      </c>
      <c r="B188" s="49">
        <v>45</v>
      </c>
      <c r="C188" s="55">
        <f t="shared" si="6"/>
        <v>1710</v>
      </c>
      <c r="D188" s="55">
        <f t="shared" si="7"/>
        <v>1800</v>
      </c>
      <c r="E188" s="52" t="s">
        <v>376</v>
      </c>
      <c r="F188" s="13"/>
      <c r="G188" s="4"/>
      <c r="H188" s="4"/>
      <c r="I188" s="4"/>
      <c r="J188" s="4"/>
      <c r="K188" s="24"/>
      <c r="L188" s="24"/>
    </row>
    <row r="189" spans="1:12" ht="15">
      <c r="A189" s="22" t="s">
        <v>691</v>
      </c>
      <c r="B189" s="49">
        <v>41</v>
      </c>
      <c r="C189" s="55">
        <f t="shared" si="6"/>
        <v>1558</v>
      </c>
      <c r="D189" s="55">
        <f t="shared" si="7"/>
        <v>1640</v>
      </c>
      <c r="E189" s="50" t="s">
        <v>374</v>
      </c>
      <c r="F189" s="13"/>
      <c r="G189" s="4"/>
      <c r="H189" s="4"/>
      <c r="I189" s="4"/>
      <c r="J189" s="4"/>
      <c r="K189" s="24"/>
      <c r="L189" s="24"/>
    </row>
    <row r="190" spans="1:12" ht="15">
      <c r="A190" s="22" t="s">
        <v>690</v>
      </c>
      <c r="B190" s="49">
        <v>40</v>
      </c>
      <c r="C190" s="55">
        <f t="shared" si="6"/>
        <v>1520</v>
      </c>
      <c r="D190" s="55">
        <f t="shared" si="7"/>
        <v>1600</v>
      </c>
      <c r="E190" s="50" t="s">
        <v>374</v>
      </c>
      <c r="F190" s="13"/>
      <c r="G190" s="4"/>
      <c r="H190" s="4"/>
      <c r="I190" s="4"/>
      <c r="J190" s="4"/>
      <c r="K190" s="24"/>
      <c r="L190" s="24"/>
    </row>
    <row r="191" spans="1:12" ht="15">
      <c r="A191" s="22" t="s">
        <v>707</v>
      </c>
      <c r="B191" s="49">
        <v>40</v>
      </c>
      <c r="C191" s="55">
        <f t="shared" si="6"/>
        <v>1520</v>
      </c>
      <c r="D191" s="55">
        <f t="shared" si="7"/>
        <v>1600</v>
      </c>
      <c r="E191" s="50" t="s">
        <v>374</v>
      </c>
      <c r="F191" s="13"/>
      <c r="G191" s="4"/>
      <c r="H191" s="4"/>
      <c r="I191" s="4"/>
      <c r="J191" s="4"/>
      <c r="K191" s="24"/>
      <c r="L191" s="24"/>
    </row>
    <row r="192" spans="1:12" ht="15">
      <c r="A192" s="22" t="s">
        <v>465</v>
      </c>
      <c r="B192" s="49">
        <v>46</v>
      </c>
      <c r="C192" s="55">
        <f t="shared" si="6"/>
        <v>1748</v>
      </c>
      <c r="D192" s="55">
        <f t="shared" si="7"/>
        <v>1840</v>
      </c>
      <c r="E192" s="50" t="s">
        <v>374</v>
      </c>
      <c r="F192" s="13"/>
      <c r="G192" s="4"/>
      <c r="H192" s="4"/>
      <c r="I192" s="4"/>
      <c r="J192" s="4"/>
      <c r="K192" s="24"/>
      <c r="L192" s="24"/>
    </row>
    <row r="193" spans="1:12" ht="15">
      <c r="A193" s="22" t="s">
        <v>438</v>
      </c>
      <c r="B193" s="49">
        <v>49</v>
      </c>
      <c r="C193" s="55">
        <f t="shared" si="6"/>
        <v>1862</v>
      </c>
      <c r="D193" s="55">
        <f t="shared" si="7"/>
        <v>1960</v>
      </c>
      <c r="E193" s="50" t="s">
        <v>374</v>
      </c>
      <c r="F193" s="13"/>
      <c r="G193" s="4"/>
      <c r="H193" s="4"/>
      <c r="I193" s="4"/>
      <c r="J193" s="4"/>
      <c r="K193" s="24"/>
      <c r="L193" s="24"/>
    </row>
    <row r="194" spans="1:12" ht="15">
      <c r="A194" s="22" t="s">
        <v>492</v>
      </c>
      <c r="B194" s="49">
        <v>49</v>
      </c>
      <c r="C194" s="55">
        <f aca="true" t="shared" si="8" ref="C194:C227">B194*$C$3</f>
        <v>1862</v>
      </c>
      <c r="D194" s="55">
        <f aca="true" t="shared" si="9" ref="D194:D227">B194*$D$3</f>
        <v>1960</v>
      </c>
      <c r="E194" s="50" t="s">
        <v>374</v>
      </c>
      <c r="F194" s="13"/>
      <c r="G194" s="4"/>
      <c r="H194" s="4"/>
      <c r="I194" s="4"/>
      <c r="J194" s="4"/>
      <c r="K194" s="24"/>
      <c r="L194" s="24"/>
    </row>
    <row r="195" spans="1:12" ht="15">
      <c r="A195" s="22" t="s">
        <v>466</v>
      </c>
      <c r="B195" s="49">
        <v>48</v>
      </c>
      <c r="C195" s="55">
        <f t="shared" si="8"/>
        <v>1824</v>
      </c>
      <c r="D195" s="55">
        <f t="shared" si="9"/>
        <v>1920</v>
      </c>
      <c r="E195" s="50" t="s">
        <v>374</v>
      </c>
      <c r="F195" s="13"/>
      <c r="G195" s="4"/>
      <c r="H195" s="4"/>
      <c r="I195" s="4"/>
      <c r="J195" s="4"/>
      <c r="K195" s="24"/>
      <c r="L195" s="24"/>
    </row>
    <row r="196" spans="1:12" ht="15">
      <c r="A196" s="22" t="s">
        <v>467</v>
      </c>
      <c r="B196" s="49">
        <v>48</v>
      </c>
      <c r="C196" s="55">
        <f t="shared" si="8"/>
        <v>1824</v>
      </c>
      <c r="D196" s="55">
        <f t="shared" si="9"/>
        <v>1920</v>
      </c>
      <c r="E196" s="50" t="s">
        <v>374</v>
      </c>
      <c r="F196" s="13"/>
      <c r="G196" s="4"/>
      <c r="H196" s="4"/>
      <c r="I196" s="4"/>
      <c r="J196" s="4"/>
      <c r="K196" s="24"/>
      <c r="L196" s="24"/>
    </row>
    <row r="197" spans="1:12" ht="15">
      <c r="A197" s="22" t="s">
        <v>725</v>
      </c>
      <c r="B197" s="49">
        <v>40</v>
      </c>
      <c r="C197" s="55">
        <f t="shared" si="8"/>
        <v>1520</v>
      </c>
      <c r="D197" s="55">
        <f t="shared" si="9"/>
        <v>1600</v>
      </c>
      <c r="E197" s="50" t="s">
        <v>374</v>
      </c>
      <c r="F197" s="13"/>
      <c r="G197" s="4"/>
      <c r="H197" s="4"/>
      <c r="I197" s="4"/>
      <c r="J197" s="4"/>
      <c r="K197" s="24"/>
      <c r="L197" s="24"/>
    </row>
    <row r="198" spans="1:12" ht="15">
      <c r="A198" s="22" t="s">
        <v>534</v>
      </c>
      <c r="B198" s="49">
        <v>55</v>
      </c>
      <c r="C198" s="55">
        <f t="shared" si="8"/>
        <v>2090</v>
      </c>
      <c r="D198" s="55">
        <f t="shared" si="9"/>
        <v>2200</v>
      </c>
      <c r="E198" s="51" t="s">
        <v>649</v>
      </c>
      <c r="F198" s="13"/>
      <c r="G198" s="4"/>
      <c r="H198" s="4"/>
      <c r="I198" s="4"/>
      <c r="J198" s="4"/>
      <c r="K198" s="24"/>
      <c r="L198" s="24"/>
    </row>
    <row r="199" spans="1:12" ht="15">
      <c r="A199" s="22" t="s">
        <v>673</v>
      </c>
      <c r="B199" s="49">
        <v>48</v>
      </c>
      <c r="C199" s="55">
        <f t="shared" si="8"/>
        <v>1824</v>
      </c>
      <c r="D199" s="55">
        <f t="shared" si="9"/>
        <v>1920</v>
      </c>
      <c r="E199" s="53" t="s">
        <v>377</v>
      </c>
      <c r="F199" s="13"/>
      <c r="G199" s="4"/>
      <c r="H199" s="4"/>
      <c r="I199" s="4"/>
      <c r="J199" s="4"/>
      <c r="K199" s="24"/>
      <c r="L199" s="24"/>
    </row>
    <row r="200" spans="1:12" ht="15">
      <c r="A200" s="22" t="s">
        <v>636</v>
      </c>
      <c r="B200" s="49">
        <v>43</v>
      </c>
      <c r="C200" s="55">
        <f t="shared" si="8"/>
        <v>1634</v>
      </c>
      <c r="D200" s="55">
        <f t="shared" si="9"/>
        <v>1720</v>
      </c>
      <c r="E200" s="50" t="s">
        <v>374</v>
      </c>
      <c r="F200" s="13"/>
      <c r="G200" s="4"/>
      <c r="H200" s="4"/>
      <c r="I200" s="4"/>
      <c r="J200" s="4"/>
      <c r="K200" s="24"/>
      <c r="L200" s="24"/>
    </row>
    <row r="201" spans="1:12" ht="15">
      <c r="A201" s="22" t="s">
        <v>637</v>
      </c>
      <c r="B201" s="49">
        <v>43</v>
      </c>
      <c r="C201" s="55">
        <f t="shared" si="8"/>
        <v>1634</v>
      </c>
      <c r="D201" s="55">
        <f t="shared" si="9"/>
        <v>1720</v>
      </c>
      <c r="E201" s="50" t="s">
        <v>374</v>
      </c>
      <c r="F201" s="13"/>
      <c r="G201" s="4"/>
      <c r="H201" s="4"/>
      <c r="I201" s="4"/>
      <c r="J201" s="4"/>
      <c r="K201" s="24"/>
      <c r="L201" s="24"/>
    </row>
    <row r="202" spans="1:12" ht="15">
      <c r="A202" s="22" t="s">
        <v>638</v>
      </c>
      <c r="B202" s="49">
        <v>44</v>
      </c>
      <c r="C202" s="55">
        <f t="shared" si="8"/>
        <v>1672</v>
      </c>
      <c r="D202" s="55">
        <f t="shared" si="9"/>
        <v>1760</v>
      </c>
      <c r="E202" s="50" t="s">
        <v>374</v>
      </c>
      <c r="F202" s="13"/>
      <c r="G202" s="4"/>
      <c r="H202" s="4"/>
      <c r="I202" s="4"/>
      <c r="J202" s="4"/>
      <c r="K202" s="24"/>
      <c r="L202" s="24"/>
    </row>
    <row r="203" spans="1:12" ht="15">
      <c r="A203" s="22" t="s">
        <v>708</v>
      </c>
      <c r="B203" s="49">
        <v>45</v>
      </c>
      <c r="C203" s="55">
        <f t="shared" si="8"/>
        <v>1710</v>
      </c>
      <c r="D203" s="55">
        <f t="shared" si="9"/>
        <v>1800</v>
      </c>
      <c r="E203" s="50" t="s">
        <v>374</v>
      </c>
      <c r="F203" s="13"/>
      <c r="G203" s="4"/>
      <c r="H203" s="4"/>
      <c r="I203" s="4"/>
      <c r="J203" s="4"/>
      <c r="K203" s="24"/>
      <c r="L203" s="24"/>
    </row>
    <row r="204" spans="1:12" ht="15">
      <c r="A204" s="22" t="s">
        <v>692</v>
      </c>
      <c r="B204" s="49">
        <v>43</v>
      </c>
      <c r="C204" s="55">
        <f t="shared" si="8"/>
        <v>1634</v>
      </c>
      <c r="D204" s="55">
        <f t="shared" si="9"/>
        <v>1720</v>
      </c>
      <c r="E204" s="50" t="s">
        <v>374</v>
      </c>
      <c r="F204" s="13"/>
      <c r="G204" s="4"/>
      <c r="H204" s="4"/>
      <c r="I204" s="4"/>
      <c r="J204" s="4"/>
      <c r="K204" s="24"/>
      <c r="L204" s="24"/>
    </row>
    <row r="205" spans="1:45" ht="15">
      <c r="A205" s="22" t="s">
        <v>639</v>
      </c>
      <c r="B205" s="49">
        <v>44</v>
      </c>
      <c r="C205" s="55">
        <f t="shared" si="8"/>
        <v>1672</v>
      </c>
      <c r="D205" s="55">
        <f t="shared" si="9"/>
        <v>1760</v>
      </c>
      <c r="E205" s="50" t="s">
        <v>374</v>
      </c>
      <c r="F205" s="13"/>
      <c r="G205" s="4"/>
      <c r="H205" s="4"/>
      <c r="I205" s="4"/>
      <c r="J205" s="4"/>
      <c r="K205" s="24"/>
      <c r="L205" s="24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12" ht="15">
      <c r="A206" s="22" t="s">
        <v>496</v>
      </c>
      <c r="B206" s="49">
        <v>41</v>
      </c>
      <c r="C206" s="55">
        <f t="shared" si="8"/>
        <v>1558</v>
      </c>
      <c r="D206" s="55">
        <f t="shared" si="9"/>
        <v>1640</v>
      </c>
      <c r="E206" s="52" t="s">
        <v>376</v>
      </c>
      <c r="F206" s="13"/>
      <c r="G206" s="4"/>
      <c r="H206" s="4"/>
      <c r="I206" s="4"/>
      <c r="J206" s="4"/>
      <c r="K206" s="24"/>
      <c r="L206" s="24"/>
    </row>
    <row r="207" spans="1:12" ht="15">
      <c r="A207" s="22" t="s">
        <v>634</v>
      </c>
      <c r="B207" s="49">
        <v>42</v>
      </c>
      <c r="C207" s="55">
        <f t="shared" si="8"/>
        <v>1596</v>
      </c>
      <c r="D207" s="55">
        <f t="shared" si="9"/>
        <v>1680</v>
      </c>
      <c r="E207" s="50" t="s">
        <v>374</v>
      </c>
      <c r="F207" s="13"/>
      <c r="G207" s="4"/>
      <c r="H207" s="4"/>
      <c r="I207" s="4"/>
      <c r="J207" s="4"/>
      <c r="K207" s="24"/>
      <c r="L207" s="24"/>
    </row>
    <row r="208" spans="1:12" ht="15">
      <c r="A208" s="22" t="s">
        <v>709</v>
      </c>
      <c r="B208" s="49">
        <v>42</v>
      </c>
      <c r="C208" s="55">
        <f t="shared" si="8"/>
        <v>1596</v>
      </c>
      <c r="D208" s="55">
        <f t="shared" si="9"/>
        <v>1680</v>
      </c>
      <c r="E208" s="52" t="s">
        <v>376</v>
      </c>
      <c r="F208" s="13"/>
      <c r="G208" s="4"/>
      <c r="H208" s="4"/>
      <c r="I208" s="4"/>
      <c r="J208" s="4"/>
      <c r="K208" s="24"/>
      <c r="L208" s="24"/>
    </row>
    <row r="209" spans="1:12" ht="15">
      <c r="A209" s="22" t="s">
        <v>674</v>
      </c>
      <c r="B209" s="49">
        <v>42</v>
      </c>
      <c r="C209" s="55">
        <f t="shared" si="8"/>
        <v>1596</v>
      </c>
      <c r="D209" s="55">
        <f t="shared" si="9"/>
        <v>1680</v>
      </c>
      <c r="E209" s="52" t="s">
        <v>376</v>
      </c>
      <c r="F209" s="13"/>
      <c r="G209" s="4"/>
      <c r="H209" s="4"/>
      <c r="I209" s="4"/>
      <c r="J209" s="4"/>
      <c r="K209" s="24"/>
      <c r="L209" s="24"/>
    </row>
    <row r="210" spans="1:12" ht="15">
      <c r="A210" s="22" t="s">
        <v>457</v>
      </c>
      <c r="B210" s="49">
        <v>59</v>
      </c>
      <c r="C210" s="55">
        <f t="shared" si="8"/>
        <v>2242</v>
      </c>
      <c r="D210" s="55">
        <f t="shared" si="9"/>
        <v>2360</v>
      </c>
      <c r="E210" s="51" t="s">
        <v>649</v>
      </c>
      <c r="F210" s="13"/>
      <c r="G210" s="4"/>
      <c r="H210" s="4"/>
      <c r="I210" s="4"/>
      <c r="J210" s="4"/>
      <c r="K210" s="24"/>
      <c r="L210" s="24"/>
    </row>
    <row r="211" spans="1:12" ht="15">
      <c r="A211" s="22" t="s">
        <v>456</v>
      </c>
      <c r="B211" s="49">
        <v>60</v>
      </c>
      <c r="C211" s="55">
        <f t="shared" si="8"/>
        <v>2280</v>
      </c>
      <c r="D211" s="55">
        <f t="shared" si="9"/>
        <v>2400</v>
      </c>
      <c r="E211" s="50" t="s">
        <v>374</v>
      </c>
      <c r="F211" s="13"/>
      <c r="G211" s="4"/>
      <c r="H211" s="4"/>
      <c r="I211" s="4"/>
      <c r="J211" s="4"/>
      <c r="K211" s="24"/>
      <c r="L211" s="24"/>
    </row>
    <row r="212" spans="1:12" ht="15">
      <c r="A212" s="22" t="s">
        <v>296</v>
      </c>
      <c r="B212" s="49">
        <v>59</v>
      </c>
      <c r="C212" s="55">
        <f t="shared" si="8"/>
        <v>2242</v>
      </c>
      <c r="D212" s="55">
        <f t="shared" si="9"/>
        <v>2360</v>
      </c>
      <c r="E212" s="51" t="s">
        <v>649</v>
      </c>
      <c r="F212" s="13"/>
      <c r="G212" s="4"/>
      <c r="H212" s="4"/>
      <c r="I212" s="4"/>
      <c r="J212" s="4"/>
      <c r="K212" s="24"/>
      <c r="L212" s="24"/>
    </row>
    <row r="213" spans="1:12" ht="34.5" customHeight="1">
      <c r="A213" s="22" t="s">
        <v>697</v>
      </c>
      <c r="B213" s="49">
        <v>38</v>
      </c>
      <c r="C213" s="55">
        <f t="shared" si="8"/>
        <v>1444</v>
      </c>
      <c r="D213" s="55">
        <f t="shared" si="9"/>
        <v>1520</v>
      </c>
      <c r="E213" s="50" t="s">
        <v>374</v>
      </c>
      <c r="F213" s="13"/>
      <c r="G213" s="4"/>
      <c r="H213" s="4"/>
      <c r="I213" s="4"/>
      <c r="J213" s="4"/>
      <c r="K213" s="24"/>
      <c r="L213" s="24"/>
    </row>
    <row r="214" spans="1:12" ht="34.5" customHeight="1">
      <c r="A214" s="22" t="s">
        <v>698</v>
      </c>
      <c r="B214" s="49">
        <v>35</v>
      </c>
      <c r="C214" s="55">
        <f t="shared" si="8"/>
        <v>1330</v>
      </c>
      <c r="D214" s="55">
        <f t="shared" si="9"/>
        <v>1400</v>
      </c>
      <c r="E214" s="50" t="s">
        <v>374</v>
      </c>
      <c r="F214" s="13"/>
      <c r="G214" s="4"/>
      <c r="H214" s="4"/>
      <c r="I214" s="4"/>
      <c r="J214" s="4"/>
      <c r="K214" s="24"/>
      <c r="L214" s="24"/>
    </row>
    <row r="215" spans="1:12" ht="34.5" customHeight="1">
      <c r="A215" s="22" t="s">
        <v>693</v>
      </c>
      <c r="B215" s="49">
        <v>35</v>
      </c>
      <c r="C215" s="55">
        <f t="shared" si="8"/>
        <v>1330</v>
      </c>
      <c r="D215" s="55">
        <f t="shared" si="9"/>
        <v>1400</v>
      </c>
      <c r="E215" s="50" t="s">
        <v>374</v>
      </c>
      <c r="F215" s="13"/>
      <c r="G215" s="4"/>
      <c r="H215" s="4"/>
      <c r="I215" s="4"/>
      <c r="J215" s="4"/>
      <c r="K215" s="24"/>
      <c r="L215" s="24"/>
    </row>
    <row r="216" spans="1:12" ht="34.5" customHeight="1">
      <c r="A216" s="22" t="s">
        <v>694</v>
      </c>
      <c r="B216" s="49">
        <v>36</v>
      </c>
      <c r="C216" s="55">
        <f t="shared" si="8"/>
        <v>1368</v>
      </c>
      <c r="D216" s="55">
        <f t="shared" si="9"/>
        <v>1440</v>
      </c>
      <c r="E216" s="50" t="s">
        <v>374</v>
      </c>
      <c r="F216" s="13"/>
      <c r="G216" s="4"/>
      <c r="H216" s="4"/>
      <c r="I216" s="4"/>
      <c r="J216" s="4"/>
      <c r="K216" s="24"/>
      <c r="L216" s="24"/>
    </row>
    <row r="217" spans="1:12" ht="15">
      <c r="A217" s="22" t="s">
        <v>675</v>
      </c>
      <c r="B217" s="49">
        <v>35</v>
      </c>
      <c r="C217" s="55">
        <f t="shared" si="8"/>
        <v>1330</v>
      </c>
      <c r="D217" s="55">
        <f t="shared" si="9"/>
        <v>1400</v>
      </c>
      <c r="E217" s="50" t="s">
        <v>374</v>
      </c>
      <c r="F217" s="13"/>
      <c r="G217" s="4"/>
      <c r="H217" s="4"/>
      <c r="I217" s="4"/>
      <c r="J217" s="4"/>
      <c r="K217" s="24"/>
      <c r="L217" s="24"/>
    </row>
    <row r="218" spans="1:45" ht="15">
      <c r="A218" s="22" t="s">
        <v>640</v>
      </c>
      <c r="B218" s="49">
        <v>46</v>
      </c>
      <c r="C218" s="55">
        <f t="shared" si="8"/>
        <v>1748</v>
      </c>
      <c r="D218" s="55">
        <f t="shared" si="9"/>
        <v>1840</v>
      </c>
      <c r="E218" s="50" t="s">
        <v>374</v>
      </c>
      <c r="F218" s="13"/>
      <c r="G218" s="4"/>
      <c r="H218" s="4"/>
      <c r="I218" s="4"/>
      <c r="J218" s="4"/>
      <c r="K218" s="24"/>
      <c r="L218" s="24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ht="15">
      <c r="A219" s="22" t="s">
        <v>642</v>
      </c>
      <c r="B219" s="49">
        <v>43</v>
      </c>
      <c r="C219" s="55">
        <f t="shared" si="8"/>
        <v>1634</v>
      </c>
      <c r="D219" s="55">
        <f t="shared" si="9"/>
        <v>1720</v>
      </c>
      <c r="E219" s="53" t="s">
        <v>377</v>
      </c>
      <c r="F219" s="13"/>
      <c r="G219" s="4"/>
      <c r="H219" s="4"/>
      <c r="I219" s="4"/>
      <c r="J219" s="4"/>
      <c r="K219" s="24"/>
      <c r="L219" s="24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ht="15">
      <c r="A220" s="22" t="s">
        <v>643</v>
      </c>
      <c r="B220" s="49">
        <v>44</v>
      </c>
      <c r="C220" s="55">
        <f t="shared" si="8"/>
        <v>1672</v>
      </c>
      <c r="D220" s="55">
        <f t="shared" si="9"/>
        <v>1760</v>
      </c>
      <c r="E220" s="50" t="s">
        <v>374</v>
      </c>
      <c r="F220" s="13"/>
      <c r="G220" s="4"/>
      <c r="H220" s="4"/>
      <c r="I220" s="4"/>
      <c r="J220" s="4"/>
      <c r="K220" s="24"/>
      <c r="L220" s="24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ht="15">
      <c r="A221" s="22" t="s">
        <v>722</v>
      </c>
      <c r="B221" s="49">
        <v>38</v>
      </c>
      <c r="C221" s="55">
        <f t="shared" si="8"/>
        <v>1444</v>
      </c>
      <c r="D221" s="55">
        <f t="shared" si="9"/>
        <v>1520</v>
      </c>
      <c r="E221" s="50" t="s">
        <v>374</v>
      </c>
      <c r="F221" s="13"/>
      <c r="G221" s="4"/>
      <c r="H221" s="4"/>
      <c r="I221" s="4"/>
      <c r="J221" s="4"/>
      <c r="K221" s="24"/>
      <c r="L221" s="2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ht="15">
      <c r="A222" s="22" t="s">
        <v>710</v>
      </c>
      <c r="B222" s="49">
        <v>37</v>
      </c>
      <c r="C222" s="55">
        <f t="shared" si="8"/>
        <v>1406</v>
      </c>
      <c r="D222" s="55">
        <f t="shared" si="9"/>
        <v>1480</v>
      </c>
      <c r="E222" s="50" t="s">
        <v>374</v>
      </c>
      <c r="F222" s="13"/>
      <c r="G222" s="4"/>
      <c r="H222" s="4"/>
      <c r="I222" s="4"/>
      <c r="J222" s="4"/>
      <c r="K222" s="24"/>
      <c r="L222" s="2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ht="33" customHeight="1">
      <c r="A223" s="22" t="s">
        <v>695</v>
      </c>
      <c r="B223" s="49">
        <v>38</v>
      </c>
      <c r="C223" s="55">
        <f t="shared" si="8"/>
        <v>1444</v>
      </c>
      <c r="D223" s="55">
        <f t="shared" si="9"/>
        <v>1520</v>
      </c>
      <c r="E223" s="50" t="s">
        <v>374</v>
      </c>
      <c r="F223" s="13"/>
      <c r="G223" s="4"/>
      <c r="H223" s="4"/>
      <c r="I223" s="4"/>
      <c r="J223" s="4"/>
      <c r="K223" s="24"/>
      <c r="L223" s="2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ht="33" customHeight="1">
      <c r="A224" s="22" t="s">
        <v>696</v>
      </c>
      <c r="B224" s="49">
        <v>38</v>
      </c>
      <c r="C224" s="55">
        <f t="shared" si="8"/>
        <v>1444</v>
      </c>
      <c r="D224" s="55">
        <f t="shared" si="9"/>
        <v>1520</v>
      </c>
      <c r="E224" s="50" t="s">
        <v>374</v>
      </c>
      <c r="F224" s="13"/>
      <c r="G224" s="4"/>
      <c r="H224" s="4"/>
      <c r="I224" s="4"/>
      <c r="J224" s="4"/>
      <c r="K224" s="24"/>
      <c r="L224" s="24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ht="15">
      <c r="A225" s="22" t="s">
        <v>676</v>
      </c>
      <c r="B225" s="49">
        <v>62</v>
      </c>
      <c r="C225" s="55">
        <f t="shared" si="8"/>
        <v>2356</v>
      </c>
      <c r="D225" s="55">
        <f t="shared" si="9"/>
        <v>2480</v>
      </c>
      <c r="E225" s="51" t="s">
        <v>649</v>
      </c>
      <c r="F225" s="13"/>
      <c r="G225" s="4"/>
      <c r="H225" s="4"/>
      <c r="I225" s="4"/>
      <c r="J225" s="4"/>
      <c r="K225" s="24"/>
      <c r="L225" s="24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ht="15">
      <c r="A226" s="22" t="s">
        <v>493</v>
      </c>
      <c r="B226" s="49">
        <v>60</v>
      </c>
      <c r="C226" s="55">
        <f t="shared" si="8"/>
        <v>2280</v>
      </c>
      <c r="D226" s="55">
        <f t="shared" si="9"/>
        <v>2400</v>
      </c>
      <c r="E226" s="50" t="s">
        <v>374</v>
      </c>
      <c r="F226" s="13"/>
      <c r="G226" s="4"/>
      <c r="H226" s="4"/>
      <c r="I226" s="4"/>
      <c r="J226" s="4"/>
      <c r="K226" s="24"/>
      <c r="L226" s="24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ht="15">
      <c r="A227" s="22" t="s">
        <v>511</v>
      </c>
      <c r="B227" s="49">
        <v>67</v>
      </c>
      <c r="C227" s="55">
        <f t="shared" si="8"/>
        <v>2546</v>
      </c>
      <c r="D227" s="55">
        <f t="shared" si="9"/>
        <v>2680</v>
      </c>
      <c r="E227" s="50" t="s">
        <v>374</v>
      </c>
      <c r="F227" s="13"/>
      <c r="G227" s="4"/>
      <c r="H227" s="4"/>
      <c r="I227" s="4"/>
      <c r="J227" s="4"/>
      <c r="K227" s="24"/>
      <c r="L227" s="24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5" ht="12.75" customHeight="1">
      <c r="A228" s="6"/>
      <c r="B228" s="7"/>
      <c r="C228" s="7"/>
      <c r="D228" s="7"/>
      <c r="E228" s="7"/>
    </row>
    <row r="229" spans="1:5" ht="36.75" customHeight="1">
      <c r="A229" s="76" t="s">
        <v>651</v>
      </c>
      <c r="B229" s="77"/>
      <c r="C229" s="77"/>
      <c r="D229" s="77"/>
      <c r="E229" s="78"/>
    </row>
    <row r="230" spans="1:5" ht="27" customHeight="1">
      <c r="A230" s="79" t="s">
        <v>652</v>
      </c>
      <c r="B230" s="79"/>
      <c r="C230" s="79"/>
      <c r="D230" s="79"/>
      <c r="E230" s="79"/>
    </row>
    <row r="231" spans="1:5" ht="19.5" customHeight="1">
      <c r="A231" s="80" t="s">
        <v>653</v>
      </c>
      <c r="B231" s="81"/>
      <c r="C231" s="81"/>
      <c r="D231" s="81"/>
      <c r="E231" s="82"/>
    </row>
    <row r="232" spans="1:5" ht="36.75" customHeight="1">
      <c r="A232" s="83" t="s">
        <v>654</v>
      </c>
      <c r="B232" s="83"/>
      <c r="C232" s="83"/>
      <c r="D232" s="83"/>
      <c r="E232" s="83"/>
    </row>
    <row r="233" spans="1:45" s="19" customFormat="1" ht="15" customHeight="1">
      <c r="A233" s="73"/>
      <c r="B233" s="73"/>
      <c r="C233" s="73"/>
      <c r="D233" s="73"/>
      <c r="E233" s="32"/>
      <c r="F233" s="28"/>
      <c r="G233" s="18"/>
      <c r="H233" s="18"/>
      <c r="I233" s="18"/>
      <c r="J233" s="18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1:45" s="19" customFormat="1" ht="15" customHeight="1">
      <c r="A234" s="32"/>
      <c r="B234" s="28"/>
      <c r="C234" s="28"/>
      <c r="D234" s="28"/>
      <c r="E234" s="28"/>
      <c r="F234" s="28"/>
      <c r="G234" s="18"/>
      <c r="H234" s="18"/>
      <c r="I234" s="18"/>
      <c r="J234" s="18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</row>
    <row r="235" spans="1:45" s="19" customFormat="1" ht="15" customHeight="1">
      <c r="A235" s="32"/>
      <c r="B235" s="28"/>
      <c r="C235" s="28"/>
      <c r="D235" s="28"/>
      <c r="E235" s="28"/>
      <c r="F235" s="28"/>
      <c r="G235" s="18"/>
      <c r="H235" s="18"/>
      <c r="I235" s="18"/>
      <c r="J235" s="18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</row>
    <row r="236" spans="1:45" s="19" customFormat="1" ht="15" customHeight="1">
      <c r="A236" s="20"/>
      <c r="B236" s="21"/>
      <c r="C236" s="21"/>
      <c r="D236" s="21"/>
      <c r="E236" s="21"/>
      <c r="F236" s="28"/>
      <c r="G236" s="18"/>
      <c r="H236" s="18"/>
      <c r="I236" s="18"/>
      <c r="J236" s="18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</row>
    <row r="237" spans="1:45" s="19" customFormat="1" ht="15" customHeight="1">
      <c r="A237" s="16"/>
      <c r="B237" s="17"/>
      <c r="C237" s="17"/>
      <c r="D237" s="17"/>
      <c r="E237" s="17"/>
      <c r="F237" s="28"/>
      <c r="G237" s="18"/>
      <c r="H237" s="18"/>
      <c r="I237" s="18"/>
      <c r="J237" s="18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</row>
    <row r="238" spans="1:45" s="19" customFormat="1" ht="15" customHeight="1">
      <c r="A238" s="16"/>
      <c r="B238" s="17"/>
      <c r="C238" s="17"/>
      <c r="D238" s="17"/>
      <c r="E238" s="17"/>
      <c r="F238" s="28"/>
      <c r="G238" s="18"/>
      <c r="H238" s="18"/>
      <c r="I238" s="18"/>
      <c r="J238" s="18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</row>
    <row r="239" spans="1:45" s="19" customFormat="1" ht="15" customHeight="1">
      <c r="A239" s="16"/>
      <c r="B239" s="17"/>
      <c r="C239" s="17"/>
      <c r="D239" s="17"/>
      <c r="E239" s="17"/>
      <c r="F239" s="28"/>
      <c r="G239" s="18"/>
      <c r="H239" s="18"/>
      <c r="I239" s="18"/>
      <c r="J239" s="18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</row>
    <row r="240" spans="1:45" s="19" customFormat="1" ht="15" customHeight="1">
      <c r="A240" s="16"/>
      <c r="B240" s="17"/>
      <c r="C240" s="17"/>
      <c r="D240" s="17"/>
      <c r="E240" s="17"/>
      <c r="F240" s="28"/>
      <c r="G240" s="18"/>
      <c r="H240" s="18"/>
      <c r="I240" s="18"/>
      <c r="J240" s="18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</row>
    <row r="241" spans="1:45" s="19" customFormat="1" ht="15" customHeight="1">
      <c r="A241" s="16"/>
      <c r="B241" s="17"/>
      <c r="C241" s="17"/>
      <c r="D241" s="17"/>
      <c r="E241" s="17"/>
      <c r="F241" s="28"/>
      <c r="G241" s="18"/>
      <c r="H241" s="18"/>
      <c r="I241" s="18"/>
      <c r="J241" s="18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</row>
    <row r="242" spans="1:45" s="19" customFormat="1" ht="15" customHeight="1">
      <c r="A242" s="16"/>
      <c r="B242" s="17"/>
      <c r="C242" s="17"/>
      <c r="D242" s="17"/>
      <c r="E242" s="17"/>
      <c r="F242" s="28"/>
      <c r="G242" s="18"/>
      <c r="H242" s="18"/>
      <c r="I242" s="18"/>
      <c r="J242" s="18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</row>
    <row r="243" spans="1:45" s="19" customFormat="1" ht="15" customHeight="1">
      <c r="A243" s="16"/>
      <c r="B243" s="17"/>
      <c r="C243" s="17"/>
      <c r="D243" s="17"/>
      <c r="E243" s="17"/>
      <c r="F243" s="28"/>
      <c r="G243" s="18"/>
      <c r="H243" s="18"/>
      <c r="I243" s="18"/>
      <c r="J243" s="18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</row>
    <row r="244" spans="1:45" s="19" customFormat="1" ht="15" customHeight="1">
      <c r="A244" s="16"/>
      <c r="B244" s="17"/>
      <c r="C244" s="17"/>
      <c r="D244" s="17"/>
      <c r="E244" s="17"/>
      <c r="F244" s="28"/>
      <c r="G244" s="18"/>
      <c r="H244" s="18"/>
      <c r="I244" s="18"/>
      <c r="J244" s="18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</row>
    <row r="245" spans="1:45" s="19" customFormat="1" ht="15" customHeight="1">
      <c r="A245" s="16"/>
      <c r="B245" s="17"/>
      <c r="C245" s="17"/>
      <c r="D245" s="17"/>
      <c r="E245" s="17"/>
      <c r="F245" s="28"/>
      <c r="G245" s="18"/>
      <c r="H245" s="18"/>
      <c r="I245" s="18"/>
      <c r="J245" s="18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</row>
    <row r="246" spans="1:45" s="19" customFormat="1" ht="15" customHeight="1">
      <c r="A246" s="16"/>
      <c r="B246" s="17"/>
      <c r="C246" s="17"/>
      <c r="D246" s="17"/>
      <c r="E246" s="17"/>
      <c r="F246" s="28"/>
      <c r="G246" s="18"/>
      <c r="H246" s="18"/>
      <c r="I246" s="18"/>
      <c r="J246" s="18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</row>
    <row r="247" spans="1:45" s="19" customFormat="1" ht="15" customHeight="1">
      <c r="A247" s="16"/>
      <c r="B247" s="17"/>
      <c r="C247" s="17"/>
      <c r="D247" s="17"/>
      <c r="E247" s="17"/>
      <c r="F247" s="28"/>
      <c r="G247" s="18"/>
      <c r="H247" s="18"/>
      <c r="I247" s="18"/>
      <c r="J247" s="18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</row>
    <row r="248" spans="1:45" s="19" customFormat="1" ht="15" customHeight="1">
      <c r="A248" s="16"/>
      <c r="B248" s="17"/>
      <c r="C248" s="17"/>
      <c r="D248" s="17"/>
      <c r="E248" s="17"/>
      <c r="F248" s="28"/>
      <c r="G248" s="18"/>
      <c r="H248" s="18"/>
      <c r="I248" s="18"/>
      <c r="J248" s="18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</row>
    <row r="249" spans="1:45" s="19" customFormat="1" ht="15" customHeight="1">
      <c r="A249" s="16"/>
      <c r="B249" s="17"/>
      <c r="C249" s="17"/>
      <c r="D249" s="17"/>
      <c r="E249" s="17"/>
      <c r="F249" s="28"/>
      <c r="G249" s="18"/>
      <c r="H249" s="18"/>
      <c r="I249" s="18"/>
      <c r="J249" s="18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</row>
    <row r="250" spans="1:45" s="19" customFormat="1" ht="15" customHeight="1">
      <c r="A250" s="16"/>
      <c r="B250" s="17"/>
      <c r="C250" s="17"/>
      <c r="D250" s="17"/>
      <c r="E250" s="17"/>
      <c r="F250" s="28"/>
      <c r="G250" s="18"/>
      <c r="H250" s="18"/>
      <c r="I250" s="18"/>
      <c r="J250" s="18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</row>
    <row r="251" spans="1:45" s="19" customFormat="1" ht="15" customHeight="1">
      <c r="A251" s="16"/>
      <c r="B251" s="17"/>
      <c r="C251" s="17"/>
      <c r="D251" s="17"/>
      <c r="E251" s="17"/>
      <c r="F251" s="28"/>
      <c r="G251" s="18"/>
      <c r="H251" s="18"/>
      <c r="I251" s="18"/>
      <c r="J251" s="18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</row>
    <row r="252" spans="1:45" s="19" customFormat="1" ht="15" customHeight="1">
      <c r="A252" s="16"/>
      <c r="B252" s="17"/>
      <c r="C252" s="17"/>
      <c r="D252" s="17"/>
      <c r="E252" s="17"/>
      <c r="F252" s="28"/>
      <c r="G252" s="18"/>
      <c r="H252" s="18"/>
      <c r="I252" s="18"/>
      <c r="J252" s="18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</row>
    <row r="253" spans="1:45" s="19" customFormat="1" ht="15" customHeight="1">
      <c r="A253" s="16"/>
      <c r="B253" s="17"/>
      <c r="C253" s="17"/>
      <c r="D253" s="17"/>
      <c r="E253" s="17"/>
      <c r="F253" s="28"/>
      <c r="G253" s="18"/>
      <c r="H253" s="18"/>
      <c r="I253" s="18"/>
      <c r="J253" s="18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1:45" s="19" customFormat="1" ht="15" customHeight="1">
      <c r="A254" s="16"/>
      <c r="B254" s="17"/>
      <c r="C254" s="17"/>
      <c r="D254" s="17"/>
      <c r="E254" s="17"/>
      <c r="F254" s="28"/>
      <c r="G254" s="18"/>
      <c r="H254" s="18"/>
      <c r="I254" s="18"/>
      <c r="J254" s="18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</row>
    <row r="255" spans="1:45" s="19" customFormat="1" ht="15" customHeight="1">
      <c r="A255" s="16"/>
      <c r="B255" s="17"/>
      <c r="C255" s="17"/>
      <c r="D255" s="17"/>
      <c r="E255" s="17"/>
      <c r="F255" s="28"/>
      <c r="G255" s="18"/>
      <c r="H255" s="18"/>
      <c r="I255" s="18"/>
      <c r="J255" s="18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</row>
    <row r="256" spans="1:45" s="19" customFormat="1" ht="15" customHeight="1">
      <c r="A256" s="16"/>
      <c r="B256" s="17"/>
      <c r="C256" s="17"/>
      <c r="D256" s="17"/>
      <c r="E256" s="17"/>
      <c r="F256" s="28"/>
      <c r="G256" s="18"/>
      <c r="H256" s="18"/>
      <c r="I256" s="18"/>
      <c r="J256" s="18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</row>
    <row r="257" spans="1:45" s="19" customFormat="1" ht="15" customHeight="1">
      <c r="A257" s="16"/>
      <c r="B257" s="17"/>
      <c r="C257" s="17"/>
      <c r="D257" s="17"/>
      <c r="E257" s="17"/>
      <c r="F257" s="28"/>
      <c r="G257" s="18"/>
      <c r="H257" s="18"/>
      <c r="I257" s="18"/>
      <c r="J257" s="18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</row>
    <row r="258" spans="1:45" s="19" customFormat="1" ht="15" customHeight="1">
      <c r="A258" s="16"/>
      <c r="B258" s="17"/>
      <c r="C258" s="17"/>
      <c r="D258" s="17"/>
      <c r="E258" s="17"/>
      <c r="F258" s="28"/>
      <c r="G258" s="18"/>
      <c r="H258" s="18"/>
      <c r="I258" s="18"/>
      <c r="J258" s="18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</row>
    <row r="259" spans="1:45" s="19" customFormat="1" ht="15" customHeight="1">
      <c r="A259" s="16"/>
      <c r="B259" s="17"/>
      <c r="C259" s="17"/>
      <c r="D259" s="17"/>
      <c r="E259" s="17"/>
      <c r="F259" s="28"/>
      <c r="G259" s="18"/>
      <c r="H259" s="18"/>
      <c r="I259" s="18"/>
      <c r="J259" s="18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</row>
    <row r="260" spans="1:45" s="19" customFormat="1" ht="15" customHeight="1">
      <c r="A260" s="16"/>
      <c r="B260" s="17"/>
      <c r="C260" s="17"/>
      <c r="D260" s="17"/>
      <c r="E260" s="17"/>
      <c r="F260" s="28"/>
      <c r="G260" s="18"/>
      <c r="H260" s="18"/>
      <c r="I260" s="18"/>
      <c r="J260" s="18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</row>
    <row r="261" spans="1:45" s="19" customFormat="1" ht="15" customHeight="1">
      <c r="A261" s="16"/>
      <c r="B261" s="17"/>
      <c r="C261" s="17"/>
      <c r="D261" s="17"/>
      <c r="E261" s="17"/>
      <c r="F261" s="28"/>
      <c r="G261" s="18"/>
      <c r="H261" s="18"/>
      <c r="I261" s="18"/>
      <c r="J261" s="18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</row>
    <row r="262" spans="1:45" s="19" customFormat="1" ht="15" customHeight="1">
      <c r="A262" s="16"/>
      <c r="B262" s="17"/>
      <c r="C262" s="17"/>
      <c r="D262" s="17"/>
      <c r="E262" s="17"/>
      <c r="F262" s="28"/>
      <c r="G262" s="18"/>
      <c r="H262" s="18"/>
      <c r="I262" s="18"/>
      <c r="J262" s="18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</row>
    <row r="263" spans="1:45" s="19" customFormat="1" ht="15" customHeight="1">
      <c r="A263" s="16"/>
      <c r="B263" s="17"/>
      <c r="C263" s="17"/>
      <c r="D263" s="17"/>
      <c r="E263" s="17"/>
      <c r="F263" s="28"/>
      <c r="G263" s="18"/>
      <c r="H263" s="18"/>
      <c r="I263" s="18"/>
      <c r="J263" s="18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</row>
    <row r="264" spans="1:45" s="19" customFormat="1" ht="15" customHeight="1">
      <c r="A264" s="16"/>
      <c r="B264" s="17"/>
      <c r="C264" s="17"/>
      <c r="D264" s="17"/>
      <c r="E264" s="17"/>
      <c r="F264" s="28"/>
      <c r="G264" s="18"/>
      <c r="H264" s="18"/>
      <c r="I264" s="18"/>
      <c r="J264" s="18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</row>
    <row r="265" spans="1:45" s="19" customFormat="1" ht="15" customHeight="1">
      <c r="A265" s="16"/>
      <c r="B265" s="17"/>
      <c r="C265" s="17"/>
      <c r="D265" s="17"/>
      <c r="E265" s="17"/>
      <c r="F265" s="28"/>
      <c r="G265" s="18"/>
      <c r="H265" s="18"/>
      <c r="I265" s="18"/>
      <c r="J265" s="18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</row>
    <row r="266" spans="1:45" s="19" customFormat="1" ht="15" customHeight="1">
      <c r="A266" s="16"/>
      <c r="B266" s="17"/>
      <c r="C266" s="17"/>
      <c r="D266" s="17"/>
      <c r="E266" s="17"/>
      <c r="F266" s="28"/>
      <c r="G266" s="18"/>
      <c r="H266" s="18"/>
      <c r="I266" s="18"/>
      <c r="J266" s="18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</row>
    <row r="267" spans="1:45" s="19" customFormat="1" ht="15" customHeight="1">
      <c r="A267" s="16"/>
      <c r="B267" s="17"/>
      <c r="C267" s="17"/>
      <c r="D267" s="17"/>
      <c r="E267" s="17"/>
      <c r="F267" s="28"/>
      <c r="G267" s="18"/>
      <c r="H267" s="18"/>
      <c r="I267" s="18"/>
      <c r="J267" s="18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</row>
    <row r="268" spans="1:45" s="19" customFormat="1" ht="15" customHeight="1">
      <c r="A268" s="16"/>
      <c r="B268" s="17"/>
      <c r="C268" s="17"/>
      <c r="D268" s="17"/>
      <c r="E268" s="17"/>
      <c r="F268" s="28"/>
      <c r="G268" s="18"/>
      <c r="H268" s="18"/>
      <c r="I268" s="18"/>
      <c r="J268" s="18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</row>
    <row r="269" spans="1:45" s="19" customFormat="1" ht="15" customHeight="1">
      <c r="A269" s="16"/>
      <c r="B269" s="17"/>
      <c r="C269" s="17"/>
      <c r="D269" s="17"/>
      <c r="E269" s="17"/>
      <c r="F269" s="28"/>
      <c r="G269" s="18"/>
      <c r="H269" s="18"/>
      <c r="I269" s="18"/>
      <c r="J269" s="18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</row>
    <row r="270" spans="1:45" s="19" customFormat="1" ht="15" customHeight="1">
      <c r="A270" s="16"/>
      <c r="B270" s="17"/>
      <c r="C270" s="17"/>
      <c r="D270" s="17"/>
      <c r="E270" s="17"/>
      <c r="F270" s="28"/>
      <c r="G270" s="18"/>
      <c r="H270" s="18"/>
      <c r="I270" s="18"/>
      <c r="J270" s="18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</row>
    <row r="271" spans="1:45" s="19" customFormat="1" ht="15" customHeight="1">
      <c r="A271" s="16"/>
      <c r="B271" s="17"/>
      <c r="C271" s="17"/>
      <c r="D271" s="17"/>
      <c r="E271" s="17"/>
      <c r="F271" s="28"/>
      <c r="G271" s="18"/>
      <c r="H271" s="18"/>
      <c r="I271" s="18"/>
      <c r="J271" s="18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</row>
    <row r="272" spans="1:45" s="19" customFormat="1" ht="15" customHeight="1">
      <c r="A272" s="16"/>
      <c r="B272" s="17"/>
      <c r="C272" s="17"/>
      <c r="D272" s="17"/>
      <c r="E272" s="17"/>
      <c r="F272" s="28"/>
      <c r="G272" s="18"/>
      <c r="H272" s="18"/>
      <c r="I272" s="18"/>
      <c r="J272" s="18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</row>
    <row r="273" spans="1:45" s="19" customFormat="1" ht="15" customHeight="1">
      <c r="A273" s="16"/>
      <c r="B273" s="17"/>
      <c r="C273" s="17"/>
      <c r="D273" s="17"/>
      <c r="E273" s="17"/>
      <c r="F273" s="28"/>
      <c r="G273" s="18"/>
      <c r="H273" s="18"/>
      <c r="I273" s="18"/>
      <c r="J273" s="18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</row>
    <row r="274" spans="1:45" s="19" customFormat="1" ht="15" customHeight="1">
      <c r="A274" s="16"/>
      <c r="B274" s="17"/>
      <c r="C274" s="17"/>
      <c r="D274" s="17"/>
      <c r="E274" s="17"/>
      <c r="F274" s="28"/>
      <c r="G274" s="18"/>
      <c r="H274" s="18"/>
      <c r="I274" s="18"/>
      <c r="J274" s="18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</row>
    <row r="275" spans="1:45" s="19" customFormat="1" ht="15" customHeight="1">
      <c r="A275" s="16"/>
      <c r="B275" s="17"/>
      <c r="C275" s="17"/>
      <c r="D275" s="17"/>
      <c r="E275" s="17"/>
      <c r="F275" s="28"/>
      <c r="G275" s="18"/>
      <c r="H275" s="18"/>
      <c r="I275" s="18"/>
      <c r="J275" s="18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</row>
    <row r="276" spans="1:45" s="19" customFormat="1" ht="15" customHeight="1">
      <c r="A276" s="16"/>
      <c r="B276" s="17"/>
      <c r="C276" s="17"/>
      <c r="D276" s="17"/>
      <c r="E276" s="17"/>
      <c r="F276" s="28"/>
      <c r="G276" s="18"/>
      <c r="H276" s="18"/>
      <c r="I276" s="18"/>
      <c r="J276" s="18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</row>
    <row r="277" spans="1:45" s="19" customFormat="1" ht="15" customHeight="1">
      <c r="A277" s="16"/>
      <c r="B277" s="17"/>
      <c r="C277" s="17"/>
      <c r="D277" s="17"/>
      <c r="E277" s="17"/>
      <c r="F277" s="28"/>
      <c r="G277" s="18"/>
      <c r="H277" s="18"/>
      <c r="I277" s="18"/>
      <c r="J277" s="18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</row>
    <row r="278" spans="1:45" s="19" customFormat="1" ht="15" customHeight="1">
      <c r="A278" s="16"/>
      <c r="B278" s="17"/>
      <c r="C278" s="17"/>
      <c r="D278" s="17"/>
      <c r="E278" s="17"/>
      <c r="F278" s="28"/>
      <c r="G278" s="18"/>
      <c r="H278" s="18"/>
      <c r="I278" s="18"/>
      <c r="J278" s="18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</row>
    <row r="279" spans="1:45" s="19" customFormat="1" ht="15" customHeight="1">
      <c r="A279" s="16"/>
      <c r="B279" s="17"/>
      <c r="C279" s="17"/>
      <c r="D279" s="17"/>
      <c r="E279" s="17"/>
      <c r="F279" s="28"/>
      <c r="G279" s="18"/>
      <c r="H279" s="18"/>
      <c r="I279" s="18"/>
      <c r="J279" s="18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</row>
    <row r="280" spans="1:45" s="19" customFormat="1" ht="15" customHeight="1">
      <c r="A280" s="16"/>
      <c r="B280" s="17"/>
      <c r="C280" s="17"/>
      <c r="D280" s="17"/>
      <c r="E280" s="17"/>
      <c r="F280" s="28"/>
      <c r="G280" s="18"/>
      <c r="H280" s="18"/>
      <c r="I280" s="18"/>
      <c r="J280" s="18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</row>
    <row r="281" spans="1:45" s="19" customFormat="1" ht="15" customHeight="1">
      <c r="A281" s="16"/>
      <c r="B281" s="17"/>
      <c r="C281" s="17"/>
      <c r="D281" s="17"/>
      <c r="E281" s="17"/>
      <c r="F281" s="28"/>
      <c r="G281" s="18"/>
      <c r="H281" s="18"/>
      <c r="I281" s="18"/>
      <c r="J281" s="18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</row>
    <row r="282" spans="1:45" s="19" customFormat="1" ht="15" customHeight="1">
      <c r="A282" s="16"/>
      <c r="B282" s="17"/>
      <c r="C282" s="17"/>
      <c r="D282" s="17"/>
      <c r="E282" s="17"/>
      <c r="F282" s="28"/>
      <c r="G282" s="18"/>
      <c r="H282" s="18"/>
      <c r="I282" s="18"/>
      <c r="J282" s="18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</row>
    <row r="283" spans="1:45" s="19" customFormat="1" ht="15" customHeight="1">
      <c r="A283" s="16"/>
      <c r="B283" s="17"/>
      <c r="C283" s="17"/>
      <c r="D283" s="17"/>
      <c r="E283" s="17"/>
      <c r="F283" s="28"/>
      <c r="G283" s="18"/>
      <c r="H283" s="18"/>
      <c r="I283" s="18"/>
      <c r="J283" s="18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</row>
    <row r="284" spans="1:45" s="19" customFormat="1" ht="15" customHeight="1">
      <c r="A284" s="16"/>
      <c r="B284" s="17"/>
      <c r="C284" s="17"/>
      <c r="D284" s="17"/>
      <c r="E284" s="17"/>
      <c r="F284" s="28"/>
      <c r="G284" s="18"/>
      <c r="H284" s="18"/>
      <c r="I284" s="18"/>
      <c r="J284" s="18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</row>
    <row r="285" spans="1:45" s="19" customFormat="1" ht="15" customHeight="1">
      <c r="A285" s="16"/>
      <c r="B285" s="17"/>
      <c r="C285" s="17"/>
      <c r="D285" s="17"/>
      <c r="E285" s="17"/>
      <c r="F285" s="28"/>
      <c r="G285" s="18"/>
      <c r="H285" s="18"/>
      <c r="I285" s="18"/>
      <c r="J285" s="18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</row>
    <row r="286" spans="1:45" s="19" customFormat="1" ht="15" customHeight="1">
      <c r="A286" s="16"/>
      <c r="B286" s="17"/>
      <c r="C286" s="17"/>
      <c r="D286" s="17"/>
      <c r="E286" s="17"/>
      <c r="F286" s="28"/>
      <c r="G286" s="18"/>
      <c r="H286" s="18"/>
      <c r="I286" s="18"/>
      <c r="J286" s="18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</row>
    <row r="287" spans="1:45" s="19" customFormat="1" ht="15" customHeight="1">
      <c r="A287" s="16"/>
      <c r="B287" s="17"/>
      <c r="C287" s="17"/>
      <c r="D287" s="17"/>
      <c r="E287" s="17"/>
      <c r="F287" s="28"/>
      <c r="G287" s="18"/>
      <c r="H287" s="18"/>
      <c r="I287" s="18"/>
      <c r="J287" s="18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</row>
    <row r="288" spans="1:45" s="19" customFormat="1" ht="15" customHeight="1">
      <c r="A288" s="16"/>
      <c r="B288" s="17"/>
      <c r="C288" s="17"/>
      <c r="D288" s="17"/>
      <c r="E288" s="17"/>
      <c r="F288" s="28"/>
      <c r="G288" s="18"/>
      <c r="H288" s="18"/>
      <c r="I288" s="18"/>
      <c r="J288" s="18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</row>
    <row r="289" spans="1:45" s="19" customFormat="1" ht="15" customHeight="1">
      <c r="A289" s="16"/>
      <c r="B289" s="17"/>
      <c r="C289" s="17"/>
      <c r="D289" s="17"/>
      <c r="E289" s="17"/>
      <c r="F289" s="28"/>
      <c r="G289" s="18"/>
      <c r="H289" s="18"/>
      <c r="I289" s="18"/>
      <c r="J289" s="18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</row>
    <row r="290" spans="1:45" s="19" customFormat="1" ht="15" customHeight="1">
      <c r="A290" s="16"/>
      <c r="B290" s="17"/>
      <c r="C290" s="17"/>
      <c r="D290" s="17"/>
      <c r="E290" s="17"/>
      <c r="F290" s="28"/>
      <c r="G290" s="18"/>
      <c r="H290" s="18"/>
      <c r="I290" s="18"/>
      <c r="J290" s="18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</row>
    <row r="291" spans="1:45" s="19" customFormat="1" ht="15" customHeight="1">
      <c r="A291" s="16"/>
      <c r="B291" s="17"/>
      <c r="C291" s="17"/>
      <c r="D291" s="17"/>
      <c r="E291" s="17"/>
      <c r="F291" s="28"/>
      <c r="G291" s="18"/>
      <c r="H291" s="18"/>
      <c r="I291" s="18"/>
      <c r="J291" s="18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</row>
    <row r="292" spans="1:45" s="19" customFormat="1" ht="15" customHeight="1">
      <c r="A292" s="16"/>
      <c r="B292" s="17"/>
      <c r="C292" s="17"/>
      <c r="D292" s="17"/>
      <c r="E292" s="17"/>
      <c r="F292" s="28"/>
      <c r="G292" s="18"/>
      <c r="H292" s="18"/>
      <c r="I292" s="18"/>
      <c r="J292" s="18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</row>
    <row r="293" spans="1:45" s="19" customFormat="1" ht="15" customHeight="1">
      <c r="A293" s="16"/>
      <c r="B293" s="17"/>
      <c r="C293" s="17"/>
      <c r="D293" s="17"/>
      <c r="E293" s="17"/>
      <c r="F293" s="28"/>
      <c r="G293" s="18"/>
      <c r="H293" s="18"/>
      <c r="I293" s="18"/>
      <c r="J293" s="18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</row>
    <row r="294" spans="1:45" s="19" customFormat="1" ht="15" customHeight="1">
      <c r="A294" s="16"/>
      <c r="B294" s="17"/>
      <c r="C294" s="17"/>
      <c r="D294" s="17"/>
      <c r="E294" s="17"/>
      <c r="F294" s="28"/>
      <c r="G294" s="18"/>
      <c r="H294" s="18"/>
      <c r="I294" s="18"/>
      <c r="J294" s="18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</row>
    <row r="295" spans="1:45" s="19" customFormat="1" ht="15" customHeight="1">
      <c r="A295" s="16"/>
      <c r="B295" s="17"/>
      <c r="C295" s="17"/>
      <c r="D295" s="17"/>
      <c r="E295" s="17"/>
      <c r="F295" s="28"/>
      <c r="G295" s="18"/>
      <c r="H295" s="18"/>
      <c r="I295" s="18"/>
      <c r="J295" s="18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</row>
    <row r="296" spans="1:45" s="19" customFormat="1" ht="15" customHeight="1">
      <c r="A296" s="16"/>
      <c r="B296" s="17"/>
      <c r="C296" s="17"/>
      <c r="D296" s="17"/>
      <c r="E296" s="17"/>
      <c r="F296" s="28"/>
      <c r="G296" s="18"/>
      <c r="H296" s="18"/>
      <c r="I296" s="18"/>
      <c r="J296" s="18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</row>
    <row r="297" spans="1:45" s="19" customFormat="1" ht="15" customHeight="1">
      <c r="A297" s="16"/>
      <c r="B297" s="17"/>
      <c r="C297" s="17"/>
      <c r="D297" s="17"/>
      <c r="E297" s="17"/>
      <c r="F297" s="28"/>
      <c r="G297" s="18"/>
      <c r="H297" s="18"/>
      <c r="I297" s="18"/>
      <c r="J297" s="18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</row>
    <row r="298" spans="1:45" s="19" customFormat="1" ht="15" customHeight="1">
      <c r="A298" s="16"/>
      <c r="B298" s="17"/>
      <c r="C298" s="17"/>
      <c r="D298" s="17"/>
      <c r="E298" s="17"/>
      <c r="F298" s="28"/>
      <c r="G298" s="18"/>
      <c r="H298" s="18"/>
      <c r="I298" s="18"/>
      <c r="J298" s="18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</row>
    <row r="299" spans="1:45" s="19" customFormat="1" ht="15" customHeight="1">
      <c r="A299" s="16"/>
      <c r="B299" s="17"/>
      <c r="C299" s="17"/>
      <c r="D299" s="17"/>
      <c r="E299" s="17"/>
      <c r="F299" s="28"/>
      <c r="G299" s="18"/>
      <c r="H299" s="18"/>
      <c r="I299" s="18"/>
      <c r="J299" s="18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</row>
    <row r="300" spans="1:45" s="19" customFormat="1" ht="15" customHeight="1">
      <c r="A300" s="16"/>
      <c r="B300" s="17"/>
      <c r="C300" s="17"/>
      <c r="D300" s="17"/>
      <c r="E300" s="17"/>
      <c r="F300" s="28"/>
      <c r="G300" s="18"/>
      <c r="H300" s="18"/>
      <c r="I300" s="18"/>
      <c r="J300" s="18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</row>
    <row r="301" spans="1:45" s="19" customFormat="1" ht="15" customHeight="1">
      <c r="A301" s="16"/>
      <c r="B301" s="17"/>
      <c r="C301" s="17"/>
      <c r="D301" s="17"/>
      <c r="E301" s="17"/>
      <c r="F301" s="28"/>
      <c r="G301" s="18"/>
      <c r="H301" s="18"/>
      <c r="I301" s="18"/>
      <c r="J301" s="18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</row>
    <row r="302" spans="1:45" s="19" customFormat="1" ht="15" customHeight="1">
      <c r="A302" s="16"/>
      <c r="B302" s="17"/>
      <c r="C302" s="17"/>
      <c r="D302" s="17"/>
      <c r="E302" s="17"/>
      <c r="F302" s="28"/>
      <c r="G302" s="18"/>
      <c r="H302" s="18"/>
      <c r="I302" s="18"/>
      <c r="J302" s="18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</row>
    <row r="303" spans="1:45" s="19" customFormat="1" ht="15" customHeight="1">
      <c r="A303" s="16"/>
      <c r="B303" s="17"/>
      <c r="C303" s="17"/>
      <c r="D303" s="17"/>
      <c r="E303" s="17"/>
      <c r="F303" s="28"/>
      <c r="G303" s="18"/>
      <c r="H303" s="18"/>
      <c r="I303" s="18"/>
      <c r="J303" s="18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</row>
    <row r="304" spans="1:45" s="19" customFormat="1" ht="15" customHeight="1">
      <c r="A304" s="16"/>
      <c r="B304" s="17"/>
      <c r="C304" s="17"/>
      <c r="D304" s="17"/>
      <c r="E304" s="17"/>
      <c r="F304" s="28"/>
      <c r="G304" s="18"/>
      <c r="H304" s="18"/>
      <c r="I304" s="18"/>
      <c r="J304" s="18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</row>
    <row r="305" spans="1:45" s="19" customFormat="1" ht="15" customHeight="1">
      <c r="A305" s="16"/>
      <c r="B305" s="17"/>
      <c r="C305" s="17"/>
      <c r="D305" s="17"/>
      <c r="E305" s="17"/>
      <c r="F305" s="28"/>
      <c r="G305" s="18"/>
      <c r="H305" s="18"/>
      <c r="I305" s="18"/>
      <c r="J305" s="18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</row>
    <row r="306" spans="1:45" s="19" customFormat="1" ht="15" customHeight="1">
      <c r="A306" s="16"/>
      <c r="B306" s="17"/>
      <c r="C306" s="17"/>
      <c r="D306" s="17"/>
      <c r="E306" s="17"/>
      <c r="F306" s="28"/>
      <c r="G306" s="18"/>
      <c r="H306" s="18"/>
      <c r="I306" s="18"/>
      <c r="J306" s="18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</row>
    <row r="307" spans="1:45" s="19" customFormat="1" ht="15" customHeight="1">
      <c r="A307" s="16"/>
      <c r="B307" s="17"/>
      <c r="C307" s="17"/>
      <c r="D307" s="17"/>
      <c r="E307" s="17"/>
      <c r="F307" s="28"/>
      <c r="G307" s="18"/>
      <c r="H307" s="18"/>
      <c r="I307" s="18"/>
      <c r="J307" s="18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</row>
    <row r="308" spans="1:45" s="19" customFormat="1" ht="15" customHeight="1">
      <c r="A308" s="16"/>
      <c r="B308" s="17"/>
      <c r="C308" s="17"/>
      <c r="D308" s="17"/>
      <c r="E308" s="17"/>
      <c r="F308" s="28"/>
      <c r="G308" s="18"/>
      <c r="H308" s="18"/>
      <c r="I308" s="18"/>
      <c r="J308" s="18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</row>
    <row r="309" spans="1:45" s="19" customFormat="1" ht="15" customHeight="1">
      <c r="A309" s="16"/>
      <c r="B309" s="17"/>
      <c r="C309" s="17"/>
      <c r="D309" s="17"/>
      <c r="E309" s="17"/>
      <c r="F309" s="28"/>
      <c r="G309" s="18"/>
      <c r="H309" s="18"/>
      <c r="I309" s="18"/>
      <c r="J309" s="18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</row>
    <row r="310" spans="1:45" s="19" customFormat="1" ht="15" customHeight="1">
      <c r="A310" s="16"/>
      <c r="B310" s="17"/>
      <c r="C310" s="17"/>
      <c r="D310" s="17"/>
      <c r="E310" s="17"/>
      <c r="F310" s="28"/>
      <c r="G310" s="18"/>
      <c r="H310" s="18"/>
      <c r="I310" s="18"/>
      <c r="J310" s="18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</row>
    <row r="311" spans="1:45" s="19" customFormat="1" ht="15" customHeight="1">
      <c r="A311" s="16"/>
      <c r="B311" s="17"/>
      <c r="C311" s="17"/>
      <c r="D311" s="17"/>
      <c r="E311" s="17"/>
      <c r="F311" s="28"/>
      <c r="G311" s="18"/>
      <c r="H311" s="18"/>
      <c r="I311" s="18"/>
      <c r="J311" s="18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</row>
    <row r="312" spans="1:45" s="19" customFormat="1" ht="15" customHeight="1">
      <c r="A312" s="16"/>
      <c r="B312" s="17"/>
      <c r="C312" s="17"/>
      <c r="D312" s="17"/>
      <c r="E312" s="17"/>
      <c r="F312" s="28"/>
      <c r="G312" s="18"/>
      <c r="H312" s="18"/>
      <c r="I312" s="18"/>
      <c r="J312" s="18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</row>
    <row r="313" spans="1:45" s="19" customFormat="1" ht="15" customHeight="1">
      <c r="A313" s="16"/>
      <c r="B313" s="17"/>
      <c r="C313" s="17"/>
      <c r="D313" s="17"/>
      <c r="E313" s="17"/>
      <c r="F313" s="28"/>
      <c r="G313" s="18"/>
      <c r="H313" s="18"/>
      <c r="I313" s="18"/>
      <c r="J313" s="18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</row>
    <row r="314" spans="1:45" s="19" customFormat="1" ht="15" customHeight="1">
      <c r="A314" s="16"/>
      <c r="B314" s="17"/>
      <c r="C314" s="17"/>
      <c r="D314" s="17"/>
      <c r="E314" s="17"/>
      <c r="F314" s="28"/>
      <c r="G314" s="18"/>
      <c r="H314" s="18"/>
      <c r="I314" s="18"/>
      <c r="J314" s="18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</row>
    <row r="315" spans="1:45" s="19" customFormat="1" ht="15" customHeight="1">
      <c r="A315" s="16"/>
      <c r="B315" s="17"/>
      <c r="C315" s="17"/>
      <c r="D315" s="17"/>
      <c r="E315" s="17"/>
      <c r="F315" s="28"/>
      <c r="G315" s="18"/>
      <c r="H315" s="18"/>
      <c r="I315" s="18"/>
      <c r="J315" s="18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</row>
    <row r="316" spans="1:45" s="19" customFormat="1" ht="15" customHeight="1">
      <c r="A316" s="16"/>
      <c r="B316" s="17"/>
      <c r="C316" s="17"/>
      <c r="D316" s="17"/>
      <c r="E316" s="17"/>
      <c r="F316" s="28"/>
      <c r="G316" s="18"/>
      <c r="H316" s="18"/>
      <c r="I316" s="18"/>
      <c r="J316" s="18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</row>
    <row r="317" spans="1:45" s="19" customFormat="1" ht="15" customHeight="1">
      <c r="A317" s="16"/>
      <c r="B317" s="17"/>
      <c r="C317" s="17"/>
      <c r="D317" s="17"/>
      <c r="E317" s="17"/>
      <c r="F317" s="28"/>
      <c r="G317" s="18"/>
      <c r="H317" s="18"/>
      <c r="I317" s="18"/>
      <c r="J317" s="18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</row>
    <row r="318" spans="1:45" s="19" customFormat="1" ht="15" customHeight="1">
      <c r="A318" s="16"/>
      <c r="B318" s="17"/>
      <c r="C318" s="17"/>
      <c r="D318" s="17"/>
      <c r="E318" s="17"/>
      <c r="F318" s="28"/>
      <c r="G318" s="18"/>
      <c r="H318" s="18"/>
      <c r="I318" s="18"/>
      <c r="J318" s="18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</row>
    <row r="319" spans="1:45" s="19" customFormat="1" ht="15" customHeight="1">
      <c r="A319" s="16"/>
      <c r="B319" s="17"/>
      <c r="C319" s="17"/>
      <c r="D319" s="17"/>
      <c r="E319" s="17"/>
      <c r="F319" s="28"/>
      <c r="G319" s="18"/>
      <c r="H319" s="18"/>
      <c r="I319" s="18"/>
      <c r="J319" s="18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</row>
    <row r="320" spans="1:45" s="19" customFormat="1" ht="15" customHeight="1">
      <c r="A320" s="16"/>
      <c r="B320" s="17"/>
      <c r="C320" s="17"/>
      <c r="D320" s="17"/>
      <c r="E320" s="17"/>
      <c r="F320" s="28"/>
      <c r="G320" s="18"/>
      <c r="H320" s="18"/>
      <c r="I320" s="18"/>
      <c r="J320" s="18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</row>
    <row r="321" spans="1:45" s="19" customFormat="1" ht="15" customHeight="1">
      <c r="A321" s="16"/>
      <c r="B321" s="17"/>
      <c r="C321" s="17"/>
      <c r="D321" s="17"/>
      <c r="E321" s="17"/>
      <c r="F321" s="28"/>
      <c r="G321" s="18"/>
      <c r="H321" s="18"/>
      <c r="I321" s="18"/>
      <c r="J321" s="18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</row>
    <row r="322" spans="1:45" s="19" customFormat="1" ht="15" customHeight="1">
      <c r="A322" s="16"/>
      <c r="B322" s="17"/>
      <c r="C322" s="17"/>
      <c r="D322" s="17"/>
      <c r="E322" s="17"/>
      <c r="F322" s="28"/>
      <c r="G322" s="18"/>
      <c r="H322" s="18"/>
      <c r="I322" s="18"/>
      <c r="J322" s="18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</row>
    <row r="323" spans="1:45" s="19" customFormat="1" ht="15" customHeight="1">
      <c r="A323" s="16"/>
      <c r="B323" s="17"/>
      <c r="C323" s="17"/>
      <c r="D323" s="17"/>
      <c r="E323" s="17"/>
      <c r="F323" s="28"/>
      <c r="G323" s="18"/>
      <c r="H323" s="18"/>
      <c r="I323" s="18"/>
      <c r="J323" s="18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</row>
    <row r="324" spans="1:45" s="19" customFormat="1" ht="15" customHeight="1">
      <c r="A324" s="16"/>
      <c r="B324" s="17"/>
      <c r="C324" s="17"/>
      <c r="D324" s="17"/>
      <c r="E324" s="17"/>
      <c r="F324" s="28"/>
      <c r="G324" s="18"/>
      <c r="H324" s="18"/>
      <c r="I324" s="18"/>
      <c r="J324" s="18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</row>
    <row r="325" spans="1:45" s="19" customFormat="1" ht="15" customHeight="1">
      <c r="A325" s="16"/>
      <c r="B325" s="17"/>
      <c r="C325" s="17"/>
      <c r="D325" s="17"/>
      <c r="E325" s="17"/>
      <c r="F325" s="28"/>
      <c r="G325" s="18"/>
      <c r="H325" s="18"/>
      <c r="I325" s="18"/>
      <c r="J325" s="18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</row>
    <row r="326" spans="1:45" s="19" customFormat="1" ht="15" customHeight="1">
      <c r="A326" s="16"/>
      <c r="B326" s="17"/>
      <c r="C326" s="17"/>
      <c r="D326" s="17"/>
      <c r="E326" s="17"/>
      <c r="F326" s="28"/>
      <c r="G326" s="18"/>
      <c r="H326" s="18"/>
      <c r="I326" s="18"/>
      <c r="J326" s="18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</row>
    <row r="327" spans="1:45" s="19" customFormat="1" ht="15" customHeight="1">
      <c r="A327" s="16"/>
      <c r="B327" s="17"/>
      <c r="C327" s="17"/>
      <c r="D327" s="17"/>
      <c r="E327" s="17"/>
      <c r="F327" s="28"/>
      <c r="G327" s="18"/>
      <c r="H327" s="18"/>
      <c r="I327" s="18"/>
      <c r="J327" s="18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</row>
    <row r="328" spans="1:45" s="19" customFormat="1" ht="15" customHeight="1">
      <c r="A328" s="16"/>
      <c r="B328" s="17"/>
      <c r="C328" s="17"/>
      <c r="D328" s="17"/>
      <c r="E328" s="17"/>
      <c r="F328" s="28"/>
      <c r="G328" s="18"/>
      <c r="H328" s="18"/>
      <c r="I328" s="18"/>
      <c r="J328" s="18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</row>
    <row r="329" spans="1:45" s="19" customFormat="1" ht="15" customHeight="1">
      <c r="A329" s="16"/>
      <c r="B329" s="17"/>
      <c r="C329" s="17"/>
      <c r="D329" s="17"/>
      <c r="E329" s="17"/>
      <c r="F329" s="28"/>
      <c r="G329" s="18"/>
      <c r="H329" s="18"/>
      <c r="I329" s="18"/>
      <c r="J329" s="18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</row>
    <row r="330" spans="1:45" s="19" customFormat="1" ht="15" customHeight="1">
      <c r="A330" s="16"/>
      <c r="B330" s="17"/>
      <c r="C330" s="17"/>
      <c r="D330" s="17"/>
      <c r="E330" s="17"/>
      <c r="F330" s="28"/>
      <c r="G330" s="18"/>
      <c r="H330" s="18"/>
      <c r="I330" s="18"/>
      <c r="J330" s="18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</row>
    <row r="331" spans="1:45" s="19" customFormat="1" ht="15" customHeight="1">
      <c r="A331" s="16"/>
      <c r="B331" s="17"/>
      <c r="C331" s="17"/>
      <c r="D331" s="17"/>
      <c r="E331" s="17"/>
      <c r="F331" s="28"/>
      <c r="G331" s="18"/>
      <c r="H331" s="18"/>
      <c r="I331" s="18"/>
      <c r="J331" s="18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</row>
    <row r="332" spans="1:45" s="19" customFormat="1" ht="15" customHeight="1">
      <c r="A332" s="16"/>
      <c r="B332" s="17"/>
      <c r="C332" s="17"/>
      <c r="D332" s="17"/>
      <c r="E332" s="17"/>
      <c r="F332" s="28"/>
      <c r="G332" s="18"/>
      <c r="H332" s="18"/>
      <c r="I332" s="18"/>
      <c r="J332" s="18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</row>
    <row r="333" spans="1:45" s="19" customFormat="1" ht="15" customHeight="1">
      <c r="A333" s="16"/>
      <c r="B333" s="17"/>
      <c r="C333" s="17"/>
      <c r="D333" s="17"/>
      <c r="E333" s="17"/>
      <c r="F333" s="28"/>
      <c r="G333" s="18"/>
      <c r="H333" s="18"/>
      <c r="I333" s="18"/>
      <c r="J333" s="18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</row>
    <row r="334" spans="1:45" s="19" customFormat="1" ht="15" customHeight="1">
      <c r="A334" s="16"/>
      <c r="B334" s="17"/>
      <c r="C334" s="17"/>
      <c r="D334" s="17"/>
      <c r="E334" s="17"/>
      <c r="F334" s="28"/>
      <c r="G334" s="18"/>
      <c r="H334" s="18"/>
      <c r="I334" s="18"/>
      <c r="J334" s="1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</row>
    <row r="335" spans="1:45" s="19" customFormat="1" ht="15" customHeight="1">
      <c r="A335" s="16"/>
      <c r="B335" s="17"/>
      <c r="C335" s="17"/>
      <c r="D335" s="17"/>
      <c r="E335" s="17"/>
      <c r="F335" s="28"/>
      <c r="G335" s="18"/>
      <c r="H335" s="18"/>
      <c r="I335" s="18"/>
      <c r="J335" s="18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</row>
    <row r="336" spans="1:45" s="19" customFormat="1" ht="15" customHeight="1">
      <c r="A336" s="16"/>
      <c r="B336" s="17"/>
      <c r="C336" s="17"/>
      <c r="D336" s="17"/>
      <c r="E336" s="17"/>
      <c r="F336" s="28"/>
      <c r="G336" s="18"/>
      <c r="H336" s="18"/>
      <c r="I336" s="18"/>
      <c r="J336" s="18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</row>
    <row r="337" spans="1:45" s="19" customFormat="1" ht="15" customHeight="1">
      <c r="A337" s="16"/>
      <c r="B337" s="17"/>
      <c r="C337" s="17"/>
      <c r="D337" s="17"/>
      <c r="E337" s="17"/>
      <c r="F337" s="28"/>
      <c r="G337" s="18"/>
      <c r="H337" s="18"/>
      <c r="I337" s="18"/>
      <c r="J337" s="18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</row>
    <row r="338" spans="1:45" s="19" customFormat="1" ht="15" customHeight="1">
      <c r="A338" s="16"/>
      <c r="B338" s="17"/>
      <c r="C338" s="17"/>
      <c r="D338" s="17"/>
      <c r="E338" s="17"/>
      <c r="F338" s="28"/>
      <c r="G338" s="18"/>
      <c r="H338" s="18"/>
      <c r="I338" s="18"/>
      <c r="J338" s="18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</row>
    <row r="339" spans="1:45" s="19" customFormat="1" ht="15" customHeight="1">
      <c r="A339" s="16"/>
      <c r="B339" s="17"/>
      <c r="C339" s="17"/>
      <c r="D339" s="17"/>
      <c r="E339" s="17"/>
      <c r="F339" s="28"/>
      <c r="G339" s="18"/>
      <c r="H339" s="18"/>
      <c r="I339" s="18"/>
      <c r="J339" s="18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</row>
    <row r="340" spans="1:45" s="19" customFormat="1" ht="15" customHeight="1">
      <c r="A340" s="16"/>
      <c r="B340" s="17"/>
      <c r="C340" s="17"/>
      <c r="D340" s="17"/>
      <c r="E340" s="17"/>
      <c r="F340" s="28"/>
      <c r="G340" s="18"/>
      <c r="H340" s="18"/>
      <c r="I340" s="18"/>
      <c r="J340" s="18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</row>
    <row r="341" spans="1:45" s="19" customFormat="1" ht="15" customHeight="1">
      <c r="A341" s="16"/>
      <c r="B341" s="17"/>
      <c r="C341" s="17"/>
      <c r="D341" s="17"/>
      <c r="E341" s="17"/>
      <c r="F341" s="28"/>
      <c r="G341" s="18"/>
      <c r="H341" s="18"/>
      <c r="I341" s="18"/>
      <c r="J341" s="18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</row>
    <row r="342" spans="1:45" s="19" customFormat="1" ht="15" customHeight="1">
      <c r="A342" s="16"/>
      <c r="B342" s="17"/>
      <c r="C342" s="17"/>
      <c r="D342" s="17"/>
      <c r="E342" s="17"/>
      <c r="F342" s="28"/>
      <c r="G342" s="18"/>
      <c r="H342" s="18"/>
      <c r="I342" s="18"/>
      <c r="J342" s="18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</row>
    <row r="343" spans="1:45" s="19" customFormat="1" ht="15" customHeight="1">
      <c r="A343" s="16"/>
      <c r="B343" s="17"/>
      <c r="C343" s="17"/>
      <c r="D343" s="17"/>
      <c r="E343" s="17"/>
      <c r="F343" s="28"/>
      <c r="G343" s="18"/>
      <c r="H343" s="18"/>
      <c r="I343" s="18"/>
      <c r="J343" s="18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</row>
    <row r="344" spans="1:45" s="19" customFormat="1" ht="15" customHeight="1">
      <c r="A344" s="16"/>
      <c r="B344" s="17"/>
      <c r="C344" s="17"/>
      <c r="D344" s="17"/>
      <c r="E344" s="17"/>
      <c r="F344" s="28"/>
      <c r="G344" s="18"/>
      <c r="H344" s="18"/>
      <c r="I344" s="18"/>
      <c r="J344" s="18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</row>
    <row r="345" spans="1:45" s="19" customFormat="1" ht="15" customHeight="1">
      <c r="A345" s="16"/>
      <c r="B345" s="17"/>
      <c r="C345" s="17"/>
      <c r="D345" s="17"/>
      <c r="E345" s="17"/>
      <c r="F345" s="28"/>
      <c r="G345" s="18"/>
      <c r="H345" s="18"/>
      <c r="I345" s="18"/>
      <c r="J345" s="18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</row>
    <row r="346" spans="1:45" s="19" customFormat="1" ht="15" customHeight="1">
      <c r="A346" s="16"/>
      <c r="B346" s="17"/>
      <c r="C346" s="17"/>
      <c r="D346" s="17"/>
      <c r="E346" s="17"/>
      <c r="F346" s="28"/>
      <c r="G346" s="18"/>
      <c r="H346" s="18"/>
      <c r="I346" s="18"/>
      <c r="J346" s="18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</row>
    <row r="347" spans="1:45" s="19" customFormat="1" ht="15" customHeight="1">
      <c r="A347" s="16"/>
      <c r="B347" s="17"/>
      <c r="C347" s="17"/>
      <c r="D347" s="17"/>
      <c r="E347" s="17"/>
      <c r="F347" s="28"/>
      <c r="G347" s="18"/>
      <c r="H347" s="18"/>
      <c r="I347" s="18"/>
      <c r="J347" s="18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</row>
    <row r="348" spans="1:45" s="19" customFormat="1" ht="15" customHeight="1">
      <c r="A348" s="16"/>
      <c r="B348" s="17"/>
      <c r="C348" s="17"/>
      <c r="D348" s="17"/>
      <c r="E348" s="17"/>
      <c r="F348" s="28"/>
      <c r="G348" s="18"/>
      <c r="H348" s="18"/>
      <c r="I348" s="18"/>
      <c r="J348" s="18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</row>
    <row r="349" spans="1:45" s="19" customFormat="1" ht="15" customHeight="1">
      <c r="A349" s="16"/>
      <c r="B349" s="17"/>
      <c r="C349" s="17"/>
      <c r="D349" s="17"/>
      <c r="E349" s="17"/>
      <c r="F349" s="28"/>
      <c r="G349" s="18"/>
      <c r="H349" s="18"/>
      <c r="I349" s="18"/>
      <c r="J349" s="18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</row>
    <row r="350" spans="1:45" s="19" customFormat="1" ht="15" customHeight="1">
      <c r="A350" s="16"/>
      <c r="B350" s="17"/>
      <c r="C350" s="17"/>
      <c r="D350" s="17"/>
      <c r="E350" s="17"/>
      <c r="F350" s="28"/>
      <c r="G350" s="18"/>
      <c r="H350" s="18"/>
      <c r="I350" s="18"/>
      <c r="J350" s="18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</row>
    <row r="351" spans="1:45" s="19" customFormat="1" ht="15" customHeight="1">
      <c r="A351" s="16"/>
      <c r="B351" s="17"/>
      <c r="C351" s="17"/>
      <c r="D351" s="17"/>
      <c r="E351" s="17"/>
      <c r="F351" s="28"/>
      <c r="G351" s="18"/>
      <c r="H351" s="18"/>
      <c r="I351" s="18"/>
      <c r="J351" s="18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</row>
    <row r="352" spans="1:45" s="19" customFormat="1" ht="15" customHeight="1">
      <c r="A352" s="16"/>
      <c r="B352" s="17"/>
      <c r="C352" s="17"/>
      <c r="D352" s="17"/>
      <c r="E352" s="17"/>
      <c r="F352" s="28"/>
      <c r="G352" s="18"/>
      <c r="H352" s="18"/>
      <c r="I352" s="18"/>
      <c r="J352" s="18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</row>
    <row r="353" spans="1:45" s="19" customFormat="1" ht="15" customHeight="1">
      <c r="A353" s="16"/>
      <c r="B353" s="17"/>
      <c r="C353" s="17"/>
      <c r="D353" s="17"/>
      <c r="E353" s="17"/>
      <c r="F353" s="28"/>
      <c r="G353" s="18"/>
      <c r="H353" s="18"/>
      <c r="I353" s="18"/>
      <c r="J353" s="1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</row>
    <row r="354" spans="1:45" s="19" customFormat="1" ht="15" customHeight="1">
      <c r="A354" s="16"/>
      <c r="B354" s="17"/>
      <c r="C354" s="17"/>
      <c r="D354" s="17"/>
      <c r="E354" s="17"/>
      <c r="F354" s="28"/>
      <c r="G354" s="18"/>
      <c r="H354" s="18"/>
      <c r="I354" s="18"/>
      <c r="J354" s="18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</row>
    <row r="355" spans="1:45" s="19" customFormat="1" ht="15" customHeight="1">
      <c r="A355" s="16"/>
      <c r="B355" s="17"/>
      <c r="C355" s="17"/>
      <c r="D355" s="17"/>
      <c r="E355" s="17"/>
      <c r="F355" s="28"/>
      <c r="G355" s="18"/>
      <c r="H355" s="18"/>
      <c r="I355" s="18"/>
      <c r="J355" s="18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</row>
    <row r="356" spans="1:45" s="19" customFormat="1" ht="15" customHeight="1">
      <c r="A356" s="16"/>
      <c r="B356" s="17"/>
      <c r="C356" s="17"/>
      <c r="D356" s="17"/>
      <c r="E356" s="17"/>
      <c r="F356" s="28"/>
      <c r="G356" s="18"/>
      <c r="H356" s="18"/>
      <c r="I356" s="18"/>
      <c r="J356" s="18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</row>
    <row r="357" spans="1:45" s="19" customFormat="1" ht="15" customHeight="1">
      <c r="A357" s="16"/>
      <c r="B357" s="17"/>
      <c r="C357" s="17"/>
      <c r="D357" s="17"/>
      <c r="E357" s="17"/>
      <c r="F357" s="28"/>
      <c r="G357" s="18"/>
      <c r="H357" s="18"/>
      <c r="I357" s="18"/>
      <c r="J357" s="18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</row>
    <row r="358" spans="1:45" s="19" customFormat="1" ht="15" customHeight="1">
      <c r="A358" s="16"/>
      <c r="B358" s="17"/>
      <c r="C358" s="17"/>
      <c r="D358" s="17"/>
      <c r="E358" s="17"/>
      <c r="F358" s="28"/>
      <c r="G358" s="18"/>
      <c r="H358" s="18"/>
      <c r="I358" s="18"/>
      <c r="J358" s="18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</row>
    <row r="359" spans="1:45" s="19" customFormat="1" ht="15" customHeight="1">
      <c r="A359" s="16"/>
      <c r="B359" s="17"/>
      <c r="C359" s="17"/>
      <c r="D359" s="17"/>
      <c r="E359" s="17"/>
      <c r="F359" s="28"/>
      <c r="G359" s="18"/>
      <c r="H359" s="18"/>
      <c r="I359" s="18"/>
      <c r="J359" s="18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</row>
    <row r="360" spans="1:45" s="19" customFormat="1" ht="15" customHeight="1">
      <c r="A360" s="16"/>
      <c r="B360" s="17"/>
      <c r="C360" s="17"/>
      <c r="D360" s="17"/>
      <c r="E360" s="17"/>
      <c r="F360" s="28"/>
      <c r="G360" s="18"/>
      <c r="H360" s="18"/>
      <c r="I360" s="18"/>
      <c r="J360" s="18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</row>
    <row r="361" spans="1:45" s="19" customFormat="1" ht="15" customHeight="1">
      <c r="A361" s="16"/>
      <c r="B361" s="17"/>
      <c r="C361" s="17"/>
      <c r="D361" s="17"/>
      <c r="E361" s="17"/>
      <c r="F361" s="28"/>
      <c r="G361" s="18"/>
      <c r="H361" s="18"/>
      <c r="I361" s="18"/>
      <c r="J361" s="18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</row>
    <row r="362" spans="1:5" ht="15" customHeight="1">
      <c r="A362" s="8"/>
      <c r="B362" s="9"/>
      <c r="C362" s="9"/>
      <c r="D362" s="9"/>
      <c r="E362" s="9"/>
    </row>
    <row r="363" spans="1:5" ht="15" customHeight="1">
      <c r="A363" s="8"/>
      <c r="B363" s="9"/>
      <c r="C363" s="9"/>
      <c r="D363" s="9"/>
      <c r="E363" s="9"/>
    </row>
    <row r="364" spans="1:45" ht="15" customHeight="1">
      <c r="A364" s="8"/>
      <c r="B364" s="9"/>
      <c r="C364" s="9"/>
      <c r="D364" s="9"/>
      <c r="E364" s="9"/>
      <c r="G364"/>
      <c r="H364"/>
      <c r="I364"/>
      <c r="J364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1:45" ht="15" customHeight="1">
      <c r="A365" s="8"/>
      <c r="B365" s="9"/>
      <c r="C365" s="9"/>
      <c r="D365" s="9"/>
      <c r="E365" s="9"/>
      <c r="G365"/>
      <c r="H365"/>
      <c r="I365"/>
      <c r="J36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1:45" ht="15" customHeight="1">
      <c r="A366" s="8"/>
      <c r="B366" s="9"/>
      <c r="C366" s="9"/>
      <c r="D366" s="9"/>
      <c r="E366" s="9"/>
      <c r="G366"/>
      <c r="H366"/>
      <c r="I366"/>
      <c r="J366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1:45" ht="15" customHeight="1">
      <c r="A367" s="8"/>
      <c r="B367" s="9"/>
      <c r="C367" s="9"/>
      <c r="D367" s="9"/>
      <c r="E367" s="9"/>
      <c r="G367"/>
      <c r="H367"/>
      <c r="I367"/>
      <c r="J367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1:45" ht="15" customHeight="1">
      <c r="A368" s="8"/>
      <c r="B368" s="9"/>
      <c r="C368" s="9"/>
      <c r="D368" s="9"/>
      <c r="E368" s="9"/>
      <c r="G368"/>
      <c r="H368"/>
      <c r="I368"/>
      <c r="J368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1:45" ht="15" customHeight="1">
      <c r="A369" s="8"/>
      <c r="B369" s="9"/>
      <c r="C369" s="9"/>
      <c r="D369" s="9"/>
      <c r="E369" s="9"/>
      <c r="G369"/>
      <c r="H369"/>
      <c r="I369"/>
      <c r="J369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1:45" ht="15" customHeight="1">
      <c r="A370" s="8"/>
      <c r="B370" s="9"/>
      <c r="C370" s="9"/>
      <c r="D370" s="9"/>
      <c r="E370" s="9"/>
      <c r="G370"/>
      <c r="H370"/>
      <c r="I370"/>
      <c r="J370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1:45" ht="15" customHeight="1">
      <c r="A371" s="8"/>
      <c r="B371" s="9"/>
      <c r="C371" s="9"/>
      <c r="D371" s="9"/>
      <c r="E371" s="9"/>
      <c r="G371"/>
      <c r="H371"/>
      <c r="I371"/>
      <c r="J371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1:45" ht="15" customHeight="1">
      <c r="A372" s="8"/>
      <c r="B372" s="9"/>
      <c r="C372" s="9"/>
      <c r="D372" s="9"/>
      <c r="E372" s="9"/>
      <c r="G372"/>
      <c r="H372"/>
      <c r="I372"/>
      <c r="J372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1:45" ht="15" customHeight="1">
      <c r="A373" s="8"/>
      <c r="B373" s="9"/>
      <c r="C373" s="9"/>
      <c r="D373" s="9"/>
      <c r="E373" s="9"/>
      <c r="G373"/>
      <c r="H373"/>
      <c r="I373"/>
      <c r="J373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1:45" ht="15" customHeight="1">
      <c r="A374" s="8"/>
      <c r="B374" s="9"/>
      <c r="C374" s="9"/>
      <c r="D374" s="9"/>
      <c r="E374" s="9"/>
      <c r="G374"/>
      <c r="H374"/>
      <c r="I374"/>
      <c r="J374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ht="15" customHeight="1">
      <c r="A375" s="8"/>
      <c r="B375" s="9"/>
      <c r="C375" s="9"/>
      <c r="D375" s="9"/>
      <c r="E375" s="9"/>
      <c r="G375"/>
      <c r="H375"/>
      <c r="I375"/>
      <c r="J37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1:26" s="3" customFormat="1" ht="15" customHeight="1">
      <c r="A376" s="8"/>
      <c r="B376" s="9"/>
      <c r="C376" s="9"/>
      <c r="D376" s="9"/>
      <c r="E376" s="9"/>
      <c r="F376" s="28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s="3" customFormat="1" ht="15" customHeight="1">
      <c r="A377" s="8"/>
      <c r="B377" s="9"/>
      <c r="C377" s="9"/>
      <c r="D377" s="9"/>
      <c r="E377" s="9"/>
      <c r="F377" s="28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s="3" customFormat="1" ht="15" customHeight="1">
      <c r="A378" s="8"/>
      <c r="B378" s="9"/>
      <c r="C378" s="9"/>
      <c r="D378" s="9"/>
      <c r="E378" s="9"/>
      <c r="F378" s="28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s="3" customFormat="1" ht="15" customHeight="1">
      <c r="A379" s="8"/>
      <c r="B379" s="9"/>
      <c r="C379" s="9"/>
      <c r="D379" s="9"/>
      <c r="E379" s="9"/>
      <c r="F379" s="28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s="3" customFormat="1" ht="15" customHeight="1">
      <c r="A380" s="8"/>
      <c r="B380" s="9"/>
      <c r="C380" s="9"/>
      <c r="D380" s="9"/>
      <c r="E380" s="9"/>
      <c r="F380" s="28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s="3" customFormat="1" ht="15" customHeight="1">
      <c r="A381" s="8"/>
      <c r="B381" s="9"/>
      <c r="C381" s="9"/>
      <c r="D381" s="9"/>
      <c r="E381" s="9"/>
      <c r="F381" s="28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s="3" customFormat="1" ht="15" customHeight="1">
      <c r="A382" s="8"/>
      <c r="B382" s="9"/>
      <c r="C382" s="9"/>
      <c r="D382" s="9"/>
      <c r="E382" s="9"/>
      <c r="F382" s="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s="3" customFormat="1" ht="15" customHeight="1">
      <c r="A383" s="8"/>
      <c r="B383" s="9"/>
      <c r="C383" s="9"/>
      <c r="D383" s="9"/>
      <c r="E383" s="9"/>
      <c r="F383" s="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s="3" customFormat="1" ht="15" customHeight="1">
      <c r="A384" s="8"/>
      <c r="B384" s="9"/>
      <c r="C384" s="9"/>
      <c r="D384" s="9"/>
      <c r="E384" s="9"/>
      <c r="F384" s="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s="3" customFormat="1" ht="15" customHeight="1">
      <c r="A385" s="8"/>
      <c r="B385" s="9"/>
      <c r="C385" s="9"/>
      <c r="D385" s="9"/>
      <c r="E385" s="9"/>
      <c r="F385" s="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s="3" customFormat="1" ht="15" customHeight="1">
      <c r="A386" s="8"/>
      <c r="B386" s="9"/>
      <c r="C386" s="9"/>
      <c r="D386" s="9"/>
      <c r="E386" s="9"/>
      <c r="F386" s="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s="3" customFormat="1" ht="15" customHeight="1">
      <c r="A387" s="8"/>
      <c r="B387" s="9"/>
      <c r="C387" s="9"/>
      <c r="D387" s="9"/>
      <c r="E387" s="9"/>
      <c r="F387" s="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s="3" customFormat="1" ht="15" customHeight="1">
      <c r="A388" s="8"/>
      <c r="B388" s="9"/>
      <c r="C388" s="9"/>
      <c r="D388" s="9"/>
      <c r="E388" s="9"/>
      <c r="F388" s="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s="3" customFormat="1" ht="15" customHeight="1">
      <c r="A389" s="8"/>
      <c r="B389" s="9"/>
      <c r="C389" s="9"/>
      <c r="D389" s="9"/>
      <c r="E389" s="9"/>
      <c r="F389" s="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s="3" customFormat="1" ht="15" customHeight="1">
      <c r="A390" s="8"/>
      <c r="B390" s="9"/>
      <c r="C390" s="9"/>
      <c r="D390" s="9"/>
      <c r="E390" s="9"/>
      <c r="F390" s="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s="3" customFormat="1" ht="15" customHeight="1">
      <c r="A391" s="8"/>
      <c r="B391" s="9"/>
      <c r="C391" s="9"/>
      <c r="D391" s="9"/>
      <c r="E391" s="9"/>
      <c r="F391" s="28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s="3" customFormat="1" ht="15" customHeight="1">
      <c r="A392" s="8"/>
      <c r="B392" s="9"/>
      <c r="C392" s="9"/>
      <c r="D392" s="9"/>
      <c r="E392" s="9"/>
      <c r="F392" s="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s="3" customFormat="1" ht="15" customHeight="1">
      <c r="A393" s="8"/>
      <c r="B393" s="9"/>
      <c r="C393" s="9"/>
      <c r="D393" s="9"/>
      <c r="E393" s="9"/>
      <c r="F393" s="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s="3" customFormat="1" ht="15" customHeight="1">
      <c r="A394" s="8"/>
      <c r="B394" s="9"/>
      <c r="C394" s="9"/>
      <c r="D394" s="9"/>
      <c r="E394" s="9"/>
      <c r="F394" s="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s="3" customFormat="1" ht="15" customHeight="1">
      <c r="A395" s="8"/>
      <c r="B395" s="9"/>
      <c r="C395" s="9"/>
      <c r="D395" s="9"/>
      <c r="E395" s="9"/>
      <c r="F395" s="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s="3" customFormat="1" ht="15" customHeight="1">
      <c r="A396" s="8"/>
      <c r="B396" s="9"/>
      <c r="C396" s="9"/>
      <c r="D396" s="9"/>
      <c r="E396" s="9"/>
      <c r="F396" s="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s="3" customFormat="1" ht="15" customHeight="1">
      <c r="A397" s="8"/>
      <c r="B397" s="9"/>
      <c r="C397" s="9"/>
      <c r="D397" s="9"/>
      <c r="E397" s="9"/>
      <c r="F397" s="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s="3" customFormat="1" ht="15" customHeight="1">
      <c r="A398" s="8"/>
      <c r="B398" s="9"/>
      <c r="C398" s="9"/>
      <c r="D398" s="9"/>
      <c r="E398" s="9"/>
      <c r="F398" s="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s="3" customFormat="1" ht="15" customHeight="1">
      <c r="A399" s="8"/>
      <c r="B399" s="9"/>
      <c r="C399" s="9"/>
      <c r="D399" s="9"/>
      <c r="E399" s="9"/>
      <c r="F399" s="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s="3" customFormat="1" ht="15" customHeight="1">
      <c r="A400" s="8"/>
      <c r="B400" s="9"/>
      <c r="C400" s="9"/>
      <c r="D400" s="9"/>
      <c r="E400" s="9"/>
      <c r="F400" s="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s="3" customFormat="1" ht="15" customHeight="1">
      <c r="A401" s="8"/>
      <c r="B401" s="9"/>
      <c r="C401" s="9"/>
      <c r="D401" s="9"/>
      <c r="E401" s="9"/>
      <c r="F401" s="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s="3" customFormat="1" ht="15" customHeight="1">
      <c r="A402" s="8"/>
      <c r="B402" s="9"/>
      <c r="C402" s="9"/>
      <c r="D402" s="9"/>
      <c r="E402" s="9"/>
      <c r="F402" s="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s="3" customFormat="1" ht="15" customHeight="1">
      <c r="A403" s="8"/>
      <c r="B403" s="9"/>
      <c r="C403" s="9"/>
      <c r="D403" s="9"/>
      <c r="E403" s="9"/>
      <c r="F403" s="28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s="3" customFormat="1" ht="15" customHeight="1">
      <c r="A404" s="8"/>
      <c r="B404" s="9"/>
      <c r="C404" s="9"/>
      <c r="D404" s="9"/>
      <c r="E404" s="9"/>
      <c r="F404" s="28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s="3" customFormat="1" ht="15" customHeight="1">
      <c r="A405" s="8"/>
      <c r="B405" s="9"/>
      <c r="C405" s="9"/>
      <c r="D405" s="9"/>
      <c r="E405" s="9"/>
      <c r="F405" s="28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s="3" customFormat="1" ht="15" customHeight="1">
      <c r="A406" s="8"/>
      <c r="B406" s="9"/>
      <c r="C406" s="9"/>
      <c r="D406" s="9"/>
      <c r="E406" s="9"/>
      <c r="F406" s="28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s="3" customFormat="1" ht="15" customHeight="1">
      <c r="A407" s="8"/>
      <c r="B407" s="9"/>
      <c r="C407" s="9"/>
      <c r="D407" s="9"/>
      <c r="E407" s="9"/>
      <c r="F407" s="28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s="3" customFormat="1" ht="15" customHeight="1">
      <c r="A408" s="8"/>
      <c r="B408" s="9"/>
      <c r="C408" s="9"/>
      <c r="D408" s="9"/>
      <c r="E408" s="9"/>
      <c r="F408" s="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s="3" customFormat="1" ht="15" customHeight="1">
      <c r="A409" s="8"/>
      <c r="B409" s="9"/>
      <c r="C409" s="9"/>
      <c r="D409" s="9"/>
      <c r="E409" s="9"/>
      <c r="F409" s="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s="3" customFormat="1" ht="15" customHeight="1">
      <c r="A410" s="8"/>
      <c r="B410" s="9"/>
      <c r="C410" s="9"/>
      <c r="D410" s="9"/>
      <c r="E410" s="9"/>
      <c r="F410" s="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s="3" customFormat="1" ht="15" customHeight="1">
      <c r="A411" s="8"/>
      <c r="B411" s="9"/>
      <c r="C411" s="9"/>
      <c r="D411" s="9"/>
      <c r="E411" s="9"/>
      <c r="F411" s="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s="3" customFormat="1" ht="15" customHeight="1">
      <c r="A412" s="8"/>
      <c r="B412" s="9"/>
      <c r="C412" s="9"/>
      <c r="D412" s="9"/>
      <c r="E412" s="9"/>
      <c r="F412" s="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s="3" customFormat="1" ht="15" customHeight="1">
      <c r="A413" s="8"/>
      <c r="B413" s="9"/>
      <c r="C413" s="9"/>
      <c r="D413" s="9"/>
      <c r="E413" s="9"/>
      <c r="F413" s="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s="3" customFormat="1" ht="15" customHeight="1">
      <c r="A414" s="8"/>
      <c r="B414" s="9"/>
      <c r="C414" s="9"/>
      <c r="D414" s="9"/>
      <c r="E414" s="9"/>
      <c r="F414" s="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s="3" customFormat="1" ht="15" customHeight="1">
      <c r="A415" s="8"/>
      <c r="B415" s="9"/>
      <c r="C415" s="9"/>
      <c r="D415" s="9"/>
      <c r="E415" s="9"/>
      <c r="F415" s="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s="3" customFormat="1" ht="15" customHeight="1">
      <c r="A416" s="8"/>
      <c r="B416" s="9"/>
      <c r="C416" s="9"/>
      <c r="D416" s="9"/>
      <c r="E416" s="9"/>
      <c r="F416" s="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s="3" customFormat="1" ht="15" customHeight="1">
      <c r="A417" s="8"/>
      <c r="B417" s="9"/>
      <c r="C417" s="9"/>
      <c r="D417" s="9"/>
      <c r="E417" s="9"/>
      <c r="F417" s="28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s="3" customFormat="1" ht="15" customHeight="1">
      <c r="A418" s="8"/>
      <c r="B418" s="9"/>
      <c r="C418" s="9"/>
      <c r="D418" s="9"/>
      <c r="E418" s="9"/>
      <c r="F418" s="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s="3" customFormat="1" ht="15" customHeight="1">
      <c r="A419" s="8"/>
      <c r="B419" s="9"/>
      <c r="C419" s="9"/>
      <c r="D419" s="9"/>
      <c r="E419" s="9"/>
      <c r="F419" s="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s="3" customFormat="1" ht="15" customHeight="1">
      <c r="A420" s="8"/>
      <c r="B420" s="9"/>
      <c r="C420" s="9"/>
      <c r="D420" s="9"/>
      <c r="E420" s="9"/>
      <c r="F420" s="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s="3" customFormat="1" ht="15" customHeight="1">
      <c r="A421" s="8"/>
      <c r="B421" s="9"/>
      <c r="C421" s="9"/>
      <c r="D421" s="9"/>
      <c r="E421" s="9"/>
      <c r="F421" s="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s="3" customFormat="1" ht="15" customHeight="1">
      <c r="A422" s="8"/>
      <c r="B422" s="9"/>
      <c r="C422" s="9"/>
      <c r="D422" s="9"/>
      <c r="E422" s="9"/>
      <c r="F422" s="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s="3" customFormat="1" ht="15" customHeight="1">
      <c r="A423" s="8"/>
      <c r="B423" s="9"/>
      <c r="C423" s="9"/>
      <c r="D423" s="9"/>
      <c r="E423" s="9"/>
      <c r="F423" s="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s="3" customFormat="1" ht="15" customHeight="1">
      <c r="A424" s="8"/>
      <c r="B424" s="9"/>
      <c r="C424" s="9"/>
      <c r="D424" s="9"/>
      <c r="E424" s="9"/>
      <c r="F424" s="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s="3" customFormat="1" ht="15" customHeight="1">
      <c r="A425" s="8"/>
      <c r="B425" s="9"/>
      <c r="C425" s="9"/>
      <c r="D425" s="9"/>
      <c r="E425" s="9"/>
      <c r="F425" s="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s="3" customFormat="1" ht="15" customHeight="1">
      <c r="A426" s="8"/>
      <c r="B426" s="9"/>
      <c r="C426" s="9"/>
      <c r="D426" s="9"/>
      <c r="E426" s="9"/>
      <c r="F426" s="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s="3" customFormat="1" ht="15" customHeight="1">
      <c r="A427" s="8"/>
      <c r="B427" s="9"/>
      <c r="C427" s="9"/>
      <c r="D427" s="9"/>
      <c r="E427" s="9"/>
      <c r="F427" s="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s="3" customFormat="1" ht="15" customHeight="1">
      <c r="A428" s="8"/>
      <c r="B428" s="9"/>
      <c r="C428" s="9"/>
      <c r="D428" s="9"/>
      <c r="E428" s="9"/>
      <c r="F428" s="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s="3" customFormat="1" ht="15" customHeight="1">
      <c r="A429" s="8"/>
      <c r="B429" s="9"/>
      <c r="C429" s="9"/>
      <c r="D429" s="9"/>
      <c r="E429" s="9"/>
      <c r="F429" s="28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s="3" customFormat="1" ht="15" customHeight="1">
      <c r="A430" s="8"/>
      <c r="B430" s="9"/>
      <c r="C430" s="9"/>
      <c r="D430" s="9"/>
      <c r="E430" s="9"/>
      <c r="F430" s="28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s="3" customFormat="1" ht="15" customHeight="1">
      <c r="A431" s="8"/>
      <c r="B431" s="9"/>
      <c r="C431" s="9"/>
      <c r="D431" s="9"/>
      <c r="E431" s="9"/>
      <c r="F431" s="28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s="3" customFormat="1" ht="15" customHeight="1">
      <c r="A432" s="8"/>
      <c r="B432" s="9"/>
      <c r="C432" s="9"/>
      <c r="D432" s="9"/>
      <c r="E432" s="9"/>
      <c r="F432" s="28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s="3" customFormat="1" ht="15" customHeight="1">
      <c r="A433" s="8"/>
      <c r="B433" s="9"/>
      <c r="C433" s="9"/>
      <c r="D433" s="9"/>
      <c r="E433" s="9"/>
      <c r="F433" s="28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s="3" customFormat="1" ht="15" customHeight="1">
      <c r="A434" s="8"/>
      <c r="B434" s="9"/>
      <c r="C434" s="9"/>
      <c r="D434" s="9"/>
      <c r="E434" s="9"/>
      <c r="F434" s="28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s="3" customFormat="1" ht="15" customHeight="1">
      <c r="A435" s="8"/>
      <c r="B435" s="9"/>
      <c r="C435" s="9"/>
      <c r="D435" s="9"/>
      <c r="E435" s="9"/>
      <c r="F435" s="28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s="3" customFormat="1" ht="15" customHeight="1">
      <c r="A436" s="8"/>
      <c r="B436" s="9"/>
      <c r="C436" s="9"/>
      <c r="D436" s="9"/>
      <c r="E436" s="9"/>
      <c r="F436" s="28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s="3" customFormat="1" ht="15" customHeight="1">
      <c r="A437" s="8"/>
      <c r="B437" s="9"/>
      <c r="C437" s="9"/>
      <c r="D437" s="9"/>
      <c r="E437" s="9"/>
      <c r="F437" s="28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s="3" customFormat="1" ht="15" customHeight="1">
      <c r="A438" s="8"/>
      <c r="B438" s="9"/>
      <c r="C438" s="9"/>
      <c r="D438" s="9"/>
      <c r="E438" s="9"/>
      <c r="F438" s="28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s="3" customFormat="1" ht="15" customHeight="1">
      <c r="A439" s="8"/>
      <c r="B439" s="9"/>
      <c r="C439" s="9"/>
      <c r="D439" s="9"/>
      <c r="E439" s="9"/>
      <c r="F439" s="28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s="3" customFormat="1" ht="15" customHeight="1">
      <c r="A440" s="8"/>
      <c r="B440" s="9"/>
      <c r="C440" s="9"/>
      <c r="D440" s="9"/>
      <c r="E440" s="9"/>
      <c r="F440" s="28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s="3" customFormat="1" ht="15" customHeight="1">
      <c r="A441" s="8"/>
      <c r="B441" s="9"/>
      <c r="C441" s="9"/>
      <c r="D441" s="9"/>
      <c r="E441" s="9"/>
      <c r="F441" s="28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s="3" customFormat="1" ht="15" customHeight="1">
      <c r="A442" s="8"/>
      <c r="B442" s="9"/>
      <c r="C442" s="9"/>
      <c r="D442" s="9"/>
      <c r="E442" s="9"/>
      <c r="F442" s="28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s="3" customFormat="1" ht="15" customHeight="1">
      <c r="A443" s="8"/>
      <c r="B443" s="9"/>
      <c r="C443" s="9"/>
      <c r="D443" s="9"/>
      <c r="E443" s="9"/>
      <c r="F443" s="28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s="3" customFormat="1" ht="15" customHeight="1">
      <c r="A444" s="8"/>
      <c r="B444" s="9"/>
      <c r="C444" s="9"/>
      <c r="D444" s="9"/>
      <c r="E444" s="9"/>
      <c r="F444" s="28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s="3" customFormat="1" ht="15" customHeight="1">
      <c r="A445" s="8"/>
      <c r="B445" s="9"/>
      <c r="C445" s="9"/>
      <c r="D445" s="9"/>
      <c r="E445" s="9"/>
      <c r="F445" s="28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s="3" customFormat="1" ht="15" customHeight="1">
      <c r="A446" s="8"/>
      <c r="B446" s="9"/>
      <c r="C446" s="9"/>
      <c r="D446" s="9"/>
      <c r="E446" s="9"/>
      <c r="F446" s="28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s="3" customFormat="1" ht="15" customHeight="1">
      <c r="A447" s="8"/>
      <c r="B447" s="9"/>
      <c r="C447" s="9"/>
      <c r="D447" s="9"/>
      <c r="E447" s="9"/>
      <c r="F447" s="28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s="3" customFormat="1" ht="15" customHeight="1">
      <c r="A448" s="8"/>
      <c r="B448" s="9"/>
      <c r="C448" s="9"/>
      <c r="D448" s="9"/>
      <c r="E448" s="9"/>
      <c r="F448" s="28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s="3" customFormat="1" ht="15" customHeight="1">
      <c r="A449" s="8"/>
      <c r="B449" s="9"/>
      <c r="C449" s="9"/>
      <c r="D449" s="9"/>
      <c r="E449" s="9"/>
      <c r="F449" s="28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s="3" customFormat="1" ht="15" customHeight="1">
      <c r="A450" s="8"/>
      <c r="B450" s="9"/>
      <c r="C450" s="9"/>
      <c r="D450" s="9"/>
      <c r="E450" s="9"/>
      <c r="F450" s="28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s="3" customFormat="1" ht="15" customHeight="1">
      <c r="A451" s="8"/>
      <c r="B451" s="9"/>
      <c r="C451" s="9"/>
      <c r="D451" s="9"/>
      <c r="E451" s="9"/>
      <c r="F451" s="28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s="3" customFormat="1" ht="15" customHeight="1">
      <c r="A452" s="8"/>
      <c r="B452" s="9"/>
      <c r="C452" s="9"/>
      <c r="D452" s="9"/>
      <c r="E452" s="9"/>
      <c r="F452" s="28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s="3" customFormat="1" ht="15" customHeight="1">
      <c r="A453" s="8"/>
      <c r="B453" s="9"/>
      <c r="C453" s="9"/>
      <c r="D453" s="9"/>
      <c r="E453" s="9"/>
      <c r="F453" s="28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s="3" customFormat="1" ht="15" customHeight="1">
      <c r="A454" s="8"/>
      <c r="B454" s="9"/>
      <c r="C454" s="9"/>
      <c r="D454" s="9"/>
      <c r="E454" s="9"/>
      <c r="F454" s="28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s="3" customFormat="1" ht="15" customHeight="1">
      <c r="A455" s="8"/>
      <c r="B455" s="9"/>
      <c r="C455" s="9"/>
      <c r="D455" s="9"/>
      <c r="E455" s="9"/>
      <c r="F455" s="28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s="3" customFormat="1" ht="15" customHeight="1">
      <c r="A456" s="8"/>
      <c r="B456" s="9"/>
      <c r="C456" s="9"/>
      <c r="D456" s="9"/>
      <c r="E456" s="9"/>
      <c r="F456" s="28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s="3" customFormat="1" ht="15" customHeight="1">
      <c r="A457" s="8"/>
      <c r="B457" s="9"/>
      <c r="C457" s="9"/>
      <c r="D457" s="9"/>
      <c r="E457" s="9"/>
      <c r="F457" s="28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s="3" customFormat="1" ht="15" customHeight="1">
      <c r="A458" s="8"/>
      <c r="B458" s="9"/>
      <c r="C458" s="9"/>
      <c r="D458" s="9"/>
      <c r="E458" s="9"/>
      <c r="F458" s="28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s="3" customFormat="1" ht="15" customHeight="1">
      <c r="A459" s="8"/>
      <c r="B459" s="9"/>
      <c r="C459" s="9"/>
      <c r="D459" s="9"/>
      <c r="E459" s="9"/>
      <c r="F459" s="28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s="3" customFormat="1" ht="15" customHeight="1">
      <c r="A460" s="8"/>
      <c r="B460" s="9"/>
      <c r="C460" s="9"/>
      <c r="D460" s="9"/>
      <c r="E460" s="9"/>
      <c r="F460" s="28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s="3" customFormat="1" ht="15" customHeight="1">
      <c r="A461" s="8"/>
      <c r="B461" s="9"/>
      <c r="C461" s="9"/>
      <c r="D461" s="9"/>
      <c r="E461" s="9"/>
      <c r="F461" s="28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s="3" customFormat="1" ht="15" customHeight="1">
      <c r="A462" s="8"/>
      <c r="B462" s="9"/>
      <c r="C462" s="9"/>
      <c r="D462" s="9"/>
      <c r="E462" s="9"/>
      <c r="F462" s="28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s="3" customFormat="1" ht="15" customHeight="1">
      <c r="A463" s="8"/>
      <c r="B463" s="9"/>
      <c r="C463" s="9"/>
      <c r="D463" s="9"/>
      <c r="E463" s="9"/>
      <c r="F463" s="28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s="3" customFormat="1" ht="15" customHeight="1">
      <c r="A464" s="8"/>
      <c r="B464" s="9"/>
      <c r="C464" s="9"/>
      <c r="D464" s="9"/>
      <c r="E464" s="9"/>
      <c r="F464" s="28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s="3" customFormat="1" ht="15" customHeight="1">
      <c r="A465" s="8"/>
      <c r="B465" s="9"/>
      <c r="C465" s="9"/>
      <c r="D465" s="9"/>
      <c r="E465" s="9"/>
      <c r="F465" s="28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s="3" customFormat="1" ht="15" customHeight="1">
      <c r="A466" s="8"/>
      <c r="B466" s="9"/>
      <c r="C466" s="9"/>
      <c r="D466" s="9"/>
      <c r="E466" s="9"/>
      <c r="F466" s="28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s="3" customFormat="1" ht="15" customHeight="1">
      <c r="A467" s="8"/>
      <c r="B467" s="9"/>
      <c r="C467" s="9"/>
      <c r="D467" s="9"/>
      <c r="E467" s="9"/>
      <c r="F467" s="28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s="3" customFormat="1" ht="15" customHeight="1">
      <c r="A468" s="8"/>
      <c r="B468" s="9"/>
      <c r="C468" s="9"/>
      <c r="D468" s="9"/>
      <c r="E468" s="9"/>
      <c r="F468" s="28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s="3" customFormat="1" ht="15" customHeight="1">
      <c r="A469" s="8"/>
      <c r="B469" s="9"/>
      <c r="C469" s="9"/>
      <c r="D469" s="9"/>
      <c r="E469" s="9"/>
      <c r="F469" s="28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s="3" customFormat="1" ht="15" customHeight="1">
      <c r="A470" s="8"/>
      <c r="B470" s="9"/>
      <c r="C470" s="9"/>
      <c r="D470" s="9"/>
      <c r="E470" s="9"/>
      <c r="F470" s="28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s="3" customFormat="1" ht="15" customHeight="1">
      <c r="A471" s="8"/>
      <c r="B471" s="9"/>
      <c r="C471" s="9"/>
      <c r="D471" s="9"/>
      <c r="E471" s="9"/>
      <c r="F471" s="28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s="3" customFormat="1" ht="15" customHeight="1">
      <c r="A472" s="8"/>
      <c r="B472" s="9"/>
      <c r="C472" s="9"/>
      <c r="D472" s="9"/>
      <c r="E472" s="9"/>
      <c r="F472" s="28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s="3" customFormat="1" ht="15" customHeight="1">
      <c r="A473" s="8"/>
      <c r="B473" s="9"/>
      <c r="C473" s="9"/>
      <c r="D473" s="9"/>
      <c r="E473" s="9"/>
      <c r="F473" s="28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s="3" customFormat="1" ht="15" customHeight="1">
      <c r="A474" s="8"/>
      <c r="B474" s="9"/>
      <c r="C474" s="9"/>
      <c r="D474" s="9"/>
      <c r="E474" s="9"/>
      <c r="F474" s="28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s="3" customFormat="1" ht="15" customHeight="1">
      <c r="A475" s="8"/>
      <c r="B475" s="9"/>
      <c r="C475" s="9"/>
      <c r="D475" s="9"/>
      <c r="E475" s="9"/>
      <c r="F475" s="28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s="3" customFormat="1" ht="15" customHeight="1">
      <c r="A476" s="8"/>
      <c r="B476" s="9"/>
      <c r="C476" s="9"/>
      <c r="D476" s="9"/>
      <c r="E476" s="9"/>
      <c r="F476" s="28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s="3" customFormat="1" ht="15" customHeight="1">
      <c r="A477" s="8"/>
      <c r="B477" s="9"/>
      <c r="C477" s="9"/>
      <c r="D477" s="9"/>
      <c r="E477" s="9"/>
      <c r="F477" s="28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s="3" customFormat="1" ht="15" customHeight="1">
      <c r="A478" s="8"/>
      <c r="B478" s="9"/>
      <c r="C478" s="9"/>
      <c r="D478" s="9"/>
      <c r="E478" s="9"/>
      <c r="F478" s="28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s="3" customFormat="1" ht="15" customHeight="1">
      <c r="A479" s="8"/>
      <c r="B479" s="9"/>
      <c r="C479" s="9"/>
      <c r="D479" s="9"/>
      <c r="E479" s="9"/>
      <c r="F479" s="28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s="3" customFormat="1" ht="15" customHeight="1">
      <c r="A480" s="8"/>
      <c r="B480" s="9"/>
      <c r="C480" s="9"/>
      <c r="D480" s="9"/>
      <c r="E480" s="9"/>
      <c r="F480" s="28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s="3" customFormat="1" ht="15" customHeight="1">
      <c r="A481" s="8"/>
      <c r="B481" s="9"/>
      <c r="C481" s="9"/>
      <c r="D481" s="9"/>
      <c r="E481" s="9"/>
      <c r="F481" s="28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s="3" customFormat="1" ht="15" customHeight="1">
      <c r="A482" s="8"/>
      <c r="B482" s="9"/>
      <c r="C482" s="9"/>
      <c r="D482" s="9"/>
      <c r="E482" s="9"/>
      <c r="F482" s="28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s="3" customFormat="1" ht="15" customHeight="1">
      <c r="A483" s="8"/>
      <c r="B483" s="9"/>
      <c r="C483" s="9"/>
      <c r="D483" s="9"/>
      <c r="E483" s="9"/>
      <c r="F483" s="28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s="3" customFormat="1" ht="15" customHeight="1">
      <c r="A484" s="8"/>
      <c r="B484" s="9"/>
      <c r="C484" s="9"/>
      <c r="D484" s="9"/>
      <c r="E484" s="9"/>
      <c r="F484" s="28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s="3" customFormat="1" ht="15" customHeight="1">
      <c r="A485" s="8"/>
      <c r="B485" s="9"/>
      <c r="C485" s="9"/>
      <c r="D485" s="9"/>
      <c r="E485" s="9"/>
      <c r="F485" s="28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s="3" customFormat="1" ht="15" customHeight="1">
      <c r="A486" s="8"/>
      <c r="B486" s="9"/>
      <c r="C486" s="9"/>
      <c r="D486" s="9"/>
      <c r="E486" s="9"/>
      <c r="F486" s="28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s="3" customFormat="1" ht="15" customHeight="1">
      <c r="A487" s="8"/>
      <c r="B487" s="9"/>
      <c r="C487" s="9"/>
      <c r="D487" s="9"/>
      <c r="E487" s="9"/>
      <c r="F487" s="28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s="3" customFormat="1" ht="15" customHeight="1">
      <c r="A488" s="8"/>
      <c r="B488" s="9"/>
      <c r="C488" s="9"/>
      <c r="D488" s="9"/>
      <c r="E488" s="9"/>
      <c r="F488" s="28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s="3" customFormat="1" ht="15" customHeight="1">
      <c r="A489" s="8"/>
      <c r="B489" s="9"/>
      <c r="C489" s="9"/>
      <c r="D489" s="9"/>
      <c r="E489" s="9"/>
      <c r="F489" s="28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s="3" customFormat="1" ht="15" customHeight="1">
      <c r="A490" s="8"/>
      <c r="B490" s="9"/>
      <c r="C490" s="9"/>
      <c r="D490" s="9"/>
      <c r="E490" s="9"/>
      <c r="F490" s="28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s="3" customFormat="1" ht="15" customHeight="1">
      <c r="A491" s="8"/>
      <c r="B491" s="9"/>
      <c r="C491" s="9"/>
      <c r="D491" s="9"/>
      <c r="E491" s="9"/>
      <c r="F491" s="28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s="3" customFormat="1" ht="15" customHeight="1">
      <c r="A492" s="8"/>
      <c r="B492" s="9"/>
      <c r="C492" s="9"/>
      <c r="D492" s="9"/>
      <c r="E492" s="9"/>
      <c r="F492" s="28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s="3" customFormat="1" ht="15" customHeight="1">
      <c r="A493" s="8"/>
      <c r="B493" s="9"/>
      <c r="C493" s="9"/>
      <c r="D493" s="9"/>
      <c r="E493" s="9"/>
      <c r="F493" s="28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s="3" customFormat="1" ht="15" customHeight="1">
      <c r="A494" s="8"/>
      <c r="B494" s="9"/>
      <c r="C494" s="9"/>
      <c r="D494" s="9"/>
      <c r="E494" s="9"/>
      <c r="F494" s="28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s="3" customFormat="1" ht="15" customHeight="1">
      <c r="A495" s="8"/>
      <c r="B495" s="9"/>
      <c r="C495" s="9"/>
      <c r="D495" s="9"/>
      <c r="E495" s="9"/>
      <c r="F495" s="28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s="3" customFormat="1" ht="15" customHeight="1">
      <c r="A496" s="8"/>
      <c r="B496" s="9"/>
      <c r="C496" s="9"/>
      <c r="D496" s="9"/>
      <c r="E496" s="9"/>
      <c r="F496" s="28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s="3" customFormat="1" ht="15" customHeight="1">
      <c r="A497" s="8"/>
      <c r="B497" s="9"/>
      <c r="C497" s="9"/>
      <c r="D497" s="9"/>
      <c r="E497" s="9"/>
      <c r="F497" s="28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s="3" customFormat="1" ht="15" customHeight="1">
      <c r="A498" s="8"/>
      <c r="B498" s="9"/>
      <c r="C498" s="9"/>
      <c r="D498" s="9"/>
      <c r="E498" s="9"/>
      <c r="F498" s="28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s="3" customFormat="1" ht="15" customHeight="1">
      <c r="A499" s="8"/>
      <c r="B499" s="9"/>
      <c r="C499" s="9"/>
      <c r="D499" s="9"/>
      <c r="E499" s="9"/>
      <c r="F499" s="28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s="3" customFormat="1" ht="15" customHeight="1">
      <c r="A500" s="8"/>
      <c r="B500" s="9"/>
      <c r="C500" s="9"/>
      <c r="D500" s="9"/>
      <c r="E500" s="9"/>
      <c r="F500" s="28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s="3" customFormat="1" ht="15" customHeight="1">
      <c r="A501" s="8"/>
      <c r="B501" s="9"/>
      <c r="C501" s="9"/>
      <c r="D501" s="9"/>
      <c r="E501" s="9"/>
      <c r="F501" s="28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s="3" customFormat="1" ht="15" customHeight="1">
      <c r="A502" s="8"/>
      <c r="B502" s="9"/>
      <c r="C502" s="9"/>
      <c r="D502" s="9"/>
      <c r="E502" s="9"/>
      <c r="F502" s="28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s="3" customFormat="1" ht="15" customHeight="1">
      <c r="A503" s="8"/>
      <c r="B503" s="9"/>
      <c r="C503" s="9"/>
      <c r="D503" s="9"/>
      <c r="E503" s="9"/>
      <c r="F503" s="28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s="3" customFormat="1" ht="15" customHeight="1">
      <c r="A504" s="8"/>
      <c r="B504" s="9"/>
      <c r="C504" s="9"/>
      <c r="D504" s="9"/>
      <c r="E504" s="9"/>
      <c r="F504" s="28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s="3" customFormat="1" ht="15" customHeight="1">
      <c r="A505" s="8"/>
      <c r="B505" s="9"/>
      <c r="C505" s="9"/>
      <c r="D505" s="9"/>
      <c r="E505" s="9"/>
      <c r="F505" s="28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s="3" customFormat="1" ht="15" customHeight="1">
      <c r="A506" s="8"/>
      <c r="B506" s="9"/>
      <c r="C506" s="9"/>
      <c r="D506" s="9"/>
      <c r="E506" s="9"/>
      <c r="F506" s="28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s="3" customFormat="1" ht="15" customHeight="1">
      <c r="A507" s="8"/>
      <c r="B507" s="9"/>
      <c r="C507" s="9"/>
      <c r="D507" s="9"/>
      <c r="E507" s="9"/>
      <c r="F507" s="28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s="3" customFormat="1" ht="15" customHeight="1">
      <c r="A508" s="8"/>
      <c r="B508" s="9"/>
      <c r="C508" s="9"/>
      <c r="D508" s="9"/>
      <c r="E508" s="9"/>
      <c r="F508" s="28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s="3" customFormat="1" ht="15" customHeight="1">
      <c r="A509" s="8"/>
      <c r="B509" s="9"/>
      <c r="C509" s="9"/>
      <c r="D509" s="9"/>
      <c r="E509" s="9"/>
      <c r="F509" s="28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s="3" customFormat="1" ht="15" customHeight="1">
      <c r="A510" s="8"/>
      <c r="B510" s="9"/>
      <c r="C510" s="9"/>
      <c r="D510" s="9"/>
      <c r="E510" s="9"/>
      <c r="F510" s="28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s="3" customFormat="1" ht="15" customHeight="1">
      <c r="A511" s="8"/>
      <c r="B511" s="9"/>
      <c r="C511" s="9"/>
      <c r="D511" s="9"/>
      <c r="E511" s="9"/>
      <c r="F511" s="28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s="3" customFormat="1" ht="15" customHeight="1">
      <c r="A512" s="8"/>
      <c r="B512" s="9"/>
      <c r="C512" s="9"/>
      <c r="D512" s="9"/>
      <c r="E512" s="9"/>
      <c r="F512" s="28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s="3" customFormat="1" ht="15" customHeight="1">
      <c r="A513" s="8"/>
      <c r="B513" s="9"/>
      <c r="C513" s="9"/>
      <c r="D513" s="9"/>
      <c r="E513" s="9"/>
      <c r="F513" s="28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s="3" customFormat="1" ht="15" customHeight="1">
      <c r="A514" s="8"/>
      <c r="B514" s="9"/>
      <c r="C514" s="9"/>
      <c r="D514" s="9"/>
      <c r="E514" s="9"/>
      <c r="F514" s="28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s="3" customFormat="1" ht="15" customHeight="1">
      <c r="A515" s="8"/>
      <c r="B515" s="9"/>
      <c r="C515" s="9"/>
      <c r="D515" s="9"/>
      <c r="E515" s="9"/>
      <c r="F515" s="28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s="3" customFormat="1" ht="15" customHeight="1">
      <c r="A516" s="8"/>
      <c r="B516" s="9"/>
      <c r="C516" s="9"/>
      <c r="D516" s="9"/>
      <c r="E516" s="9"/>
      <c r="F516" s="28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s="3" customFormat="1" ht="15" customHeight="1">
      <c r="A517" s="8"/>
      <c r="B517" s="9"/>
      <c r="C517" s="9"/>
      <c r="D517" s="9"/>
      <c r="E517" s="9"/>
      <c r="F517" s="28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s="3" customFormat="1" ht="15" customHeight="1">
      <c r="A518" s="8"/>
      <c r="B518" s="9"/>
      <c r="C518" s="9"/>
      <c r="D518" s="9"/>
      <c r="E518" s="9"/>
      <c r="F518" s="28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s="3" customFormat="1" ht="15" customHeight="1">
      <c r="A519" s="8"/>
      <c r="B519" s="9"/>
      <c r="C519" s="9"/>
      <c r="D519" s="9"/>
      <c r="E519" s="9"/>
      <c r="F519" s="28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s="3" customFormat="1" ht="15" customHeight="1">
      <c r="A520" s="8"/>
      <c r="B520" s="9"/>
      <c r="C520" s="9"/>
      <c r="D520" s="9"/>
      <c r="E520" s="9"/>
      <c r="F520" s="28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s="3" customFormat="1" ht="15" customHeight="1">
      <c r="A521" s="8"/>
      <c r="B521" s="9"/>
      <c r="C521" s="9"/>
      <c r="D521" s="9"/>
      <c r="E521" s="9"/>
      <c r="F521" s="28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s="3" customFormat="1" ht="15" customHeight="1">
      <c r="A522" s="8"/>
      <c r="B522" s="9"/>
      <c r="C522" s="9"/>
      <c r="D522" s="9"/>
      <c r="E522" s="9"/>
      <c r="F522" s="28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s="3" customFormat="1" ht="15" customHeight="1">
      <c r="A523" s="8"/>
      <c r="B523" s="9"/>
      <c r="C523" s="9"/>
      <c r="D523" s="9"/>
      <c r="E523" s="9"/>
      <c r="F523" s="28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s="3" customFormat="1" ht="15" customHeight="1">
      <c r="A524" s="8"/>
      <c r="B524" s="9"/>
      <c r="C524" s="9"/>
      <c r="D524" s="9"/>
      <c r="E524" s="9"/>
      <c r="F524" s="28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s="3" customFormat="1" ht="15" customHeight="1">
      <c r="A525" s="8"/>
      <c r="B525" s="9"/>
      <c r="C525" s="9"/>
      <c r="D525" s="9"/>
      <c r="E525" s="9"/>
      <c r="F525" s="28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s="3" customFormat="1" ht="15" customHeight="1">
      <c r="A526" s="8"/>
      <c r="B526" s="9"/>
      <c r="C526" s="9"/>
      <c r="D526" s="9"/>
      <c r="E526" s="9"/>
      <c r="F526" s="28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s="3" customFormat="1" ht="15" customHeight="1">
      <c r="A527" s="8"/>
      <c r="B527" s="9"/>
      <c r="C527" s="9"/>
      <c r="D527" s="9"/>
      <c r="E527" s="9"/>
      <c r="F527" s="28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s="3" customFormat="1" ht="15" customHeight="1">
      <c r="A528" s="8"/>
      <c r="B528" s="9"/>
      <c r="C528" s="9"/>
      <c r="D528" s="9"/>
      <c r="E528" s="9"/>
      <c r="F528" s="28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s="3" customFormat="1" ht="15" customHeight="1">
      <c r="A529" s="8"/>
      <c r="B529" s="9"/>
      <c r="C529" s="9"/>
      <c r="D529" s="9"/>
      <c r="E529" s="9"/>
      <c r="F529" s="28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s="3" customFormat="1" ht="15" customHeight="1">
      <c r="A530" s="8"/>
      <c r="B530" s="9"/>
      <c r="C530" s="9"/>
      <c r="D530" s="9"/>
      <c r="E530" s="9"/>
      <c r="F530" s="28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s="3" customFormat="1" ht="15" customHeight="1">
      <c r="A531" s="8"/>
      <c r="B531" s="9"/>
      <c r="C531" s="9"/>
      <c r="D531" s="9"/>
      <c r="E531" s="9"/>
      <c r="F531" s="28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s="3" customFormat="1" ht="15" customHeight="1">
      <c r="A532" s="8"/>
      <c r="B532" s="9"/>
      <c r="C532" s="9"/>
      <c r="D532" s="9"/>
      <c r="E532" s="9"/>
      <c r="F532" s="28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s="3" customFormat="1" ht="15" customHeight="1">
      <c r="A533" s="8"/>
      <c r="B533" s="9"/>
      <c r="C533" s="9"/>
      <c r="D533" s="9"/>
      <c r="E533" s="9"/>
      <c r="F533" s="28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s="3" customFormat="1" ht="15" customHeight="1">
      <c r="A534" s="8"/>
      <c r="B534" s="9"/>
      <c r="C534" s="9"/>
      <c r="D534" s="9"/>
      <c r="E534" s="9"/>
      <c r="F534" s="28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s="3" customFormat="1" ht="15" customHeight="1">
      <c r="A535" s="8"/>
      <c r="B535" s="9"/>
      <c r="C535" s="9"/>
      <c r="D535" s="9"/>
      <c r="E535" s="9"/>
      <c r="F535" s="28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s="3" customFormat="1" ht="15" customHeight="1">
      <c r="A536" s="8"/>
      <c r="B536" s="9"/>
      <c r="C536" s="9"/>
      <c r="D536" s="9"/>
      <c r="E536" s="9"/>
      <c r="F536" s="28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s="3" customFormat="1" ht="15" customHeight="1">
      <c r="A537" s="8"/>
      <c r="B537" s="9"/>
      <c r="C537" s="9"/>
      <c r="D537" s="9"/>
      <c r="E537" s="9"/>
      <c r="F537" s="28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s="3" customFormat="1" ht="15" customHeight="1">
      <c r="A538" s="8"/>
      <c r="B538" s="9"/>
      <c r="C538" s="9"/>
      <c r="D538" s="9"/>
      <c r="E538" s="9"/>
      <c r="F538" s="28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s="3" customFormat="1" ht="15" customHeight="1">
      <c r="A539" s="8"/>
      <c r="B539" s="9"/>
      <c r="C539" s="9"/>
      <c r="D539" s="9"/>
      <c r="E539" s="9"/>
      <c r="F539" s="28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s="3" customFormat="1" ht="15" customHeight="1">
      <c r="A540" s="8"/>
      <c r="B540" s="9"/>
      <c r="C540" s="9"/>
      <c r="D540" s="9"/>
      <c r="E540" s="9"/>
      <c r="F540" s="28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s="3" customFormat="1" ht="15" customHeight="1">
      <c r="A541" s="8"/>
      <c r="B541" s="9"/>
      <c r="C541" s="9"/>
      <c r="D541" s="9"/>
      <c r="E541" s="9"/>
      <c r="F541" s="28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s="3" customFormat="1" ht="15" customHeight="1">
      <c r="A542" s="8"/>
      <c r="B542" s="9"/>
      <c r="C542" s="9"/>
      <c r="D542" s="9"/>
      <c r="E542" s="9"/>
      <c r="F542" s="28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s="3" customFormat="1" ht="15" customHeight="1">
      <c r="A543" s="8"/>
      <c r="B543" s="9"/>
      <c r="C543" s="9"/>
      <c r="D543" s="9"/>
      <c r="E543" s="9"/>
      <c r="F543" s="28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s="3" customFormat="1" ht="15" customHeight="1">
      <c r="A544" s="8"/>
      <c r="B544" s="9"/>
      <c r="C544" s="9"/>
      <c r="D544" s="9"/>
      <c r="E544" s="9"/>
      <c r="F544" s="28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s="3" customFormat="1" ht="15" customHeight="1">
      <c r="A545" s="8"/>
      <c r="B545" s="9"/>
      <c r="C545" s="9"/>
      <c r="D545" s="9"/>
      <c r="E545" s="9"/>
      <c r="F545" s="28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s="3" customFormat="1" ht="15" customHeight="1">
      <c r="A546" s="8"/>
      <c r="B546" s="9"/>
      <c r="C546" s="9"/>
      <c r="D546" s="9"/>
      <c r="E546" s="9"/>
      <c r="F546" s="28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s="3" customFormat="1" ht="15" customHeight="1">
      <c r="A547" s="8"/>
      <c r="B547" s="9"/>
      <c r="C547" s="9"/>
      <c r="D547" s="9"/>
      <c r="E547" s="9"/>
      <c r="F547" s="28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s="3" customFormat="1" ht="15" customHeight="1">
      <c r="A548" s="8"/>
      <c r="B548" s="9"/>
      <c r="C548" s="9"/>
      <c r="D548" s="9"/>
      <c r="E548" s="9"/>
      <c r="F548" s="28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s="3" customFormat="1" ht="15" customHeight="1">
      <c r="A549" s="8"/>
      <c r="B549" s="9"/>
      <c r="C549" s="9"/>
      <c r="D549" s="9"/>
      <c r="E549" s="9"/>
      <c r="F549" s="28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s="3" customFormat="1" ht="15" customHeight="1">
      <c r="A550" s="8"/>
      <c r="B550" s="9"/>
      <c r="C550" s="9"/>
      <c r="D550" s="9"/>
      <c r="E550" s="9"/>
      <c r="F550" s="28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s="3" customFormat="1" ht="15" customHeight="1">
      <c r="A551" s="8"/>
      <c r="B551" s="9"/>
      <c r="C551" s="9"/>
      <c r="D551" s="9"/>
      <c r="E551" s="9"/>
      <c r="F551" s="28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s="3" customFormat="1" ht="15" customHeight="1">
      <c r="A552" s="8"/>
      <c r="B552" s="9"/>
      <c r="C552" s="9"/>
      <c r="D552" s="9"/>
      <c r="E552" s="9"/>
      <c r="F552" s="28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s="3" customFormat="1" ht="15" customHeight="1">
      <c r="A553" s="8"/>
      <c r="B553" s="9"/>
      <c r="C553" s="9"/>
      <c r="D553" s="9"/>
      <c r="E553" s="9"/>
      <c r="F553" s="28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s="3" customFormat="1" ht="15" customHeight="1">
      <c r="A554" s="8"/>
      <c r="B554" s="9"/>
      <c r="C554" s="9"/>
      <c r="D554" s="9"/>
      <c r="E554" s="9"/>
      <c r="F554" s="28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s="3" customFormat="1" ht="15" customHeight="1">
      <c r="A555" s="8"/>
      <c r="B555" s="9"/>
      <c r="C555" s="9"/>
      <c r="D555" s="9"/>
      <c r="E555" s="9"/>
      <c r="F555" s="28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s="3" customFormat="1" ht="15" customHeight="1">
      <c r="A556" s="8"/>
      <c r="B556" s="9"/>
      <c r="C556" s="9"/>
      <c r="D556" s="9"/>
      <c r="E556" s="9"/>
      <c r="F556" s="28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s="3" customFormat="1" ht="15" customHeight="1">
      <c r="A557" s="8"/>
      <c r="B557" s="9"/>
      <c r="C557" s="9"/>
      <c r="D557" s="9"/>
      <c r="E557" s="9"/>
      <c r="F557" s="28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s="3" customFormat="1" ht="15" customHeight="1">
      <c r="A558" s="8"/>
      <c r="B558" s="9"/>
      <c r="C558" s="9"/>
      <c r="D558" s="9"/>
      <c r="E558" s="9"/>
      <c r="F558" s="28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s="3" customFormat="1" ht="15" customHeight="1">
      <c r="A559" s="8"/>
      <c r="B559" s="9"/>
      <c r="C559" s="9"/>
      <c r="D559" s="9"/>
      <c r="E559" s="9"/>
      <c r="F559" s="28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s="3" customFormat="1" ht="15" customHeight="1">
      <c r="A560" s="8"/>
      <c r="B560" s="9"/>
      <c r="C560" s="9"/>
      <c r="D560" s="9"/>
      <c r="E560" s="9"/>
      <c r="F560" s="28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s="3" customFormat="1" ht="15" customHeight="1">
      <c r="A561" s="8"/>
      <c r="B561" s="9"/>
      <c r="C561" s="9"/>
      <c r="D561" s="9"/>
      <c r="E561" s="9"/>
      <c r="F561" s="28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s="3" customFormat="1" ht="15" customHeight="1">
      <c r="A562" s="8"/>
      <c r="B562" s="9"/>
      <c r="C562" s="9"/>
      <c r="D562" s="9"/>
      <c r="E562" s="9"/>
      <c r="F562" s="28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s="3" customFormat="1" ht="15" customHeight="1">
      <c r="A563" s="8"/>
      <c r="B563" s="9"/>
      <c r="C563" s="9"/>
      <c r="D563" s="9"/>
      <c r="E563" s="9"/>
      <c r="F563" s="28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s="3" customFormat="1" ht="15" customHeight="1">
      <c r="A564" s="8"/>
      <c r="B564" s="9"/>
      <c r="C564" s="9"/>
      <c r="D564" s="9"/>
      <c r="E564" s="9"/>
      <c r="F564" s="28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s="3" customFormat="1" ht="15" customHeight="1">
      <c r="A565" s="8"/>
      <c r="B565" s="9"/>
      <c r="C565" s="9"/>
      <c r="D565" s="9"/>
      <c r="E565" s="9"/>
      <c r="F565" s="28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s="3" customFormat="1" ht="15" customHeight="1">
      <c r="A566" s="8"/>
      <c r="B566" s="9"/>
      <c r="C566" s="9"/>
      <c r="D566" s="9"/>
      <c r="E566" s="9"/>
      <c r="F566" s="28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s="3" customFormat="1" ht="15" customHeight="1">
      <c r="A567" s="8"/>
      <c r="B567" s="9"/>
      <c r="C567" s="9"/>
      <c r="D567" s="9"/>
      <c r="E567" s="9"/>
      <c r="F567" s="28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s="3" customFormat="1" ht="15" customHeight="1">
      <c r="A568" s="8"/>
      <c r="B568" s="9"/>
      <c r="C568" s="9"/>
      <c r="D568" s="9"/>
      <c r="E568" s="9"/>
      <c r="F568" s="28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s="3" customFormat="1" ht="15" customHeight="1">
      <c r="A569" s="8"/>
      <c r="B569" s="9"/>
      <c r="C569" s="9"/>
      <c r="D569" s="9"/>
      <c r="E569" s="9"/>
      <c r="F569" s="28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s="3" customFormat="1" ht="15" customHeight="1">
      <c r="A570" s="8"/>
      <c r="B570" s="9"/>
      <c r="C570" s="9"/>
      <c r="D570" s="9"/>
      <c r="E570" s="9"/>
      <c r="F570" s="28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s="3" customFormat="1" ht="15" customHeight="1">
      <c r="A571" s="8"/>
      <c r="B571" s="9"/>
      <c r="C571" s="9"/>
      <c r="D571" s="9"/>
      <c r="E571" s="9"/>
      <c r="F571" s="28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s="3" customFormat="1" ht="15" customHeight="1">
      <c r="A572" s="8"/>
      <c r="B572" s="9"/>
      <c r="C572" s="9"/>
      <c r="D572" s="9"/>
      <c r="E572" s="9"/>
      <c r="F572" s="28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s="3" customFormat="1" ht="15" customHeight="1">
      <c r="A573" s="8"/>
      <c r="B573" s="9"/>
      <c r="C573" s="9"/>
      <c r="D573" s="9"/>
      <c r="E573" s="9"/>
      <c r="F573" s="28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s="3" customFormat="1" ht="15" customHeight="1">
      <c r="A574" s="8"/>
      <c r="B574" s="9"/>
      <c r="C574" s="9"/>
      <c r="D574" s="9"/>
      <c r="E574" s="9"/>
      <c r="F574" s="28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s="3" customFormat="1" ht="15" customHeight="1">
      <c r="A575" s="8"/>
      <c r="B575" s="9"/>
      <c r="C575" s="9"/>
      <c r="D575" s="9"/>
      <c r="E575" s="9"/>
      <c r="F575" s="28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s="3" customFormat="1" ht="15" customHeight="1">
      <c r="A576" s="8"/>
      <c r="B576" s="9"/>
      <c r="C576" s="9"/>
      <c r="D576" s="9"/>
      <c r="E576" s="9"/>
      <c r="F576" s="28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s="3" customFormat="1" ht="15" customHeight="1">
      <c r="A577" s="8"/>
      <c r="B577" s="9"/>
      <c r="C577" s="9"/>
      <c r="D577" s="9"/>
      <c r="E577" s="9"/>
      <c r="F577" s="28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s="3" customFormat="1" ht="15" customHeight="1">
      <c r="A578" s="8"/>
      <c r="B578" s="9"/>
      <c r="C578" s="9"/>
      <c r="D578" s="9"/>
      <c r="E578" s="9"/>
      <c r="F578" s="28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s="3" customFormat="1" ht="15" customHeight="1">
      <c r="A579" s="8"/>
      <c r="B579" s="9"/>
      <c r="C579" s="9"/>
      <c r="D579" s="9"/>
      <c r="E579" s="9"/>
      <c r="F579" s="28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s="3" customFormat="1" ht="15" customHeight="1">
      <c r="A580" s="8"/>
      <c r="B580" s="9"/>
      <c r="C580" s="9"/>
      <c r="D580" s="9"/>
      <c r="E580" s="9"/>
      <c r="F580" s="28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s="3" customFormat="1" ht="15" customHeight="1">
      <c r="A581" s="8"/>
      <c r="B581" s="9"/>
      <c r="C581" s="9"/>
      <c r="D581" s="9"/>
      <c r="E581" s="9"/>
      <c r="F581" s="28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s="3" customFormat="1" ht="15" customHeight="1">
      <c r="A582" s="8"/>
      <c r="B582" s="9"/>
      <c r="C582" s="9"/>
      <c r="D582" s="9"/>
      <c r="E582" s="9"/>
      <c r="F582" s="28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</sheetData>
  <sheetProtection selectLockedCells="1" selectUnlockedCells="1"/>
  <mergeCells count="9">
    <mergeCell ref="A233:D233"/>
    <mergeCell ref="A1:E1"/>
    <mergeCell ref="A229:E229"/>
    <mergeCell ref="A230:E230"/>
    <mergeCell ref="A231:E231"/>
    <mergeCell ref="A232:E232"/>
    <mergeCell ref="A2:A3"/>
    <mergeCell ref="B2:B3"/>
    <mergeCell ref="E2:E3"/>
  </mergeCells>
  <printOptions/>
  <pageMargins left="0.25" right="0.25" top="0.21041666666666667" bottom="0.252083333333333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S489"/>
  <sheetViews>
    <sheetView zoomScalePageLayoutView="0" workbookViewId="0" topLeftCell="A387">
      <selection activeCell="A401" sqref="A401"/>
    </sheetView>
  </sheetViews>
  <sheetFormatPr defaultColWidth="9.140625" defaultRowHeight="12.75"/>
  <cols>
    <col min="1" max="1" width="21.8515625" style="1" customWidth="1"/>
    <col min="2" max="2" width="13.7109375" style="64" customWidth="1"/>
    <col min="3" max="4" width="13.7109375" style="69" customWidth="1"/>
    <col min="5" max="5" width="32.7109375" style="3" customWidth="1"/>
    <col min="6" max="6" width="24.7109375" style="3" customWidth="1"/>
    <col min="7" max="36" width="9.140625" style="3" customWidth="1"/>
  </cols>
  <sheetData>
    <row r="1" spans="1:5" ht="49.5" customHeight="1">
      <c r="A1" s="90" t="s">
        <v>306</v>
      </c>
      <c r="B1" s="91"/>
      <c r="C1" s="91"/>
      <c r="D1" s="91"/>
      <c r="E1" s="92"/>
    </row>
    <row r="2" spans="1:5" s="3" customFormat="1" ht="108" customHeight="1">
      <c r="A2" s="29" t="s">
        <v>132</v>
      </c>
      <c r="B2" s="58" t="s">
        <v>242</v>
      </c>
      <c r="C2" s="30" t="s">
        <v>686</v>
      </c>
      <c r="D2" s="30" t="s">
        <v>687</v>
      </c>
      <c r="E2" s="30" t="s">
        <v>378</v>
      </c>
    </row>
    <row r="3" spans="1:41" s="14" customFormat="1" ht="15" hidden="1">
      <c r="A3" s="22" t="s">
        <v>192</v>
      </c>
      <c r="B3" s="59">
        <v>63</v>
      </c>
      <c r="C3" s="65"/>
      <c r="D3" s="65"/>
      <c r="E3" s="42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/>
    </row>
    <row r="4" spans="1:41" s="14" customFormat="1" ht="15" hidden="1">
      <c r="A4" s="22" t="s">
        <v>193</v>
      </c>
      <c r="B4" s="59">
        <v>64</v>
      </c>
      <c r="C4" s="65"/>
      <c r="D4" s="65"/>
      <c r="E4" s="42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/>
    </row>
    <row r="5" spans="1:41" s="14" customFormat="1" ht="15" hidden="1">
      <c r="A5" s="22" t="s">
        <v>0</v>
      </c>
      <c r="B5" s="59">
        <v>63</v>
      </c>
      <c r="C5" s="40"/>
      <c r="D5" s="40"/>
      <c r="E5" s="40"/>
      <c r="AM5" s="15"/>
      <c r="AN5" s="15"/>
      <c r="AO5" s="15"/>
    </row>
    <row r="6" spans="1:38" s="14" customFormat="1" ht="15" hidden="1">
      <c r="A6" s="22" t="s">
        <v>1</v>
      </c>
      <c r="B6" s="59">
        <v>60</v>
      </c>
      <c r="C6" s="40"/>
      <c r="D6" s="40"/>
      <c r="E6" s="39"/>
      <c r="AK6" s="15"/>
      <c r="AL6" s="15"/>
    </row>
    <row r="7" spans="1:38" s="14" customFormat="1" ht="15" hidden="1">
      <c r="A7" s="22" t="s">
        <v>188</v>
      </c>
      <c r="B7" s="59">
        <v>54</v>
      </c>
      <c r="C7" s="66"/>
      <c r="D7" s="66"/>
      <c r="E7" s="39"/>
      <c r="AK7" s="15"/>
      <c r="AL7" s="15"/>
    </row>
    <row r="8" spans="1:38" s="14" customFormat="1" ht="15" hidden="1">
      <c r="A8" s="22" t="s">
        <v>148</v>
      </c>
      <c r="B8" s="59">
        <v>65</v>
      </c>
      <c r="C8" s="66"/>
      <c r="D8" s="66"/>
      <c r="E8" s="39"/>
      <c r="AK8" s="15"/>
      <c r="AL8" s="15"/>
    </row>
    <row r="9" spans="1:41" s="14" customFormat="1" ht="15" hidden="1">
      <c r="A9" s="22" t="s">
        <v>95</v>
      </c>
      <c r="B9" s="59">
        <v>57</v>
      </c>
      <c r="C9" s="40"/>
      <c r="D9" s="40"/>
      <c r="E9" s="40"/>
      <c r="AM9" s="15"/>
      <c r="AN9" s="15"/>
      <c r="AO9" s="15"/>
    </row>
    <row r="10" spans="1:41" s="14" customFormat="1" ht="15" hidden="1">
      <c r="A10" s="22" t="s">
        <v>2</v>
      </c>
      <c r="B10" s="59">
        <v>63</v>
      </c>
      <c r="C10" s="40"/>
      <c r="D10" s="40"/>
      <c r="E10" s="40"/>
      <c r="AM10" s="15"/>
      <c r="AN10" s="15"/>
      <c r="AO10" s="15"/>
    </row>
    <row r="11" spans="1:43" s="14" customFormat="1" ht="30.75" hidden="1">
      <c r="A11" s="22" t="s">
        <v>305</v>
      </c>
      <c r="B11" s="59">
        <v>60</v>
      </c>
      <c r="C11" s="23">
        <f>B11*19</f>
        <v>1140</v>
      </c>
      <c r="D11" s="23">
        <f>B11*20</f>
        <v>1200</v>
      </c>
      <c r="E11" s="43"/>
      <c r="F11" s="4"/>
      <c r="G11" s="4"/>
      <c r="H11" s="4"/>
      <c r="I11" s="4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14" customFormat="1" ht="15" hidden="1">
      <c r="A12" s="22" t="s">
        <v>245</v>
      </c>
      <c r="B12" s="59">
        <v>60</v>
      </c>
      <c r="C12" s="23">
        <v>1140</v>
      </c>
      <c r="D12" s="23">
        <v>1200</v>
      </c>
      <c r="E12" s="43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1" s="14" customFormat="1" ht="15" hidden="1">
      <c r="A13" s="22" t="s">
        <v>204</v>
      </c>
      <c r="B13" s="59">
        <v>60</v>
      </c>
      <c r="C13" s="40"/>
      <c r="D13" s="40"/>
      <c r="E13" s="40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/>
    </row>
    <row r="14" spans="1:43" s="14" customFormat="1" ht="15" hidden="1">
      <c r="A14" s="22" t="s">
        <v>207</v>
      </c>
      <c r="B14" s="59">
        <v>60</v>
      </c>
      <c r="C14" s="23">
        <v>1140</v>
      </c>
      <c r="D14" s="23">
        <v>1200</v>
      </c>
      <c r="E14" s="43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14" customFormat="1" ht="15" hidden="1">
      <c r="A15" s="22" t="s">
        <v>219</v>
      </c>
      <c r="B15" s="59">
        <v>60</v>
      </c>
      <c r="C15" s="23">
        <v>1140</v>
      </c>
      <c r="D15" s="23">
        <v>1200</v>
      </c>
      <c r="E15" s="43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38" s="14" customFormat="1" ht="15" hidden="1">
      <c r="A16" s="22" t="s">
        <v>69</v>
      </c>
      <c r="B16" s="59">
        <v>62</v>
      </c>
      <c r="C16" s="66"/>
      <c r="D16" s="66"/>
      <c r="E16" s="39"/>
      <c r="AK16" s="15"/>
      <c r="AL16" s="15"/>
    </row>
    <row r="17" spans="1:41" s="14" customFormat="1" ht="15" hidden="1">
      <c r="A17" s="22" t="s">
        <v>150</v>
      </c>
      <c r="B17" s="59">
        <v>55</v>
      </c>
      <c r="C17" s="40"/>
      <c r="D17" s="40"/>
      <c r="E17" s="40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/>
    </row>
    <row r="18" spans="1:38" s="14" customFormat="1" ht="15" hidden="1">
      <c r="A18" s="22" t="s">
        <v>101</v>
      </c>
      <c r="B18" s="59">
        <v>59</v>
      </c>
      <c r="C18" s="40"/>
      <c r="D18" s="40"/>
      <c r="E18" s="39"/>
      <c r="AK18" s="15"/>
      <c r="AL18" s="15"/>
    </row>
    <row r="19" spans="1:38" s="14" customFormat="1" ht="15" hidden="1">
      <c r="A19" s="22" t="s">
        <v>116</v>
      </c>
      <c r="B19" s="59">
        <v>65</v>
      </c>
      <c r="C19" s="66"/>
      <c r="D19" s="66"/>
      <c r="E19" s="39"/>
      <c r="AK19" s="15"/>
      <c r="AL19" s="15"/>
    </row>
    <row r="20" spans="1:43" s="14" customFormat="1" ht="15" hidden="1">
      <c r="A20" s="22" t="s">
        <v>45</v>
      </c>
      <c r="B20" s="59">
        <v>56</v>
      </c>
      <c r="C20" s="23">
        <v>1064</v>
      </c>
      <c r="D20" s="23">
        <v>1120</v>
      </c>
      <c r="E20" s="43"/>
      <c r="F20" s="4"/>
      <c r="G20" s="4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1" s="14" customFormat="1" ht="15" hidden="1">
      <c r="A21" s="22" t="s">
        <v>151</v>
      </c>
      <c r="B21" s="59">
        <v>52</v>
      </c>
      <c r="C21" s="40"/>
      <c r="D21" s="40"/>
      <c r="E21" s="40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/>
    </row>
    <row r="22" spans="1:41" s="14" customFormat="1" ht="15" hidden="1">
      <c r="A22" s="22" t="s">
        <v>184</v>
      </c>
      <c r="B22" s="59">
        <v>57</v>
      </c>
      <c r="C22" s="40"/>
      <c r="D22" s="40"/>
      <c r="E22" s="40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/>
    </row>
    <row r="23" spans="1:41" s="14" customFormat="1" ht="15" hidden="1">
      <c r="A23" s="22" t="s">
        <v>47</v>
      </c>
      <c r="B23" s="59">
        <v>50</v>
      </c>
      <c r="C23" s="40"/>
      <c r="D23" s="40"/>
      <c r="E23" s="40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/>
    </row>
    <row r="24" spans="1:38" s="14" customFormat="1" ht="15" hidden="1">
      <c r="A24" s="22" t="s">
        <v>123</v>
      </c>
      <c r="B24" s="59">
        <v>51</v>
      </c>
      <c r="C24" s="40"/>
      <c r="D24" s="40"/>
      <c r="E24" s="39"/>
      <c r="AK24" s="15"/>
      <c r="AL24" s="15"/>
    </row>
    <row r="25" spans="1:38" s="14" customFormat="1" ht="15" hidden="1">
      <c r="A25" s="22" t="s">
        <v>4</v>
      </c>
      <c r="B25" s="59">
        <v>54</v>
      </c>
      <c r="C25" s="40"/>
      <c r="D25" s="40"/>
      <c r="E25" s="39"/>
      <c r="AK25" s="15"/>
      <c r="AL25" s="15"/>
    </row>
    <row r="26" spans="1:43" s="14" customFormat="1" ht="15" hidden="1">
      <c r="A26" s="22" t="s">
        <v>59</v>
      </c>
      <c r="B26" s="59">
        <v>55</v>
      </c>
      <c r="C26" s="23">
        <v>1045</v>
      </c>
      <c r="D26" s="23">
        <v>1100</v>
      </c>
      <c r="E26" s="43"/>
      <c r="F26" s="4"/>
      <c r="G26" s="4"/>
      <c r="H26" s="4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38" s="14" customFormat="1" ht="15" hidden="1">
      <c r="A27" s="22" t="s">
        <v>5</v>
      </c>
      <c r="B27" s="59">
        <v>57</v>
      </c>
      <c r="C27" s="40"/>
      <c r="D27" s="40"/>
      <c r="E27" s="39"/>
      <c r="AK27" s="15"/>
      <c r="AL27" s="15"/>
    </row>
    <row r="28" spans="1:38" s="14" customFormat="1" ht="15" hidden="1">
      <c r="A28" s="22" t="s">
        <v>6</v>
      </c>
      <c r="B28" s="59">
        <v>56</v>
      </c>
      <c r="C28" s="40"/>
      <c r="D28" s="40"/>
      <c r="E28" s="39"/>
      <c r="AK28" s="15"/>
      <c r="AL28" s="15"/>
    </row>
    <row r="29" spans="1:38" s="14" customFormat="1" ht="15" hidden="1">
      <c r="A29" s="22" t="s">
        <v>128</v>
      </c>
      <c r="B29" s="59">
        <v>57</v>
      </c>
      <c r="C29" s="40"/>
      <c r="D29" s="40"/>
      <c r="E29" s="39"/>
      <c r="AK29" s="15"/>
      <c r="AL29" s="15"/>
    </row>
    <row r="30" spans="1:41" s="14" customFormat="1" ht="15" hidden="1">
      <c r="A30" s="22" t="s">
        <v>271</v>
      </c>
      <c r="B30" s="59">
        <v>43</v>
      </c>
      <c r="C30" s="40"/>
      <c r="D30" s="40"/>
      <c r="E30" s="40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/>
    </row>
    <row r="31" spans="1:41" s="14" customFormat="1" ht="15" hidden="1">
      <c r="A31" s="22" t="s">
        <v>232</v>
      </c>
      <c r="B31" s="59">
        <v>43</v>
      </c>
      <c r="C31" s="40"/>
      <c r="D31" s="40"/>
      <c r="E31" s="40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/>
    </row>
    <row r="32" spans="1:43" s="15" customFormat="1" ht="15" hidden="1">
      <c r="A32" s="22" t="s">
        <v>114</v>
      </c>
      <c r="B32" s="59">
        <v>39</v>
      </c>
      <c r="C32" s="40"/>
      <c r="D32" s="40"/>
      <c r="E32" s="40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/>
      <c r="AP32" s="14"/>
      <c r="AQ32" s="14"/>
    </row>
    <row r="33" spans="1:38" s="14" customFormat="1" ht="15" hidden="1">
      <c r="A33" s="22" t="s">
        <v>55</v>
      </c>
      <c r="B33" s="59">
        <v>59</v>
      </c>
      <c r="C33" s="40"/>
      <c r="D33" s="40"/>
      <c r="E33" s="39"/>
      <c r="AK33" s="15"/>
      <c r="AL33" s="15"/>
    </row>
    <row r="34" spans="1:41" s="14" customFormat="1" ht="15" hidden="1">
      <c r="A34" s="22" t="s">
        <v>100</v>
      </c>
      <c r="B34" s="59">
        <v>59</v>
      </c>
      <c r="C34" s="40"/>
      <c r="D34" s="40"/>
      <c r="E34" s="40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/>
    </row>
    <row r="35" spans="1:41" s="14" customFormat="1" ht="15" hidden="1">
      <c r="A35" s="22" t="s">
        <v>120</v>
      </c>
      <c r="B35" s="59">
        <v>60</v>
      </c>
      <c r="C35" s="40"/>
      <c r="D35" s="40"/>
      <c r="E35" s="40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/>
    </row>
    <row r="36" spans="1:41" s="14" customFormat="1" ht="15" hidden="1">
      <c r="A36" s="22" t="s">
        <v>105</v>
      </c>
      <c r="B36" s="59">
        <v>63</v>
      </c>
      <c r="C36" s="40"/>
      <c r="D36" s="40"/>
      <c r="E36" s="40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/>
    </row>
    <row r="37" spans="1:41" s="14" customFormat="1" ht="15" hidden="1">
      <c r="A37" s="22" t="s">
        <v>153</v>
      </c>
      <c r="B37" s="59">
        <v>63</v>
      </c>
      <c r="C37" s="40"/>
      <c r="D37" s="40"/>
      <c r="E37" s="40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/>
    </row>
    <row r="38" spans="1:43" s="14" customFormat="1" ht="15" hidden="1">
      <c r="A38" s="22" t="s">
        <v>272</v>
      </c>
      <c r="B38" s="59">
        <v>59</v>
      </c>
      <c r="C38" s="23">
        <v>1121</v>
      </c>
      <c r="D38" s="23">
        <v>1180</v>
      </c>
      <c r="E38" s="43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14" customFormat="1" ht="15" hidden="1">
      <c r="A39" s="22" t="s">
        <v>81</v>
      </c>
      <c r="B39" s="59">
        <v>46</v>
      </c>
      <c r="C39" s="40"/>
      <c r="D39" s="40"/>
      <c r="E39" s="40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/>
      <c r="AP39" s="15"/>
      <c r="AQ39" s="15"/>
    </row>
    <row r="40" spans="1:38" s="14" customFormat="1" ht="15" hidden="1">
      <c r="A40" s="22" t="s">
        <v>118</v>
      </c>
      <c r="B40" s="59">
        <v>47</v>
      </c>
      <c r="C40" s="40"/>
      <c r="D40" s="40"/>
      <c r="E40" s="39"/>
      <c r="AK40" s="15"/>
      <c r="AL40" s="15"/>
    </row>
    <row r="41" spans="1:43" s="15" customFormat="1" ht="15" hidden="1">
      <c r="A41" s="22" t="s">
        <v>112</v>
      </c>
      <c r="B41" s="59">
        <v>63</v>
      </c>
      <c r="C41" s="66"/>
      <c r="D41" s="66"/>
      <c r="E41" s="3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M41" s="14"/>
      <c r="AN41" s="14"/>
      <c r="AO41" s="14"/>
      <c r="AP41" s="14"/>
      <c r="AQ41" s="14"/>
    </row>
    <row r="42" spans="1:38" s="14" customFormat="1" ht="15" hidden="1">
      <c r="A42" s="22" t="s">
        <v>154</v>
      </c>
      <c r="B42" s="59">
        <v>54</v>
      </c>
      <c r="C42" s="66"/>
      <c r="D42" s="66"/>
      <c r="E42" s="39"/>
      <c r="AK42" s="15"/>
      <c r="AL42" s="15"/>
    </row>
    <row r="43" spans="1:38" s="14" customFormat="1" ht="15" hidden="1">
      <c r="A43" s="22" t="s">
        <v>8</v>
      </c>
      <c r="B43" s="59">
        <v>47</v>
      </c>
      <c r="C43" s="40"/>
      <c r="D43" s="40"/>
      <c r="E43" s="39"/>
      <c r="AK43" s="15"/>
      <c r="AL43" s="15"/>
    </row>
    <row r="44" spans="1:38" s="14" customFormat="1" ht="15" hidden="1">
      <c r="A44" s="22" t="s">
        <v>9</v>
      </c>
      <c r="B44" s="59">
        <v>47</v>
      </c>
      <c r="C44" s="40"/>
      <c r="D44" s="40"/>
      <c r="E44" s="39"/>
      <c r="AK44" s="15"/>
      <c r="AL44" s="15"/>
    </row>
    <row r="45" spans="1:38" s="14" customFormat="1" ht="15" hidden="1">
      <c r="A45" s="22" t="s">
        <v>10</v>
      </c>
      <c r="B45" s="59">
        <v>49</v>
      </c>
      <c r="C45" s="40"/>
      <c r="D45" s="40"/>
      <c r="E45" s="39"/>
      <c r="AK45" s="15"/>
      <c r="AL45" s="15"/>
    </row>
    <row r="46" spans="1:38" s="14" customFormat="1" ht="15" hidden="1">
      <c r="A46" s="22" t="s">
        <v>124</v>
      </c>
      <c r="B46" s="59">
        <v>49</v>
      </c>
      <c r="C46" s="40"/>
      <c r="D46" s="40"/>
      <c r="E46" s="39"/>
      <c r="AK46" s="15"/>
      <c r="AL46" s="15"/>
    </row>
    <row r="47" spans="1:38" s="14" customFormat="1" ht="15" hidden="1">
      <c r="A47" s="22" t="s">
        <v>11</v>
      </c>
      <c r="B47" s="59">
        <v>49</v>
      </c>
      <c r="C47" s="40"/>
      <c r="D47" s="40"/>
      <c r="E47" s="39"/>
      <c r="AK47" s="15"/>
      <c r="AL47" s="15"/>
    </row>
    <row r="48" spans="1:43" s="14" customFormat="1" ht="15" hidden="1">
      <c r="A48" s="22" t="s">
        <v>42</v>
      </c>
      <c r="B48" s="59">
        <v>46</v>
      </c>
      <c r="C48" s="40"/>
      <c r="D48" s="40"/>
      <c r="E48" s="39"/>
      <c r="AK48" s="15"/>
      <c r="AL48" s="15"/>
      <c r="AP48" s="15"/>
      <c r="AQ48" s="15"/>
    </row>
    <row r="49" spans="1:38" s="14" customFormat="1" ht="15" hidden="1">
      <c r="A49" s="22" t="s">
        <v>176</v>
      </c>
      <c r="B49" s="59">
        <v>47</v>
      </c>
      <c r="C49" s="66"/>
      <c r="D49" s="66"/>
      <c r="E49" s="39"/>
      <c r="AK49" s="15"/>
      <c r="AL49" s="15"/>
    </row>
    <row r="50" spans="1:41" s="14" customFormat="1" ht="15" hidden="1">
      <c r="A50" s="22" t="s">
        <v>173</v>
      </c>
      <c r="B50" s="60">
        <v>60</v>
      </c>
      <c r="C50" s="41"/>
      <c r="D50" s="41"/>
      <c r="E50" s="4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11"/>
      <c r="AN50" s="11"/>
      <c r="AO50" s="11"/>
    </row>
    <row r="51" spans="1:41" s="14" customFormat="1" ht="15" hidden="1">
      <c r="A51" s="22" t="s">
        <v>178</v>
      </c>
      <c r="B51" s="60">
        <v>60</v>
      </c>
      <c r="C51" s="44"/>
      <c r="D51" s="41"/>
      <c r="E51" s="41"/>
      <c r="F51" s="10"/>
      <c r="G51" s="1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1"/>
    </row>
    <row r="52" spans="1:41" s="14" customFormat="1" ht="15" hidden="1">
      <c r="A52" s="22" t="s">
        <v>179</v>
      </c>
      <c r="B52" s="59">
        <v>60</v>
      </c>
      <c r="C52" s="40"/>
      <c r="D52" s="40"/>
      <c r="E52" s="40"/>
      <c r="AM52" s="15"/>
      <c r="AN52" s="15"/>
      <c r="AO52" s="15"/>
    </row>
    <row r="53" spans="1:38" s="14" customFormat="1" ht="15" hidden="1">
      <c r="A53" s="22" t="s">
        <v>68</v>
      </c>
      <c r="B53" s="59">
        <v>47</v>
      </c>
      <c r="C53" s="40"/>
      <c r="D53" s="40"/>
      <c r="E53" s="39"/>
      <c r="AK53" s="15"/>
      <c r="AL53" s="15"/>
    </row>
    <row r="54" spans="1:38" s="14" customFormat="1" ht="15" hidden="1">
      <c r="A54" s="22" t="s">
        <v>76</v>
      </c>
      <c r="B54" s="59">
        <v>47</v>
      </c>
      <c r="C54" s="40"/>
      <c r="D54" s="40"/>
      <c r="E54" s="39"/>
      <c r="AK54" s="15"/>
      <c r="AL54" s="15"/>
    </row>
    <row r="55" spans="1:38" s="14" customFormat="1" ht="15" hidden="1">
      <c r="A55" s="22" t="s">
        <v>134</v>
      </c>
      <c r="B55" s="59">
        <v>47</v>
      </c>
      <c r="C55" s="40"/>
      <c r="D55" s="40"/>
      <c r="E55" s="39"/>
      <c r="AK55" s="15"/>
      <c r="AL55" s="15"/>
    </row>
    <row r="56" spans="1:38" s="14" customFormat="1" ht="15" hidden="1">
      <c r="A56" s="22" t="s">
        <v>12</v>
      </c>
      <c r="B56" s="59">
        <v>39</v>
      </c>
      <c r="C56" s="40"/>
      <c r="D56" s="40"/>
      <c r="E56" s="39"/>
      <c r="AK56" s="15"/>
      <c r="AL56" s="15"/>
    </row>
    <row r="57" spans="1:38" s="14" customFormat="1" ht="15" hidden="1">
      <c r="A57" s="22" t="s">
        <v>141</v>
      </c>
      <c r="B57" s="60">
        <v>39</v>
      </c>
      <c r="C57" s="66"/>
      <c r="D57" s="66"/>
      <c r="E57" s="39"/>
      <c r="AK57" s="15"/>
      <c r="AL57" s="15"/>
    </row>
    <row r="58" spans="1:41" s="14" customFormat="1" ht="15" hidden="1">
      <c r="A58" s="22" t="s">
        <v>218</v>
      </c>
      <c r="B58" s="60">
        <v>50</v>
      </c>
      <c r="C58" s="44"/>
      <c r="D58" s="41"/>
      <c r="E58" s="41"/>
      <c r="F58" s="10"/>
      <c r="G58" s="1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1"/>
    </row>
    <row r="59" spans="1:41" s="14" customFormat="1" ht="15" hidden="1">
      <c r="A59" s="22" t="s">
        <v>156</v>
      </c>
      <c r="B59" s="60">
        <v>51</v>
      </c>
      <c r="C59" s="41"/>
      <c r="D59" s="41"/>
      <c r="E59" s="4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7"/>
      <c r="AN59" s="27"/>
      <c r="AO59" s="27"/>
    </row>
    <row r="60" spans="1:41" s="14" customFormat="1" ht="15" hidden="1">
      <c r="A60" s="22" t="s">
        <v>182</v>
      </c>
      <c r="B60" s="60">
        <v>50</v>
      </c>
      <c r="C60" s="44"/>
      <c r="D60" s="41"/>
      <c r="E60" s="41"/>
      <c r="F60" s="10"/>
      <c r="G60" s="1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1"/>
    </row>
    <row r="61" spans="1:43" s="15" customFormat="1" ht="15" hidden="1">
      <c r="A61" s="22" t="s">
        <v>61</v>
      </c>
      <c r="B61" s="60">
        <v>66</v>
      </c>
      <c r="C61" s="23">
        <v>1254</v>
      </c>
      <c r="D61" s="23">
        <v>1320</v>
      </c>
      <c r="E61" s="43"/>
      <c r="F61" s="10"/>
      <c r="G61" s="10"/>
      <c r="H61" s="10"/>
      <c r="I61" s="10"/>
      <c r="J61" s="1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1" s="14" customFormat="1" ht="15" hidden="1">
      <c r="A62" s="22" t="s">
        <v>103</v>
      </c>
      <c r="B62" s="60">
        <v>41</v>
      </c>
      <c r="C62" s="44"/>
      <c r="D62" s="41"/>
      <c r="E62" s="41"/>
      <c r="F62" s="10"/>
      <c r="G62" s="1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1"/>
    </row>
    <row r="63" spans="1:38" s="14" customFormat="1" ht="15" hidden="1">
      <c r="A63" s="22" t="s">
        <v>129</v>
      </c>
      <c r="B63" s="59">
        <v>43</v>
      </c>
      <c r="C63" s="40"/>
      <c r="D63" s="40"/>
      <c r="E63" s="39"/>
      <c r="AK63" s="15"/>
      <c r="AL63" s="15"/>
    </row>
    <row r="64" spans="1:43" s="15" customFormat="1" ht="15" hidden="1">
      <c r="A64" s="22" t="s">
        <v>56</v>
      </c>
      <c r="B64" s="60">
        <v>63</v>
      </c>
      <c r="C64" s="23">
        <v>1197</v>
      </c>
      <c r="D64" s="23">
        <v>1260</v>
      </c>
      <c r="E64" s="43"/>
      <c r="F64" s="10"/>
      <c r="G64" s="10"/>
      <c r="H64" s="10"/>
      <c r="I64" s="10"/>
      <c r="J64" s="1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s="15" customFormat="1" ht="15" hidden="1">
      <c r="A65" s="22" t="s">
        <v>125</v>
      </c>
      <c r="B65" s="60">
        <v>59</v>
      </c>
      <c r="C65" s="44"/>
      <c r="D65" s="41"/>
      <c r="E65" s="41"/>
      <c r="F65" s="10"/>
      <c r="G65" s="1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11"/>
      <c r="AP65" s="14"/>
      <c r="AQ65" s="14"/>
    </row>
    <row r="66" spans="1:43" s="15" customFormat="1" ht="15" hidden="1">
      <c r="A66" s="22" t="s">
        <v>72</v>
      </c>
      <c r="B66" s="60">
        <v>60</v>
      </c>
      <c r="C66" s="23">
        <v>1140</v>
      </c>
      <c r="D66" s="23">
        <v>1200</v>
      </c>
      <c r="E66" s="43"/>
      <c r="F66" s="10"/>
      <c r="G66" s="10"/>
      <c r="H66" s="10"/>
      <c r="I66" s="10"/>
      <c r="J66" s="1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s="15" customFormat="1" ht="15" hidden="1">
      <c r="A67" s="22" t="s">
        <v>146</v>
      </c>
      <c r="B67" s="59">
        <v>60</v>
      </c>
      <c r="C67" s="40"/>
      <c r="D67" s="40"/>
      <c r="E67" s="39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M67" s="14"/>
      <c r="AN67" s="14"/>
      <c r="AO67" s="14"/>
      <c r="AP67" s="14"/>
      <c r="AQ67" s="14"/>
    </row>
    <row r="68" spans="1:43" s="27" customFormat="1" ht="15" hidden="1">
      <c r="A68" s="22" t="s">
        <v>335</v>
      </c>
      <c r="B68" s="59">
        <v>62</v>
      </c>
      <c r="C68" s="23">
        <v>1178</v>
      </c>
      <c r="D68" s="23">
        <v>1240</v>
      </c>
      <c r="E68" s="43"/>
      <c r="F68" s="4"/>
      <c r="G68" s="4"/>
      <c r="H68" s="4"/>
      <c r="I68" s="4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s="15" customFormat="1" ht="15" hidden="1">
      <c r="A69" s="22" t="s">
        <v>131</v>
      </c>
      <c r="B69" s="59">
        <v>63</v>
      </c>
      <c r="C69" s="45"/>
      <c r="D69" s="40"/>
      <c r="E69" s="40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/>
      <c r="AP69" s="14"/>
      <c r="AQ69" s="14"/>
    </row>
    <row r="70" spans="1:43" s="15" customFormat="1" ht="15" hidden="1">
      <c r="A70" s="22" t="s">
        <v>104</v>
      </c>
      <c r="B70" s="60">
        <v>63</v>
      </c>
      <c r="C70" s="44"/>
      <c r="D70" s="41"/>
      <c r="E70" s="41"/>
      <c r="F70" s="10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11"/>
      <c r="AP70" s="14"/>
      <c r="AQ70" s="14"/>
    </row>
    <row r="71" spans="1:43" s="15" customFormat="1" ht="15" hidden="1">
      <c r="A71" s="22" t="s">
        <v>102</v>
      </c>
      <c r="B71" s="60">
        <v>63</v>
      </c>
      <c r="C71" s="44"/>
      <c r="D71" s="41"/>
      <c r="E71" s="41"/>
      <c r="F71" s="10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11"/>
      <c r="AP71" s="14"/>
      <c r="AQ71" s="14"/>
    </row>
    <row r="72" spans="1:43" s="15" customFormat="1" ht="15" hidden="1">
      <c r="A72" s="22" t="s">
        <v>256</v>
      </c>
      <c r="B72" s="59">
        <v>51</v>
      </c>
      <c r="C72" s="23">
        <v>969</v>
      </c>
      <c r="D72" s="23">
        <v>1020</v>
      </c>
      <c r="E72" s="43"/>
      <c r="F72" s="4"/>
      <c r="G72" s="4"/>
      <c r="H72" s="4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s="15" customFormat="1" ht="15" hidden="1">
      <c r="A73" s="22" t="s">
        <v>237</v>
      </c>
      <c r="B73" s="59">
        <v>51</v>
      </c>
      <c r="C73" s="23">
        <v>969</v>
      </c>
      <c r="D73" s="23">
        <v>1020</v>
      </c>
      <c r="E73" s="43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s="15" customFormat="1" ht="15" hidden="1">
      <c r="A74" s="22" t="s">
        <v>266</v>
      </c>
      <c r="B74" s="59">
        <v>54</v>
      </c>
      <c r="C74" s="23">
        <v>1026</v>
      </c>
      <c r="D74" s="23">
        <v>1080</v>
      </c>
      <c r="E74" s="43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1" s="15" customFormat="1" ht="15" hidden="1">
      <c r="A75" s="22" t="s">
        <v>177</v>
      </c>
      <c r="B75" s="59">
        <v>54</v>
      </c>
      <c r="C75" s="66"/>
      <c r="D75" s="66"/>
      <c r="E75" s="3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M75" s="14"/>
      <c r="AN75" s="14"/>
      <c r="AO75" s="14"/>
    </row>
    <row r="76" spans="1:43" s="15" customFormat="1" ht="15" hidden="1">
      <c r="A76" s="22" t="s">
        <v>274</v>
      </c>
      <c r="B76" s="59">
        <v>64</v>
      </c>
      <c r="C76" s="40"/>
      <c r="D76" s="40"/>
      <c r="E76" s="40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/>
      <c r="AP76" s="14"/>
      <c r="AQ76" s="14"/>
    </row>
    <row r="77" spans="1:43" s="15" customFormat="1" ht="15" hidden="1">
      <c r="A77" s="22" t="s">
        <v>53</v>
      </c>
      <c r="B77" s="59">
        <v>43</v>
      </c>
      <c r="C77" s="40"/>
      <c r="D77" s="40"/>
      <c r="E77" s="3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M77" s="14"/>
      <c r="AN77" s="14"/>
      <c r="AO77" s="14"/>
      <c r="AP77" s="14"/>
      <c r="AQ77" s="14"/>
    </row>
    <row r="78" spans="1:43" s="14" customFormat="1" ht="15" hidden="1">
      <c r="A78" s="22" t="s">
        <v>74</v>
      </c>
      <c r="B78" s="59">
        <v>45</v>
      </c>
      <c r="C78" s="40"/>
      <c r="D78" s="40"/>
      <c r="E78" s="39"/>
      <c r="AK78" s="15"/>
      <c r="AL78" s="15"/>
      <c r="AP78" s="15"/>
      <c r="AQ78" s="15"/>
    </row>
    <row r="79" spans="1:43" s="14" customFormat="1" ht="15" hidden="1">
      <c r="A79" s="22" t="s">
        <v>157</v>
      </c>
      <c r="B79" s="59">
        <v>54</v>
      </c>
      <c r="C79" s="23">
        <v>1026</v>
      </c>
      <c r="D79" s="23">
        <v>1080</v>
      </c>
      <c r="E79" s="43"/>
      <c r="F79" s="4"/>
      <c r="G79" s="4"/>
      <c r="H79" s="4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s="14" customFormat="1" ht="15" hidden="1">
      <c r="A80" s="22" t="s">
        <v>158</v>
      </c>
      <c r="B80" s="59">
        <v>45</v>
      </c>
      <c r="C80" s="23">
        <v>855</v>
      </c>
      <c r="D80" s="23">
        <v>900</v>
      </c>
      <c r="E80" s="43"/>
      <c r="F80" s="4"/>
      <c r="G80" s="4"/>
      <c r="H80" s="4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s="14" customFormat="1" ht="15" hidden="1">
      <c r="A81" s="22" t="s">
        <v>14</v>
      </c>
      <c r="B81" s="59">
        <v>48</v>
      </c>
      <c r="C81" s="40"/>
      <c r="D81" s="40"/>
      <c r="E81" s="39"/>
      <c r="AK81" s="15"/>
      <c r="AL81" s="15"/>
      <c r="AP81" s="15"/>
      <c r="AQ81" s="15"/>
    </row>
    <row r="82" spans="1:43" s="14" customFormat="1" ht="15" hidden="1">
      <c r="A82" s="22" t="s">
        <v>196</v>
      </c>
      <c r="B82" s="59">
        <v>48</v>
      </c>
      <c r="C82" s="40"/>
      <c r="D82" s="40"/>
      <c r="E82" s="40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/>
      <c r="AP82" s="15"/>
      <c r="AQ82" s="15"/>
    </row>
    <row r="83" spans="1:43" s="14" customFormat="1" ht="15" hidden="1">
      <c r="A83" s="22" t="s">
        <v>159</v>
      </c>
      <c r="B83" s="59">
        <v>50</v>
      </c>
      <c r="C83" s="23">
        <v>950</v>
      </c>
      <c r="D83" s="23">
        <v>1000</v>
      </c>
      <c r="E83" s="43"/>
      <c r="F83" s="4"/>
      <c r="G83" s="4"/>
      <c r="H83" s="4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s="14" customFormat="1" ht="15" hidden="1">
      <c r="A84" s="22" t="s">
        <v>15</v>
      </c>
      <c r="B84" s="59">
        <v>45</v>
      </c>
      <c r="C84" s="23">
        <v>855</v>
      </c>
      <c r="D84" s="23">
        <v>900</v>
      </c>
      <c r="E84" s="43"/>
      <c r="F84" s="4"/>
      <c r="G84" s="4"/>
      <c r="H84" s="4"/>
      <c r="I84" s="4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s="14" customFormat="1" ht="15" hidden="1">
      <c r="A85" s="22" t="s">
        <v>191</v>
      </c>
      <c r="B85" s="59">
        <v>45</v>
      </c>
      <c r="C85" s="23">
        <v>855</v>
      </c>
      <c r="D85" s="23">
        <v>900</v>
      </c>
      <c r="E85" s="43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s="14" customFormat="1" ht="15" hidden="1">
      <c r="A86" s="22" t="s">
        <v>84</v>
      </c>
      <c r="B86" s="59">
        <v>45</v>
      </c>
      <c r="C86" s="66"/>
      <c r="D86" s="66"/>
      <c r="E86" s="39"/>
      <c r="AK86" s="15"/>
      <c r="AL86" s="15"/>
      <c r="AP86" s="15"/>
      <c r="AQ86" s="15"/>
    </row>
    <row r="87" spans="1:43" s="14" customFormat="1" ht="15" hidden="1">
      <c r="A87" s="22" t="s">
        <v>181</v>
      </c>
      <c r="B87" s="59">
        <v>45</v>
      </c>
      <c r="C87" s="40"/>
      <c r="D87" s="40"/>
      <c r="E87" s="39"/>
      <c r="F87" s="24"/>
      <c r="G87" s="24"/>
      <c r="H87" s="24"/>
      <c r="AP87" s="27"/>
      <c r="AQ87" s="27"/>
    </row>
    <row r="88" spans="1:43" s="14" customFormat="1" ht="15" hidden="1">
      <c r="A88" s="22" t="s">
        <v>16</v>
      </c>
      <c r="B88" s="59">
        <v>57</v>
      </c>
      <c r="C88" s="40"/>
      <c r="D88" s="40"/>
      <c r="E88" s="39"/>
      <c r="AK88" s="15"/>
      <c r="AL88" s="15"/>
      <c r="AP88" s="15"/>
      <c r="AQ88" s="15"/>
    </row>
    <row r="89" spans="1:43" s="14" customFormat="1" ht="15" hidden="1">
      <c r="A89" s="22" t="s">
        <v>126</v>
      </c>
      <c r="B89" s="59">
        <v>57</v>
      </c>
      <c r="C89" s="40"/>
      <c r="D89" s="40"/>
      <c r="E89" s="39"/>
      <c r="AK89" s="15"/>
      <c r="AL89" s="15"/>
      <c r="AP89" s="15"/>
      <c r="AQ89" s="15"/>
    </row>
    <row r="90" spans="1:43" s="14" customFormat="1" ht="15" hidden="1">
      <c r="A90" s="22" t="s">
        <v>44</v>
      </c>
      <c r="B90" s="59">
        <v>57</v>
      </c>
      <c r="C90" s="40"/>
      <c r="D90" s="40"/>
      <c r="E90" s="39"/>
      <c r="AK90" s="15"/>
      <c r="AL90" s="15"/>
      <c r="AP90" s="15"/>
      <c r="AQ90" s="15"/>
    </row>
    <row r="91" spans="1:43" s="14" customFormat="1" ht="15" hidden="1">
      <c r="A91" s="22" t="s">
        <v>217</v>
      </c>
      <c r="B91" s="59">
        <v>39</v>
      </c>
      <c r="C91" s="23">
        <v>741</v>
      </c>
      <c r="D91" s="23">
        <v>780</v>
      </c>
      <c r="E91" s="43"/>
      <c r="F91" s="4"/>
      <c r="G91" s="4"/>
      <c r="H91" s="4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s="14" customFormat="1" ht="15" hidden="1">
      <c r="A92" s="22" t="s">
        <v>46</v>
      </c>
      <c r="B92" s="59">
        <v>49</v>
      </c>
      <c r="C92" s="40"/>
      <c r="D92" s="40"/>
      <c r="E92" s="39"/>
      <c r="AK92" s="15"/>
      <c r="AL92" s="15"/>
      <c r="AP92" s="15"/>
      <c r="AQ92" s="15"/>
    </row>
    <row r="93" spans="1:43" ht="15" hidden="1">
      <c r="A93" s="22" t="s">
        <v>80</v>
      </c>
      <c r="B93" s="59">
        <v>45</v>
      </c>
      <c r="C93" s="40"/>
      <c r="D93" s="40"/>
      <c r="E93" s="39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5"/>
      <c r="AL93" s="15"/>
      <c r="AM93" s="14"/>
      <c r="AN93" s="14"/>
      <c r="AO93" s="14"/>
      <c r="AP93" s="15"/>
      <c r="AQ93" s="15"/>
    </row>
    <row r="94" spans="1:43" ht="15" hidden="1">
      <c r="A94" s="22" t="s">
        <v>96</v>
      </c>
      <c r="B94" s="59">
        <v>50</v>
      </c>
      <c r="C94" s="40"/>
      <c r="D94" s="40"/>
      <c r="E94" s="40"/>
      <c r="F94" s="4"/>
      <c r="G94" s="4"/>
      <c r="AK94" s="3"/>
      <c r="AL94" s="3"/>
      <c r="AM94" s="3"/>
      <c r="AN94" s="3"/>
      <c r="AP94" s="15"/>
      <c r="AQ94" s="15"/>
    </row>
    <row r="95" spans="1:43" ht="15" hidden="1">
      <c r="A95" s="22" t="s">
        <v>206</v>
      </c>
      <c r="B95" s="59">
        <v>46</v>
      </c>
      <c r="C95" s="23">
        <v>874</v>
      </c>
      <c r="D95" s="23">
        <v>920</v>
      </c>
      <c r="E95" s="43"/>
      <c r="F95" s="4"/>
      <c r="G95" s="4"/>
      <c r="H95" s="4"/>
      <c r="I95" s="4"/>
      <c r="J95" s="4"/>
      <c r="AK95" s="3"/>
      <c r="AL95" s="3"/>
      <c r="AM95" s="3"/>
      <c r="AN95" s="3"/>
      <c r="AO95" s="3"/>
      <c r="AP95" s="3"/>
      <c r="AQ95" s="3"/>
    </row>
    <row r="96" spans="1:43" ht="15" hidden="1">
      <c r="A96" s="22" t="s">
        <v>57</v>
      </c>
      <c r="B96" s="59">
        <v>66</v>
      </c>
      <c r="C96" s="40"/>
      <c r="D96" s="40"/>
      <c r="E96" s="39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5"/>
      <c r="AL96" s="15"/>
      <c r="AM96" s="14"/>
      <c r="AN96" s="14"/>
      <c r="AO96" s="14"/>
      <c r="AP96" s="15"/>
      <c r="AQ96" s="15"/>
    </row>
    <row r="97" spans="1:43" ht="15" hidden="1">
      <c r="A97" s="22" t="s">
        <v>63</v>
      </c>
      <c r="B97" s="59">
        <v>59</v>
      </c>
      <c r="C97" s="40"/>
      <c r="D97" s="40"/>
      <c r="E97" s="40"/>
      <c r="F97" s="4"/>
      <c r="G97" s="4"/>
      <c r="AK97" s="3"/>
      <c r="AL97" s="3"/>
      <c r="AM97" s="3"/>
      <c r="AN97" s="3"/>
      <c r="AP97" s="15"/>
      <c r="AQ97" s="15"/>
    </row>
    <row r="98" spans="1:43" ht="15" hidden="1">
      <c r="A98" s="22" t="s">
        <v>48</v>
      </c>
      <c r="B98" s="59">
        <v>59</v>
      </c>
      <c r="C98" s="40"/>
      <c r="D98" s="40"/>
      <c r="E98" s="39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5"/>
      <c r="AN98" s="15"/>
      <c r="AO98" s="15"/>
      <c r="AP98" s="15"/>
      <c r="AQ98" s="15"/>
    </row>
    <row r="99" spans="1:43" ht="15" hidden="1">
      <c r="A99" s="22" t="s">
        <v>98</v>
      </c>
      <c r="B99" s="59">
        <v>43</v>
      </c>
      <c r="C99" s="23">
        <v>817</v>
      </c>
      <c r="D99" s="23">
        <v>860</v>
      </c>
      <c r="E99" s="43"/>
      <c r="F99" s="4"/>
      <c r="G99" s="4"/>
      <c r="H99" s="4"/>
      <c r="I99" s="4"/>
      <c r="J99" s="4"/>
      <c r="AK99" s="3"/>
      <c r="AL99" s="3"/>
      <c r="AM99" s="3"/>
      <c r="AN99" s="3"/>
      <c r="AO99" s="3"/>
      <c r="AP99" s="3"/>
      <c r="AQ99" s="3"/>
    </row>
    <row r="100" spans="1:43" ht="15" hidden="1">
      <c r="A100" s="22" t="s">
        <v>17</v>
      </c>
      <c r="B100" s="59">
        <v>43</v>
      </c>
      <c r="C100" s="40"/>
      <c r="D100" s="40"/>
      <c r="E100" s="39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5"/>
      <c r="AL100" s="15"/>
      <c r="AM100" s="14"/>
      <c r="AN100" s="14"/>
      <c r="AO100" s="14"/>
      <c r="AP100" s="14"/>
      <c r="AQ100" s="14"/>
    </row>
    <row r="101" spans="1:43" ht="15" hidden="1">
      <c r="A101" s="22" t="s">
        <v>122</v>
      </c>
      <c r="B101" s="59">
        <v>44</v>
      </c>
      <c r="C101" s="40"/>
      <c r="D101" s="40"/>
      <c r="E101" s="39"/>
      <c r="F101" s="24"/>
      <c r="G101" s="24"/>
      <c r="H101" s="2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ht="15" hidden="1">
      <c r="A102" s="22" t="s">
        <v>18</v>
      </c>
      <c r="B102" s="59">
        <v>43</v>
      </c>
      <c r="C102" s="40"/>
      <c r="D102" s="40"/>
      <c r="E102" s="39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5"/>
      <c r="AL102" s="15"/>
      <c r="AM102" s="14"/>
      <c r="AN102" s="14"/>
      <c r="AO102" s="14"/>
      <c r="AP102" s="14"/>
      <c r="AQ102" s="14"/>
    </row>
    <row r="103" spans="1:43" ht="15" hidden="1">
      <c r="A103" s="22" t="s">
        <v>110</v>
      </c>
      <c r="B103" s="59">
        <v>49</v>
      </c>
      <c r="C103" s="40"/>
      <c r="D103" s="40"/>
      <c r="E103" s="39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5"/>
      <c r="AL103" s="15"/>
      <c r="AM103" s="14"/>
      <c r="AN103" s="14"/>
      <c r="AO103" s="14"/>
      <c r="AP103" s="14"/>
      <c r="AQ103" s="14"/>
    </row>
    <row r="104" spans="1:43" ht="15" hidden="1">
      <c r="A104" s="22" t="s">
        <v>93</v>
      </c>
      <c r="B104" s="59">
        <v>45</v>
      </c>
      <c r="C104" s="40"/>
      <c r="D104" s="40"/>
      <c r="E104" s="39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5"/>
      <c r="AL104" s="15"/>
      <c r="AM104" s="14"/>
      <c r="AN104" s="14"/>
      <c r="AO104" s="14"/>
      <c r="AP104" s="14"/>
      <c r="AQ104" s="14"/>
    </row>
    <row r="105" spans="1:43" ht="15" hidden="1">
      <c r="A105" s="22" t="s">
        <v>88</v>
      </c>
      <c r="B105" s="59">
        <v>46</v>
      </c>
      <c r="C105" s="40"/>
      <c r="D105" s="40"/>
      <c r="E105" s="39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5"/>
      <c r="AL105" s="15"/>
      <c r="AM105" s="14"/>
      <c r="AN105" s="14"/>
      <c r="AO105" s="14"/>
      <c r="AP105" s="14"/>
      <c r="AQ105" s="14"/>
    </row>
    <row r="106" spans="1:43" ht="15" hidden="1">
      <c r="A106" s="22" t="s">
        <v>142</v>
      </c>
      <c r="B106" s="59">
        <v>43</v>
      </c>
      <c r="C106" s="40"/>
      <c r="D106" s="40"/>
      <c r="E106" s="39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5"/>
      <c r="AL106" s="15"/>
      <c r="AM106" s="14"/>
      <c r="AN106" s="14"/>
      <c r="AO106" s="14"/>
      <c r="AP106" s="14"/>
      <c r="AQ106" s="14"/>
    </row>
    <row r="107" spans="1:43" ht="15" hidden="1">
      <c r="A107" s="22" t="s">
        <v>19</v>
      </c>
      <c r="B107" s="59">
        <v>43</v>
      </c>
      <c r="C107" s="40"/>
      <c r="D107" s="40"/>
      <c r="E107" s="39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5"/>
      <c r="AL107" s="15"/>
      <c r="AM107" s="14"/>
      <c r="AN107" s="14"/>
      <c r="AO107" s="14"/>
      <c r="AP107" s="14"/>
      <c r="AQ107" s="14"/>
    </row>
    <row r="108" spans="1:43" ht="15" hidden="1">
      <c r="A108" s="22" t="s">
        <v>50</v>
      </c>
      <c r="B108" s="59">
        <v>59</v>
      </c>
      <c r="C108" s="40"/>
      <c r="D108" s="40"/>
      <c r="E108" s="39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5"/>
      <c r="AL108" s="15"/>
      <c r="AM108" s="14"/>
      <c r="AN108" s="14"/>
      <c r="AO108" s="14"/>
      <c r="AP108" s="14"/>
      <c r="AQ108" s="14"/>
    </row>
    <row r="109" spans="1:43" ht="15" hidden="1">
      <c r="A109" s="22" t="s">
        <v>20</v>
      </c>
      <c r="B109" s="59">
        <v>45</v>
      </c>
      <c r="C109" s="40"/>
      <c r="D109" s="40"/>
      <c r="E109" s="40"/>
      <c r="F109" s="4"/>
      <c r="G109" s="4"/>
      <c r="AK109" s="3"/>
      <c r="AL109" s="3"/>
      <c r="AM109" s="3"/>
      <c r="AN109" s="3"/>
      <c r="AP109" s="14"/>
      <c r="AQ109" s="14"/>
    </row>
    <row r="110" spans="1:43" ht="15" hidden="1">
      <c r="A110" s="22" t="s">
        <v>21</v>
      </c>
      <c r="B110" s="59">
        <v>44</v>
      </c>
      <c r="C110" s="40"/>
      <c r="D110" s="40"/>
      <c r="E110" s="40"/>
      <c r="F110" s="4"/>
      <c r="G110" s="4"/>
      <c r="AK110" s="3"/>
      <c r="AL110" s="3"/>
      <c r="AM110" s="3"/>
      <c r="AN110" s="3"/>
      <c r="AP110" s="14"/>
      <c r="AQ110" s="14"/>
    </row>
    <row r="111" spans="1:43" ht="15" hidden="1">
      <c r="A111" s="22" t="s">
        <v>54</v>
      </c>
      <c r="B111" s="59">
        <v>44</v>
      </c>
      <c r="C111" s="40"/>
      <c r="D111" s="40"/>
      <c r="E111" s="40"/>
      <c r="F111" s="4"/>
      <c r="G111" s="4"/>
      <c r="AK111" s="3"/>
      <c r="AL111" s="3"/>
      <c r="AM111" s="3"/>
      <c r="AN111" s="3"/>
      <c r="AP111" s="14"/>
      <c r="AQ111" s="14"/>
    </row>
    <row r="112" spans="1:43" ht="15" hidden="1">
      <c r="A112" s="22" t="s">
        <v>270</v>
      </c>
      <c r="B112" s="59">
        <v>44</v>
      </c>
      <c r="C112" s="23">
        <v>836</v>
      </c>
      <c r="D112" s="23">
        <v>880</v>
      </c>
      <c r="E112" s="43"/>
      <c r="F112" s="4"/>
      <c r="G112" s="4"/>
      <c r="H112" s="4"/>
      <c r="I112" s="4"/>
      <c r="J112" s="4"/>
      <c r="AK112" s="3"/>
      <c r="AL112" s="3"/>
      <c r="AM112" s="3"/>
      <c r="AN112" s="3"/>
      <c r="AO112" s="3"/>
      <c r="AP112" s="3"/>
      <c r="AQ112" s="3"/>
    </row>
    <row r="113" spans="1:43" ht="15" hidden="1">
      <c r="A113" s="22" t="s">
        <v>259</v>
      </c>
      <c r="B113" s="59">
        <v>44</v>
      </c>
      <c r="C113" s="23">
        <v>836</v>
      </c>
      <c r="D113" s="23">
        <v>880</v>
      </c>
      <c r="E113" s="43"/>
      <c r="F113" s="4"/>
      <c r="G113" s="4"/>
      <c r="H113" s="4"/>
      <c r="I113" s="4"/>
      <c r="J113" s="4"/>
      <c r="AK113" s="3"/>
      <c r="AL113" s="3"/>
      <c r="AM113" s="3"/>
      <c r="AN113" s="3"/>
      <c r="AO113" s="3"/>
      <c r="AP113" s="3"/>
      <c r="AQ113" s="3"/>
    </row>
    <row r="114" spans="1:43" ht="15" hidden="1">
      <c r="A114" s="22" t="s">
        <v>22</v>
      </c>
      <c r="B114" s="59">
        <v>41</v>
      </c>
      <c r="C114" s="40"/>
      <c r="D114" s="40"/>
      <c r="E114" s="40"/>
      <c r="F114" s="4"/>
      <c r="G114" s="4"/>
      <c r="AK114" s="3"/>
      <c r="AL114" s="3"/>
      <c r="AM114" s="3"/>
      <c r="AN114" s="3"/>
      <c r="AP114" s="14"/>
      <c r="AQ114" s="14"/>
    </row>
    <row r="115" spans="1:43" ht="15" hidden="1">
      <c r="A115" s="22" t="s">
        <v>198</v>
      </c>
      <c r="B115" s="59">
        <v>42</v>
      </c>
      <c r="C115" s="40"/>
      <c r="D115" s="40"/>
      <c r="E115" s="40"/>
      <c r="F115" s="4"/>
      <c r="G115" s="4"/>
      <c r="AK115" s="3"/>
      <c r="AL115" s="3"/>
      <c r="AM115" s="3"/>
      <c r="AN115" s="3"/>
      <c r="AP115" s="14"/>
      <c r="AQ115" s="14"/>
    </row>
    <row r="116" spans="1:43" ht="15" hidden="1">
      <c r="A116" s="22" t="s">
        <v>82</v>
      </c>
      <c r="B116" s="59">
        <v>44</v>
      </c>
      <c r="C116" s="40"/>
      <c r="D116" s="40"/>
      <c r="E116" s="39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5"/>
      <c r="AL116" s="15"/>
      <c r="AM116" s="14"/>
      <c r="AN116" s="14"/>
      <c r="AO116" s="14"/>
      <c r="AP116" s="14"/>
      <c r="AQ116" s="14"/>
    </row>
    <row r="117" spans="1:40" ht="15" hidden="1">
      <c r="A117" s="22" t="s">
        <v>23</v>
      </c>
      <c r="B117" s="59">
        <v>46</v>
      </c>
      <c r="C117" s="40"/>
      <c r="D117" s="40"/>
      <c r="E117" s="40"/>
      <c r="F117" s="4"/>
      <c r="G117" s="4"/>
      <c r="AK117" s="3"/>
      <c r="AL117" s="3"/>
      <c r="AM117" s="3"/>
      <c r="AN117" s="3"/>
    </row>
    <row r="118" spans="1:41" ht="15" hidden="1">
      <c r="A118" s="22" t="s">
        <v>137</v>
      </c>
      <c r="B118" s="59">
        <v>47</v>
      </c>
      <c r="C118" s="66"/>
      <c r="D118" s="66"/>
      <c r="E118" s="39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5"/>
      <c r="AL118" s="15"/>
      <c r="AM118" s="14"/>
      <c r="AN118" s="14"/>
      <c r="AO118" s="14"/>
    </row>
    <row r="119" spans="1:41" ht="15" hidden="1">
      <c r="A119" s="22" t="s">
        <v>85</v>
      </c>
      <c r="B119" s="59">
        <v>44</v>
      </c>
      <c r="C119" s="40"/>
      <c r="D119" s="40"/>
      <c r="E119" s="39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5"/>
      <c r="AL119" s="15"/>
      <c r="AM119" s="14"/>
      <c r="AN119" s="14"/>
      <c r="AO119" s="14"/>
    </row>
    <row r="120" spans="1:41" ht="15" hidden="1">
      <c r="A120" s="22" t="s">
        <v>86</v>
      </c>
      <c r="B120" s="59">
        <v>44</v>
      </c>
      <c r="C120" s="40"/>
      <c r="D120" s="40"/>
      <c r="E120" s="39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5"/>
      <c r="AL120" s="15"/>
      <c r="AM120" s="14"/>
      <c r="AN120" s="14"/>
      <c r="AO120" s="14"/>
    </row>
    <row r="121" spans="1:43" ht="15" hidden="1">
      <c r="A121" s="22" t="s">
        <v>294</v>
      </c>
      <c r="B121" s="59">
        <v>50</v>
      </c>
      <c r="C121" s="23">
        <v>950</v>
      </c>
      <c r="D121" s="23">
        <v>1000</v>
      </c>
      <c r="E121" s="43"/>
      <c r="F121" s="4"/>
      <c r="G121" s="4"/>
      <c r="H121" s="4"/>
      <c r="I121" s="4"/>
      <c r="J121" s="4"/>
      <c r="AK121" s="3"/>
      <c r="AL121" s="3"/>
      <c r="AM121" s="3"/>
      <c r="AN121" s="3"/>
      <c r="AO121" s="3"/>
      <c r="AP121" s="3"/>
      <c r="AQ121" s="3"/>
    </row>
    <row r="122" spans="1:41" ht="15" hidden="1">
      <c r="A122" s="22" t="s">
        <v>24</v>
      </c>
      <c r="B122" s="59">
        <v>53</v>
      </c>
      <c r="C122" s="40"/>
      <c r="D122" s="40"/>
      <c r="E122" s="39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5"/>
      <c r="AL122" s="15"/>
      <c r="AM122" s="14"/>
      <c r="AN122" s="14"/>
      <c r="AO122" s="14"/>
    </row>
    <row r="123" spans="1:40" ht="15" hidden="1">
      <c r="A123" s="22" t="s">
        <v>25</v>
      </c>
      <c r="B123" s="59">
        <v>64</v>
      </c>
      <c r="C123" s="40"/>
      <c r="D123" s="40"/>
      <c r="E123" s="40"/>
      <c r="F123" s="4"/>
      <c r="G123" s="4"/>
      <c r="AK123" s="3"/>
      <c r="AL123" s="3"/>
      <c r="AM123" s="3"/>
      <c r="AN123" s="3"/>
    </row>
    <row r="124" spans="1:43" s="11" customFormat="1" ht="15" hidden="1">
      <c r="A124" s="22" t="s">
        <v>26</v>
      </c>
      <c r="B124" s="59">
        <v>65</v>
      </c>
      <c r="C124" s="40"/>
      <c r="D124" s="40"/>
      <c r="E124" s="39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5"/>
      <c r="AL124" s="15"/>
      <c r="AM124" s="14"/>
      <c r="AN124" s="14"/>
      <c r="AO124" s="14"/>
      <c r="AP124"/>
      <c r="AQ124"/>
    </row>
    <row r="125" spans="1:43" s="11" customFormat="1" ht="15" hidden="1">
      <c r="A125" s="22" t="s">
        <v>64</v>
      </c>
      <c r="B125" s="59">
        <v>64</v>
      </c>
      <c r="C125" s="66"/>
      <c r="D125" s="66"/>
      <c r="E125" s="39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5"/>
      <c r="AL125" s="15"/>
      <c r="AM125" s="14"/>
      <c r="AN125" s="14"/>
      <c r="AO125" s="14"/>
      <c r="AP125"/>
      <c r="AQ125"/>
    </row>
    <row r="126" spans="1:43" s="11" customFormat="1" ht="15" hidden="1">
      <c r="A126" s="22" t="s">
        <v>27</v>
      </c>
      <c r="B126" s="59">
        <v>61</v>
      </c>
      <c r="C126" s="40"/>
      <c r="D126" s="40"/>
      <c r="E126" s="40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/>
      <c r="AP126"/>
      <c r="AQ126"/>
    </row>
    <row r="127" spans="1:43" s="11" customFormat="1" ht="15" hidden="1">
      <c r="A127" s="22" t="s">
        <v>130</v>
      </c>
      <c r="B127" s="59">
        <v>61</v>
      </c>
      <c r="C127" s="40"/>
      <c r="D127" s="40"/>
      <c r="E127" s="40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/>
      <c r="AP127"/>
      <c r="AQ127"/>
    </row>
    <row r="128" spans="1:43" s="11" customFormat="1" ht="15" hidden="1">
      <c r="A128" s="22" t="s">
        <v>89</v>
      </c>
      <c r="B128" s="59">
        <v>62</v>
      </c>
      <c r="C128" s="40"/>
      <c r="D128" s="40"/>
      <c r="E128" s="39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5"/>
      <c r="AL128" s="15"/>
      <c r="AM128" s="14"/>
      <c r="AN128" s="14"/>
      <c r="AO128" s="14"/>
      <c r="AP128"/>
      <c r="AQ128"/>
    </row>
    <row r="129" spans="1:43" s="11" customFormat="1" ht="15" hidden="1">
      <c r="A129" s="22" t="s">
        <v>91</v>
      </c>
      <c r="B129" s="59">
        <v>62</v>
      </c>
      <c r="C129" s="40"/>
      <c r="D129" s="40"/>
      <c r="E129" s="39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5"/>
      <c r="AL129" s="15"/>
      <c r="AM129" s="14"/>
      <c r="AN129" s="14"/>
      <c r="AO129" s="14"/>
      <c r="AP129"/>
      <c r="AQ129"/>
    </row>
    <row r="130" spans="1:43" s="11" customFormat="1" ht="15" hidden="1">
      <c r="A130" s="22" t="s">
        <v>238</v>
      </c>
      <c r="B130" s="59">
        <v>65</v>
      </c>
      <c r="C130" s="23">
        <v>1235</v>
      </c>
      <c r="D130" s="23">
        <v>1300</v>
      </c>
      <c r="E130" s="43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s="11" customFormat="1" ht="15" hidden="1">
      <c r="A131" s="22" t="s">
        <v>249</v>
      </c>
      <c r="B131" s="59">
        <v>46</v>
      </c>
      <c r="C131" s="23">
        <v>874</v>
      </c>
      <c r="D131" s="23">
        <v>920</v>
      </c>
      <c r="E131" s="43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0" ht="15" hidden="1">
      <c r="A132" s="22" t="s">
        <v>200</v>
      </c>
      <c r="B132" s="59">
        <v>53</v>
      </c>
      <c r="C132" s="40"/>
      <c r="D132" s="40"/>
      <c r="E132" s="40"/>
      <c r="F132" s="4"/>
      <c r="G132" s="4"/>
      <c r="AK132" s="3"/>
      <c r="AL132" s="3"/>
      <c r="AM132" s="3"/>
      <c r="AN132" s="3"/>
    </row>
    <row r="133" spans="1:41" ht="15" hidden="1">
      <c r="A133" s="22" t="s">
        <v>52</v>
      </c>
      <c r="B133" s="59">
        <v>63</v>
      </c>
      <c r="C133" s="40"/>
      <c r="D133" s="40"/>
      <c r="E133" s="39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5"/>
      <c r="AL133" s="15"/>
      <c r="AM133" s="14"/>
      <c r="AN133" s="14"/>
      <c r="AO133" s="14"/>
    </row>
    <row r="134" spans="1:43" ht="15" hidden="1">
      <c r="A134" s="22" t="s">
        <v>263</v>
      </c>
      <c r="B134" s="59">
        <v>51</v>
      </c>
      <c r="C134" s="23">
        <v>969</v>
      </c>
      <c r="D134" s="23">
        <v>1020</v>
      </c>
      <c r="E134" s="43"/>
      <c r="F134" s="4"/>
      <c r="G134" s="4"/>
      <c r="H134" s="4"/>
      <c r="I134" s="4"/>
      <c r="J134" s="4"/>
      <c r="AK134" s="3"/>
      <c r="AL134" s="3"/>
      <c r="AM134" s="3"/>
      <c r="AN134" s="3"/>
      <c r="AO134" s="3"/>
      <c r="AP134" s="3"/>
      <c r="AQ134" s="3"/>
    </row>
    <row r="135" spans="1:40" ht="15" hidden="1">
      <c r="A135" s="22" t="s">
        <v>51</v>
      </c>
      <c r="B135" s="59">
        <v>41</v>
      </c>
      <c r="C135" s="40"/>
      <c r="D135" s="40"/>
      <c r="E135" s="40"/>
      <c r="F135" s="4"/>
      <c r="G135" s="4"/>
      <c r="AK135" s="3"/>
      <c r="AL135" s="3"/>
      <c r="AM135" s="3"/>
      <c r="AN135" s="3"/>
    </row>
    <row r="136" spans="1:41" ht="15" hidden="1">
      <c r="A136" s="22" t="s">
        <v>62</v>
      </c>
      <c r="B136" s="59">
        <v>41</v>
      </c>
      <c r="C136" s="40"/>
      <c r="D136" s="40"/>
      <c r="E136" s="39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5"/>
      <c r="AL136" s="15"/>
      <c r="AM136" s="14"/>
      <c r="AN136" s="14"/>
      <c r="AO136" s="14"/>
    </row>
    <row r="137" spans="1:40" ht="15" hidden="1">
      <c r="A137" s="22" t="s">
        <v>201</v>
      </c>
      <c r="B137" s="59">
        <v>42</v>
      </c>
      <c r="C137" s="40"/>
      <c r="D137" s="40"/>
      <c r="E137" s="40"/>
      <c r="F137" s="4"/>
      <c r="G137" s="4"/>
      <c r="AK137" s="3"/>
      <c r="AL137" s="3"/>
      <c r="AM137" s="3"/>
      <c r="AN137" s="3"/>
    </row>
    <row r="138" spans="1:40" ht="15" hidden="1">
      <c r="A138" s="22" t="s">
        <v>288</v>
      </c>
      <c r="B138" s="59">
        <v>42</v>
      </c>
      <c r="C138" s="40"/>
      <c r="D138" s="40"/>
      <c r="E138" s="40"/>
      <c r="F138" s="4"/>
      <c r="G138" s="4"/>
      <c r="AK138" s="3"/>
      <c r="AL138" s="3"/>
      <c r="AM138" s="3"/>
      <c r="AN138" s="3"/>
    </row>
    <row r="139" spans="1:40" ht="15" hidden="1">
      <c r="A139" s="22" t="s">
        <v>140</v>
      </c>
      <c r="B139" s="59">
        <v>41</v>
      </c>
      <c r="C139" s="40"/>
      <c r="D139" s="40"/>
      <c r="E139" s="40"/>
      <c r="F139" s="4"/>
      <c r="G139" s="4"/>
      <c r="AK139" s="3"/>
      <c r="AL139" s="3"/>
      <c r="AM139" s="3"/>
      <c r="AN139" s="3"/>
    </row>
    <row r="140" spans="1:43" ht="15" hidden="1">
      <c r="A140" s="22" t="s">
        <v>253</v>
      </c>
      <c r="B140" s="59">
        <v>55</v>
      </c>
      <c r="C140" s="23">
        <v>1045</v>
      </c>
      <c r="D140" s="23">
        <v>1100</v>
      </c>
      <c r="E140" s="43"/>
      <c r="F140" s="4"/>
      <c r="G140" s="4"/>
      <c r="H140" s="4"/>
      <c r="I140" s="4"/>
      <c r="J140" s="4"/>
      <c r="AK140" s="3"/>
      <c r="AL140" s="3"/>
      <c r="AM140" s="3"/>
      <c r="AN140" s="3"/>
      <c r="AO140" s="3"/>
      <c r="AP140" s="3"/>
      <c r="AQ140" s="3"/>
    </row>
    <row r="141" spans="1:40" ht="15" hidden="1">
      <c r="A141" s="22" t="s">
        <v>83</v>
      </c>
      <c r="B141" s="59">
        <v>44</v>
      </c>
      <c r="C141" s="40"/>
      <c r="D141" s="40"/>
      <c r="E141" s="40"/>
      <c r="F141" s="4"/>
      <c r="G141" s="4"/>
      <c r="AK141" s="3"/>
      <c r="AL141" s="3"/>
      <c r="AM141" s="3"/>
      <c r="AN141" s="3"/>
    </row>
    <row r="142" spans="1:40" ht="15" hidden="1">
      <c r="A142" s="22" t="s">
        <v>174</v>
      </c>
      <c r="B142" s="59">
        <v>45</v>
      </c>
      <c r="C142" s="40"/>
      <c r="D142" s="40"/>
      <c r="E142" s="40"/>
      <c r="F142" s="4"/>
      <c r="G142" s="4"/>
      <c r="AK142" s="3"/>
      <c r="AL142" s="3"/>
      <c r="AM142" s="3"/>
      <c r="AN142" s="3"/>
    </row>
    <row r="143" spans="1:40" ht="15" hidden="1">
      <c r="A143" s="22" t="s">
        <v>163</v>
      </c>
      <c r="B143" s="59">
        <v>44</v>
      </c>
      <c r="C143" s="40"/>
      <c r="D143" s="40"/>
      <c r="E143" s="40"/>
      <c r="F143" s="4"/>
      <c r="G143" s="4"/>
      <c r="AK143" s="3"/>
      <c r="AL143" s="3"/>
      <c r="AM143" s="3"/>
      <c r="AN143" s="3"/>
    </row>
    <row r="144" spans="1:40" ht="15" hidden="1">
      <c r="A144" s="22" t="s">
        <v>164</v>
      </c>
      <c r="B144" s="59">
        <v>42</v>
      </c>
      <c r="C144" s="40"/>
      <c r="D144" s="40"/>
      <c r="E144" s="40"/>
      <c r="F144" s="4"/>
      <c r="G144" s="4"/>
      <c r="AK144" s="3"/>
      <c r="AL144" s="3"/>
      <c r="AM144" s="3"/>
      <c r="AN144" s="3"/>
    </row>
    <row r="145" spans="1:43" ht="15" hidden="1">
      <c r="A145" s="22" t="s">
        <v>202</v>
      </c>
      <c r="B145" s="59">
        <v>42</v>
      </c>
      <c r="C145" s="23">
        <v>798</v>
      </c>
      <c r="D145" s="23">
        <v>840</v>
      </c>
      <c r="E145" s="43"/>
      <c r="F145" s="4"/>
      <c r="G145" s="4"/>
      <c r="H145" s="4"/>
      <c r="I145" s="4"/>
      <c r="J145" s="4"/>
      <c r="AK145" s="3"/>
      <c r="AL145" s="3"/>
      <c r="AM145" s="3"/>
      <c r="AN145" s="3"/>
      <c r="AO145" s="3"/>
      <c r="AP145" s="3"/>
      <c r="AQ145" s="3"/>
    </row>
    <row r="146" spans="1:41" ht="15" hidden="1">
      <c r="A146" s="22" t="s">
        <v>43</v>
      </c>
      <c r="B146" s="59">
        <v>38</v>
      </c>
      <c r="C146" s="40"/>
      <c r="D146" s="40"/>
      <c r="E146" s="39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5"/>
      <c r="AL146" s="15"/>
      <c r="AM146" s="14"/>
      <c r="AN146" s="14"/>
      <c r="AO146" s="14"/>
    </row>
    <row r="147" spans="1:41" ht="15" hidden="1">
      <c r="A147" s="22" t="s">
        <v>73</v>
      </c>
      <c r="B147" s="59">
        <v>45</v>
      </c>
      <c r="C147" s="40"/>
      <c r="D147" s="40"/>
      <c r="E147" s="39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5"/>
      <c r="AN147" s="15"/>
      <c r="AO147" s="15"/>
    </row>
    <row r="148" spans="1:41" ht="15" hidden="1">
      <c r="A148" s="22" t="s">
        <v>79</v>
      </c>
      <c r="B148" s="59">
        <v>45</v>
      </c>
      <c r="C148" s="40"/>
      <c r="D148" s="40"/>
      <c r="E148" s="39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5"/>
      <c r="AN148" s="15"/>
      <c r="AO148" s="15"/>
    </row>
    <row r="149" spans="1:43" ht="15" hidden="1">
      <c r="A149" s="22" t="s">
        <v>239</v>
      </c>
      <c r="B149" s="59">
        <v>58</v>
      </c>
      <c r="C149" s="23">
        <v>1102</v>
      </c>
      <c r="D149" s="23">
        <v>1160</v>
      </c>
      <c r="E149" s="43"/>
      <c r="F149" s="4"/>
      <c r="G149" s="4"/>
      <c r="H149" s="4"/>
      <c r="I149" s="4"/>
      <c r="J149" s="4"/>
      <c r="AK149" s="3"/>
      <c r="AL149" s="3"/>
      <c r="AM149" s="3"/>
      <c r="AN149" s="3"/>
      <c r="AO149" s="3"/>
      <c r="AP149" s="3"/>
      <c r="AQ149" s="3"/>
    </row>
    <row r="150" spans="1:43" ht="15" hidden="1">
      <c r="A150" s="22" t="s">
        <v>222</v>
      </c>
      <c r="B150" s="59">
        <v>59</v>
      </c>
      <c r="C150" s="23">
        <v>1121</v>
      </c>
      <c r="D150" s="23">
        <v>1180</v>
      </c>
      <c r="E150" s="43"/>
      <c r="F150" s="4"/>
      <c r="G150" s="4"/>
      <c r="H150" s="4"/>
      <c r="I150" s="4"/>
      <c r="J150" s="4"/>
      <c r="AK150" s="3"/>
      <c r="AL150" s="3"/>
      <c r="AM150" s="3"/>
      <c r="AN150" s="3"/>
      <c r="AO150" s="3"/>
      <c r="AP150" s="3"/>
      <c r="AQ150" s="3"/>
    </row>
    <row r="151" spans="1:40" ht="15" hidden="1">
      <c r="A151" s="22" t="s">
        <v>28</v>
      </c>
      <c r="B151" s="59">
        <v>46</v>
      </c>
      <c r="C151" s="40"/>
      <c r="D151" s="40"/>
      <c r="E151" s="40"/>
      <c r="F151" s="4"/>
      <c r="G151" s="4"/>
      <c r="AK151" s="3"/>
      <c r="AL151" s="3"/>
      <c r="AM151" s="3"/>
      <c r="AN151" s="3"/>
    </row>
    <row r="152" spans="1:40" ht="15" hidden="1">
      <c r="A152" s="22" t="s">
        <v>29</v>
      </c>
      <c r="B152" s="59">
        <v>49</v>
      </c>
      <c r="C152" s="40"/>
      <c r="D152" s="40"/>
      <c r="E152" s="40"/>
      <c r="F152" s="4"/>
      <c r="G152" s="4"/>
      <c r="AK152" s="3"/>
      <c r="AL152" s="3"/>
      <c r="AM152" s="3"/>
      <c r="AN152" s="3"/>
    </row>
    <row r="153" spans="1:40" ht="15" hidden="1">
      <c r="A153" s="22" t="s">
        <v>66</v>
      </c>
      <c r="B153" s="59">
        <v>49</v>
      </c>
      <c r="C153" s="40"/>
      <c r="D153" s="40"/>
      <c r="E153" s="40"/>
      <c r="F153" s="4"/>
      <c r="G153" s="4"/>
      <c r="AK153" s="3"/>
      <c r="AL153" s="3"/>
      <c r="AM153" s="3"/>
      <c r="AN153" s="3"/>
    </row>
    <row r="154" spans="1:41" ht="15" hidden="1">
      <c r="A154" s="22" t="s">
        <v>67</v>
      </c>
      <c r="B154" s="59">
        <v>47</v>
      </c>
      <c r="C154" s="40"/>
      <c r="D154" s="40"/>
      <c r="E154" s="39"/>
      <c r="F154" s="24"/>
      <c r="G154" s="24"/>
      <c r="H154" s="2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0" ht="15" hidden="1">
      <c r="A155" s="22" t="s">
        <v>87</v>
      </c>
      <c r="B155" s="59">
        <v>46</v>
      </c>
      <c r="C155" s="40"/>
      <c r="D155" s="40"/>
      <c r="E155" s="40"/>
      <c r="F155" s="4"/>
      <c r="G155" s="4"/>
      <c r="AK155" s="3"/>
      <c r="AL155" s="3"/>
      <c r="AM155" s="3"/>
      <c r="AN155" s="3"/>
    </row>
    <row r="156" spans="1:43" ht="15" hidden="1">
      <c r="A156" s="22" t="s">
        <v>203</v>
      </c>
      <c r="B156" s="59">
        <v>45</v>
      </c>
      <c r="C156" s="40"/>
      <c r="D156" s="40"/>
      <c r="E156" s="40"/>
      <c r="F156" s="4"/>
      <c r="G156" s="4"/>
      <c r="AK156" s="3"/>
      <c r="AL156" s="3"/>
      <c r="AM156" s="3"/>
      <c r="AN156" s="3"/>
      <c r="AP156" s="11"/>
      <c r="AQ156" s="11"/>
    </row>
    <row r="157" spans="1:43" ht="15" hidden="1">
      <c r="A157" s="22" t="s">
        <v>107</v>
      </c>
      <c r="B157" s="59">
        <v>60</v>
      </c>
      <c r="C157" s="66"/>
      <c r="D157" s="66"/>
      <c r="E157" s="39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5"/>
      <c r="AL157" s="15"/>
      <c r="AM157" s="14"/>
      <c r="AN157" s="14"/>
      <c r="AO157" s="14"/>
      <c r="AP157" s="11"/>
      <c r="AQ157" s="11"/>
    </row>
    <row r="158" spans="1:43" ht="15" hidden="1">
      <c r="A158" s="22" t="s">
        <v>127</v>
      </c>
      <c r="B158" s="59">
        <v>57</v>
      </c>
      <c r="C158" s="40"/>
      <c r="D158" s="40"/>
      <c r="E158" s="40"/>
      <c r="F158" s="4"/>
      <c r="G158" s="4"/>
      <c r="AK158" s="3"/>
      <c r="AL158" s="3"/>
      <c r="AM158" s="3"/>
      <c r="AN158" s="3"/>
      <c r="AP158" s="11"/>
      <c r="AQ158" s="11"/>
    </row>
    <row r="159" spans="1:43" ht="15" hidden="1">
      <c r="A159" s="22" t="s">
        <v>60</v>
      </c>
      <c r="B159" s="59">
        <v>56</v>
      </c>
      <c r="C159" s="40"/>
      <c r="D159" s="40"/>
      <c r="E159" s="39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5"/>
      <c r="AN159" s="15"/>
      <c r="AO159" s="15"/>
      <c r="AP159" s="11"/>
      <c r="AQ159" s="11"/>
    </row>
    <row r="160" spans="1:43" ht="15" hidden="1">
      <c r="A160" s="22" t="s">
        <v>60</v>
      </c>
      <c r="B160" s="59">
        <v>57</v>
      </c>
      <c r="C160" s="40"/>
      <c r="D160" s="40"/>
      <c r="E160" s="40"/>
      <c r="F160" s="4"/>
      <c r="G160" s="4"/>
      <c r="AK160" s="3"/>
      <c r="AL160" s="3"/>
      <c r="AM160" s="3"/>
      <c r="AN160" s="3"/>
      <c r="AP160" s="11"/>
      <c r="AQ160" s="11"/>
    </row>
    <row r="161" spans="1:43" ht="15" hidden="1">
      <c r="A161" s="22" t="s">
        <v>30</v>
      </c>
      <c r="B161" s="59">
        <v>51</v>
      </c>
      <c r="C161" s="40"/>
      <c r="D161" s="40"/>
      <c r="E161" s="40"/>
      <c r="F161" s="4"/>
      <c r="G161" s="4"/>
      <c r="AK161" s="3"/>
      <c r="AL161" s="3"/>
      <c r="AM161" s="3"/>
      <c r="AN161" s="3"/>
      <c r="AP161" s="11"/>
      <c r="AQ161" s="11"/>
    </row>
    <row r="162" spans="1:43" ht="15" hidden="1">
      <c r="A162" s="22" t="s">
        <v>94</v>
      </c>
      <c r="B162" s="59">
        <v>61</v>
      </c>
      <c r="C162" s="40"/>
      <c r="D162" s="40"/>
      <c r="E162" s="39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5"/>
      <c r="AL162" s="15"/>
      <c r="AM162" s="14"/>
      <c r="AN162" s="14"/>
      <c r="AO162" s="14"/>
      <c r="AP162" s="11"/>
      <c r="AQ162" s="11"/>
    </row>
    <row r="163" spans="1:43" ht="15" hidden="1">
      <c r="A163" s="22" t="s">
        <v>297</v>
      </c>
      <c r="B163" s="59">
        <v>63</v>
      </c>
      <c r="C163" s="23">
        <v>1197</v>
      </c>
      <c r="D163" s="23">
        <v>1260</v>
      </c>
      <c r="E163" s="43"/>
      <c r="F163" s="4"/>
      <c r="G163" s="4"/>
      <c r="H163" s="4"/>
      <c r="I163" s="4"/>
      <c r="J163" s="4"/>
      <c r="AK163" s="3"/>
      <c r="AL163" s="3"/>
      <c r="AM163" s="3"/>
      <c r="AN163" s="3"/>
      <c r="AO163" s="3"/>
      <c r="AP163" s="3"/>
      <c r="AQ163" s="3"/>
    </row>
    <row r="164" spans="1:41" s="11" customFormat="1" ht="15" hidden="1">
      <c r="A164" s="22" t="s">
        <v>41</v>
      </c>
      <c r="B164" s="59">
        <v>44</v>
      </c>
      <c r="C164" s="40"/>
      <c r="D164" s="40"/>
      <c r="E164" s="39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5"/>
      <c r="AL164" s="15"/>
      <c r="AM164" s="14"/>
      <c r="AN164" s="14"/>
      <c r="AO164" s="14"/>
    </row>
    <row r="165" spans="1:43" s="11" customFormat="1" ht="15" hidden="1">
      <c r="A165" s="22" t="s">
        <v>31</v>
      </c>
      <c r="B165" s="59">
        <v>54</v>
      </c>
      <c r="C165" s="40"/>
      <c r="D165" s="40"/>
      <c r="E165" s="40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/>
      <c r="AP165"/>
      <c r="AQ165"/>
    </row>
    <row r="166" spans="1:43" s="11" customFormat="1" ht="15" hidden="1">
      <c r="A166" s="22" t="s">
        <v>58</v>
      </c>
      <c r="B166" s="59">
        <v>57</v>
      </c>
      <c r="C166" s="40"/>
      <c r="D166" s="40"/>
      <c r="E166" s="39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5"/>
      <c r="AL166" s="15"/>
      <c r="AM166" s="14"/>
      <c r="AN166" s="14"/>
      <c r="AO166" s="14"/>
      <c r="AP166"/>
      <c r="AQ166"/>
    </row>
    <row r="167" spans="1:41" ht="15" hidden="1">
      <c r="A167" s="22" t="s">
        <v>32</v>
      </c>
      <c r="B167" s="59">
        <v>54</v>
      </c>
      <c r="C167" s="40"/>
      <c r="D167" s="40"/>
      <c r="E167" s="39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5"/>
      <c r="AN167" s="15"/>
      <c r="AO167" s="15"/>
    </row>
    <row r="168" spans="1:40" ht="15" hidden="1">
      <c r="A168" s="22" t="s">
        <v>33</v>
      </c>
      <c r="B168" s="59">
        <v>56</v>
      </c>
      <c r="C168" s="40"/>
      <c r="D168" s="40"/>
      <c r="E168" s="40"/>
      <c r="F168" s="4"/>
      <c r="G168" s="4"/>
      <c r="AK168" s="3"/>
      <c r="AL168" s="3"/>
      <c r="AM168" s="3"/>
      <c r="AN168" s="3"/>
    </row>
    <row r="169" spans="1:41" ht="15" hidden="1">
      <c r="A169" s="22" t="s">
        <v>70</v>
      </c>
      <c r="B169" s="59">
        <v>59</v>
      </c>
      <c r="C169" s="40"/>
      <c r="D169" s="40"/>
      <c r="E169" s="39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5"/>
      <c r="AL169" s="15"/>
      <c r="AM169" s="14"/>
      <c r="AN169" s="14"/>
      <c r="AO169" s="14"/>
    </row>
    <row r="170" spans="1:41" ht="15" hidden="1">
      <c r="A170" s="22" t="s">
        <v>71</v>
      </c>
      <c r="B170" s="59">
        <v>56</v>
      </c>
      <c r="C170" s="40"/>
      <c r="D170" s="40"/>
      <c r="E170" s="39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5"/>
      <c r="AN170" s="15"/>
      <c r="AO170" s="15"/>
    </row>
    <row r="171" spans="1:41" ht="15" hidden="1">
      <c r="A171" s="22" t="s">
        <v>166</v>
      </c>
      <c r="B171" s="59">
        <v>50</v>
      </c>
      <c r="C171" s="66"/>
      <c r="D171" s="66"/>
      <c r="E171" s="39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5"/>
      <c r="AL171" s="15"/>
      <c r="AM171" s="14"/>
      <c r="AN171" s="14"/>
      <c r="AO171" s="14"/>
    </row>
    <row r="172" spans="1:43" ht="15" hidden="1">
      <c r="A172" s="22" t="s">
        <v>231</v>
      </c>
      <c r="B172" s="59">
        <v>46</v>
      </c>
      <c r="C172" s="23">
        <v>874</v>
      </c>
      <c r="D172" s="23">
        <v>920</v>
      </c>
      <c r="E172" s="43"/>
      <c r="F172" s="4"/>
      <c r="G172" s="4"/>
      <c r="H172" s="4"/>
      <c r="I172" s="4"/>
      <c r="J172" s="4"/>
      <c r="AK172" s="3"/>
      <c r="AL172" s="3"/>
      <c r="AM172" s="3"/>
      <c r="AN172" s="3"/>
      <c r="AO172" s="3"/>
      <c r="AP172" s="3"/>
      <c r="AQ172" s="3"/>
    </row>
    <row r="173" spans="1:41" ht="15" hidden="1">
      <c r="A173" s="22" t="s">
        <v>167</v>
      </c>
      <c r="B173" s="59">
        <v>46</v>
      </c>
      <c r="C173" s="40"/>
      <c r="D173" s="40"/>
      <c r="E173" s="39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5"/>
      <c r="AL173" s="15"/>
      <c r="AM173" s="14"/>
      <c r="AN173" s="14"/>
      <c r="AO173" s="14"/>
    </row>
    <row r="174" spans="1:41" ht="15" hidden="1">
      <c r="A174" s="22" t="s">
        <v>169</v>
      </c>
      <c r="B174" s="59">
        <v>46</v>
      </c>
      <c r="C174" s="40"/>
      <c r="D174" s="40"/>
      <c r="E174" s="39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5"/>
      <c r="AL174" s="15"/>
      <c r="AM174" s="14"/>
      <c r="AN174" s="14"/>
      <c r="AO174" s="14"/>
    </row>
    <row r="175" spans="1:41" ht="15" hidden="1">
      <c r="A175" s="22" t="s">
        <v>34</v>
      </c>
      <c r="B175" s="59">
        <v>46</v>
      </c>
      <c r="C175" s="40"/>
      <c r="D175" s="40"/>
      <c r="E175" s="39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5"/>
      <c r="AN175" s="15"/>
      <c r="AO175" s="15"/>
    </row>
    <row r="176" spans="1:41" ht="15" hidden="1">
      <c r="A176" s="22" t="s">
        <v>35</v>
      </c>
      <c r="B176" s="59">
        <v>36</v>
      </c>
      <c r="C176" s="40"/>
      <c r="D176" s="40"/>
      <c r="E176" s="39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5"/>
      <c r="AN176" s="15"/>
      <c r="AO176" s="15"/>
    </row>
    <row r="177" spans="1:41" ht="15" hidden="1">
      <c r="A177" s="22" t="s">
        <v>36</v>
      </c>
      <c r="B177" s="59">
        <v>39</v>
      </c>
      <c r="C177" s="40"/>
      <c r="D177" s="40"/>
      <c r="E177" s="39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5"/>
      <c r="AN177" s="15"/>
      <c r="AO177" s="15"/>
    </row>
    <row r="178" spans="1:40" ht="15" hidden="1">
      <c r="A178" s="22" t="s">
        <v>250</v>
      </c>
      <c r="B178" s="59">
        <v>39</v>
      </c>
      <c r="C178" s="40"/>
      <c r="D178" s="40"/>
      <c r="E178" s="40"/>
      <c r="F178" s="4"/>
      <c r="G178" s="4"/>
      <c r="AK178" s="3"/>
      <c r="AL178" s="3"/>
      <c r="AM178" s="3"/>
      <c r="AN178" s="3"/>
    </row>
    <row r="179" spans="1:40" ht="15" hidden="1">
      <c r="A179" s="22" t="s">
        <v>99</v>
      </c>
      <c r="B179" s="59">
        <v>45</v>
      </c>
      <c r="C179" s="40"/>
      <c r="D179" s="40"/>
      <c r="E179" s="40"/>
      <c r="F179" s="4"/>
      <c r="G179" s="4"/>
      <c r="AK179" s="3"/>
      <c r="AL179" s="3"/>
      <c r="AM179" s="3"/>
      <c r="AN179" s="3"/>
    </row>
    <row r="180" spans="1:41" ht="15" hidden="1">
      <c r="A180" s="22" t="s">
        <v>75</v>
      </c>
      <c r="B180" s="59">
        <v>46</v>
      </c>
      <c r="C180" s="40"/>
      <c r="D180" s="40"/>
      <c r="E180" s="39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5"/>
      <c r="AL180" s="15"/>
      <c r="AM180" s="14"/>
      <c r="AN180" s="14"/>
      <c r="AO180" s="14"/>
    </row>
    <row r="181" spans="1:43" ht="15" hidden="1">
      <c r="A181" s="22" t="s">
        <v>171</v>
      </c>
      <c r="B181" s="59">
        <v>60</v>
      </c>
      <c r="C181" s="23">
        <v>1140</v>
      </c>
      <c r="D181" s="23">
        <v>1200</v>
      </c>
      <c r="E181" s="43"/>
      <c r="F181" s="4"/>
      <c r="G181" s="4"/>
      <c r="H181" s="4"/>
      <c r="I181" s="4"/>
      <c r="J181" s="4"/>
      <c r="AK181" s="3"/>
      <c r="AL181" s="3"/>
      <c r="AM181" s="3"/>
      <c r="AN181" s="3"/>
      <c r="AO181" s="3"/>
      <c r="AP181" s="3"/>
      <c r="AQ181" s="3"/>
    </row>
    <row r="182" spans="1:41" ht="15" hidden="1">
      <c r="A182" s="22" t="s">
        <v>189</v>
      </c>
      <c r="B182" s="59">
        <v>48</v>
      </c>
      <c r="C182" s="40"/>
      <c r="D182" s="40"/>
      <c r="E182" s="39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5"/>
      <c r="AL182" s="15"/>
      <c r="AM182" s="14"/>
      <c r="AN182" s="14"/>
      <c r="AO182" s="14"/>
    </row>
    <row r="183" spans="1:40" ht="15" hidden="1">
      <c r="A183" s="22" t="s">
        <v>227</v>
      </c>
      <c r="B183" s="59">
        <v>45</v>
      </c>
      <c r="C183" s="40"/>
      <c r="D183" s="40"/>
      <c r="E183" s="40"/>
      <c r="F183" s="4"/>
      <c r="G183" s="4"/>
      <c r="AK183" s="3"/>
      <c r="AL183" s="3"/>
      <c r="AM183" s="3"/>
      <c r="AN183" s="3"/>
    </row>
    <row r="184" spans="1:40" ht="15" hidden="1">
      <c r="A184" s="22" t="s">
        <v>77</v>
      </c>
      <c r="B184" s="59">
        <v>63</v>
      </c>
      <c r="C184" s="40"/>
      <c r="D184" s="40"/>
      <c r="E184" s="40"/>
      <c r="F184" s="4"/>
      <c r="G184" s="4"/>
      <c r="AK184" s="3"/>
      <c r="AL184" s="3"/>
      <c r="AM184" s="3"/>
      <c r="AN184" s="3"/>
    </row>
    <row r="185" spans="1:43" ht="15" hidden="1">
      <c r="A185" s="22" t="s">
        <v>276</v>
      </c>
      <c r="B185" s="59">
        <v>62</v>
      </c>
      <c r="C185" s="23">
        <v>1178</v>
      </c>
      <c r="D185" s="23">
        <v>1240</v>
      </c>
      <c r="E185" s="43"/>
      <c r="F185" s="4"/>
      <c r="G185" s="4"/>
      <c r="H185" s="4"/>
      <c r="I185" s="4"/>
      <c r="J185" s="4"/>
      <c r="AK185" s="3"/>
      <c r="AL185" s="3"/>
      <c r="AM185" s="3"/>
      <c r="AN185" s="3"/>
      <c r="AO185" s="3"/>
      <c r="AP185" s="3"/>
      <c r="AQ185" s="3"/>
    </row>
    <row r="186" spans="1:41" ht="15" hidden="1">
      <c r="A186" s="22" t="s">
        <v>37</v>
      </c>
      <c r="B186" s="59">
        <v>60</v>
      </c>
      <c r="C186" s="40"/>
      <c r="D186" s="40"/>
      <c r="E186" s="39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5"/>
      <c r="AL186" s="15"/>
      <c r="AM186" s="14"/>
      <c r="AN186" s="14"/>
      <c r="AO186" s="14"/>
    </row>
    <row r="187" spans="1:43" ht="15" hidden="1">
      <c r="A187" s="22" t="s">
        <v>302</v>
      </c>
      <c r="B187" s="59">
        <v>60</v>
      </c>
      <c r="C187" s="23">
        <v>1140</v>
      </c>
      <c r="D187" s="23">
        <v>1200</v>
      </c>
      <c r="E187" s="43"/>
      <c r="F187" s="4"/>
      <c r="G187" s="4"/>
      <c r="H187" s="4"/>
      <c r="I187" s="4"/>
      <c r="J187" s="4"/>
      <c r="AK187" s="3"/>
      <c r="AL187" s="3"/>
      <c r="AM187" s="3"/>
      <c r="AN187" s="3"/>
      <c r="AO187" s="3"/>
      <c r="AP187" s="3"/>
      <c r="AQ187" s="3"/>
    </row>
    <row r="188" spans="1:43" ht="15" hidden="1">
      <c r="A188" s="22" t="s">
        <v>277</v>
      </c>
      <c r="B188" s="59">
        <v>60</v>
      </c>
      <c r="C188" s="23">
        <v>1140</v>
      </c>
      <c r="D188" s="23">
        <v>1200</v>
      </c>
      <c r="E188" s="43"/>
      <c r="F188" s="4"/>
      <c r="G188" s="4"/>
      <c r="H188" s="4"/>
      <c r="I188" s="4"/>
      <c r="J188" s="4"/>
      <c r="AK188" s="3"/>
      <c r="AL188" s="3"/>
      <c r="AM188" s="3"/>
      <c r="AN188" s="3"/>
      <c r="AO188" s="3"/>
      <c r="AP188" s="3"/>
      <c r="AQ188" s="3"/>
    </row>
    <row r="189" spans="1:41" ht="15" hidden="1">
      <c r="A189" s="22" t="s">
        <v>78</v>
      </c>
      <c r="B189" s="59">
        <v>60</v>
      </c>
      <c r="C189" s="66"/>
      <c r="D189" s="66"/>
      <c r="E189" s="39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5"/>
      <c r="AL189" s="15"/>
      <c r="AM189" s="14"/>
      <c r="AN189" s="14"/>
      <c r="AO189" s="14"/>
    </row>
    <row r="190" spans="1:40" ht="15" hidden="1">
      <c r="A190" s="22" t="s">
        <v>38</v>
      </c>
      <c r="B190" s="59">
        <v>44</v>
      </c>
      <c r="C190" s="40"/>
      <c r="D190" s="40"/>
      <c r="E190" s="40"/>
      <c r="F190" s="4"/>
      <c r="G190" s="4"/>
      <c r="AK190" s="3"/>
      <c r="AL190" s="3"/>
      <c r="AM190" s="3"/>
      <c r="AN190" s="3"/>
    </row>
    <row r="191" spans="1:40" ht="15" hidden="1">
      <c r="A191" s="22" t="s">
        <v>39</v>
      </c>
      <c r="B191" s="59">
        <v>44</v>
      </c>
      <c r="C191" s="40"/>
      <c r="D191" s="40"/>
      <c r="E191" s="40"/>
      <c r="F191" s="4"/>
      <c r="G191" s="4"/>
      <c r="AK191" s="3"/>
      <c r="AL191" s="3"/>
      <c r="AM191" s="3"/>
      <c r="AN191" s="3"/>
    </row>
    <row r="192" spans="1:41" ht="15" hidden="1">
      <c r="A192" s="22" t="s">
        <v>40</v>
      </c>
      <c r="B192" s="59">
        <v>44</v>
      </c>
      <c r="C192" s="66"/>
      <c r="D192" s="66"/>
      <c r="E192" s="39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5"/>
      <c r="AL192" s="15"/>
      <c r="AM192" s="14"/>
      <c r="AN192" s="14"/>
      <c r="AO192" s="14"/>
    </row>
    <row r="193" spans="1:40" ht="15" hidden="1">
      <c r="A193" s="22" t="s">
        <v>119</v>
      </c>
      <c r="B193" s="59">
        <v>61</v>
      </c>
      <c r="C193" s="66"/>
      <c r="D193" s="66"/>
      <c r="E193" s="39"/>
      <c r="AK193" s="3"/>
      <c r="AL193" s="3"/>
      <c r="AM193" s="3"/>
      <c r="AN193" s="3"/>
    </row>
    <row r="194" spans="1:40" ht="15" hidden="1">
      <c r="A194" s="22" t="s">
        <v>186</v>
      </c>
      <c r="B194" s="59">
        <v>62</v>
      </c>
      <c r="C194" s="66"/>
      <c r="D194" s="66"/>
      <c r="E194" s="39"/>
      <c r="AK194" s="3"/>
      <c r="AL194" s="3"/>
      <c r="AM194" s="3"/>
      <c r="AN194" s="3"/>
    </row>
    <row r="195" spans="1:44" ht="15" hidden="1">
      <c r="A195" s="22" t="s">
        <v>161</v>
      </c>
      <c r="B195" s="61">
        <v>46</v>
      </c>
      <c r="C195" s="23">
        <f>B195*19</f>
        <v>874</v>
      </c>
      <c r="D195" s="23">
        <f>B195*20</f>
        <v>920</v>
      </c>
      <c r="E195" s="35" t="s">
        <v>376</v>
      </c>
      <c r="F195" s="4"/>
      <c r="G195" s="4"/>
      <c r="H195" s="4"/>
      <c r="I195" s="4"/>
      <c r="J195" s="4"/>
      <c r="K195" s="4"/>
      <c r="AK195" s="3"/>
      <c r="AL195" s="3"/>
      <c r="AM195" s="3"/>
      <c r="AN195" s="3"/>
      <c r="AO195" s="3"/>
      <c r="AP195" s="3"/>
      <c r="AQ195" s="3"/>
      <c r="AR195" s="3"/>
    </row>
    <row r="196" spans="1:44" ht="15" hidden="1">
      <c r="A196" s="22" t="s">
        <v>289</v>
      </c>
      <c r="B196" s="61">
        <v>49</v>
      </c>
      <c r="C196" s="23">
        <f>B196*19</f>
        <v>931</v>
      </c>
      <c r="D196" s="23">
        <f>B196*20</f>
        <v>980</v>
      </c>
      <c r="E196" s="35" t="s">
        <v>376</v>
      </c>
      <c r="F196" s="4"/>
      <c r="G196" s="4"/>
      <c r="H196" s="4"/>
      <c r="I196" s="4"/>
      <c r="J196" s="4"/>
      <c r="K196" s="4"/>
      <c r="AK196" s="3"/>
      <c r="AL196" s="3"/>
      <c r="AM196" s="3"/>
      <c r="AN196" s="3"/>
      <c r="AO196" s="3"/>
      <c r="AP196" s="3"/>
      <c r="AQ196" s="3"/>
      <c r="AR196" s="3"/>
    </row>
    <row r="197" spans="1:44" ht="15" hidden="1">
      <c r="A197" s="22" t="s">
        <v>254</v>
      </c>
      <c r="B197" s="61">
        <v>53</v>
      </c>
      <c r="C197" s="23">
        <f>B197*19</f>
        <v>1007</v>
      </c>
      <c r="D197" s="23">
        <f>B197*20</f>
        <v>1060</v>
      </c>
      <c r="E197" s="36" t="s">
        <v>377</v>
      </c>
      <c r="F197" s="4"/>
      <c r="G197" s="4"/>
      <c r="H197" s="4"/>
      <c r="I197" s="4"/>
      <c r="J197" s="4"/>
      <c r="K197" s="4"/>
      <c r="AK197" s="3"/>
      <c r="AL197" s="3"/>
      <c r="AM197" s="3"/>
      <c r="AN197" s="3"/>
      <c r="AO197" s="3"/>
      <c r="AP197" s="3"/>
      <c r="AQ197" s="3"/>
      <c r="AR197" s="3"/>
    </row>
    <row r="198" spans="1:44" ht="15" hidden="1">
      <c r="A198" s="22" t="s">
        <v>215</v>
      </c>
      <c r="B198" s="61">
        <v>63</v>
      </c>
      <c r="C198" s="23">
        <f>B198*19</f>
        <v>1197</v>
      </c>
      <c r="D198" s="23">
        <f>B198*20</f>
        <v>1260</v>
      </c>
      <c r="E198" s="33" t="s">
        <v>375</v>
      </c>
      <c r="F198" s="4"/>
      <c r="G198" s="4"/>
      <c r="H198" s="4"/>
      <c r="I198" s="4"/>
      <c r="J198" s="4"/>
      <c r="K198" s="4"/>
      <c r="AK198" s="3"/>
      <c r="AL198" s="3"/>
      <c r="AM198" s="3"/>
      <c r="AN198" s="3"/>
      <c r="AO198" s="3"/>
      <c r="AP198" s="3"/>
      <c r="AQ198" s="3"/>
      <c r="AR198" s="3"/>
    </row>
    <row r="199" spans="1:44" ht="15" hidden="1">
      <c r="A199" s="22" t="s">
        <v>170</v>
      </c>
      <c r="B199" s="61">
        <v>47</v>
      </c>
      <c r="C199" s="23">
        <f>B199*19</f>
        <v>893</v>
      </c>
      <c r="D199" s="23">
        <f>B199*20</f>
        <v>940</v>
      </c>
      <c r="E199" s="35" t="s">
        <v>376</v>
      </c>
      <c r="F199" s="4"/>
      <c r="G199" s="4"/>
      <c r="H199" s="4"/>
      <c r="I199" s="4"/>
      <c r="J199" s="4"/>
      <c r="K199" s="4"/>
      <c r="AK199" s="3"/>
      <c r="AL199" s="3"/>
      <c r="AM199" s="3"/>
      <c r="AN199" s="3"/>
      <c r="AO199" s="3"/>
      <c r="AP199" s="3"/>
      <c r="AQ199" s="3"/>
      <c r="AR199" s="3"/>
    </row>
    <row r="200" spans="1:44" ht="15">
      <c r="A200" s="31" t="s">
        <v>252</v>
      </c>
      <c r="B200" s="62">
        <v>59</v>
      </c>
      <c r="C200" s="67">
        <v>1121</v>
      </c>
      <c r="D200" s="67">
        <v>1180</v>
      </c>
      <c r="E200" s="34" t="s">
        <v>375</v>
      </c>
      <c r="F200" s="5"/>
      <c r="G200" s="5"/>
      <c r="H200" s="5"/>
      <c r="I200" s="5"/>
      <c r="J200" s="5"/>
      <c r="K200" s="5"/>
      <c r="AK200" s="3"/>
      <c r="AL200" s="3"/>
      <c r="AM200" s="3"/>
      <c r="AN200" s="3"/>
      <c r="AO200" s="3"/>
      <c r="AP200" s="3"/>
      <c r="AQ200" s="3"/>
      <c r="AR200" s="3"/>
    </row>
    <row r="201" spans="1:44" ht="15">
      <c r="A201" s="47" t="s">
        <v>405</v>
      </c>
      <c r="B201" s="62">
        <v>48</v>
      </c>
      <c r="C201" s="67">
        <v>912</v>
      </c>
      <c r="D201" s="67">
        <v>960</v>
      </c>
      <c r="E201" s="48" t="s">
        <v>374</v>
      </c>
      <c r="F201" s="5"/>
      <c r="G201" s="5"/>
      <c r="H201" s="5"/>
      <c r="I201" s="5"/>
      <c r="J201" s="5"/>
      <c r="K201" s="5"/>
      <c r="AK201" s="3"/>
      <c r="AL201" s="3"/>
      <c r="AM201" s="3"/>
      <c r="AN201" s="3"/>
      <c r="AO201" s="3"/>
      <c r="AP201" s="3"/>
      <c r="AQ201" s="3"/>
      <c r="AR201" s="3"/>
    </row>
    <row r="202" spans="1:44" ht="15">
      <c r="A202" s="47" t="s">
        <v>558</v>
      </c>
      <c r="B202" s="62">
        <v>43</v>
      </c>
      <c r="C202" s="67">
        <v>1505</v>
      </c>
      <c r="D202" s="67">
        <v>1591</v>
      </c>
      <c r="E202" s="48" t="s">
        <v>374</v>
      </c>
      <c r="F202" s="5"/>
      <c r="G202" s="5"/>
      <c r="H202" s="5"/>
      <c r="I202" s="5"/>
      <c r="J202" s="26"/>
      <c r="K202" s="26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AK202" s="3"/>
      <c r="AL202" s="3"/>
      <c r="AM202" s="3"/>
      <c r="AN202" s="3"/>
      <c r="AO202" s="3"/>
      <c r="AP202" s="3"/>
      <c r="AQ202" s="3"/>
      <c r="AR202" s="3"/>
    </row>
    <row r="203" spans="1:44" ht="15">
      <c r="A203" s="47" t="s">
        <v>243</v>
      </c>
      <c r="B203" s="62">
        <v>47</v>
      </c>
      <c r="C203" s="67">
        <v>893</v>
      </c>
      <c r="D203" s="67">
        <v>940</v>
      </c>
      <c r="E203" s="37" t="s">
        <v>376</v>
      </c>
      <c r="F203" s="5"/>
      <c r="G203" s="5"/>
      <c r="H203" s="5"/>
      <c r="I203" s="5"/>
      <c r="J203" s="5"/>
      <c r="K203" s="5"/>
      <c r="AK203" s="3"/>
      <c r="AL203" s="3"/>
      <c r="AM203" s="3"/>
      <c r="AN203" s="3"/>
      <c r="AO203" s="3"/>
      <c r="AP203" s="3"/>
      <c r="AQ203" s="3"/>
      <c r="AR203" s="3"/>
    </row>
    <row r="204" spans="1:44" s="11" customFormat="1" ht="15">
      <c r="A204" s="47" t="s">
        <v>391</v>
      </c>
      <c r="B204" s="62">
        <v>47</v>
      </c>
      <c r="C204" s="67">
        <v>893</v>
      </c>
      <c r="D204" s="67">
        <v>940</v>
      </c>
      <c r="E204" s="37" t="s">
        <v>376</v>
      </c>
      <c r="F204" s="5"/>
      <c r="G204" s="5"/>
      <c r="H204" s="5"/>
      <c r="I204" s="5"/>
      <c r="J204" s="5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15">
      <c r="A205" s="31" t="s">
        <v>283</v>
      </c>
      <c r="B205" s="62">
        <v>60</v>
      </c>
      <c r="C205" s="67">
        <f>B205*19</f>
        <v>1140</v>
      </c>
      <c r="D205" s="67">
        <f>B205*20</f>
        <v>1200</v>
      </c>
      <c r="E205" s="34" t="s">
        <v>375</v>
      </c>
      <c r="F205" s="5"/>
      <c r="G205" s="5"/>
      <c r="H205" s="5"/>
      <c r="I205" s="5"/>
      <c r="J205" s="5"/>
      <c r="K205" s="5"/>
      <c r="AK205" s="3"/>
      <c r="AL205" s="3"/>
      <c r="AM205" s="3"/>
      <c r="AN205" s="3"/>
      <c r="AO205" s="3"/>
      <c r="AP205" s="3"/>
      <c r="AQ205" s="3"/>
      <c r="AR205" s="3"/>
    </row>
    <row r="206" spans="1:44" ht="15">
      <c r="A206" s="31" t="s">
        <v>275</v>
      </c>
      <c r="B206" s="62">
        <v>60</v>
      </c>
      <c r="C206" s="67">
        <v>1140</v>
      </c>
      <c r="D206" s="67">
        <v>1200</v>
      </c>
      <c r="E206" s="34" t="s">
        <v>375</v>
      </c>
      <c r="F206" s="5"/>
      <c r="G206" s="5"/>
      <c r="H206" s="5"/>
      <c r="I206" s="5"/>
      <c r="J206" s="5"/>
      <c r="K206" s="5"/>
      <c r="AK206" s="3"/>
      <c r="AL206" s="3"/>
      <c r="AM206" s="3"/>
      <c r="AN206" s="3"/>
      <c r="AO206" s="3"/>
      <c r="AP206" s="3"/>
      <c r="AQ206" s="3"/>
      <c r="AR206" s="3"/>
    </row>
    <row r="207" spans="1:44" ht="15">
      <c r="A207" s="31" t="s">
        <v>278</v>
      </c>
      <c r="B207" s="62">
        <v>60</v>
      </c>
      <c r="C207" s="67">
        <v>1140</v>
      </c>
      <c r="D207" s="67">
        <v>1200</v>
      </c>
      <c r="E207" s="34" t="s">
        <v>375</v>
      </c>
      <c r="F207" s="5"/>
      <c r="G207" s="5"/>
      <c r="H207" s="5"/>
      <c r="I207" s="5"/>
      <c r="J207" s="5"/>
      <c r="K207" s="5"/>
      <c r="AK207" s="3"/>
      <c r="AL207" s="3"/>
      <c r="AM207" s="3"/>
      <c r="AN207" s="3"/>
      <c r="AO207" s="3"/>
      <c r="AP207" s="3"/>
      <c r="AQ207" s="3"/>
      <c r="AR207" s="3"/>
    </row>
    <row r="208" spans="1:44" ht="15">
      <c r="A208" s="47" t="s">
        <v>307</v>
      </c>
      <c r="B208" s="62">
        <v>63</v>
      </c>
      <c r="C208" s="67">
        <v>1197</v>
      </c>
      <c r="D208" s="67">
        <v>1260</v>
      </c>
      <c r="E208" s="34" t="s">
        <v>375</v>
      </c>
      <c r="F208" s="5"/>
      <c r="G208" s="5"/>
      <c r="H208" s="5"/>
      <c r="I208" s="5"/>
      <c r="J208" s="5"/>
      <c r="K208" s="5"/>
      <c r="AK208" s="3"/>
      <c r="AL208" s="3"/>
      <c r="AM208" s="3"/>
      <c r="AN208" s="3"/>
      <c r="AO208" s="3"/>
      <c r="AP208" s="3"/>
      <c r="AQ208" s="3"/>
      <c r="AR208" s="3"/>
    </row>
    <row r="209" spans="1:44" ht="15">
      <c r="A209" s="47" t="s">
        <v>225</v>
      </c>
      <c r="B209" s="62">
        <v>58</v>
      </c>
      <c r="C209" s="67">
        <v>1102</v>
      </c>
      <c r="D209" s="67">
        <v>1160</v>
      </c>
      <c r="E209" s="48" t="s">
        <v>374</v>
      </c>
      <c r="F209" s="4"/>
      <c r="G209" s="4"/>
      <c r="H209" s="4"/>
      <c r="I209" s="4"/>
      <c r="J209" s="4"/>
      <c r="K209" s="4"/>
      <c r="AK209" s="3"/>
      <c r="AL209" s="3"/>
      <c r="AM209" s="3"/>
      <c r="AN209" s="3"/>
      <c r="AO209" s="3"/>
      <c r="AP209" s="3"/>
      <c r="AQ209" s="3"/>
      <c r="AR209" s="3"/>
    </row>
    <row r="210" spans="1:44" ht="15">
      <c r="A210" s="47" t="s">
        <v>113</v>
      </c>
      <c r="B210" s="62">
        <v>63</v>
      </c>
      <c r="C210" s="67">
        <v>1197</v>
      </c>
      <c r="D210" s="67">
        <v>1260</v>
      </c>
      <c r="E210" s="34" t="s">
        <v>375</v>
      </c>
      <c r="F210" s="4"/>
      <c r="G210" s="4"/>
      <c r="H210" s="4"/>
      <c r="I210" s="4"/>
      <c r="J210" s="4"/>
      <c r="K210" s="4"/>
      <c r="AK210" s="3"/>
      <c r="AL210" s="3"/>
      <c r="AM210" s="3"/>
      <c r="AN210" s="3"/>
      <c r="AO210" s="3"/>
      <c r="AP210" s="3"/>
      <c r="AQ210" s="3"/>
      <c r="AR210" s="3"/>
    </row>
    <row r="211" spans="1:44" ht="15">
      <c r="A211" s="47" t="s">
        <v>133</v>
      </c>
      <c r="B211" s="62">
        <v>60</v>
      </c>
      <c r="C211" s="67">
        <v>1140</v>
      </c>
      <c r="D211" s="67">
        <v>1200</v>
      </c>
      <c r="E211" s="34" t="s">
        <v>375</v>
      </c>
      <c r="F211" s="4"/>
      <c r="G211" s="4"/>
      <c r="H211" s="4"/>
      <c r="I211" s="4"/>
      <c r="J211" s="4"/>
      <c r="K211" s="4"/>
      <c r="AK211" s="3"/>
      <c r="AL211" s="3"/>
      <c r="AM211" s="3"/>
      <c r="AN211" s="3"/>
      <c r="AO211" s="3"/>
      <c r="AP211" s="3"/>
      <c r="AQ211" s="3"/>
      <c r="AR211" s="3"/>
    </row>
    <row r="212" spans="1:44" ht="15">
      <c r="A212" s="31" t="s">
        <v>352</v>
      </c>
      <c r="B212" s="62">
        <v>58</v>
      </c>
      <c r="C212" s="67">
        <v>2030</v>
      </c>
      <c r="D212" s="67">
        <v>2146</v>
      </c>
      <c r="E212" s="34" t="s">
        <v>649</v>
      </c>
      <c r="F212" s="4"/>
      <c r="G212" s="4"/>
      <c r="H212" s="4"/>
      <c r="I212" s="4"/>
      <c r="J212" s="24"/>
      <c r="K212" s="2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AK212" s="3"/>
      <c r="AL212" s="3"/>
      <c r="AM212" s="3"/>
      <c r="AN212" s="3"/>
      <c r="AO212" s="3"/>
      <c r="AP212" s="3"/>
      <c r="AQ212" s="3"/>
      <c r="AR212" s="3"/>
    </row>
    <row r="213" spans="1:44" ht="15">
      <c r="A213" s="31" t="s">
        <v>351</v>
      </c>
      <c r="B213" s="62">
        <v>60</v>
      </c>
      <c r="C213" s="67">
        <v>2100</v>
      </c>
      <c r="D213" s="67">
        <v>2220</v>
      </c>
      <c r="E213" s="34" t="s">
        <v>649</v>
      </c>
      <c r="F213" s="4"/>
      <c r="G213" s="4"/>
      <c r="H213" s="4"/>
      <c r="I213" s="4"/>
      <c r="J213" s="24"/>
      <c r="K213" s="2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AK213" s="3"/>
      <c r="AL213" s="3"/>
      <c r="AM213" s="3"/>
      <c r="AN213" s="3"/>
      <c r="AO213" s="3"/>
      <c r="AP213" s="3"/>
      <c r="AQ213" s="3"/>
      <c r="AR213" s="3"/>
    </row>
    <row r="214" spans="1:44" ht="15">
      <c r="A214" s="31" t="s">
        <v>385</v>
      </c>
      <c r="B214" s="62">
        <v>61</v>
      </c>
      <c r="C214" s="67">
        <v>1159</v>
      </c>
      <c r="D214" s="67">
        <v>1220</v>
      </c>
      <c r="E214" s="34" t="s">
        <v>375</v>
      </c>
      <c r="F214" s="4"/>
      <c r="G214" s="4"/>
      <c r="H214" s="4"/>
      <c r="I214" s="4"/>
      <c r="J214" s="4"/>
      <c r="K214" s="4"/>
      <c r="AK214" s="3"/>
      <c r="AL214" s="3"/>
      <c r="AM214" s="3"/>
      <c r="AN214" s="3"/>
      <c r="AO214" s="3"/>
      <c r="AP214" s="3"/>
      <c r="AQ214" s="3"/>
      <c r="AR214" s="3"/>
    </row>
    <row r="215" spans="1:44" ht="15">
      <c r="A215" s="31" t="s">
        <v>244</v>
      </c>
      <c r="B215" s="62">
        <v>60</v>
      </c>
      <c r="C215" s="67">
        <v>1140</v>
      </c>
      <c r="D215" s="67">
        <v>1200</v>
      </c>
      <c r="E215" s="34" t="s">
        <v>375</v>
      </c>
      <c r="F215" s="4"/>
      <c r="G215" s="4"/>
      <c r="H215" s="4"/>
      <c r="I215" s="4"/>
      <c r="J215" s="4"/>
      <c r="K215" s="4"/>
      <c r="AK215" s="3"/>
      <c r="AL215" s="3"/>
      <c r="AM215" s="3"/>
      <c r="AN215" s="3"/>
      <c r="AO215" s="3"/>
      <c r="AP215" s="3"/>
      <c r="AQ215" s="3"/>
      <c r="AR215" s="3"/>
    </row>
    <row r="216" spans="1:44" ht="15">
      <c r="A216" s="47" t="s">
        <v>341</v>
      </c>
      <c r="B216" s="62">
        <v>53</v>
      </c>
      <c r="C216" s="67">
        <v>2014</v>
      </c>
      <c r="D216" s="67">
        <v>2120</v>
      </c>
      <c r="E216" s="34" t="s">
        <v>375</v>
      </c>
      <c r="F216" s="4"/>
      <c r="G216" s="4"/>
      <c r="H216" s="4"/>
      <c r="I216" s="4"/>
      <c r="J216" s="4"/>
      <c r="K216" s="4"/>
      <c r="AK216" s="3"/>
      <c r="AL216" s="3"/>
      <c r="AM216" s="3"/>
      <c r="AN216" s="3"/>
      <c r="AO216" s="3"/>
      <c r="AP216" s="3"/>
      <c r="AQ216" s="3"/>
      <c r="AR216" s="3"/>
    </row>
    <row r="217" spans="1:44" ht="15">
      <c r="A217" s="47" t="s">
        <v>260</v>
      </c>
      <c r="B217" s="62">
        <v>61</v>
      </c>
      <c r="C217" s="67">
        <v>1159</v>
      </c>
      <c r="D217" s="67">
        <v>1220</v>
      </c>
      <c r="E217" s="34" t="s">
        <v>375</v>
      </c>
      <c r="F217" s="4"/>
      <c r="G217" s="4"/>
      <c r="H217" s="4"/>
      <c r="I217" s="4"/>
      <c r="J217" s="4"/>
      <c r="K217" s="4"/>
      <c r="AK217" s="3"/>
      <c r="AL217" s="3"/>
      <c r="AM217" s="3"/>
      <c r="AN217" s="3"/>
      <c r="AO217" s="3"/>
      <c r="AP217" s="3"/>
      <c r="AQ217" s="3"/>
      <c r="AR217" s="3"/>
    </row>
    <row r="218" spans="1:44" ht="15">
      <c r="A218" s="47" t="s">
        <v>3</v>
      </c>
      <c r="B218" s="62">
        <v>49</v>
      </c>
      <c r="C218" s="67">
        <v>931</v>
      </c>
      <c r="D218" s="67">
        <v>980</v>
      </c>
      <c r="E218" s="37" t="s">
        <v>376</v>
      </c>
      <c r="F218" s="4"/>
      <c r="G218" s="4"/>
      <c r="H218" s="4"/>
      <c r="I218" s="4"/>
      <c r="J218" s="4"/>
      <c r="K218" s="4"/>
      <c r="AK218" s="3"/>
      <c r="AL218" s="3"/>
      <c r="AM218" s="3"/>
      <c r="AN218" s="3"/>
      <c r="AO218" s="3"/>
      <c r="AP218" s="3"/>
      <c r="AQ218" s="3"/>
      <c r="AR218" s="3"/>
    </row>
    <row r="219" spans="1:44" s="11" customFormat="1" ht="15">
      <c r="A219" s="31" t="s">
        <v>280</v>
      </c>
      <c r="B219" s="62">
        <v>60</v>
      </c>
      <c r="C219" s="67">
        <v>1140</v>
      </c>
      <c r="D219" s="67">
        <v>1200</v>
      </c>
      <c r="E219" s="34" t="s">
        <v>375</v>
      </c>
      <c r="F219" s="4"/>
      <c r="G219" s="4"/>
      <c r="H219" s="4"/>
      <c r="I219" s="4"/>
      <c r="J219" s="4"/>
      <c r="K219" s="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s="11" customFormat="1" ht="15">
      <c r="A220" s="31" t="s">
        <v>246</v>
      </c>
      <c r="B220" s="62">
        <v>60</v>
      </c>
      <c r="C220" s="67">
        <v>1140</v>
      </c>
      <c r="D220" s="67">
        <v>1200</v>
      </c>
      <c r="E220" s="34" t="s">
        <v>375</v>
      </c>
      <c r="F220" s="4"/>
      <c r="G220" s="4"/>
      <c r="H220" s="4"/>
      <c r="I220" s="4"/>
      <c r="J220" s="4"/>
      <c r="K220" s="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ht="15">
      <c r="A221" s="31" t="s">
        <v>149</v>
      </c>
      <c r="B221" s="62">
        <v>60</v>
      </c>
      <c r="C221" s="67">
        <v>1140</v>
      </c>
      <c r="D221" s="67">
        <v>1200</v>
      </c>
      <c r="E221" s="34" t="s">
        <v>375</v>
      </c>
      <c r="F221" s="4"/>
      <c r="G221" s="4"/>
      <c r="H221" s="4"/>
      <c r="I221" s="4"/>
      <c r="J221" s="4"/>
      <c r="K221" s="4"/>
      <c r="AK221" s="3"/>
      <c r="AL221" s="3"/>
      <c r="AM221" s="3"/>
      <c r="AN221" s="3"/>
      <c r="AO221" s="3"/>
      <c r="AP221" s="3"/>
      <c r="AQ221" s="3"/>
      <c r="AR221" s="3"/>
    </row>
    <row r="222" spans="1:44" ht="15">
      <c r="A222" s="31" t="s">
        <v>479</v>
      </c>
      <c r="B222" s="62">
        <v>42</v>
      </c>
      <c r="C222" s="67">
        <v>1596</v>
      </c>
      <c r="D222" s="67">
        <v>1680</v>
      </c>
      <c r="E222" s="38" t="s">
        <v>377</v>
      </c>
      <c r="F222" s="4"/>
      <c r="G222" s="4"/>
      <c r="H222" s="4"/>
      <c r="I222" s="4"/>
      <c r="J222" s="4"/>
      <c r="K222" s="4"/>
      <c r="AK222" s="3"/>
      <c r="AL222" s="3"/>
      <c r="AM222" s="3"/>
      <c r="AN222" s="3"/>
      <c r="AO222" s="3"/>
      <c r="AP222" s="3"/>
      <c r="AQ222" s="3"/>
      <c r="AR222" s="3"/>
    </row>
    <row r="223" spans="1:44" ht="15">
      <c r="A223" s="47" t="s">
        <v>458</v>
      </c>
      <c r="B223" s="62">
        <v>47</v>
      </c>
      <c r="C223" s="67">
        <v>893</v>
      </c>
      <c r="D223" s="67">
        <v>940</v>
      </c>
      <c r="E223" s="37" t="s">
        <v>376</v>
      </c>
      <c r="F223" s="4"/>
      <c r="G223" s="4"/>
      <c r="H223" s="4"/>
      <c r="I223" s="4"/>
      <c r="J223" s="4"/>
      <c r="K223" s="4"/>
      <c r="AK223" s="3"/>
      <c r="AL223" s="3"/>
      <c r="AM223" s="3"/>
      <c r="AN223" s="3"/>
      <c r="AO223" s="3"/>
      <c r="AP223" s="3"/>
      <c r="AQ223" s="3"/>
      <c r="AR223" s="3"/>
    </row>
    <row r="224" spans="1:44" ht="15">
      <c r="A224" s="31" t="s">
        <v>267</v>
      </c>
      <c r="B224" s="62">
        <v>47</v>
      </c>
      <c r="C224" s="67">
        <v>893</v>
      </c>
      <c r="D224" s="67">
        <v>940</v>
      </c>
      <c r="E224" s="37" t="s">
        <v>376</v>
      </c>
      <c r="F224" s="4"/>
      <c r="G224" s="4"/>
      <c r="H224" s="4"/>
      <c r="I224" s="4"/>
      <c r="J224" s="4"/>
      <c r="K224" s="4"/>
      <c r="AK224" s="3"/>
      <c r="AL224" s="3"/>
      <c r="AM224" s="3"/>
      <c r="AN224" s="3"/>
      <c r="AO224" s="3"/>
      <c r="AP224" s="3"/>
      <c r="AQ224" s="3"/>
      <c r="AR224" s="3"/>
    </row>
    <row r="225" spans="1:44" ht="15">
      <c r="A225" s="47" t="s">
        <v>210</v>
      </c>
      <c r="B225" s="62">
        <v>47</v>
      </c>
      <c r="C225" s="67">
        <f>B225*19</f>
        <v>893</v>
      </c>
      <c r="D225" s="67">
        <f>B225*20</f>
        <v>940</v>
      </c>
      <c r="E225" s="37" t="s">
        <v>376</v>
      </c>
      <c r="F225" s="4"/>
      <c r="G225" s="4"/>
      <c r="H225" s="4"/>
      <c r="I225" s="4"/>
      <c r="J225" s="4"/>
      <c r="K225" s="4"/>
      <c r="AK225" s="3"/>
      <c r="AL225" s="3"/>
      <c r="AM225" s="3"/>
      <c r="AN225" s="3"/>
      <c r="AO225" s="3"/>
      <c r="AP225" s="3"/>
      <c r="AQ225" s="3"/>
      <c r="AR225" s="3"/>
    </row>
    <row r="226" spans="1:44" ht="30.75">
      <c r="A226" s="47" t="s">
        <v>436</v>
      </c>
      <c r="B226" s="62">
        <v>45</v>
      </c>
      <c r="C226" s="67">
        <v>1575</v>
      </c>
      <c r="D226" s="67">
        <v>1665</v>
      </c>
      <c r="E226" s="37" t="s">
        <v>376</v>
      </c>
      <c r="F226" s="4"/>
      <c r="G226" s="4"/>
      <c r="H226" s="4"/>
      <c r="I226" s="4"/>
      <c r="J226" s="24"/>
      <c r="K226" s="2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AK226" s="3"/>
      <c r="AL226" s="3"/>
      <c r="AM226" s="3"/>
      <c r="AN226" s="3"/>
      <c r="AO226" s="3"/>
      <c r="AP226" s="3"/>
      <c r="AQ226" s="3"/>
      <c r="AR226" s="3"/>
    </row>
    <row r="227" spans="1:44" s="11" customFormat="1" ht="15">
      <c r="A227" s="47" t="s">
        <v>388</v>
      </c>
      <c r="B227" s="62">
        <v>47</v>
      </c>
      <c r="C227" s="67">
        <v>893</v>
      </c>
      <c r="D227" s="67">
        <v>940</v>
      </c>
      <c r="E227" s="37" t="s">
        <v>376</v>
      </c>
      <c r="F227" s="4"/>
      <c r="G227" s="4"/>
      <c r="H227" s="4"/>
      <c r="I227" s="4"/>
      <c r="J227" s="4"/>
      <c r="K227" s="4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s="11" customFormat="1" ht="15">
      <c r="A228" s="47" t="s">
        <v>273</v>
      </c>
      <c r="B228" s="62">
        <v>54</v>
      </c>
      <c r="C228" s="67">
        <v>1026</v>
      </c>
      <c r="D228" s="67">
        <v>1080</v>
      </c>
      <c r="E228" s="37" t="s">
        <v>376</v>
      </c>
      <c r="F228" s="4"/>
      <c r="G228" s="4"/>
      <c r="H228" s="4"/>
      <c r="I228" s="4"/>
      <c r="J228" s="4"/>
      <c r="K228" s="4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ht="15">
      <c r="A229" s="47" t="s">
        <v>285</v>
      </c>
      <c r="B229" s="62">
        <v>49</v>
      </c>
      <c r="C229" s="67">
        <v>931</v>
      </c>
      <c r="D229" s="67">
        <v>980</v>
      </c>
      <c r="E229" s="37" t="s">
        <v>376</v>
      </c>
      <c r="F229" s="4"/>
      <c r="G229" s="4"/>
      <c r="H229" s="4"/>
      <c r="I229" s="4"/>
      <c r="J229" s="4"/>
      <c r="K229" s="4"/>
      <c r="AK229" s="3"/>
      <c r="AL229" s="3"/>
      <c r="AM229" s="3"/>
      <c r="AN229" s="3"/>
      <c r="AO229" s="3"/>
      <c r="AP229" s="3"/>
      <c r="AQ229" s="3"/>
      <c r="AR229" s="3"/>
    </row>
    <row r="230" spans="1:44" ht="15">
      <c r="A230" s="31" t="s">
        <v>229</v>
      </c>
      <c r="B230" s="62">
        <v>49</v>
      </c>
      <c r="C230" s="67">
        <v>931</v>
      </c>
      <c r="D230" s="67">
        <v>980</v>
      </c>
      <c r="E230" s="37" t="s">
        <v>376</v>
      </c>
      <c r="F230" s="4"/>
      <c r="G230" s="4"/>
      <c r="H230" s="4"/>
      <c r="I230" s="4"/>
      <c r="J230" s="4"/>
      <c r="K230" s="4"/>
      <c r="AK230" s="3"/>
      <c r="AL230" s="3"/>
      <c r="AM230" s="3"/>
      <c r="AN230" s="3"/>
      <c r="AO230" s="3"/>
      <c r="AP230" s="3"/>
      <c r="AQ230" s="3"/>
      <c r="AR230" s="3"/>
    </row>
    <row r="231" spans="1:44" ht="15">
      <c r="A231" s="47" t="s">
        <v>194</v>
      </c>
      <c r="B231" s="62">
        <v>47</v>
      </c>
      <c r="C231" s="67">
        <v>893</v>
      </c>
      <c r="D231" s="67">
        <v>940</v>
      </c>
      <c r="E231" s="37" t="s">
        <v>376</v>
      </c>
      <c r="F231" s="4"/>
      <c r="G231" s="4"/>
      <c r="H231" s="4"/>
      <c r="I231" s="4"/>
      <c r="J231" s="4"/>
      <c r="K231" s="4"/>
      <c r="AK231" s="3"/>
      <c r="AL231" s="3"/>
      <c r="AM231" s="3"/>
      <c r="AN231" s="3"/>
      <c r="AO231" s="3"/>
      <c r="AP231" s="3"/>
      <c r="AQ231" s="3"/>
      <c r="AR231" s="3"/>
    </row>
    <row r="232" spans="1:44" ht="15">
      <c r="A232" s="47" t="s">
        <v>392</v>
      </c>
      <c r="B232" s="62">
        <v>49</v>
      </c>
      <c r="C232" s="67">
        <v>931</v>
      </c>
      <c r="D232" s="67">
        <v>980</v>
      </c>
      <c r="E232" s="37" t="s">
        <v>376</v>
      </c>
      <c r="F232" s="4"/>
      <c r="G232" s="4"/>
      <c r="H232" s="4"/>
      <c r="I232" s="4"/>
      <c r="J232" s="4"/>
      <c r="K232" s="4"/>
      <c r="AK232" s="3"/>
      <c r="AL232" s="3"/>
      <c r="AM232" s="3"/>
      <c r="AN232" s="3"/>
      <c r="AO232" s="3"/>
      <c r="AP232" s="3"/>
      <c r="AQ232" s="3"/>
      <c r="AR232" s="3"/>
    </row>
    <row r="233" spans="1:44" ht="15">
      <c r="A233" s="47" t="s">
        <v>212</v>
      </c>
      <c r="B233" s="62">
        <v>53</v>
      </c>
      <c r="C233" s="67">
        <v>1007</v>
      </c>
      <c r="D233" s="67">
        <v>1060</v>
      </c>
      <c r="E233" s="38" t="s">
        <v>377</v>
      </c>
      <c r="F233" s="4"/>
      <c r="G233" s="4"/>
      <c r="H233" s="4"/>
      <c r="I233" s="4"/>
      <c r="J233" s="4"/>
      <c r="K233" s="4"/>
      <c r="AK233" s="3"/>
      <c r="AL233" s="3"/>
      <c r="AM233" s="3"/>
      <c r="AN233" s="3"/>
      <c r="AO233" s="3"/>
      <c r="AP233" s="3"/>
      <c r="AQ233" s="3"/>
      <c r="AR233" s="3"/>
    </row>
    <row r="234" spans="1:44" ht="15">
      <c r="A234" s="31" t="s">
        <v>291</v>
      </c>
      <c r="B234" s="62">
        <v>45</v>
      </c>
      <c r="C234" s="67">
        <v>1710</v>
      </c>
      <c r="D234" s="67">
        <v>1800</v>
      </c>
      <c r="E234" s="37" t="s">
        <v>376</v>
      </c>
      <c r="F234" s="4"/>
      <c r="G234" s="4"/>
      <c r="H234" s="4"/>
      <c r="I234" s="4"/>
      <c r="J234" s="4"/>
      <c r="K234" s="4"/>
      <c r="AK234" s="3"/>
      <c r="AL234" s="3"/>
      <c r="AM234" s="3"/>
      <c r="AN234" s="3"/>
      <c r="AO234" s="3"/>
      <c r="AP234" s="3"/>
      <c r="AQ234" s="3"/>
      <c r="AR234" s="3"/>
    </row>
    <row r="235" spans="1:44" ht="15">
      <c r="A235" s="31" t="s">
        <v>363</v>
      </c>
      <c r="B235" s="62">
        <v>52</v>
      </c>
      <c r="C235" s="67">
        <v>988</v>
      </c>
      <c r="D235" s="67">
        <v>1040</v>
      </c>
      <c r="E235" s="37" t="s">
        <v>376</v>
      </c>
      <c r="F235" s="4"/>
      <c r="G235" s="4"/>
      <c r="H235" s="4"/>
      <c r="I235" s="4"/>
      <c r="J235" s="4"/>
      <c r="K235" s="4"/>
      <c r="AK235" s="3"/>
      <c r="AL235" s="3"/>
      <c r="AM235" s="3"/>
      <c r="AN235" s="3"/>
      <c r="AO235" s="3"/>
      <c r="AP235" s="3"/>
      <c r="AQ235" s="3"/>
      <c r="AR235" s="3"/>
    </row>
    <row r="236" spans="1:44" ht="15">
      <c r="A236" s="47" t="s">
        <v>268</v>
      </c>
      <c r="B236" s="62">
        <v>40</v>
      </c>
      <c r="C236" s="67">
        <v>1480</v>
      </c>
      <c r="D236" s="67">
        <v>1560</v>
      </c>
      <c r="E236" s="37" t="s">
        <v>376</v>
      </c>
      <c r="F236" s="4"/>
      <c r="G236" s="4"/>
      <c r="H236" s="4"/>
      <c r="I236" s="4"/>
      <c r="J236" s="4"/>
      <c r="K236" s="4"/>
      <c r="AK236" s="3"/>
      <c r="AL236" s="3"/>
      <c r="AM236" s="3"/>
      <c r="AN236" s="3"/>
      <c r="AO236" s="3"/>
      <c r="AP236" s="3"/>
      <c r="AQ236" s="3"/>
      <c r="AR236" s="3"/>
    </row>
    <row r="237" spans="1:44" ht="15">
      <c r="A237" s="47" t="s">
        <v>308</v>
      </c>
      <c r="B237" s="62">
        <v>44</v>
      </c>
      <c r="C237" s="67">
        <f>B237*19</f>
        <v>836</v>
      </c>
      <c r="D237" s="67">
        <f>B237*20</f>
        <v>880</v>
      </c>
      <c r="E237" s="37" t="s">
        <v>376</v>
      </c>
      <c r="F237" s="4"/>
      <c r="G237" s="4"/>
      <c r="H237" s="4"/>
      <c r="I237" s="4"/>
      <c r="J237" s="4"/>
      <c r="K237" s="4"/>
      <c r="AK237" s="3"/>
      <c r="AL237" s="3"/>
      <c r="AM237" s="3"/>
      <c r="AN237" s="3"/>
      <c r="AO237" s="3"/>
      <c r="AP237" s="3"/>
      <c r="AQ237" s="3"/>
      <c r="AR237" s="3"/>
    </row>
    <row r="238" spans="1:44" ht="15">
      <c r="A238" s="47" t="s">
        <v>471</v>
      </c>
      <c r="B238" s="62">
        <v>40</v>
      </c>
      <c r="C238" s="67">
        <v>1480</v>
      </c>
      <c r="D238" s="67">
        <v>1560</v>
      </c>
      <c r="E238" s="48" t="s">
        <v>374</v>
      </c>
      <c r="F238" s="4"/>
      <c r="G238" s="4"/>
      <c r="H238" s="4"/>
      <c r="I238" s="4"/>
      <c r="J238" s="4"/>
      <c r="K238" s="4"/>
      <c r="AK238" s="3"/>
      <c r="AL238" s="3"/>
      <c r="AM238" s="3"/>
      <c r="AN238" s="3"/>
      <c r="AO238" s="3"/>
      <c r="AP238" s="3"/>
      <c r="AQ238" s="3"/>
      <c r="AR238" s="3"/>
    </row>
    <row r="239" spans="1:44" ht="15">
      <c r="A239" s="47" t="s">
        <v>342</v>
      </c>
      <c r="B239" s="62">
        <v>68</v>
      </c>
      <c r="C239" s="67">
        <v>1428</v>
      </c>
      <c r="D239" s="67">
        <v>1496</v>
      </c>
      <c r="E239" s="48" t="s">
        <v>374</v>
      </c>
      <c r="F239" s="4"/>
      <c r="G239" s="4"/>
      <c r="H239" s="4"/>
      <c r="I239" s="4"/>
      <c r="J239" s="4"/>
      <c r="K239" s="4"/>
      <c r="AK239" s="3"/>
      <c r="AL239" s="3"/>
      <c r="AM239" s="3"/>
      <c r="AN239" s="3"/>
      <c r="AO239" s="3"/>
      <c r="AP239" s="3"/>
      <c r="AQ239" s="3"/>
      <c r="AR239" s="3"/>
    </row>
    <row r="240" spans="1:44" ht="15">
      <c r="A240" s="31" t="s">
        <v>380</v>
      </c>
      <c r="B240" s="62">
        <v>47</v>
      </c>
      <c r="C240" s="67">
        <v>893</v>
      </c>
      <c r="D240" s="67">
        <v>940</v>
      </c>
      <c r="E240" s="37" t="s">
        <v>376</v>
      </c>
      <c r="F240" s="4"/>
      <c r="G240" s="4"/>
      <c r="H240" s="4"/>
      <c r="I240" s="4"/>
      <c r="J240" s="4"/>
      <c r="K240" s="4"/>
      <c r="AK240" s="3"/>
      <c r="AL240" s="3"/>
      <c r="AM240" s="3"/>
      <c r="AN240" s="3"/>
      <c r="AO240" s="3"/>
      <c r="AP240" s="3"/>
      <c r="AQ240" s="3"/>
      <c r="AR240" s="3"/>
    </row>
    <row r="241" spans="1:44" ht="15">
      <c r="A241" s="31" t="s">
        <v>187</v>
      </c>
      <c r="B241" s="62">
        <v>64</v>
      </c>
      <c r="C241" s="67">
        <v>1216</v>
      </c>
      <c r="D241" s="67">
        <v>1280</v>
      </c>
      <c r="E241" s="34" t="s">
        <v>375</v>
      </c>
      <c r="F241" s="4"/>
      <c r="G241" s="4"/>
      <c r="H241" s="4"/>
      <c r="I241" s="4"/>
      <c r="J241" s="4"/>
      <c r="K241" s="4"/>
      <c r="AK241" s="3"/>
      <c r="AL241" s="3"/>
      <c r="AM241" s="3"/>
      <c r="AN241" s="3"/>
      <c r="AO241" s="3"/>
      <c r="AP241" s="3"/>
      <c r="AQ241" s="3"/>
      <c r="AR241" s="3"/>
    </row>
    <row r="242" spans="1:44" ht="15">
      <c r="A242" s="31" t="s">
        <v>421</v>
      </c>
      <c r="B242" s="62">
        <v>43</v>
      </c>
      <c r="C242" s="67">
        <v>1505</v>
      </c>
      <c r="D242" s="67">
        <v>1591</v>
      </c>
      <c r="E242" s="48" t="s">
        <v>374</v>
      </c>
      <c r="F242" s="4"/>
      <c r="G242" s="4"/>
      <c r="H242" s="4"/>
      <c r="I242" s="4"/>
      <c r="J242" s="24"/>
      <c r="K242" s="2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AK242" s="3"/>
      <c r="AL242" s="3"/>
      <c r="AM242" s="3"/>
      <c r="AN242" s="3"/>
      <c r="AO242" s="3"/>
      <c r="AP242" s="3"/>
      <c r="AQ242" s="3"/>
      <c r="AR242" s="3"/>
    </row>
    <row r="243" spans="1:44" ht="15">
      <c r="A243" s="31" t="s">
        <v>446</v>
      </c>
      <c r="B243" s="62">
        <v>44</v>
      </c>
      <c r="C243" s="67">
        <v>1540</v>
      </c>
      <c r="D243" s="67">
        <v>1628</v>
      </c>
      <c r="E243" s="48" t="s">
        <v>374</v>
      </c>
      <c r="F243" s="4"/>
      <c r="G243" s="4"/>
      <c r="H243" s="4"/>
      <c r="I243" s="4"/>
      <c r="J243" s="24"/>
      <c r="K243" s="2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AK243" s="3"/>
      <c r="AL243" s="3"/>
      <c r="AM243" s="3"/>
      <c r="AN243" s="3"/>
      <c r="AO243" s="3"/>
      <c r="AP243" s="3"/>
      <c r="AQ243" s="3"/>
      <c r="AR243" s="3"/>
    </row>
    <row r="244" spans="1:44" ht="15">
      <c r="A244" s="31" t="s">
        <v>422</v>
      </c>
      <c r="B244" s="62">
        <v>45</v>
      </c>
      <c r="C244" s="67">
        <v>1575</v>
      </c>
      <c r="D244" s="67">
        <v>1665</v>
      </c>
      <c r="E244" s="48" t="s">
        <v>374</v>
      </c>
      <c r="F244" s="4"/>
      <c r="G244" s="4"/>
      <c r="H244" s="4"/>
      <c r="I244" s="4"/>
      <c r="J244" s="24"/>
      <c r="K244" s="2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AK244" s="3"/>
      <c r="AL244" s="3"/>
      <c r="AM244" s="3"/>
      <c r="AN244" s="3"/>
      <c r="AO244" s="3"/>
      <c r="AP244" s="3"/>
      <c r="AQ244" s="3"/>
      <c r="AR244" s="3"/>
    </row>
    <row r="245" spans="1:44" ht="15">
      <c r="A245" s="31" t="s">
        <v>310</v>
      </c>
      <c r="B245" s="62">
        <v>56</v>
      </c>
      <c r="C245" s="67">
        <v>1064</v>
      </c>
      <c r="D245" s="67">
        <v>1120</v>
      </c>
      <c r="E245" s="34" t="s">
        <v>375</v>
      </c>
      <c r="F245" s="4"/>
      <c r="G245" s="4"/>
      <c r="H245" s="4"/>
      <c r="I245" s="4"/>
      <c r="J245" s="4"/>
      <c r="K245" s="4"/>
      <c r="AK245" s="3"/>
      <c r="AL245" s="3"/>
      <c r="AM245" s="3"/>
      <c r="AN245" s="3"/>
      <c r="AO245" s="3"/>
      <c r="AP245" s="3"/>
      <c r="AQ245" s="3"/>
      <c r="AR245" s="3"/>
    </row>
    <row r="246" spans="1:44" ht="15">
      <c r="A246" s="31" t="s">
        <v>152</v>
      </c>
      <c r="B246" s="62">
        <v>57</v>
      </c>
      <c r="C246" s="67">
        <f>B246*19</f>
        <v>1083</v>
      </c>
      <c r="D246" s="67">
        <f>B246*20</f>
        <v>1140</v>
      </c>
      <c r="E246" s="34" t="s">
        <v>375</v>
      </c>
      <c r="F246" s="4"/>
      <c r="G246" s="4"/>
      <c r="H246" s="4"/>
      <c r="I246" s="4"/>
      <c r="J246" s="4"/>
      <c r="K246" s="4"/>
      <c r="AK246" s="3"/>
      <c r="AL246" s="3"/>
      <c r="AM246" s="3"/>
      <c r="AN246" s="3"/>
      <c r="AO246" s="3"/>
      <c r="AP246" s="3"/>
      <c r="AQ246" s="3"/>
      <c r="AR246" s="3"/>
    </row>
    <row r="247" spans="1:44" ht="15">
      <c r="A247" s="31" t="s">
        <v>290</v>
      </c>
      <c r="B247" s="62">
        <v>55</v>
      </c>
      <c r="C247" s="67">
        <v>1045</v>
      </c>
      <c r="D247" s="67">
        <v>1100</v>
      </c>
      <c r="E247" s="34" t="s">
        <v>375</v>
      </c>
      <c r="F247" s="4"/>
      <c r="G247" s="4"/>
      <c r="H247" s="4"/>
      <c r="I247" s="4"/>
      <c r="J247" s="4"/>
      <c r="K247" s="4"/>
      <c r="AK247" s="3"/>
      <c r="AL247" s="3"/>
      <c r="AM247" s="3"/>
      <c r="AN247" s="3"/>
      <c r="AO247" s="3"/>
      <c r="AP247" s="3"/>
      <c r="AQ247" s="3"/>
      <c r="AR247" s="3"/>
    </row>
    <row r="248" spans="1:44" ht="15">
      <c r="A248" s="31" t="s">
        <v>185</v>
      </c>
      <c r="B248" s="62">
        <v>55</v>
      </c>
      <c r="C248" s="67">
        <f>B248*19</f>
        <v>1045</v>
      </c>
      <c r="D248" s="67">
        <f>B248*20</f>
        <v>1100</v>
      </c>
      <c r="E248" s="34" t="s">
        <v>375</v>
      </c>
      <c r="F248" s="4"/>
      <c r="G248" s="4"/>
      <c r="H248" s="4"/>
      <c r="I248" s="4"/>
      <c r="J248" s="4"/>
      <c r="K248" s="4"/>
      <c r="AK248" s="3"/>
      <c r="AL248" s="3"/>
      <c r="AM248" s="3"/>
      <c r="AN248" s="3"/>
      <c r="AO248" s="3"/>
      <c r="AP248" s="3"/>
      <c r="AQ248" s="3"/>
      <c r="AR248" s="3"/>
    </row>
    <row r="249" spans="1:44" ht="15">
      <c r="A249" s="31" t="s">
        <v>401</v>
      </c>
      <c r="B249" s="62">
        <v>63</v>
      </c>
      <c r="C249" s="67">
        <v>2205</v>
      </c>
      <c r="D249" s="67">
        <v>2331</v>
      </c>
      <c r="E249" s="34" t="s">
        <v>649</v>
      </c>
      <c r="F249" s="4"/>
      <c r="G249" s="4"/>
      <c r="H249" s="4"/>
      <c r="I249" s="4"/>
      <c r="J249" s="24"/>
      <c r="K249" s="2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AK249" s="3"/>
      <c r="AL249" s="3"/>
      <c r="AM249" s="3"/>
      <c r="AN249" s="3"/>
      <c r="AO249" s="3"/>
      <c r="AP249" s="3"/>
      <c r="AQ249" s="3"/>
      <c r="AR249" s="3"/>
    </row>
    <row r="250" spans="1:44" ht="15">
      <c r="A250" s="31" t="s">
        <v>340</v>
      </c>
      <c r="B250" s="62">
        <v>61</v>
      </c>
      <c r="C250" s="67">
        <v>1281</v>
      </c>
      <c r="D250" s="67">
        <v>1342</v>
      </c>
      <c r="E250" s="34" t="s">
        <v>375</v>
      </c>
      <c r="F250" s="4"/>
      <c r="G250" s="4"/>
      <c r="H250" s="4"/>
      <c r="I250" s="4"/>
      <c r="J250" s="4"/>
      <c r="K250" s="4"/>
      <c r="AK250" s="3"/>
      <c r="AL250" s="3"/>
      <c r="AM250" s="3"/>
      <c r="AN250" s="3"/>
      <c r="AO250" s="3"/>
      <c r="AP250" s="3"/>
      <c r="AQ250" s="3"/>
      <c r="AR250" s="3"/>
    </row>
    <row r="251" spans="1:44" ht="15">
      <c r="A251" s="31" t="s">
        <v>311</v>
      </c>
      <c r="B251" s="62">
        <v>65</v>
      </c>
      <c r="C251" s="67">
        <v>2275</v>
      </c>
      <c r="D251" s="67">
        <v>2405</v>
      </c>
      <c r="E251" s="34" t="s">
        <v>649</v>
      </c>
      <c r="F251" s="4"/>
      <c r="G251" s="4"/>
      <c r="H251" s="4"/>
      <c r="I251" s="4"/>
      <c r="J251" s="24"/>
      <c r="K251" s="2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AK251" s="3"/>
      <c r="AL251" s="3"/>
      <c r="AM251" s="3"/>
      <c r="AN251" s="3"/>
      <c r="AO251" s="3"/>
      <c r="AP251" s="3"/>
      <c r="AQ251" s="3"/>
      <c r="AR251" s="3"/>
    </row>
    <row r="252" spans="1:44" ht="15">
      <c r="A252" s="31" t="s">
        <v>312</v>
      </c>
      <c r="B252" s="62">
        <v>63</v>
      </c>
      <c r="C252" s="67">
        <v>1323</v>
      </c>
      <c r="D252" s="67">
        <v>1386</v>
      </c>
      <c r="E252" s="34" t="s">
        <v>375</v>
      </c>
      <c r="F252" s="4"/>
      <c r="G252" s="4"/>
      <c r="H252" s="4"/>
      <c r="I252" s="4"/>
      <c r="J252" s="4"/>
      <c r="K252" s="4"/>
      <c r="AK252" s="3"/>
      <c r="AL252" s="3"/>
      <c r="AM252" s="3"/>
      <c r="AN252" s="3"/>
      <c r="AO252" s="3"/>
      <c r="AP252" s="3"/>
      <c r="AQ252" s="3"/>
      <c r="AR252" s="3"/>
    </row>
    <row r="253" spans="1:44" ht="15">
      <c r="A253" s="47" t="s">
        <v>395</v>
      </c>
      <c r="B253" s="62">
        <v>45</v>
      </c>
      <c r="C253" s="67">
        <v>1665</v>
      </c>
      <c r="D253" s="67">
        <v>1755</v>
      </c>
      <c r="E253" s="48" t="s">
        <v>374</v>
      </c>
      <c r="F253" s="4"/>
      <c r="G253" s="4"/>
      <c r="H253" s="4"/>
      <c r="I253" s="4"/>
      <c r="J253" s="4"/>
      <c r="K253" s="4"/>
      <c r="AK253" s="3"/>
      <c r="AL253" s="3"/>
      <c r="AM253" s="3"/>
      <c r="AN253" s="3"/>
      <c r="AO253" s="3"/>
      <c r="AP253" s="3"/>
      <c r="AQ253" s="3"/>
      <c r="AR253" s="3"/>
    </row>
    <row r="254" spans="1:42" ht="15">
      <c r="A254" s="31" t="s">
        <v>147</v>
      </c>
      <c r="B254" s="62">
        <v>43</v>
      </c>
      <c r="C254" s="67">
        <f>B254*19</f>
        <v>817</v>
      </c>
      <c r="D254" s="67">
        <f>B254*20</f>
        <v>860</v>
      </c>
      <c r="E254" s="48" t="s">
        <v>374</v>
      </c>
      <c r="F254" s="4"/>
      <c r="G254" s="4"/>
      <c r="H254" s="4"/>
      <c r="I254" s="4"/>
      <c r="AK254" s="3"/>
      <c r="AL254" s="3"/>
      <c r="AM254" s="3"/>
      <c r="AN254" s="3"/>
      <c r="AO254" s="3"/>
      <c r="AP254" s="3"/>
    </row>
    <row r="255" spans="1:44" ht="15">
      <c r="A255" s="47" t="s">
        <v>261</v>
      </c>
      <c r="B255" s="62">
        <v>59</v>
      </c>
      <c r="C255" s="67">
        <v>1121</v>
      </c>
      <c r="D255" s="67">
        <v>1180</v>
      </c>
      <c r="E255" s="34" t="s">
        <v>375</v>
      </c>
      <c r="F255" s="4"/>
      <c r="G255" s="4"/>
      <c r="H255" s="4"/>
      <c r="I255" s="4"/>
      <c r="J255" s="4"/>
      <c r="K255" s="4"/>
      <c r="AK255" s="3"/>
      <c r="AL255" s="3"/>
      <c r="AM255" s="3"/>
      <c r="AN255" s="3"/>
      <c r="AO255" s="3"/>
      <c r="AP255" s="3"/>
      <c r="AQ255" s="3"/>
      <c r="AR255" s="3"/>
    </row>
    <row r="256" spans="1:44" ht="15">
      <c r="A256" s="47" t="s">
        <v>7</v>
      </c>
      <c r="B256" s="62">
        <v>59</v>
      </c>
      <c r="C256" s="67">
        <v>1121</v>
      </c>
      <c r="D256" s="67">
        <v>1180</v>
      </c>
      <c r="E256" s="34" t="s">
        <v>375</v>
      </c>
      <c r="F256" s="4"/>
      <c r="G256" s="4"/>
      <c r="H256" s="4"/>
      <c r="I256" s="4"/>
      <c r="J256" s="4"/>
      <c r="K256" s="4"/>
      <c r="AK256" s="3"/>
      <c r="AL256" s="3"/>
      <c r="AM256" s="3"/>
      <c r="AN256" s="3"/>
      <c r="AO256" s="3"/>
      <c r="AP256" s="3"/>
      <c r="AQ256" s="3"/>
      <c r="AR256" s="3"/>
    </row>
    <row r="257" spans="1:44" ht="15">
      <c r="A257" s="31" t="s">
        <v>407</v>
      </c>
      <c r="B257" s="62">
        <v>49</v>
      </c>
      <c r="C257" s="67">
        <v>931</v>
      </c>
      <c r="D257" s="67">
        <v>980</v>
      </c>
      <c r="E257" s="37" t="s">
        <v>376</v>
      </c>
      <c r="F257" s="4"/>
      <c r="G257" s="4"/>
      <c r="H257" s="4"/>
      <c r="I257" s="4"/>
      <c r="J257" s="4"/>
      <c r="K257" s="4"/>
      <c r="AK257" s="3"/>
      <c r="AL257" s="3"/>
      <c r="AM257" s="3"/>
      <c r="AN257" s="3"/>
      <c r="AO257" s="3"/>
      <c r="AP257" s="3"/>
      <c r="AQ257" s="3"/>
      <c r="AR257" s="3"/>
    </row>
    <row r="258" spans="1:44" ht="15">
      <c r="A258" s="47" t="s">
        <v>424</v>
      </c>
      <c r="B258" s="62">
        <v>50</v>
      </c>
      <c r="C258" s="67">
        <v>950</v>
      </c>
      <c r="D258" s="67">
        <v>1000</v>
      </c>
      <c r="E258" s="37" t="s">
        <v>376</v>
      </c>
      <c r="F258" s="4"/>
      <c r="G258" s="4"/>
      <c r="H258" s="4"/>
      <c r="I258" s="4"/>
      <c r="J258" s="4"/>
      <c r="K258" s="4"/>
      <c r="AK258" s="3"/>
      <c r="AL258" s="3"/>
      <c r="AM258" s="3"/>
      <c r="AN258" s="3"/>
      <c r="AO258" s="3"/>
      <c r="AP258" s="3"/>
      <c r="AQ258" s="3"/>
      <c r="AR258" s="3"/>
    </row>
    <row r="259" spans="1:42" ht="15">
      <c r="A259" s="31" t="s">
        <v>565</v>
      </c>
      <c r="B259" s="63">
        <v>45</v>
      </c>
      <c r="C259" s="67">
        <v>1575</v>
      </c>
      <c r="D259" s="67">
        <v>1665</v>
      </c>
      <c r="E259" s="48" t="s">
        <v>374</v>
      </c>
      <c r="F259" s="4"/>
      <c r="G259" s="4"/>
      <c r="H259" s="4"/>
      <c r="I259" s="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AK259" s="3"/>
      <c r="AL259" s="3"/>
      <c r="AM259" s="3"/>
      <c r="AN259" s="3"/>
      <c r="AO259" s="3"/>
      <c r="AP259" s="3"/>
    </row>
    <row r="260" spans="1:44" ht="46.5">
      <c r="A260" s="31" t="s">
        <v>304</v>
      </c>
      <c r="B260" s="63">
        <v>47</v>
      </c>
      <c r="C260" s="67">
        <v>893</v>
      </c>
      <c r="D260" s="67">
        <v>940</v>
      </c>
      <c r="E260" s="37" t="s">
        <v>376</v>
      </c>
      <c r="F260" s="12"/>
      <c r="G260" s="10"/>
      <c r="H260" s="10"/>
      <c r="I260" s="10"/>
      <c r="J260" s="10"/>
      <c r="K260" s="10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5">
      <c r="A261" s="47" t="s">
        <v>393</v>
      </c>
      <c r="B261" s="62">
        <v>47</v>
      </c>
      <c r="C261" s="67">
        <v>893</v>
      </c>
      <c r="D261" s="67">
        <v>940</v>
      </c>
      <c r="E261" s="37" t="s">
        <v>376</v>
      </c>
      <c r="F261" s="4"/>
      <c r="G261" s="4"/>
      <c r="H261" s="4"/>
      <c r="I261" s="4"/>
      <c r="J261" s="4"/>
      <c r="K261" s="4"/>
      <c r="AK261" s="3"/>
      <c r="AL261" s="3"/>
      <c r="AM261" s="3"/>
      <c r="AN261" s="3"/>
      <c r="AO261" s="3"/>
      <c r="AP261" s="3"/>
      <c r="AQ261" s="3"/>
      <c r="AR261" s="3"/>
    </row>
    <row r="262" spans="1:44" ht="46.5">
      <c r="A262" s="47" t="s">
        <v>303</v>
      </c>
      <c r="B262" s="63">
        <v>53</v>
      </c>
      <c r="C262" s="67">
        <v>1007</v>
      </c>
      <c r="D262" s="67">
        <v>1060</v>
      </c>
      <c r="E262" s="37" t="s">
        <v>376</v>
      </c>
      <c r="F262" s="12"/>
      <c r="G262" s="10"/>
      <c r="H262" s="10"/>
      <c r="I262" s="10"/>
      <c r="J262" s="10"/>
      <c r="K262" s="10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s="11" customFormat="1" ht="15">
      <c r="A263" s="31" t="s">
        <v>13</v>
      </c>
      <c r="B263" s="63">
        <v>66</v>
      </c>
      <c r="C263" s="67">
        <v>1254</v>
      </c>
      <c r="D263" s="67">
        <v>1320</v>
      </c>
      <c r="E263" s="34" t="s">
        <v>375</v>
      </c>
      <c r="F263" s="12"/>
      <c r="G263" s="10"/>
      <c r="H263" s="10"/>
      <c r="I263" s="10"/>
      <c r="J263" s="10"/>
      <c r="K263" s="10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5">
      <c r="A264" s="47" t="s">
        <v>144</v>
      </c>
      <c r="B264" s="63">
        <v>67</v>
      </c>
      <c r="C264" s="67">
        <f>B264*19</f>
        <v>1273</v>
      </c>
      <c r="D264" s="67">
        <f>B264*20</f>
        <v>1340</v>
      </c>
      <c r="E264" s="34" t="s">
        <v>375</v>
      </c>
      <c r="F264" s="10"/>
      <c r="G264" s="10"/>
      <c r="H264" s="10"/>
      <c r="I264" s="1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11"/>
      <c r="AR264" s="11"/>
    </row>
    <row r="265" spans="1:44" ht="15">
      <c r="A265" s="47" t="s">
        <v>155</v>
      </c>
      <c r="B265" s="63">
        <v>60</v>
      </c>
      <c r="C265" s="67">
        <v>1140</v>
      </c>
      <c r="D265" s="67">
        <v>1200</v>
      </c>
      <c r="E265" s="34" t="s">
        <v>375</v>
      </c>
      <c r="F265" s="12"/>
      <c r="G265" s="10"/>
      <c r="H265" s="10"/>
      <c r="I265" s="10"/>
      <c r="J265" s="10"/>
      <c r="K265" s="10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5">
      <c r="A266" s="47" t="s">
        <v>364</v>
      </c>
      <c r="B266" s="63">
        <v>48</v>
      </c>
      <c r="C266" s="67">
        <v>1680</v>
      </c>
      <c r="D266" s="67">
        <v>1776</v>
      </c>
      <c r="E266" s="37" t="s">
        <v>376</v>
      </c>
      <c r="F266" s="12"/>
      <c r="G266" s="10"/>
      <c r="H266" s="10"/>
      <c r="I266" s="10"/>
      <c r="J266" s="25"/>
      <c r="K266" s="25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5">
      <c r="A267" s="47" t="s">
        <v>195</v>
      </c>
      <c r="B267" s="63">
        <v>63</v>
      </c>
      <c r="C267" s="67">
        <v>1197</v>
      </c>
      <c r="D267" s="67">
        <v>1260</v>
      </c>
      <c r="E267" s="34" t="s">
        <v>375</v>
      </c>
      <c r="F267" s="12"/>
      <c r="G267" s="10"/>
      <c r="H267" s="10"/>
      <c r="I267" s="10"/>
      <c r="J267" s="10"/>
      <c r="K267" s="1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5">
      <c r="A268" s="47" t="s">
        <v>338</v>
      </c>
      <c r="B268" s="63">
        <v>51</v>
      </c>
      <c r="C268" s="67">
        <v>969</v>
      </c>
      <c r="D268" s="67">
        <v>1020</v>
      </c>
      <c r="E268" s="37" t="s">
        <v>376</v>
      </c>
      <c r="F268" s="12"/>
      <c r="G268" s="10"/>
      <c r="H268" s="10"/>
      <c r="I268" s="10"/>
      <c r="J268" s="10"/>
      <c r="K268" s="1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5">
      <c r="A269" s="31" t="s">
        <v>292</v>
      </c>
      <c r="B269" s="63">
        <v>51</v>
      </c>
      <c r="C269" s="67">
        <v>969</v>
      </c>
      <c r="D269" s="67">
        <v>1020</v>
      </c>
      <c r="E269" s="37" t="s">
        <v>376</v>
      </c>
      <c r="F269" s="12"/>
      <c r="G269" s="10"/>
      <c r="H269" s="10"/>
      <c r="I269" s="10"/>
      <c r="J269" s="10"/>
      <c r="K269" s="1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5">
      <c r="A270" s="47" t="s">
        <v>645</v>
      </c>
      <c r="B270" s="62">
        <v>45</v>
      </c>
      <c r="C270" s="67">
        <v>1575</v>
      </c>
      <c r="D270" s="67">
        <v>1665</v>
      </c>
      <c r="E270" s="37" t="s">
        <v>376</v>
      </c>
      <c r="F270" s="4"/>
      <c r="G270" s="4"/>
      <c r="H270" s="4"/>
      <c r="I270" s="4"/>
      <c r="J270" s="24"/>
      <c r="K270" s="2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AK270" s="3"/>
      <c r="AL270" s="3"/>
      <c r="AM270" s="3"/>
      <c r="AN270" s="3"/>
      <c r="AO270" s="3"/>
      <c r="AP270" s="3"/>
      <c r="AQ270" s="3"/>
      <c r="AR270" s="3"/>
    </row>
    <row r="271" spans="1:44" ht="15">
      <c r="A271" s="31" t="s">
        <v>647</v>
      </c>
      <c r="B271" s="62">
        <v>44</v>
      </c>
      <c r="C271" s="67">
        <v>1540</v>
      </c>
      <c r="D271" s="67">
        <v>1628</v>
      </c>
      <c r="E271" s="48" t="s">
        <v>374</v>
      </c>
      <c r="F271" s="4"/>
      <c r="G271" s="4"/>
      <c r="H271" s="4"/>
      <c r="I271" s="4"/>
      <c r="J271" s="24"/>
      <c r="K271" s="2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AK271" s="3"/>
      <c r="AL271" s="3"/>
      <c r="AM271" s="3"/>
      <c r="AN271" s="3"/>
      <c r="AO271" s="3"/>
      <c r="AP271" s="3"/>
      <c r="AQ271" s="3"/>
      <c r="AR271" s="3"/>
    </row>
    <row r="272" spans="1:44" ht="15">
      <c r="A272" s="47" t="s">
        <v>353</v>
      </c>
      <c r="B272" s="63">
        <v>47</v>
      </c>
      <c r="C272" s="67">
        <v>893</v>
      </c>
      <c r="D272" s="67">
        <v>940</v>
      </c>
      <c r="E272" s="37" t="s">
        <v>376</v>
      </c>
      <c r="F272" s="12"/>
      <c r="G272" s="10"/>
      <c r="H272" s="10"/>
      <c r="I272" s="10"/>
      <c r="J272" s="10"/>
      <c r="K272" s="10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5">
      <c r="A273" s="31" t="s">
        <v>365</v>
      </c>
      <c r="B273" s="63">
        <v>40</v>
      </c>
      <c r="C273" s="67">
        <v>1400</v>
      </c>
      <c r="D273" s="67">
        <v>1480</v>
      </c>
      <c r="E273" s="48" t="s">
        <v>374</v>
      </c>
      <c r="F273" s="12"/>
      <c r="G273" s="10"/>
      <c r="H273" s="10"/>
      <c r="I273" s="10"/>
      <c r="J273" s="25"/>
      <c r="K273" s="25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5">
      <c r="A274" s="31" t="s">
        <v>408</v>
      </c>
      <c r="B274" s="63">
        <v>42</v>
      </c>
      <c r="C274" s="67">
        <v>1470</v>
      </c>
      <c r="D274" s="67">
        <v>1554</v>
      </c>
      <c r="E274" s="46" t="s">
        <v>374</v>
      </c>
      <c r="F274" s="12"/>
      <c r="G274" s="10"/>
      <c r="H274" s="10"/>
      <c r="I274" s="10"/>
      <c r="J274" s="25"/>
      <c r="K274" s="25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5">
      <c r="A275" s="31" t="s">
        <v>313</v>
      </c>
      <c r="B275" s="63">
        <v>60</v>
      </c>
      <c r="C275" s="67">
        <v>2100</v>
      </c>
      <c r="D275" s="67">
        <v>2220</v>
      </c>
      <c r="E275" s="34" t="s">
        <v>649</v>
      </c>
      <c r="F275" s="12"/>
      <c r="G275" s="10"/>
      <c r="H275" s="10"/>
      <c r="I275" s="10"/>
      <c r="J275" s="25"/>
      <c r="K275" s="25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5">
      <c r="A276" s="31" t="s">
        <v>403</v>
      </c>
      <c r="B276" s="63">
        <v>63</v>
      </c>
      <c r="C276" s="67">
        <v>1197</v>
      </c>
      <c r="D276" s="67">
        <v>1260</v>
      </c>
      <c r="E276" s="34" t="s">
        <v>375</v>
      </c>
      <c r="F276" s="12"/>
      <c r="G276" s="10"/>
      <c r="H276" s="10"/>
      <c r="I276" s="10"/>
      <c r="J276" s="10"/>
      <c r="K276" s="10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5">
      <c r="A277" s="31" t="s">
        <v>121</v>
      </c>
      <c r="B277" s="63">
        <v>62</v>
      </c>
      <c r="C277" s="67">
        <v>1178</v>
      </c>
      <c r="D277" s="67">
        <v>1240</v>
      </c>
      <c r="E277" s="34" t="s">
        <v>375</v>
      </c>
      <c r="F277" s="12"/>
      <c r="G277" s="10"/>
      <c r="H277" s="10"/>
      <c r="I277" s="10"/>
      <c r="J277" s="10"/>
      <c r="K277" s="10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5">
      <c r="A278" s="31" t="s">
        <v>281</v>
      </c>
      <c r="B278" s="62">
        <v>62</v>
      </c>
      <c r="C278" s="67">
        <v>1178</v>
      </c>
      <c r="D278" s="67">
        <v>1240</v>
      </c>
      <c r="E278" s="34" t="s">
        <v>375</v>
      </c>
      <c r="F278" s="13"/>
      <c r="G278" s="4"/>
      <c r="H278" s="4"/>
      <c r="I278" s="4"/>
      <c r="J278" s="4"/>
      <c r="K278" s="4"/>
      <c r="AK278" s="3"/>
      <c r="AL278" s="3"/>
      <c r="AM278" s="3"/>
      <c r="AN278" s="3"/>
      <c r="AO278" s="3"/>
      <c r="AP278" s="3"/>
      <c r="AQ278" s="3"/>
      <c r="AR278" s="3"/>
    </row>
    <row r="279" spans="1:44" ht="15">
      <c r="A279" s="47" t="s">
        <v>500</v>
      </c>
      <c r="B279" s="63">
        <v>63</v>
      </c>
      <c r="C279" s="67">
        <v>1323</v>
      </c>
      <c r="D279" s="67">
        <v>1386</v>
      </c>
      <c r="E279" s="34" t="s">
        <v>375</v>
      </c>
      <c r="F279" s="12"/>
      <c r="G279" s="10"/>
      <c r="H279" s="10"/>
      <c r="I279" s="10"/>
      <c r="J279" s="10"/>
      <c r="K279" s="10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5">
      <c r="A280" s="31" t="s">
        <v>402</v>
      </c>
      <c r="B280" s="62">
        <v>63</v>
      </c>
      <c r="C280" s="67">
        <v>1197</v>
      </c>
      <c r="D280" s="67">
        <v>1260</v>
      </c>
      <c r="E280" s="34" t="s">
        <v>375</v>
      </c>
      <c r="F280" s="10"/>
      <c r="G280" s="10"/>
      <c r="H280" s="10"/>
      <c r="I280" s="1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11"/>
      <c r="AR280" s="11"/>
    </row>
    <row r="281" spans="1:44" ht="15">
      <c r="A281" s="47" t="s">
        <v>367</v>
      </c>
      <c r="B281" s="62">
        <v>58</v>
      </c>
      <c r="C281" s="67">
        <v>2030</v>
      </c>
      <c r="D281" s="67">
        <v>2146</v>
      </c>
      <c r="E281" s="34" t="s">
        <v>649</v>
      </c>
      <c r="F281" s="12"/>
      <c r="G281" s="4"/>
      <c r="H281" s="4"/>
      <c r="I281" s="4"/>
      <c r="J281" s="24"/>
      <c r="K281" s="2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AK281" s="3"/>
      <c r="AL281" s="3"/>
      <c r="AM281" s="3"/>
      <c r="AN281" s="3"/>
      <c r="AO281" s="3"/>
      <c r="AP281" s="3"/>
      <c r="AQ281" s="3"/>
      <c r="AR281" s="3"/>
    </row>
    <row r="282" spans="1:44" ht="15">
      <c r="A282" s="31" t="s">
        <v>65</v>
      </c>
      <c r="B282" s="62">
        <v>63</v>
      </c>
      <c r="C282" s="67">
        <f>B282*19</f>
        <v>1197</v>
      </c>
      <c r="D282" s="67">
        <f>B282*20</f>
        <v>1260</v>
      </c>
      <c r="E282" s="34" t="s">
        <v>375</v>
      </c>
      <c r="F282" s="12"/>
      <c r="G282" s="4"/>
      <c r="H282" s="4"/>
      <c r="I282" s="4"/>
      <c r="J282" s="4"/>
      <c r="K282" s="4"/>
      <c r="AK282" s="3"/>
      <c r="AL282" s="3"/>
      <c r="AM282" s="3"/>
      <c r="AN282" s="3"/>
      <c r="AO282" s="3"/>
      <c r="AP282" s="3"/>
      <c r="AQ282" s="3"/>
      <c r="AR282" s="3"/>
    </row>
    <row r="283" spans="1:44" ht="15">
      <c r="A283" s="31" t="s">
        <v>172</v>
      </c>
      <c r="B283" s="63">
        <v>64</v>
      </c>
      <c r="C283" s="67">
        <f>B283*19</f>
        <v>1216</v>
      </c>
      <c r="D283" s="67">
        <f>B283*20</f>
        <v>1280</v>
      </c>
      <c r="E283" s="34" t="s">
        <v>375</v>
      </c>
      <c r="F283" s="10"/>
      <c r="G283" s="10"/>
      <c r="H283" s="10"/>
      <c r="I283" s="1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11"/>
      <c r="AR283" s="11"/>
    </row>
    <row r="284" spans="1:44" ht="15">
      <c r="A284" s="31" t="s">
        <v>49</v>
      </c>
      <c r="B284" s="63">
        <v>63</v>
      </c>
      <c r="C284" s="67">
        <f>B284*19</f>
        <v>1197</v>
      </c>
      <c r="D284" s="67">
        <f>B284*20</f>
        <v>1260</v>
      </c>
      <c r="E284" s="34" t="s">
        <v>375</v>
      </c>
      <c r="F284" s="12"/>
      <c r="G284" s="10"/>
      <c r="H284" s="10"/>
      <c r="I284" s="10"/>
      <c r="J284" s="10"/>
      <c r="K284" s="10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5">
      <c r="A285" s="31" t="s">
        <v>314</v>
      </c>
      <c r="B285" s="63">
        <v>63</v>
      </c>
      <c r="C285" s="67">
        <v>1197</v>
      </c>
      <c r="D285" s="67">
        <v>1260</v>
      </c>
      <c r="E285" s="34" t="s">
        <v>375</v>
      </c>
      <c r="F285" s="12"/>
      <c r="G285" s="10"/>
      <c r="H285" s="10"/>
      <c r="I285" s="10"/>
      <c r="J285" s="10"/>
      <c r="K285" s="10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5">
      <c r="A286" s="31" t="s">
        <v>236</v>
      </c>
      <c r="B286" s="62">
        <v>51</v>
      </c>
      <c r="C286" s="67">
        <v>969</v>
      </c>
      <c r="D286" s="67">
        <v>1020</v>
      </c>
      <c r="E286" s="38" t="s">
        <v>377</v>
      </c>
      <c r="F286" s="13"/>
      <c r="G286" s="4"/>
      <c r="H286" s="4"/>
      <c r="I286" s="4"/>
      <c r="J286" s="4"/>
      <c r="K286" s="4"/>
      <c r="AK286" s="3"/>
      <c r="AL286" s="3"/>
      <c r="AM286" s="3"/>
      <c r="AN286" s="3"/>
      <c r="AO286" s="3"/>
      <c r="AP286" s="3"/>
      <c r="AQ286" s="3"/>
      <c r="AR286" s="3"/>
    </row>
    <row r="287" spans="1:44" s="11" customFormat="1" ht="15">
      <c r="A287" s="31" t="s">
        <v>143</v>
      </c>
      <c r="B287" s="62">
        <v>54</v>
      </c>
      <c r="C287" s="67">
        <v>1026</v>
      </c>
      <c r="D287" s="67">
        <v>1080</v>
      </c>
      <c r="E287" s="38" t="s">
        <v>377</v>
      </c>
      <c r="F287" s="4"/>
      <c r="G287" s="4"/>
      <c r="H287" s="4"/>
      <c r="I287" s="4"/>
      <c r="J287" s="4"/>
      <c r="K287" s="4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s="11" customFormat="1" ht="15">
      <c r="A288" s="47" t="s">
        <v>409</v>
      </c>
      <c r="B288" s="62">
        <v>56</v>
      </c>
      <c r="C288" s="67">
        <v>1176</v>
      </c>
      <c r="D288" s="67">
        <v>1232</v>
      </c>
      <c r="E288" s="48" t="s">
        <v>374</v>
      </c>
      <c r="F288" s="4"/>
      <c r="G288" s="4"/>
      <c r="H288" s="4"/>
      <c r="I288" s="4"/>
      <c r="J288" s="4"/>
      <c r="K288" s="4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s="11" customFormat="1" ht="15">
      <c r="A289" s="47" t="s">
        <v>425</v>
      </c>
      <c r="B289" s="62">
        <v>56</v>
      </c>
      <c r="C289" s="67">
        <v>1176</v>
      </c>
      <c r="D289" s="67">
        <v>1232</v>
      </c>
      <c r="E289" s="48" t="s">
        <v>374</v>
      </c>
      <c r="F289" s="4"/>
      <c r="G289" s="4"/>
      <c r="H289" s="4"/>
      <c r="I289" s="4"/>
      <c r="J289" s="4"/>
      <c r="K289" s="4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ht="15">
      <c r="A290" s="47" t="s">
        <v>265</v>
      </c>
      <c r="B290" s="62">
        <v>64</v>
      </c>
      <c r="C290" s="67">
        <f>B290*19</f>
        <v>1216</v>
      </c>
      <c r="D290" s="67">
        <f>B290*20</f>
        <v>1280</v>
      </c>
      <c r="E290" s="34" t="s">
        <v>375</v>
      </c>
      <c r="F290" s="4"/>
      <c r="G290" s="4"/>
      <c r="H290" s="4"/>
      <c r="I290" s="4"/>
      <c r="J290" s="4"/>
      <c r="K290" s="4"/>
      <c r="AK290" s="3"/>
      <c r="AL290" s="3"/>
      <c r="AM290" s="3"/>
      <c r="AN290" s="3"/>
      <c r="AO290" s="3"/>
      <c r="AP290" s="3"/>
      <c r="AQ290" s="3"/>
      <c r="AR290" s="3"/>
    </row>
    <row r="291" spans="1:44" s="11" customFormat="1" ht="15">
      <c r="A291" s="47" t="s">
        <v>282</v>
      </c>
      <c r="B291" s="62">
        <v>64</v>
      </c>
      <c r="C291" s="67">
        <f>B291*19</f>
        <v>1216</v>
      </c>
      <c r="D291" s="67">
        <f>B291*20</f>
        <v>1280</v>
      </c>
      <c r="E291" s="34" t="s">
        <v>375</v>
      </c>
      <c r="F291" s="4"/>
      <c r="G291" s="4"/>
      <c r="H291" s="4"/>
      <c r="I291" s="4"/>
      <c r="J291" s="4"/>
      <c r="K291" s="4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ht="15">
      <c r="A292" s="47" t="s">
        <v>208</v>
      </c>
      <c r="B292" s="62">
        <v>63</v>
      </c>
      <c r="C292" s="67">
        <f>B292*19</f>
        <v>1197</v>
      </c>
      <c r="D292" s="67">
        <f>B292*20</f>
        <v>1260</v>
      </c>
      <c r="E292" s="34" t="s">
        <v>375</v>
      </c>
      <c r="F292" s="4"/>
      <c r="G292" s="4"/>
      <c r="H292" s="4"/>
      <c r="I292" s="4"/>
      <c r="J292" s="4"/>
      <c r="K292" s="4"/>
      <c r="AK292" s="3"/>
      <c r="AL292" s="3"/>
      <c r="AM292" s="3"/>
      <c r="AN292" s="3"/>
      <c r="AO292" s="3"/>
      <c r="AP292" s="3"/>
      <c r="AQ292" s="3"/>
      <c r="AR292" s="3"/>
    </row>
    <row r="293" spans="1:44" ht="15">
      <c r="A293" s="47" t="s">
        <v>233</v>
      </c>
      <c r="B293" s="62">
        <v>63</v>
      </c>
      <c r="C293" s="67">
        <v>1197</v>
      </c>
      <c r="D293" s="67">
        <v>1260</v>
      </c>
      <c r="E293" s="34" t="s">
        <v>375</v>
      </c>
      <c r="F293" s="4"/>
      <c r="G293" s="4"/>
      <c r="H293" s="4"/>
      <c r="I293" s="4"/>
      <c r="J293" s="4"/>
      <c r="K293" s="4"/>
      <c r="AK293" s="3"/>
      <c r="AL293" s="3"/>
      <c r="AM293" s="3"/>
      <c r="AN293" s="3"/>
      <c r="AO293" s="3"/>
      <c r="AP293" s="3"/>
      <c r="AQ293" s="3"/>
      <c r="AR293" s="3"/>
    </row>
    <row r="294" spans="1:44" ht="15">
      <c r="A294" s="47" t="s">
        <v>211</v>
      </c>
      <c r="B294" s="62">
        <v>61</v>
      </c>
      <c r="C294" s="67">
        <f>B294*19</f>
        <v>1159</v>
      </c>
      <c r="D294" s="67">
        <f>B294*20</f>
        <v>1220</v>
      </c>
      <c r="E294" s="48" t="s">
        <v>374</v>
      </c>
      <c r="F294" s="4"/>
      <c r="G294" s="4"/>
      <c r="H294" s="4"/>
      <c r="I294" s="4"/>
      <c r="J294" s="4"/>
      <c r="K294" s="4"/>
      <c r="AK294" s="3"/>
      <c r="AL294" s="3"/>
      <c r="AM294" s="3"/>
      <c r="AN294" s="3"/>
      <c r="AO294" s="3"/>
      <c r="AP294" s="3"/>
      <c r="AQ294" s="3"/>
      <c r="AR294" s="3"/>
    </row>
    <row r="295" spans="1:44" ht="15">
      <c r="A295" s="31" t="s">
        <v>214</v>
      </c>
      <c r="B295" s="62">
        <v>61</v>
      </c>
      <c r="C295" s="67">
        <f>B295*19</f>
        <v>1159</v>
      </c>
      <c r="D295" s="67">
        <f>B295*20</f>
        <v>1220</v>
      </c>
      <c r="E295" s="48" t="s">
        <v>374</v>
      </c>
      <c r="F295" s="4"/>
      <c r="G295" s="4"/>
      <c r="H295" s="4"/>
      <c r="I295" s="4"/>
      <c r="J295" s="4"/>
      <c r="K295" s="4"/>
      <c r="AK295" s="3"/>
      <c r="AL295" s="3"/>
      <c r="AM295" s="3"/>
      <c r="AN295" s="3"/>
      <c r="AO295" s="3"/>
      <c r="AP295" s="3"/>
      <c r="AQ295" s="3"/>
      <c r="AR295" s="3"/>
    </row>
    <row r="296" spans="1:44" ht="15">
      <c r="A296" s="31" t="s">
        <v>234</v>
      </c>
      <c r="B296" s="62">
        <v>54</v>
      </c>
      <c r="C296" s="67">
        <f>B296*19</f>
        <v>1026</v>
      </c>
      <c r="D296" s="67">
        <f>B296*20</f>
        <v>1080</v>
      </c>
      <c r="E296" s="38" t="s">
        <v>377</v>
      </c>
      <c r="F296" s="4"/>
      <c r="G296" s="4"/>
      <c r="H296" s="4"/>
      <c r="I296" s="4"/>
      <c r="J296" s="4"/>
      <c r="K296" s="4"/>
      <c r="AK296" s="3"/>
      <c r="AL296" s="3"/>
      <c r="AM296" s="3"/>
      <c r="AN296" s="3"/>
      <c r="AO296" s="3"/>
      <c r="AP296" s="3"/>
      <c r="AQ296" s="3"/>
      <c r="AR296" s="3"/>
    </row>
    <row r="297" spans="1:44" ht="15">
      <c r="A297" s="47" t="s">
        <v>368</v>
      </c>
      <c r="B297" s="62">
        <v>54</v>
      </c>
      <c r="C297" s="67">
        <f>B297*19</f>
        <v>1026</v>
      </c>
      <c r="D297" s="67">
        <f>B297*20</f>
        <v>1080</v>
      </c>
      <c r="E297" s="38" t="s">
        <v>377</v>
      </c>
      <c r="F297" s="4"/>
      <c r="G297" s="4"/>
      <c r="H297" s="4"/>
      <c r="I297" s="4"/>
      <c r="J297" s="4"/>
      <c r="K297" s="4"/>
      <c r="AK297" s="3"/>
      <c r="AL297" s="3"/>
      <c r="AM297" s="3"/>
      <c r="AN297" s="3"/>
      <c r="AO297" s="3"/>
      <c r="AP297" s="3"/>
      <c r="AQ297" s="3"/>
      <c r="AR297" s="3"/>
    </row>
    <row r="298" spans="1:44" ht="15">
      <c r="A298" s="31" t="s">
        <v>569</v>
      </c>
      <c r="B298" s="62">
        <v>59</v>
      </c>
      <c r="C298" s="67">
        <v>2065</v>
      </c>
      <c r="D298" s="67">
        <v>2183</v>
      </c>
      <c r="E298" s="48" t="s">
        <v>374</v>
      </c>
      <c r="F298" s="4"/>
      <c r="G298" s="4"/>
      <c r="H298" s="4"/>
      <c r="I298" s="4"/>
      <c r="J298" s="24"/>
      <c r="K298" s="2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AK298" s="3"/>
      <c r="AL298" s="3"/>
      <c r="AM298" s="3"/>
      <c r="AN298" s="3"/>
      <c r="AO298" s="3"/>
      <c r="AP298" s="3"/>
      <c r="AQ298" s="3"/>
      <c r="AR298" s="3"/>
    </row>
    <row r="299" spans="1:44" ht="15">
      <c r="A299" s="47" t="s">
        <v>220</v>
      </c>
      <c r="B299" s="62">
        <v>59</v>
      </c>
      <c r="C299" s="67">
        <v>1121</v>
      </c>
      <c r="D299" s="67">
        <v>1180</v>
      </c>
      <c r="E299" s="34" t="s">
        <v>375</v>
      </c>
      <c r="F299" s="4"/>
      <c r="G299" s="4"/>
      <c r="H299" s="4"/>
      <c r="I299" s="4"/>
      <c r="J299" s="4"/>
      <c r="K299" s="4"/>
      <c r="AK299" s="3"/>
      <c r="AL299" s="3"/>
      <c r="AM299" s="3"/>
      <c r="AN299" s="3"/>
      <c r="AO299" s="3"/>
      <c r="AP299" s="3"/>
      <c r="AQ299" s="3"/>
      <c r="AR299" s="3"/>
    </row>
    <row r="300" spans="1:44" ht="15">
      <c r="A300" s="47" t="s">
        <v>354</v>
      </c>
      <c r="B300" s="62">
        <v>61</v>
      </c>
      <c r="C300" s="67">
        <v>1159</v>
      </c>
      <c r="D300" s="67">
        <v>1220</v>
      </c>
      <c r="E300" s="34" t="s">
        <v>375</v>
      </c>
      <c r="F300" s="4"/>
      <c r="G300" s="4"/>
      <c r="H300" s="4"/>
      <c r="I300" s="4"/>
      <c r="J300" s="4"/>
      <c r="K300" s="4"/>
      <c r="AK300" s="3"/>
      <c r="AL300" s="3"/>
      <c r="AM300" s="3"/>
      <c r="AN300" s="3"/>
      <c r="AO300" s="3"/>
      <c r="AP300" s="3"/>
      <c r="AQ300" s="3"/>
      <c r="AR300" s="3"/>
    </row>
    <row r="301" spans="1:44" ht="15">
      <c r="A301" s="31" t="s">
        <v>286</v>
      </c>
      <c r="B301" s="62">
        <v>45</v>
      </c>
      <c r="C301" s="67">
        <v>855</v>
      </c>
      <c r="D301" s="67">
        <v>900</v>
      </c>
      <c r="E301" s="48" t="s">
        <v>374</v>
      </c>
      <c r="F301" s="4"/>
      <c r="G301" s="4"/>
      <c r="H301" s="4"/>
      <c r="I301" s="4"/>
      <c r="J301" s="4"/>
      <c r="K301" s="4"/>
      <c r="AK301" s="3"/>
      <c r="AL301" s="3"/>
      <c r="AM301" s="3"/>
      <c r="AN301" s="3"/>
      <c r="AO301" s="3"/>
      <c r="AP301" s="3"/>
      <c r="AQ301" s="3"/>
      <c r="AR301" s="3"/>
    </row>
    <row r="302" spans="1:44" ht="15">
      <c r="A302" s="31" t="s">
        <v>213</v>
      </c>
      <c r="B302" s="62">
        <v>45</v>
      </c>
      <c r="C302" s="67">
        <v>855</v>
      </c>
      <c r="D302" s="67">
        <v>900</v>
      </c>
      <c r="E302" s="37" t="s">
        <v>376</v>
      </c>
      <c r="F302" s="4"/>
      <c r="G302" s="4"/>
      <c r="H302" s="4"/>
      <c r="I302" s="4"/>
      <c r="J302" s="4"/>
      <c r="K302" s="4"/>
      <c r="AK302" s="3"/>
      <c r="AL302" s="3"/>
      <c r="AM302" s="3"/>
      <c r="AN302" s="3"/>
      <c r="AO302" s="3"/>
      <c r="AP302" s="3"/>
      <c r="AQ302" s="3"/>
      <c r="AR302" s="3"/>
    </row>
    <row r="303" spans="1:44" ht="15">
      <c r="A303" s="31" t="s">
        <v>382</v>
      </c>
      <c r="B303" s="62">
        <v>43</v>
      </c>
      <c r="C303" s="67">
        <v>817</v>
      </c>
      <c r="D303" s="67">
        <v>860</v>
      </c>
      <c r="E303" s="37" t="s">
        <v>376</v>
      </c>
      <c r="F303" s="4"/>
      <c r="G303" s="4"/>
      <c r="H303" s="4"/>
      <c r="I303" s="4"/>
      <c r="J303" s="4"/>
      <c r="K303" s="4"/>
      <c r="AK303" s="3"/>
      <c r="AL303" s="3"/>
      <c r="AM303" s="3"/>
      <c r="AN303" s="3"/>
      <c r="AO303" s="3"/>
      <c r="AP303" s="3"/>
      <c r="AQ303" s="3"/>
      <c r="AR303" s="3"/>
    </row>
    <row r="304" spans="1:44" ht="15">
      <c r="A304" s="31" t="s">
        <v>235</v>
      </c>
      <c r="B304" s="62">
        <v>54</v>
      </c>
      <c r="C304" s="67">
        <f>B304*19</f>
        <v>1026</v>
      </c>
      <c r="D304" s="67">
        <f>B304*20</f>
        <v>1080</v>
      </c>
      <c r="E304" s="38" t="s">
        <v>377</v>
      </c>
      <c r="F304" s="4"/>
      <c r="G304" s="4"/>
      <c r="H304" s="4"/>
      <c r="I304" s="4"/>
      <c r="J304" s="4"/>
      <c r="K304" s="4"/>
      <c r="AK304" s="3"/>
      <c r="AL304" s="3"/>
      <c r="AM304" s="3"/>
      <c r="AN304" s="3"/>
      <c r="AO304" s="3"/>
      <c r="AP304" s="3"/>
      <c r="AQ304" s="3"/>
      <c r="AR304" s="3"/>
    </row>
    <row r="305" spans="1:44" ht="15">
      <c r="A305" s="47" t="s">
        <v>373</v>
      </c>
      <c r="B305" s="62">
        <v>54</v>
      </c>
      <c r="C305" s="67">
        <f>B305*19</f>
        <v>1026</v>
      </c>
      <c r="D305" s="67">
        <f>B305*20</f>
        <v>1080</v>
      </c>
      <c r="E305" s="38" t="s">
        <v>377</v>
      </c>
      <c r="F305" s="4"/>
      <c r="G305" s="4"/>
      <c r="H305" s="4"/>
      <c r="I305" s="4"/>
      <c r="J305" s="4"/>
      <c r="K305" s="4"/>
      <c r="AK305" s="3"/>
      <c r="AL305" s="3"/>
      <c r="AM305" s="3"/>
      <c r="AN305" s="3"/>
      <c r="AO305" s="3"/>
      <c r="AP305" s="3"/>
      <c r="AQ305" s="3"/>
      <c r="AR305" s="3"/>
    </row>
    <row r="306" spans="1:44" ht="15">
      <c r="A306" s="31" t="s">
        <v>399</v>
      </c>
      <c r="B306" s="62">
        <v>60</v>
      </c>
      <c r="C306" s="67">
        <v>2220</v>
      </c>
      <c r="D306" s="67">
        <v>2340</v>
      </c>
      <c r="E306" s="34" t="s">
        <v>375</v>
      </c>
      <c r="F306" s="4"/>
      <c r="G306" s="4"/>
      <c r="H306" s="4"/>
      <c r="I306" s="4"/>
      <c r="J306" s="4"/>
      <c r="K306" s="4"/>
      <c r="AK306" s="3"/>
      <c r="AL306" s="3"/>
      <c r="AM306" s="3"/>
      <c r="AN306" s="3"/>
      <c r="AO306" s="3"/>
      <c r="AP306" s="3"/>
      <c r="AQ306" s="3"/>
      <c r="AR306" s="3"/>
    </row>
    <row r="307" spans="1:44" ht="15">
      <c r="A307" s="31" t="s">
        <v>480</v>
      </c>
      <c r="B307" s="62">
        <v>66</v>
      </c>
      <c r="C307" s="67">
        <v>1254</v>
      </c>
      <c r="D307" s="67">
        <v>1320</v>
      </c>
      <c r="E307" s="34" t="s">
        <v>375</v>
      </c>
      <c r="F307" s="4"/>
      <c r="G307" s="4"/>
      <c r="H307" s="4"/>
      <c r="I307" s="4"/>
      <c r="J307" s="4"/>
      <c r="K307" s="4"/>
      <c r="AK307" s="3"/>
      <c r="AL307" s="3"/>
      <c r="AM307" s="3"/>
      <c r="AN307" s="3"/>
      <c r="AO307" s="3"/>
      <c r="AP307" s="3"/>
      <c r="AQ307" s="3"/>
      <c r="AR307" s="3"/>
    </row>
    <row r="308" spans="1:44" ht="15">
      <c r="A308" s="31" t="s">
        <v>481</v>
      </c>
      <c r="B308" s="62">
        <v>66</v>
      </c>
      <c r="C308" s="67">
        <v>1254</v>
      </c>
      <c r="D308" s="67">
        <v>1320</v>
      </c>
      <c r="E308" s="34" t="s">
        <v>375</v>
      </c>
      <c r="F308" s="4"/>
      <c r="G308" s="4"/>
      <c r="H308" s="4"/>
      <c r="I308" s="4"/>
      <c r="J308" s="4"/>
      <c r="K308" s="4"/>
      <c r="AK308" s="3"/>
      <c r="AL308" s="3"/>
      <c r="AM308" s="3"/>
      <c r="AN308" s="3"/>
      <c r="AO308" s="3"/>
      <c r="AP308" s="3"/>
      <c r="AQ308" s="3"/>
      <c r="AR308" s="3"/>
    </row>
    <row r="309" spans="1:44" ht="15">
      <c r="A309" s="47" t="s">
        <v>316</v>
      </c>
      <c r="B309" s="62">
        <v>66</v>
      </c>
      <c r="C309" s="67">
        <v>1386</v>
      </c>
      <c r="D309" s="67">
        <v>1452</v>
      </c>
      <c r="E309" s="34" t="s">
        <v>375</v>
      </c>
      <c r="F309" s="4"/>
      <c r="G309" s="4"/>
      <c r="H309" s="4"/>
      <c r="I309" s="4"/>
      <c r="J309" s="4"/>
      <c r="K309" s="4"/>
      <c r="AK309" s="3"/>
      <c r="AL309" s="3"/>
      <c r="AM309" s="3"/>
      <c r="AN309" s="3"/>
      <c r="AO309" s="3"/>
      <c r="AP309" s="3"/>
      <c r="AQ309" s="3"/>
      <c r="AR309" s="3"/>
    </row>
    <row r="310" spans="1:44" ht="15">
      <c r="A310" s="31" t="s">
        <v>572</v>
      </c>
      <c r="B310" s="62">
        <v>46</v>
      </c>
      <c r="C310" s="67">
        <v>1610</v>
      </c>
      <c r="D310" s="67">
        <v>1702</v>
      </c>
      <c r="E310" s="48" t="s">
        <v>374</v>
      </c>
      <c r="F310" s="4"/>
      <c r="G310" s="4"/>
      <c r="H310" s="4"/>
      <c r="I310" s="4"/>
      <c r="J310" s="24"/>
      <c r="K310" s="2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AK310" s="3"/>
      <c r="AL310" s="3"/>
      <c r="AM310" s="3"/>
      <c r="AN310" s="3"/>
      <c r="AO310" s="3"/>
      <c r="AP310" s="3"/>
      <c r="AQ310" s="3"/>
      <c r="AR310" s="3"/>
    </row>
    <row r="311" spans="1:44" ht="15">
      <c r="A311" s="47" t="s">
        <v>90</v>
      </c>
      <c r="B311" s="62">
        <v>45</v>
      </c>
      <c r="C311" s="67">
        <v>855</v>
      </c>
      <c r="D311" s="67">
        <v>900</v>
      </c>
      <c r="E311" s="37" t="s">
        <v>376</v>
      </c>
      <c r="F311" s="4"/>
      <c r="G311" s="4"/>
      <c r="H311" s="4"/>
      <c r="I311" s="4"/>
      <c r="J311" s="4"/>
      <c r="K311" s="4"/>
      <c r="AK311" s="3"/>
      <c r="AL311" s="3"/>
      <c r="AM311" s="3"/>
      <c r="AN311" s="3"/>
      <c r="AO311" s="3"/>
      <c r="AP311" s="3"/>
      <c r="AQ311" s="3"/>
      <c r="AR311" s="3"/>
    </row>
    <row r="312" spans="1:44" ht="15">
      <c r="A312" s="47" t="s">
        <v>138</v>
      </c>
      <c r="B312" s="62">
        <v>45</v>
      </c>
      <c r="C312" s="67">
        <v>855</v>
      </c>
      <c r="D312" s="67">
        <v>900</v>
      </c>
      <c r="E312" s="37" t="s">
        <v>376</v>
      </c>
      <c r="F312" s="4"/>
      <c r="G312" s="4"/>
      <c r="H312" s="4"/>
      <c r="I312" s="4"/>
      <c r="J312" s="4"/>
      <c r="K312" s="4"/>
      <c r="AK312" s="3"/>
      <c r="AL312" s="3"/>
      <c r="AM312" s="3"/>
      <c r="AN312" s="3"/>
      <c r="AO312" s="3"/>
      <c r="AP312" s="3"/>
      <c r="AQ312" s="3"/>
      <c r="AR312" s="3"/>
    </row>
    <row r="313" spans="1:44" ht="15">
      <c r="A313" s="47" t="s">
        <v>197</v>
      </c>
      <c r="B313" s="62">
        <v>45</v>
      </c>
      <c r="C313" s="67">
        <f>B313*19</f>
        <v>855</v>
      </c>
      <c r="D313" s="67">
        <f>B313*20</f>
        <v>900</v>
      </c>
      <c r="E313" s="37" t="s">
        <v>376</v>
      </c>
      <c r="F313" s="4"/>
      <c r="G313" s="4"/>
      <c r="H313" s="4"/>
      <c r="I313" s="4"/>
      <c r="J313" s="4"/>
      <c r="K313" s="4"/>
      <c r="AK313" s="3"/>
      <c r="AL313" s="3"/>
      <c r="AM313" s="3"/>
      <c r="AN313" s="3"/>
      <c r="AO313" s="3"/>
      <c r="AP313" s="3"/>
      <c r="AQ313" s="3"/>
      <c r="AR313" s="3"/>
    </row>
    <row r="314" spans="1:44" ht="15">
      <c r="A314" s="47" t="s">
        <v>410</v>
      </c>
      <c r="B314" s="62">
        <v>53</v>
      </c>
      <c r="C314" s="67">
        <v>1113</v>
      </c>
      <c r="D314" s="67">
        <v>1166</v>
      </c>
      <c r="E314" s="37" t="s">
        <v>376</v>
      </c>
      <c r="F314" s="4"/>
      <c r="G314" s="4"/>
      <c r="H314" s="4"/>
      <c r="I314" s="4"/>
      <c r="J314" s="4"/>
      <c r="K314" s="4"/>
      <c r="AK314" s="3"/>
      <c r="AL314" s="3"/>
      <c r="AM314" s="3"/>
      <c r="AN314" s="3"/>
      <c r="AO314" s="3"/>
      <c r="AP314" s="3"/>
      <c r="AQ314" s="3"/>
      <c r="AR314" s="3"/>
    </row>
    <row r="315" spans="1:44" ht="15">
      <c r="A315" s="47" t="s">
        <v>160</v>
      </c>
      <c r="B315" s="62">
        <v>45</v>
      </c>
      <c r="C315" s="67">
        <v>855</v>
      </c>
      <c r="D315" s="67">
        <v>900</v>
      </c>
      <c r="E315" s="37" t="s">
        <v>376</v>
      </c>
      <c r="F315" s="4"/>
      <c r="G315" s="4"/>
      <c r="H315" s="4"/>
      <c r="I315" s="4"/>
      <c r="J315" s="4"/>
      <c r="K315" s="4"/>
      <c r="AK315" s="3"/>
      <c r="AL315" s="3"/>
      <c r="AM315" s="3"/>
      <c r="AN315" s="3"/>
      <c r="AO315" s="3"/>
      <c r="AP315" s="3"/>
      <c r="AQ315" s="3"/>
      <c r="AR315" s="3"/>
    </row>
    <row r="316" spans="1:44" ht="15">
      <c r="A316" s="47" t="s">
        <v>317</v>
      </c>
      <c r="B316" s="62">
        <v>45</v>
      </c>
      <c r="C316" s="67">
        <f>B316*19</f>
        <v>855</v>
      </c>
      <c r="D316" s="67">
        <f>B316*20</f>
        <v>900</v>
      </c>
      <c r="E316" s="48" t="s">
        <v>374</v>
      </c>
      <c r="F316" s="4"/>
      <c r="G316" s="4"/>
      <c r="H316" s="4"/>
      <c r="I316" s="4"/>
      <c r="J316" s="4"/>
      <c r="K316" s="4"/>
      <c r="AK316" s="3"/>
      <c r="AL316" s="3"/>
      <c r="AM316" s="3"/>
      <c r="AN316" s="3"/>
      <c r="AO316" s="3"/>
      <c r="AP316" s="3"/>
      <c r="AQ316" s="3"/>
      <c r="AR316" s="3"/>
    </row>
    <row r="317" spans="1:44" ht="15">
      <c r="A317" s="31" t="s">
        <v>576</v>
      </c>
      <c r="B317" s="62">
        <v>50</v>
      </c>
      <c r="C317" s="67">
        <v>1750</v>
      </c>
      <c r="D317" s="67">
        <v>1850</v>
      </c>
      <c r="E317" s="48" t="s">
        <v>374</v>
      </c>
      <c r="F317" s="4"/>
      <c r="G317" s="4"/>
      <c r="H317" s="4"/>
      <c r="I317" s="4"/>
      <c r="J317" s="24"/>
      <c r="K317" s="2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AK317" s="3"/>
      <c r="AL317" s="3"/>
      <c r="AM317" s="3"/>
      <c r="AN317" s="3"/>
      <c r="AO317" s="3"/>
      <c r="AP317" s="3"/>
      <c r="AQ317" s="3"/>
      <c r="AR317" s="3"/>
    </row>
    <row r="318" spans="1:44" ht="15">
      <c r="A318" s="47" t="s">
        <v>575</v>
      </c>
      <c r="B318" s="62">
        <v>50</v>
      </c>
      <c r="C318" s="67">
        <v>1750</v>
      </c>
      <c r="D318" s="67">
        <v>1850</v>
      </c>
      <c r="E318" s="37" t="s">
        <v>376</v>
      </c>
      <c r="F318" s="4"/>
      <c r="G318" s="4"/>
      <c r="H318" s="4"/>
      <c r="I318" s="4"/>
      <c r="J318" s="24"/>
      <c r="K318" s="2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AK318" s="3"/>
      <c r="AL318" s="3"/>
      <c r="AM318" s="3"/>
      <c r="AN318" s="3"/>
      <c r="AO318" s="3"/>
      <c r="AP318" s="3"/>
      <c r="AQ318" s="3"/>
      <c r="AR318" s="3"/>
    </row>
    <row r="319" spans="1:44" ht="15">
      <c r="A319" s="47" t="s">
        <v>411</v>
      </c>
      <c r="B319" s="62">
        <v>45</v>
      </c>
      <c r="C319" s="67">
        <v>945</v>
      </c>
      <c r="D319" s="67">
        <v>990</v>
      </c>
      <c r="E319" s="48" t="s">
        <v>374</v>
      </c>
      <c r="F319" s="4"/>
      <c r="G319" s="4"/>
      <c r="H319" s="4"/>
      <c r="I319" s="4"/>
      <c r="J319" s="4"/>
      <c r="K319" s="4"/>
      <c r="AK319" s="3"/>
      <c r="AL319" s="3"/>
      <c r="AM319" s="3"/>
      <c r="AN319" s="3"/>
      <c r="AO319" s="3"/>
      <c r="AP319" s="3"/>
      <c r="AQ319" s="3"/>
      <c r="AR319" s="3"/>
    </row>
    <row r="320" spans="1:44" ht="15">
      <c r="A320" s="47" t="s">
        <v>442</v>
      </c>
      <c r="B320" s="62">
        <v>40</v>
      </c>
      <c r="C320" s="67">
        <v>1400</v>
      </c>
      <c r="D320" s="67">
        <v>1480</v>
      </c>
      <c r="E320" s="37" t="s">
        <v>376</v>
      </c>
      <c r="F320" s="4"/>
      <c r="G320" s="4"/>
      <c r="H320" s="4"/>
      <c r="I320" s="4"/>
      <c r="J320" s="24"/>
      <c r="K320" s="2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AK320" s="3"/>
      <c r="AL320" s="3"/>
      <c r="AM320" s="3"/>
      <c r="AN320" s="3"/>
      <c r="AO320" s="3"/>
      <c r="AP320" s="3"/>
      <c r="AQ320" s="3"/>
      <c r="AR320" s="3"/>
    </row>
    <row r="321" spans="1:44" ht="15">
      <c r="A321" s="47" t="s">
        <v>287</v>
      </c>
      <c r="B321" s="62">
        <v>60</v>
      </c>
      <c r="C321" s="67">
        <v>1140</v>
      </c>
      <c r="D321" s="67">
        <v>1200</v>
      </c>
      <c r="E321" s="34" t="s">
        <v>375</v>
      </c>
      <c r="F321" s="4"/>
      <c r="G321" s="4"/>
      <c r="H321" s="4"/>
      <c r="I321" s="4"/>
      <c r="J321" s="4"/>
      <c r="K321" s="4"/>
      <c r="AK321" s="3"/>
      <c r="AL321" s="3"/>
      <c r="AM321" s="3"/>
      <c r="AN321" s="3"/>
      <c r="AO321" s="3"/>
      <c r="AP321" s="3"/>
      <c r="AQ321" s="3"/>
      <c r="AR321" s="3"/>
    </row>
    <row r="322" spans="1:44" ht="15">
      <c r="A322" s="47" t="s">
        <v>240</v>
      </c>
      <c r="B322" s="62">
        <v>40</v>
      </c>
      <c r="C322" s="67">
        <v>760</v>
      </c>
      <c r="D322" s="67">
        <v>800</v>
      </c>
      <c r="E322" s="37" t="s">
        <v>376</v>
      </c>
      <c r="F322" s="4"/>
      <c r="G322" s="4"/>
      <c r="H322" s="4"/>
      <c r="I322" s="4"/>
      <c r="J322" s="4"/>
      <c r="K322" s="4"/>
      <c r="AK322" s="3"/>
      <c r="AL322" s="3"/>
      <c r="AM322" s="3"/>
      <c r="AN322" s="3"/>
      <c r="AO322" s="3"/>
      <c r="AP322" s="3"/>
      <c r="AQ322" s="3"/>
      <c r="AR322" s="3"/>
    </row>
    <row r="323" spans="1:44" ht="15">
      <c r="A323" s="31" t="s">
        <v>412</v>
      </c>
      <c r="B323" s="62">
        <v>44</v>
      </c>
      <c r="C323" s="67">
        <v>836</v>
      </c>
      <c r="D323" s="67">
        <v>880</v>
      </c>
      <c r="E323" s="48" t="s">
        <v>374</v>
      </c>
      <c r="F323" s="4"/>
      <c r="G323" s="4"/>
      <c r="H323" s="4"/>
      <c r="I323" s="4"/>
      <c r="J323" s="4"/>
      <c r="K323" s="4"/>
      <c r="AK323" s="3"/>
      <c r="AL323" s="3"/>
      <c r="AM323" s="3"/>
      <c r="AN323" s="3"/>
      <c r="AO323" s="3"/>
      <c r="AP323" s="3"/>
      <c r="AQ323" s="3"/>
      <c r="AR323" s="3"/>
    </row>
    <row r="324" spans="1:44" s="11" customFormat="1" ht="15">
      <c r="A324" s="31" t="s">
        <v>426</v>
      </c>
      <c r="B324" s="62">
        <v>42</v>
      </c>
      <c r="C324" s="67">
        <v>798</v>
      </c>
      <c r="D324" s="67">
        <v>840</v>
      </c>
      <c r="E324" s="48" t="s">
        <v>374</v>
      </c>
      <c r="F324" s="4"/>
      <c r="G324" s="4"/>
      <c r="H324" s="4"/>
      <c r="I324" s="4"/>
      <c r="J324" s="4"/>
      <c r="K324" s="4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s="11" customFormat="1" ht="15">
      <c r="A325" s="47" t="s">
        <v>162</v>
      </c>
      <c r="B325" s="62">
        <v>69</v>
      </c>
      <c r="C325" s="67">
        <f>B325*19</f>
        <v>1311</v>
      </c>
      <c r="D325" s="67">
        <f>B325*20</f>
        <v>1380</v>
      </c>
      <c r="E325" s="34" t="s">
        <v>375</v>
      </c>
      <c r="F325" s="4"/>
      <c r="G325" s="4"/>
      <c r="H325" s="4"/>
      <c r="I325" s="4"/>
      <c r="J325" s="4"/>
      <c r="K325" s="4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s="11" customFormat="1" ht="15">
      <c r="A326" s="31" t="s">
        <v>413</v>
      </c>
      <c r="B326" s="62">
        <v>43</v>
      </c>
      <c r="C326" s="67">
        <v>1505</v>
      </c>
      <c r="D326" s="67">
        <v>1591</v>
      </c>
      <c r="E326" s="48" t="s">
        <v>374</v>
      </c>
      <c r="F326" s="4"/>
      <c r="G326" s="4"/>
      <c r="H326" s="4"/>
      <c r="I326" s="4"/>
      <c r="J326" s="24"/>
      <c r="K326" s="2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s="11" customFormat="1" ht="15">
      <c r="A327" s="31" t="s">
        <v>383</v>
      </c>
      <c r="B327" s="62">
        <v>47</v>
      </c>
      <c r="C327" s="67">
        <v>893</v>
      </c>
      <c r="D327" s="67">
        <v>940</v>
      </c>
      <c r="E327" s="48" t="s">
        <v>374</v>
      </c>
      <c r="F327" s="4"/>
      <c r="G327" s="4"/>
      <c r="H327" s="4"/>
      <c r="I327" s="4"/>
      <c r="J327" s="4"/>
      <c r="K327" s="4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s="11" customFormat="1" ht="15">
      <c r="A328" s="31" t="s">
        <v>384</v>
      </c>
      <c r="B328" s="62">
        <v>47</v>
      </c>
      <c r="C328" s="67">
        <v>893</v>
      </c>
      <c r="D328" s="67">
        <v>940</v>
      </c>
      <c r="E328" s="48" t="s">
        <v>374</v>
      </c>
      <c r="F328" s="4"/>
      <c r="G328" s="4"/>
      <c r="H328" s="4"/>
      <c r="I328" s="4"/>
      <c r="J328" s="4"/>
      <c r="K328" s="4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ht="15">
      <c r="A329" s="31" t="s">
        <v>248</v>
      </c>
      <c r="B329" s="62">
        <v>46</v>
      </c>
      <c r="C329" s="67">
        <v>874</v>
      </c>
      <c r="D329" s="67">
        <v>920</v>
      </c>
      <c r="E329" s="38" t="s">
        <v>377</v>
      </c>
      <c r="F329" s="4"/>
      <c r="G329" s="4"/>
      <c r="H329" s="4"/>
      <c r="I329" s="4"/>
      <c r="J329" s="4"/>
      <c r="K329" s="4"/>
      <c r="AK329" s="3"/>
      <c r="AL329" s="3"/>
      <c r="AM329" s="3"/>
      <c r="AN329" s="3"/>
      <c r="AO329" s="3"/>
      <c r="AP329" s="3"/>
      <c r="AQ329" s="3"/>
      <c r="AR329" s="3"/>
    </row>
    <row r="330" spans="1:44" ht="15">
      <c r="A330" s="31" t="s">
        <v>17</v>
      </c>
      <c r="B330" s="62">
        <v>43</v>
      </c>
      <c r="C330" s="67">
        <v>1591</v>
      </c>
      <c r="D330" s="67">
        <v>1677</v>
      </c>
      <c r="E330" s="37" t="s">
        <v>376</v>
      </c>
      <c r="F330" s="4"/>
      <c r="G330" s="4"/>
      <c r="H330" s="4"/>
      <c r="I330" s="4"/>
      <c r="J330" s="4"/>
      <c r="K330" s="4"/>
      <c r="AK330" s="3"/>
      <c r="AL330" s="3"/>
      <c r="AM330" s="3"/>
      <c r="AN330" s="3"/>
      <c r="AO330" s="3"/>
      <c r="AP330" s="3"/>
      <c r="AQ330" s="3"/>
      <c r="AR330" s="3"/>
    </row>
    <row r="331" spans="1:44" ht="15">
      <c r="A331" s="31" t="s">
        <v>505</v>
      </c>
      <c r="B331" s="62">
        <v>43</v>
      </c>
      <c r="C331" s="67">
        <v>1591</v>
      </c>
      <c r="D331" s="67">
        <v>1677</v>
      </c>
      <c r="E331" s="48" t="s">
        <v>374</v>
      </c>
      <c r="F331" s="4"/>
      <c r="G331" s="4"/>
      <c r="H331" s="4"/>
      <c r="I331" s="4"/>
      <c r="J331" s="4"/>
      <c r="K331" s="4"/>
      <c r="AK331" s="3"/>
      <c r="AL331" s="3"/>
      <c r="AM331" s="3"/>
      <c r="AN331" s="3"/>
      <c r="AO331" s="3"/>
      <c r="AP331" s="3"/>
      <c r="AQ331" s="3"/>
      <c r="AR331" s="3"/>
    </row>
    <row r="332" spans="1:44" ht="15">
      <c r="A332" s="31" t="s">
        <v>175</v>
      </c>
      <c r="B332" s="62">
        <v>43</v>
      </c>
      <c r="C332" s="67">
        <v>817</v>
      </c>
      <c r="D332" s="67">
        <v>860</v>
      </c>
      <c r="E332" s="37" t="s">
        <v>376</v>
      </c>
      <c r="F332" s="4"/>
      <c r="G332" s="4"/>
      <c r="H332" s="4"/>
      <c r="I332" s="4"/>
      <c r="J332" s="4"/>
      <c r="K332" s="4"/>
      <c r="AK332" s="3"/>
      <c r="AL332" s="3"/>
      <c r="AM332" s="3"/>
      <c r="AN332" s="3"/>
      <c r="AO332" s="3"/>
      <c r="AP332" s="3"/>
      <c r="AQ332" s="3"/>
      <c r="AR332" s="3"/>
    </row>
    <row r="333" spans="1:44" ht="15">
      <c r="A333" s="31" t="s">
        <v>581</v>
      </c>
      <c r="B333" s="62">
        <v>44</v>
      </c>
      <c r="C333" s="67">
        <v>1540</v>
      </c>
      <c r="D333" s="67">
        <v>1628</v>
      </c>
      <c r="E333" s="48" t="s">
        <v>374</v>
      </c>
      <c r="F333" s="4"/>
      <c r="G333" s="4"/>
      <c r="H333" s="4"/>
      <c r="I333" s="4"/>
      <c r="J333" s="24"/>
      <c r="K333" s="2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AK333" s="3"/>
      <c r="AL333" s="3"/>
      <c r="AM333" s="3"/>
      <c r="AN333" s="3"/>
      <c r="AO333" s="3"/>
      <c r="AP333" s="3"/>
      <c r="AQ333" s="3"/>
      <c r="AR333" s="3"/>
    </row>
    <row r="334" spans="1:44" ht="15">
      <c r="A334" s="47" t="s">
        <v>582</v>
      </c>
      <c r="B334" s="62">
        <v>45</v>
      </c>
      <c r="C334" s="67">
        <v>1575</v>
      </c>
      <c r="D334" s="67">
        <v>1665</v>
      </c>
      <c r="E334" s="48" t="s">
        <v>374</v>
      </c>
      <c r="F334" s="4"/>
      <c r="G334" s="4"/>
      <c r="H334" s="4"/>
      <c r="I334" s="4"/>
      <c r="J334" s="24"/>
      <c r="K334" s="2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AK334" s="3"/>
      <c r="AL334" s="3"/>
      <c r="AM334" s="3"/>
      <c r="AN334" s="3"/>
      <c r="AO334" s="3"/>
      <c r="AP334" s="3"/>
      <c r="AQ334" s="3"/>
      <c r="AR334" s="3"/>
    </row>
    <row r="335" spans="1:44" ht="15">
      <c r="A335" s="47" t="s">
        <v>180</v>
      </c>
      <c r="B335" s="62">
        <v>49</v>
      </c>
      <c r="C335" s="67">
        <v>931</v>
      </c>
      <c r="D335" s="67">
        <v>980</v>
      </c>
      <c r="E335" s="38" t="s">
        <v>377</v>
      </c>
      <c r="F335" s="4"/>
      <c r="G335" s="4"/>
      <c r="H335" s="4"/>
      <c r="I335" s="4"/>
      <c r="J335" s="4"/>
      <c r="K335" s="4"/>
      <c r="AK335" s="3"/>
      <c r="AL335" s="3"/>
      <c r="AM335" s="3"/>
      <c r="AN335" s="3"/>
      <c r="AO335" s="3"/>
      <c r="AP335" s="3"/>
      <c r="AQ335" s="3"/>
      <c r="AR335" s="3"/>
    </row>
    <row r="336" spans="1:44" ht="15">
      <c r="A336" s="31" t="s">
        <v>318</v>
      </c>
      <c r="B336" s="62">
        <v>49</v>
      </c>
      <c r="C336" s="67">
        <v>931</v>
      </c>
      <c r="D336" s="67">
        <v>980</v>
      </c>
      <c r="E336" s="38" t="s">
        <v>377</v>
      </c>
      <c r="F336" s="4"/>
      <c r="G336" s="4"/>
      <c r="H336" s="4"/>
      <c r="I336" s="4"/>
      <c r="J336" s="4"/>
      <c r="K336" s="4"/>
      <c r="AK336" s="3"/>
      <c r="AL336" s="3"/>
      <c r="AM336" s="3"/>
      <c r="AN336" s="3"/>
      <c r="AO336" s="3"/>
      <c r="AP336" s="3"/>
      <c r="AQ336" s="3"/>
      <c r="AR336" s="3"/>
    </row>
    <row r="337" spans="1:44" ht="15">
      <c r="A337" s="31" t="s">
        <v>387</v>
      </c>
      <c r="B337" s="62">
        <v>49</v>
      </c>
      <c r="C337" s="67">
        <v>931</v>
      </c>
      <c r="D337" s="67">
        <v>980</v>
      </c>
      <c r="E337" s="38" t="s">
        <v>377</v>
      </c>
      <c r="F337" s="4"/>
      <c r="G337" s="4"/>
      <c r="H337" s="4"/>
      <c r="I337" s="4"/>
      <c r="J337" s="4"/>
      <c r="K337" s="4"/>
      <c r="AK337" s="3"/>
      <c r="AL337" s="3"/>
      <c r="AM337" s="3"/>
      <c r="AN337" s="3"/>
      <c r="AO337" s="3"/>
      <c r="AP337" s="3"/>
      <c r="AQ337" s="3"/>
      <c r="AR337" s="3"/>
    </row>
    <row r="338" spans="1:44" ht="15">
      <c r="A338" s="47" t="s">
        <v>583</v>
      </c>
      <c r="B338" s="62">
        <v>42</v>
      </c>
      <c r="C338" s="67">
        <v>1470</v>
      </c>
      <c r="D338" s="67">
        <v>1554</v>
      </c>
      <c r="E338" s="48" t="s">
        <v>374</v>
      </c>
      <c r="F338" s="4"/>
      <c r="G338" s="4"/>
      <c r="H338" s="4"/>
      <c r="I338" s="4"/>
      <c r="J338" s="24"/>
      <c r="K338" s="2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AK338" s="3"/>
      <c r="AL338" s="3"/>
      <c r="AM338" s="3"/>
      <c r="AN338" s="3"/>
      <c r="AO338" s="3"/>
      <c r="AP338" s="3"/>
      <c r="AQ338" s="3"/>
      <c r="AR338" s="3"/>
    </row>
    <row r="339" spans="1:44" ht="30.75">
      <c r="A339" s="31" t="s">
        <v>584</v>
      </c>
      <c r="B339" s="62">
        <v>42</v>
      </c>
      <c r="C339" s="67">
        <v>1470</v>
      </c>
      <c r="D339" s="67">
        <v>1554</v>
      </c>
      <c r="E339" s="48" t="s">
        <v>374</v>
      </c>
      <c r="F339" s="4"/>
      <c r="G339" s="4"/>
      <c r="H339" s="4"/>
      <c r="I339" s="4"/>
      <c r="J339" s="24"/>
      <c r="K339" s="2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AK339" s="3"/>
      <c r="AL339" s="3"/>
      <c r="AM339" s="3"/>
      <c r="AN339" s="3"/>
      <c r="AO339" s="3"/>
      <c r="AP339" s="3"/>
      <c r="AQ339" s="3"/>
      <c r="AR339" s="3"/>
    </row>
    <row r="340" spans="1:44" ht="15">
      <c r="A340" s="31" t="s">
        <v>355</v>
      </c>
      <c r="B340" s="62">
        <v>45</v>
      </c>
      <c r="C340" s="67">
        <v>1665</v>
      </c>
      <c r="D340" s="67">
        <v>1755</v>
      </c>
      <c r="E340" s="37" t="s">
        <v>376</v>
      </c>
      <c r="F340" s="4"/>
      <c r="G340" s="4"/>
      <c r="H340" s="4"/>
      <c r="I340" s="4"/>
      <c r="J340" s="4"/>
      <c r="K340" s="4"/>
      <c r="AK340" s="3"/>
      <c r="AL340" s="3"/>
      <c r="AM340" s="3"/>
      <c r="AN340" s="3"/>
      <c r="AO340" s="3"/>
      <c r="AP340" s="3"/>
      <c r="AQ340" s="3"/>
      <c r="AR340" s="3"/>
    </row>
    <row r="341" spans="1:44" ht="15">
      <c r="A341" s="47" t="s">
        <v>554</v>
      </c>
      <c r="B341" s="62">
        <v>45</v>
      </c>
      <c r="C341" s="67">
        <v>1665</v>
      </c>
      <c r="D341" s="67">
        <v>1755</v>
      </c>
      <c r="E341" s="48" t="s">
        <v>374</v>
      </c>
      <c r="F341" s="4"/>
      <c r="G341" s="4"/>
      <c r="H341" s="4"/>
      <c r="I341" s="4"/>
      <c r="J341" s="4"/>
      <c r="K341" s="4"/>
      <c r="AK341" s="3"/>
      <c r="AL341" s="3"/>
      <c r="AM341" s="3"/>
      <c r="AN341" s="3"/>
      <c r="AO341" s="3"/>
      <c r="AP341" s="3"/>
      <c r="AQ341" s="3"/>
      <c r="AR341" s="3"/>
    </row>
    <row r="342" spans="1:44" ht="15">
      <c r="A342" s="31" t="s">
        <v>428</v>
      </c>
      <c r="B342" s="62">
        <v>0</v>
      </c>
      <c r="C342" s="67">
        <f>B342*37</f>
        <v>0</v>
      </c>
      <c r="D342" s="67">
        <f>B342*38</f>
        <v>0</v>
      </c>
      <c r="E342" s="38"/>
      <c r="F342" s="4"/>
      <c r="G342" s="4"/>
      <c r="H342" s="4"/>
      <c r="I342" s="4"/>
      <c r="J342" s="4"/>
      <c r="K342" s="4"/>
      <c r="AK342" s="3"/>
      <c r="AL342" s="3"/>
      <c r="AM342" s="3"/>
      <c r="AN342" s="3"/>
      <c r="AO342" s="3"/>
      <c r="AP342" s="3"/>
      <c r="AQ342" s="3"/>
      <c r="AR342" s="3"/>
    </row>
    <row r="343" spans="1:44" ht="15">
      <c r="A343" s="31" t="s">
        <v>504</v>
      </c>
      <c r="B343" s="62">
        <v>0</v>
      </c>
      <c r="C343" s="67">
        <f>B343*37</f>
        <v>0</v>
      </c>
      <c r="D343" s="67">
        <f>B343*38</f>
        <v>0</v>
      </c>
      <c r="E343" s="38"/>
      <c r="F343" s="4"/>
      <c r="G343" s="4"/>
      <c r="H343" s="4"/>
      <c r="I343" s="4"/>
      <c r="J343" s="4"/>
      <c r="K343" s="4"/>
      <c r="AK343" s="3"/>
      <c r="AL343" s="3"/>
      <c r="AM343" s="3"/>
      <c r="AN343" s="3"/>
      <c r="AO343" s="3"/>
      <c r="AP343" s="3"/>
      <c r="AQ343" s="3"/>
      <c r="AR343" s="3"/>
    </row>
    <row r="344" spans="1:44" ht="15">
      <c r="A344" s="31" t="s">
        <v>463</v>
      </c>
      <c r="B344" s="62">
        <v>48</v>
      </c>
      <c r="C344" s="67">
        <v>1680</v>
      </c>
      <c r="D344" s="67">
        <v>1776</v>
      </c>
      <c r="E344" s="38" t="s">
        <v>377</v>
      </c>
      <c r="F344" s="4"/>
      <c r="G344" s="4"/>
      <c r="H344" s="4"/>
      <c r="I344" s="4"/>
      <c r="J344" s="24"/>
      <c r="K344" s="2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AK344" s="3"/>
      <c r="AL344" s="3"/>
      <c r="AM344" s="3"/>
      <c r="AN344" s="3"/>
      <c r="AO344" s="3"/>
      <c r="AP344" s="3"/>
      <c r="AQ344" s="3"/>
      <c r="AR344" s="3"/>
    </row>
    <row r="345" spans="1:44" ht="15">
      <c r="A345" s="31" t="s">
        <v>343</v>
      </c>
      <c r="B345" s="62">
        <v>47</v>
      </c>
      <c r="C345" s="67">
        <v>1786</v>
      </c>
      <c r="D345" s="67">
        <v>1880</v>
      </c>
      <c r="E345" s="48" t="s">
        <v>374</v>
      </c>
      <c r="F345" s="4"/>
      <c r="G345" s="4"/>
      <c r="H345" s="4"/>
      <c r="I345" s="4"/>
      <c r="J345" s="4"/>
      <c r="K345" s="4"/>
      <c r="AK345" s="3"/>
      <c r="AL345" s="3"/>
      <c r="AM345" s="3"/>
      <c r="AN345" s="3"/>
      <c r="AO345" s="3"/>
      <c r="AP345" s="3"/>
      <c r="AQ345" s="3"/>
      <c r="AR345" s="3"/>
    </row>
    <row r="346" spans="1:44" ht="15">
      <c r="A346" s="31" t="s">
        <v>337</v>
      </c>
      <c r="B346" s="62">
        <v>51</v>
      </c>
      <c r="C346" s="67">
        <v>969</v>
      </c>
      <c r="D346" s="67">
        <v>1020</v>
      </c>
      <c r="E346" s="48" t="s">
        <v>374</v>
      </c>
      <c r="F346" s="4"/>
      <c r="G346" s="4"/>
      <c r="H346" s="4"/>
      <c r="I346" s="4"/>
      <c r="J346" s="4"/>
      <c r="K346" s="4"/>
      <c r="AK346" s="3"/>
      <c r="AL346" s="3"/>
      <c r="AM346" s="3"/>
      <c r="AN346" s="3"/>
      <c r="AO346" s="3"/>
      <c r="AP346" s="3"/>
      <c r="AQ346" s="3"/>
      <c r="AR346" s="3"/>
    </row>
    <row r="347" spans="1:44" ht="15">
      <c r="A347" s="31" t="s">
        <v>591</v>
      </c>
      <c r="B347" s="62">
        <v>42</v>
      </c>
      <c r="C347" s="67">
        <v>1470</v>
      </c>
      <c r="D347" s="67">
        <v>1554</v>
      </c>
      <c r="E347" s="48" t="s">
        <v>374</v>
      </c>
      <c r="F347" s="4"/>
      <c r="G347" s="4"/>
      <c r="H347" s="4"/>
      <c r="I347" s="4"/>
      <c r="J347" s="24"/>
      <c r="K347" s="2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AK347" s="3"/>
      <c r="AL347" s="3"/>
      <c r="AM347" s="3"/>
      <c r="AN347" s="3"/>
      <c r="AO347" s="3"/>
      <c r="AP347" s="3"/>
      <c r="AQ347" s="3"/>
      <c r="AR347" s="3"/>
    </row>
    <row r="348" spans="1:44" ht="15">
      <c r="A348" s="31" t="s">
        <v>108</v>
      </c>
      <c r="B348" s="62">
        <v>46</v>
      </c>
      <c r="C348" s="67">
        <v>874</v>
      </c>
      <c r="D348" s="67">
        <v>920</v>
      </c>
      <c r="E348" s="37" t="s">
        <v>376</v>
      </c>
      <c r="F348" s="4"/>
      <c r="G348" s="4"/>
      <c r="H348" s="4"/>
      <c r="I348" s="4"/>
      <c r="J348" s="4"/>
      <c r="K348" s="4"/>
      <c r="AK348" s="3"/>
      <c r="AL348" s="3"/>
      <c r="AM348" s="3"/>
      <c r="AN348" s="3"/>
      <c r="AO348" s="3"/>
      <c r="AP348" s="3"/>
      <c r="AQ348" s="3"/>
      <c r="AR348" s="3"/>
    </row>
    <row r="349" spans="1:44" ht="15">
      <c r="A349" s="31" t="s">
        <v>109</v>
      </c>
      <c r="B349" s="62">
        <v>44</v>
      </c>
      <c r="C349" s="67">
        <v>836</v>
      </c>
      <c r="D349" s="67">
        <v>880</v>
      </c>
      <c r="E349" s="37" t="s">
        <v>376</v>
      </c>
      <c r="F349" s="4"/>
      <c r="G349" s="4"/>
      <c r="H349" s="4"/>
      <c r="I349" s="4"/>
      <c r="J349" s="4"/>
      <c r="K349" s="4"/>
      <c r="AK349" s="3"/>
      <c r="AL349" s="3"/>
      <c r="AM349" s="3"/>
      <c r="AN349" s="3"/>
      <c r="AO349" s="3"/>
      <c r="AP349" s="3"/>
      <c r="AQ349" s="3"/>
      <c r="AR349" s="3"/>
    </row>
    <row r="350" spans="1:44" ht="15">
      <c r="A350" s="31" t="s">
        <v>135</v>
      </c>
      <c r="B350" s="62">
        <v>48</v>
      </c>
      <c r="C350" s="67">
        <v>912</v>
      </c>
      <c r="D350" s="67">
        <v>960</v>
      </c>
      <c r="E350" s="37" t="s">
        <v>376</v>
      </c>
      <c r="F350" s="4"/>
      <c r="G350" s="4"/>
      <c r="H350" s="4"/>
      <c r="I350" s="4"/>
      <c r="J350" s="4"/>
      <c r="K350" s="4"/>
      <c r="AK350" s="3"/>
      <c r="AL350" s="3"/>
      <c r="AM350" s="3"/>
      <c r="AN350" s="3"/>
      <c r="AO350" s="3"/>
      <c r="AP350" s="3"/>
      <c r="AQ350" s="3"/>
      <c r="AR350" s="3"/>
    </row>
    <row r="351" spans="1:44" ht="15">
      <c r="A351" s="47" t="s">
        <v>356</v>
      </c>
      <c r="B351" s="62">
        <v>48</v>
      </c>
      <c r="C351" s="67">
        <v>1008</v>
      </c>
      <c r="D351" s="67">
        <v>1056</v>
      </c>
      <c r="E351" s="37" t="s">
        <v>376</v>
      </c>
      <c r="F351" s="4"/>
      <c r="G351" s="4"/>
      <c r="H351" s="4"/>
      <c r="I351" s="4"/>
      <c r="J351" s="4"/>
      <c r="K351" s="4"/>
      <c r="AK351" s="3"/>
      <c r="AL351" s="3"/>
      <c r="AM351" s="3"/>
      <c r="AN351" s="3"/>
      <c r="AO351" s="3"/>
      <c r="AP351" s="3"/>
      <c r="AQ351" s="3"/>
      <c r="AR351" s="3"/>
    </row>
    <row r="352" spans="1:44" ht="15">
      <c r="A352" s="47" t="s">
        <v>85</v>
      </c>
      <c r="B352" s="62">
        <v>50</v>
      </c>
      <c r="C352" s="67">
        <v>950</v>
      </c>
      <c r="D352" s="67">
        <v>1000</v>
      </c>
      <c r="E352" s="37" t="s">
        <v>376</v>
      </c>
      <c r="F352" s="4"/>
      <c r="G352" s="4"/>
      <c r="H352" s="4"/>
      <c r="I352" s="4"/>
      <c r="J352" s="4"/>
      <c r="K352" s="4"/>
      <c r="AK352" s="3"/>
      <c r="AL352" s="3"/>
      <c r="AM352" s="3"/>
      <c r="AN352" s="3"/>
      <c r="AO352" s="3"/>
      <c r="AP352" s="3"/>
      <c r="AQ352" s="3"/>
      <c r="AR352" s="3"/>
    </row>
    <row r="353" spans="1:44" ht="15">
      <c r="A353" s="47" t="s">
        <v>420</v>
      </c>
      <c r="B353" s="62">
        <v>50</v>
      </c>
      <c r="C353" s="67">
        <v>1050</v>
      </c>
      <c r="D353" s="67">
        <v>1100</v>
      </c>
      <c r="E353" s="48" t="s">
        <v>374</v>
      </c>
      <c r="F353" s="4"/>
      <c r="G353" s="4"/>
      <c r="H353" s="4"/>
      <c r="I353" s="4"/>
      <c r="J353" s="4"/>
      <c r="K353" s="4"/>
      <c r="AK353" s="3"/>
      <c r="AL353" s="3"/>
      <c r="AM353" s="3"/>
      <c r="AN353" s="3"/>
      <c r="AO353" s="3"/>
      <c r="AP353" s="3"/>
      <c r="AQ353" s="3"/>
      <c r="AR353" s="3"/>
    </row>
    <row r="354" spans="1:44" ht="15">
      <c r="A354" s="47" t="s">
        <v>357</v>
      </c>
      <c r="B354" s="62">
        <v>42</v>
      </c>
      <c r="C354" s="67">
        <v>1596</v>
      </c>
      <c r="D354" s="67">
        <v>1680</v>
      </c>
      <c r="E354" s="48" t="s">
        <v>374</v>
      </c>
      <c r="F354" s="4"/>
      <c r="G354" s="4"/>
      <c r="H354" s="4"/>
      <c r="I354" s="4"/>
      <c r="J354" s="4"/>
      <c r="K354" s="4"/>
      <c r="AK354" s="3"/>
      <c r="AL354" s="3"/>
      <c r="AM354" s="3"/>
      <c r="AN354" s="3"/>
      <c r="AO354" s="3"/>
      <c r="AP354" s="3"/>
      <c r="AQ354" s="3"/>
      <c r="AR354" s="3"/>
    </row>
    <row r="355" spans="1:44" ht="15">
      <c r="A355" s="31" t="s">
        <v>389</v>
      </c>
      <c r="B355" s="62">
        <v>53</v>
      </c>
      <c r="C355" s="67">
        <f>B355*19</f>
        <v>1007</v>
      </c>
      <c r="D355" s="67">
        <f>B355*20</f>
        <v>1060</v>
      </c>
      <c r="E355" s="38" t="s">
        <v>377</v>
      </c>
      <c r="F355" s="4"/>
      <c r="G355" s="4"/>
      <c r="H355" s="4"/>
      <c r="I355" s="4"/>
      <c r="J355" s="4"/>
      <c r="K355" s="4"/>
      <c r="AK355" s="3"/>
      <c r="AL355" s="3"/>
      <c r="AM355" s="3"/>
      <c r="AN355" s="3"/>
      <c r="AO355" s="3"/>
      <c r="AP355" s="3"/>
      <c r="AQ355" s="3"/>
      <c r="AR355" s="3"/>
    </row>
    <row r="356" spans="1:44" ht="15">
      <c r="A356" s="31" t="s">
        <v>344</v>
      </c>
      <c r="B356" s="62">
        <v>43</v>
      </c>
      <c r="C356" s="67">
        <v>1505</v>
      </c>
      <c r="D356" s="67">
        <v>1591</v>
      </c>
      <c r="E356" s="37" t="s">
        <v>376</v>
      </c>
      <c r="F356" s="4"/>
      <c r="G356" s="4"/>
      <c r="H356" s="4"/>
      <c r="I356" s="4"/>
      <c r="J356" s="24"/>
      <c r="K356" s="2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AK356" s="3"/>
      <c r="AL356" s="3"/>
      <c r="AM356" s="3"/>
      <c r="AN356" s="3"/>
      <c r="AO356" s="3"/>
      <c r="AP356" s="3"/>
      <c r="AQ356" s="3"/>
      <c r="AR356" s="3"/>
    </row>
    <row r="357" spans="1:44" ht="15">
      <c r="A357" s="31" t="s">
        <v>293</v>
      </c>
      <c r="B357" s="62">
        <v>50</v>
      </c>
      <c r="C357" s="67">
        <v>950</v>
      </c>
      <c r="D357" s="67">
        <v>1000</v>
      </c>
      <c r="E357" s="37" t="s">
        <v>376</v>
      </c>
      <c r="F357" s="4"/>
      <c r="G357" s="4"/>
      <c r="H357" s="4"/>
      <c r="I357" s="4"/>
      <c r="J357" s="4"/>
      <c r="K357" s="4"/>
      <c r="AK357" s="3"/>
      <c r="AL357" s="3"/>
      <c r="AM357" s="3"/>
      <c r="AN357" s="3"/>
      <c r="AO357" s="3"/>
      <c r="AP357" s="3"/>
      <c r="AQ357" s="3"/>
      <c r="AR357" s="3"/>
    </row>
    <row r="358" spans="1:44" ht="15">
      <c r="A358" s="31" t="s">
        <v>199</v>
      </c>
      <c r="B358" s="62">
        <v>50</v>
      </c>
      <c r="C358" s="67">
        <f>B358*19</f>
        <v>950</v>
      </c>
      <c r="D358" s="67">
        <f>B358*20</f>
        <v>1000</v>
      </c>
      <c r="E358" s="37" t="s">
        <v>376</v>
      </c>
      <c r="F358" s="4"/>
      <c r="G358" s="4"/>
      <c r="H358" s="4"/>
      <c r="I358" s="4"/>
      <c r="J358" s="4"/>
      <c r="K358" s="4"/>
      <c r="AK358" s="3"/>
      <c r="AL358" s="3"/>
      <c r="AM358" s="3"/>
      <c r="AN358" s="3"/>
      <c r="AO358" s="3"/>
      <c r="AP358" s="3"/>
      <c r="AQ358" s="3"/>
      <c r="AR358" s="3"/>
    </row>
    <row r="359" spans="1:44" ht="15">
      <c r="A359" s="31" t="s">
        <v>145</v>
      </c>
      <c r="B359" s="62">
        <v>51</v>
      </c>
      <c r="C359" s="67">
        <f>B359*19</f>
        <v>969</v>
      </c>
      <c r="D359" s="67">
        <f>B359*20</f>
        <v>1020</v>
      </c>
      <c r="E359" s="37" t="s">
        <v>376</v>
      </c>
      <c r="F359" s="4"/>
      <c r="G359" s="4"/>
      <c r="H359" s="4"/>
      <c r="I359" s="4"/>
      <c r="J359" s="4"/>
      <c r="K359" s="4"/>
      <c r="AK359" s="3"/>
      <c r="AL359" s="3"/>
      <c r="AM359" s="3"/>
      <c r="AN359" s="3"/>
      <c r="AO359" s="3"/>
      <c r="AP359" s="3"/>
      <c r="AQ359" s="3"/>
      <c r="AR359" s="3"/>
    </row>
    <row r="360" spans="1:44" ht="15">
      <c r="A360" s="47" t="s">
        <v>319</v>
      </c>
      <c r="B360" s="62">
        <v>66</v>
      </c>
      <c r="C360" s="67">
        <v>1386</v>
      </c>
      <c r="D360" s="67">
        <v>1452</v>
      </c>
      <c r="E360" s="34" t="s">
        <v>375</v>
      </c>
      <c r="F360" s="4"/>
      <c r="G360" s="4"/>
      <c r="H360" s="4"/>
      <c r="I360" s="4"/>
      <c r="J360" s="4"/>
      <c r="K360" s="4"/>
      <c r="AK360" s="3"/>
      <c r="AL360" s="3"/>
      <c r="AM360" s="3"/>
      <c r="AN360" s="3"/>
      <c r="AO360" s="3"/>
      <c r="AP360" s="3"/>
      <c r="AQ360" s="3"/>
      <c r="AR360" s="3"/>
    </row>
    <row r="361" spans="1:44" ht="15">
      <c r="A361" s="31" t="s">
        <v>454</v>
      </c>
      <c r="B361" s="62">
        <v>66</v>
      </c>
      <c r="C361" s="67">
        <v>1254</v>
      </c>
      <c r="D361" s="67">
        <v>1320</v>
      </c>
      <c r="E361" s="34" t="s">
        <v>375</v>
      </c>
      <c r="F361" s="4"/>
      <c r="G361" s="4"/>
      <c r="H361" s="4"/>
      <c r="I361" s="4"/>
      <c r="J361" s="4"/>
      <c r="K361" s="4"/>
      <c r="AK361" s="3"/>
      <c r="AL361" s="3"/>
      <c r="AM361" s="3"/>
      <c r="AN361" s="3"/>
      <c r="AO361" s="3"/>
      <c r="AP361" s="3"/>
      <c r="AQ361" s="3"/>
      <c r="AR361" s="3"/>
    </row>
    <row r="362" spans="1:44" ht="15">
      <c r="A362" s="31" t="s">
        <v>455</v>
      </c>
      <c r="B362" s="62">
        <v>66</v>
      </c>
      <c r="C362" s="67">
        <v>1254</v>
      </c>
      <c r="D362" s="67">
        <v>1320</v>
      </c>
      <c r="E362" s="34" t="s">
        <v>375</v>
      </c>
      <c r="F362" s="4"/>
      <c r="G362" s="4"/>
      <c r="H362" s="4"/>
      <c r="I362" s="4"/>
      <c r="J362" s="4"/>
      <c r="K362" s="4"/>
      <c r="AK362" s="3"/>
      <c r="AL362" s="3"/>
      <c r="AM362" s="3"/>
      <c r="AN362" s="3"/>
      <c r="AO362" s="3"/>
      <c r="AP362" s="3"/>
      <c r="AQ362" s="3"/>
      <c r="AR362" s="3"/>
    </row>
    <row r="363" spans="1:44" ht="15">
      <c r="A363" s="31" t="s">
        <v>502</v>
      </c>
      <c r="B363" s="62">
        <v>63</v>
      </c>
      <c r="C363" s="67">
        <v>2331</v>
      </c>
      <c r="D363" s="67">
        <v>2457</v>
      </c>
      <c r="E363" s="48" t="s">
        <v>374</v>
      </c>
      <c r="F363" s="4"/>
      <c r="G363" s="4"/>
      <c r="H363" s="4"/>
      <c r="I363" s="4"/>
      <c r="J363" s="4"/>
      <c r="K363" s="4"/>
      <c r="AK363" s="3"/>
      <c r="AL363" s="3"/>
      <c r="AM363" s="3"/>
      <c r="AN363" s="3"/>
      <c r="AO363" s="3"/>
      <c r="AP363" s="3"/>
      <c r="AQ363" s="3"/>
      <c r="AR363" s="3"/>
    </row>
    <row r="364" spans="1:44" ht="15">
      <c r="A364" s="31" t="s">
        <v>594</v>
      </c>
      <c r="B364" s="62">
        <v>45</v>
      </c>
      <c r="C364" s="67">
        <v>1575</v>
      </c>
      <c r="D364" s="67">
        <v>1665</v>
      </c>
      <c r="E364" s="37" t="s">
        <v>376</v>
      </c>
      <c r="F364" s="4"/>
      <c r="G364" s="4"/>
      <c r="H364" s="4"/>
      <c r="I364" s="4"/>
      <c r="J364" s="24"/>
      <c r="K364" s="2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AK364" s="3"/>
      <c r="AL364" s="3"/>
      <c r="AM364" s="3"/>
      <c r="AN364" s="3"/>
      <c r="AO364" s="3"/>
      <c r="AP364" s="3"/>
      <c r="AQ364" s="3"/>
      <c r="AR364" s="3"/>
    </row>
    <row r="365" spans="1:44" ht="46.5">
      <c r="A365" s="31" t="s">
        <v>440</v>
      </c>
      <c r="B365" s="62">
        <v>47</v>
      </c>
      <c r="C365" s="67">
        <v>987</v>
      </c>
      <c r="D365" s="67">
        <v>1034</v>
      </c>
      <c r="E365" s="37" t="s">
        <v>376</v>
      </c>
      <c r="F365" s="4"/>
      <c r="G365" s="4"/>
      <c r="H365" s="4"/>
      <c r="I365" s="4"/>
      <c r="J365" s="4"/>
      <c r="K365" s="4"/>
      <c r="AK365" s="3"/>
      <c r="AL365" s="3"/>
      <c r="AM365" s="3"/>
      <c r="AN365" s="3"/>
      <c r="AO365" s="3"/>
      <c r="AP365" s="3"/>
      <c r="AQ365" s="3"/>
      <c r="AR365" s="3"/>
    </row>
    <row r="366" spans="1:44" ht="15">
      <c r="A366" s="31" t="s">
        <v>230</v>
      </c>
      <c r="B366" s="62">
        <v>65</v>
      </c>
      <c r="C366" s="67">
        <v>1235</v>
      </c>
      <c r="D366" s="67">
        <v>1300</v>
      </c>
      <c r="E366" s="34" t="s">
        <v>375</v>
      </c>
      <c r="F366" s="4"/>
      <c r="G366" s="4"/>
      <c r="H366" s="4"/>
      <c r="I366" s="4"/>
      <c r="J366" s="4"/>
      <c r="K366" s="4"/>
      <c r="AK366" s="3"/>
      <c r="AL366" s="3"/>
      <c r="AM366" s="3"/>
      <c r="AN366" s="3"/>
      <c r="AO366" s="3"/>
      <c r="AP366" s="3"/>
      <c r="AQ366" s="3"/>
      <c r="AR366" s="3"/>
    </row>
    <row r="367" spans="1:44" ht="15">
      <c r="A367" s="31" t="s">
        <v>205</v>
      </c>
      <c r="B367" s="62">
        <v>65</v>
      </c>
      <c r="C367" s="67">
        <v>1235</v>
      </c>
      <c r="D367" s="67">
        <v>1300</v>
      </c>
      <c r="E367" s="46" t="s">
        <v>374</v>
      </c>
      <c r="F367" s="4"/>
      <c r="G367" s="4"/>
      <c r="H367" s="4"/>
      <c r="I367" s="4"/>
      <c r="J367" s="4"/>
      <c r="K367" s="4"/>
      <c r="AK367" s="3"/>
      <c r="AL367" s="3"/>
      <c r="AM367" s="3"/>
      <c r="AN367" s="3"/>
      <c r="AO367" s="3"/>
      <c r="AP367" s="3"/>
      <c r="AQ367" s="3"/>
      <c r="AR367" s="3"/>
    </row>
    <row r="368" spans="1:44" ht="15">
      <c r="A368" s="31" t="s">
        <v>241</v>
      </c>
      <c r="B368" s="62">
        <v>46</v>
      </c>
      <c r="C368" s="67">
        <v>874</v>
      </c>
      <c r="D368" s="67">
        <v>920</v>
      </c>
      <c r="E368" s="37" t="s">
        <v>376</v>
      </c>
      <c r="F368" s="4"/>
      <c r="G368" s="4"/>
      <c r="H368" s="4"/>
      <c r="I368" s="4"/>
      <c r="J368" s="4"/>
      <c r="K368" s="4"/>
      <c r="AK368" s="3"/>
      <c r="AL368" s="3"/>
      <c r="AM368" s="3"/>
      <c r="AN368" s="3"/>
      <c r="AO368" s="3"/>
      <c r="AP368" s="3"/>
      <c r="AQ368" s="3"/>
      <c r="AR368" s="3"/>
    </row>
    <row r="369" spans="1:44" ht="15">
      <c r="A369" s="31" t="s">
        <v>415</v>
      </c>
      <c r="B369" s="62">
        <v>38</v>
      </c>
      <c r="C369" s="67">
        <v>1330</v>
      </c>
      <c r="D369" s="67">
        <v>1406</v>
      </c>
      <c r="E369" s="48" t="s">
        <v>374</v>
      </c>
      <c r="F369" s="4"/>
      <c r="G369" s="4"/>
      <c r="H369" s="4"/>
      <c r="I369" s="4"/>
      <c r="J369" s="24"/>
      <c r="K369" s="2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AK369" s="3"/>
      <c r="AL369" s="3"/>
      <c r="AM369" s="3"/>
      <c r="AN369" s="3"/>
      <c r="AO369" s="3"/>
      <c r="AP369" s="3"/>
      <c r="AQ369" s="3"/>
      <c r="AR369" s="3"/>
    </row>
    <row r="370" spans="1:44" ht="15">
      <c r="A370" s="31" t="s">
        <v>472</v>
      </c>
      <c r="B370" s="62">
        <v>40</v>
      </c>
      <c r="C370" s="67">
        <v>1480</v>
      </c>
      <c r="D370" s="67">
        <v>1560</v>
      </c>
      <c r="E370" s="48" t="s">
        <v>374</v>
      </c>
      <c r="F370" s="4"/>
      <c r="G370" s="4"/>
      <c r="H370" s="4"/>
      <c r="I370" s="4"/>
      <c r="J370" s="4"/>
      <c r="K370" s="4"/>
      <c r="AK370" s="3"/>
      <c r="AL370" s="3"/>
      <c r="AM370" s="3"/>
      <c r="AN370" s="3"/>
      <c r="AO370" s="3"/>
      <c r="AP370" s="3"/>
      <c r="AQ370" s="3"/>
      <c r="AR370" s="3"/>
    </row>
    <row r="371" spans="1:44" ht="15">
      <c r="A371" s="31" t="s">
        <v>396</v>
      </c>
      <c r="B371" s="62">
        <v>46</v>
      </c>
      <c r="C371" s="67">
        <v>874</v>
      </c>
      <c r="D371" s="67">
        <v>920</v>
      </c>
      <c r="E371" s="48" t="s">
        <v>374</v>
      </c>
      <c r="F371" s="4"/>
      <c r="G371" s="4"/>
      <c r="H371" s="4"/>
      <c r="I371" s="4"/>
      <c r="J371" s="4"/>
      <c r="K371" s="4"/>
      <c r="AK371" s="3"/>
      <c r="AL371" s="3"/>
      <c r="AM371" s="3"/>
      <c r="AN371" s="3"/>
      <c r="AO371" s="3"/>
      <c r="AP371" s="3"/>
      <c r="AQ371" s="3"/>
      <c r="AR371" s="3"/>
    </row>
    <row r="372" spans="1:44" ht="30.75">
      <c r="A372" s="31" t="s">
        <v>452</v>
      </c>
      <c r="B372" s="62">
        <v>46</v>
      </c>
      <c r="C372" s="67">
        <v>966</v>
      </c>
      <c r="D372" s="67">
        <v>1012</v>
      </c>
      <c r="E372" s="46" t="s">
        <v>374</v>
      </c>
      <c r="F372" s="4"/>
      <c r="G372" s="4"/>
      <c r="H372" s="4"/>
      <c r="I372" s="4"/>
      <c r="J372" s="4"/>
      <c r="K372" s="4"/>
      <c r="AK372" s="3"/>
      <c r="AL372" s="3"/>
      <c r="AM372" s="3"/>
      <c r="AN372" s="3"/>
      <c r="AO372" s="3"/>
      <c r="AP372" s="3"/>
      <c r="AQ372" s="3"/>
      <c r="AR372" s="3"/>
    </row>
    <row r="373" spans="1:44" ht="15">
      <c r="A373" s="31" t="s">
        <v>600</v>
      </c>
      <c r="B373" s="62">
        <v>45</v>
      </c>
      <c r="C373" s="67">
        <v>1575</v>
      </c>
      <c r="D373" s="67">
        <v>1665</v>
      </c>
      <c r="E373" s="48" t="s">
        <v>374</v>
      </c>
      <c r="F373" s="4"/>
      <c r="G373" s="4"/>
      <c r="H373" s="4"/>
      <c r="I373" s="4"/>
      <c r="J373" s="24"/>
      <c r="K373" s="2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AK373" s="3"/>
      <c r="AL373" s="3"/>
      <c r="AM373" s="3"/>
      <c r="AN373" s="3"/>
      <c r="AO373" s="3"/>
      <c r="AP373" s="3"/>
      <c r="AQ373" s="3"/>
      <c r="AR373" s="3"/>
    </row>
    <row r="374" spans="1:44" ht="15">
      <c r="A374" s="47" t="s">
        <v>262</v>
      </c>
      <c r="B374" s="62">
        <v>51</v>
      </c>
      <c r="C374" s="67">
        <v>969</v>
      </c>
      <c r="D374" s="67">
        <v>1020</v>
      </c>
      <c r="E374" s="48" t="s">
        <v>374</v>
      </c>
      <c r="F374" s="4"/>
      <c r="G374" s="4"/>
      <c r="H374" s="4"/>
      <c r="I374" s="4"/>
      <c r="J374" s="4"/>
      <c r="K374" s="4"/>
      <c r="AK374" s="3"/>
      <c r="AL374" s="3"/>
      <c r="AM374" s="3"/>
      <c r="AN374" s="3"/>
      <c r="AO374" s="3"/>
      <c r="AP374" s="3"/>
      <c r="AQ374" s="3"/>
      <c r="AR374" s="3"/>
    </row>
    <row r="375" spans="1:44" ht="15">
      <c r="A375" s="47" t="s">
        <v>473</v>
      </c>
      <c r="B375" s="62">
        <v>47</v>
      </c>
      <c r="C375" s="67">
        <v>1645</v>
      </c>
      <c r="D375" s="67">
        <v>1739</v>
      </c>
      <c r="E375" s="48" t="s">
        <v>374</v>
      </c>
      <c r="F375" s="4"/>
      <c r="G375" s="4"/>
      <c r="H375" s="4"/>
      <c r="I375" s="4"/>
      <c r="J375" s="24"/>
      <c r="K375" s="2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AK375" s="3"/>
      <c r="AL375" s="3"/>
      <c r="AM375" s="3"/>
      <c r="AN375" s="3"/>
      <c r="AO375" s="3"/>
      <c r="AP375" s="3"/>
      <c r="AQ375" s="3"/>
      <c r="AR375" s="3"/>
    </row>
    <row r="376" spans="1:44" ht="15">
      <c r="A376" s="47" t="s">
        <v>345</v>
      </c>
      <c r="B376" s="62">
        <v>51</v>
      </c>
      <c r="C376" s="67">
        <v>969</v>
      </c>
      <c r="D376" s="67">
        <v>1020</v>
      </c>
      <c r="E376" s="48" t="s">
        <v>374</v>
      </c>
      <c r="F376" s="4"/>
      <c r="G376" s="4"/>
      <c r="H376" s="4"/>
      <c r="I376" s="4"/>
      <c r="J376" s="4"/>
      <c r="K376" s="4"/>
      <c r="AK376" s="3"/>
      <c r="AL376" s="3"/>
      <c r="AM376" s="3"/>
      <c r="AN376" s="3"/>
      <c r="AO376" s="3"/>
      <c r="AP376" s="3"/>
      <c r="AQ376" s="3"/>
      <c r="AR376" s="3"/>
    </row>
    <row r="377" spans="1:44" ht="15">
      <c r="A377" s="47" t="s">
        <v>346</v>
      </c>
      <c r="B377" s="62">
        <v>55</v>
      </c>
      <c r="C377" s="67">
        <v>1045</v>
      </c>
      <c r="D377" s="67">
        <v>1100</v>
      </c>
      <c r="E377" s="48" t="s">
        <v>374</v>
      </c>
      <c r="F377" s="4"/>
      <c r="G377" s="4"/>
      <c r="H377" s="4"/>
      <c r="I377" s="4"/>
      <c r="J377" s="4"/>
      <c r="K377" s="4"/>
      <c r="AK377" s="3"/>
      <c r="AL377" s="3"/>
      <c r="AM377" s="3"/>
      <c r="AN377" s="3"/>
      <c r="AO377" s="3"/>
      <c r="AP377" s="3"/>
      <c r="AQ377" s="3"/>
      <c r="AR377" s="3"/>
    </row>
    <row r="378" spans="1:44" ht="15">
      <c r="A378" s="47" t="s">
        <v>216</v>
      </c>
      <c r="B378" s="62">
        <v>45</v>
      </c>
      <c r="C378" s="67">
        <v>855</v>
      </c>
      <c r="D378" s="67">
        <v>900</v>
      </c>
      <c r="E378" s="37" t="s">
        <v>376</v>
      </c>
      <c r="F378" s="4"/>
      <c r="G378" s="4"/>
      <c r="H378" s="4"/>
      <c r="I378" s="4"/>
      <c r="J378" s="4"/>
      <c r="K378" s="4"/>
      <c r="AK378" s="3"/>
      <c r="AL378" s="3"/>
      <c r="AM378" s="3"/>
      <c r="AN378" s="3"/>
      <c r="AO378" s="3"/>
      <c r="AP378" s="3"/>
      <c r="AQ378" s="3"/>
      <c r="AR378" s="3"/>
    </row>
    <row r="379" spans="1:44" ht="15">
      <c r="A379" s="47" t="s">
        <v>320</v>
      </c>
      <c r="B379" s="62">
        <v>55</v>
      </c>
      <c r="C379" s="67">
        <v>1045</v>
      </c>
      <c r="D379" s="67">
        <v>1100</v>
      </c>
      <c r="E379" s="34" t="s">
        <v>375</v>
      </c>
      <c r="F379" s="4"/>
      <c r="G379" s="4"/>
      <c r="H379" s="4"/>
      <c r="I379" s="4"/>
      <c r="J379" s="4"/>
      <c r="K379" s="4"/>
      <c r="AK379" s="3"/>
      <c r="AL379" s="3"/>
      <c r="AM379" s="3"/>
      <c r="AN379" s="3"/>
      <c r="AO379" s="3"/>
      <c r="AP379" s="3"/>
      <c r="AQ379" s="3"/>
      <c r="AR379" s="3"/>
    </row>
    <row r="380" spans="1:44" ht="15">
      <c r="A380" s="47" t="s">
        <v>601</v>
      </c>
      <c r="B380" s="62">
        <v>53</v>
      </c>
      <c r="C380" s="67">
        <v>1855</v>
      </c>
      <c r="D380" s="67">
        <v>1961</v>
      </c>
      <c r="E380" s="48" t="s">
        <v>374</v>
      </c>
      <c r="F380" s="4"/>
      <c r="G380" s="4"/>
      <c r="H380" s="4"/>
      <c r="I380" s="4"/>
      <c r="J380" s="24"/>
      <c r="K380" s="2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AK380" s="3"/>
      <c r="AL380" s="3"/>
      <c r="AM380" s="3"/>
      <c r="AN380" s="3"/>
      <c r="AO380" s="3"/>
      <c r="AP380" s="3"/>
      <c r="AQ380" s="3"/>
      <c r="AR380" s="3"/>
    </row>
    <row r="381" spans="1:44" ht="15">
      <c r="A381" s="47" t="s">
        <v>602</v>
      </c>
      <c r="B381" s="62">
        <v>55</v>
      </c>
      <c r="C381" s="67">
        <v>1925</v>
      </c>
      <c r="D381" s="67">
        <v>2035</v>
      </c>
      <c r="E381" s="48" t="s">
        <v>374</v>
      </c>
      <c r="F381" s="4"/>
      <c r="G381" s="4"/>
      <c r="H381" s="4"/>
      <c r="I381" s="4"/>
      <c r="J381" s="24"/>
      <c r="K381" s="2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AK381" s="3"/>
      <c r="AL381" s="3"/>
      <c r="AM381" s="3"/>
      <c r="AN381" s="3"/>
      <c r="AO381" s="3"/>
      <c r="AP381" s="3"/>
      <c r="AQ381" s="3"/>
      <c r="AR381" s="3"/>
    </row>
    <row r="382" spans="1:44" ht="15">
      <c r="A382" s="47" t="s">
        <v>603</v>
      </c>
      <c r="B382" s="62">
        <v>53</v>
      </c>
      <c r="C382" s="67">
        <v>1855</v>
      </c>
      <c r="D382" s="67">
        <v>1961</v>
      </c>
      <c r="E382" s="48" t="s">
        <v>374</v>
      </c>
      <c r="F382" s="4"/>
      <c r="G382" s="4"/>
      <c r="H382" s="4"/>
      <c r="I382" s="4"/>
      <c r="J382" s="24"/>
      <c r="K382" s="2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AK382" s="3"/>
      <c r="AL382" s="3"/>
      <c r="AM382" s="3"/>
      <c r="AN382" s="3"/>
      <c r="AO382" s="3"/>
      <c r="AP382" s="3"/>
      <c r="AQ382" s="3"/>
      <c r="AR382" s="3"/>
    </row>
    <row r="383" spans="1:44" s="11" customFormat="1" ht="15">
      <c r="A383" s="47" t="s">
        <v>506</v>
      </c>
      <c r="B383" s="62">
        <v>42</v>
      </c>
      <c r="C383" s="67">
        <v>1470</v>
      </c>
      <c r="D383" s="67">
        <v>1554</v>
      </c>
      <c r="E383" s="37" t="s">
        <v>376</v>
      </c>
      <c r="F383" s="4"/>
      <c r="G383" s="4"/>
      <c r="H383" s="4"/>
      <c r="I383" s="4"/>
      <c r="J383" s="24"/>
      <c r="K383" s="2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ht="15">
      <c r="A384" s="47" t="s">
        <v>488</v>
      </c>
      <c r="B384" s="62">
        <v>43</v>
      </c>
      <c r="C384" s="67">
        <v>1505</v>
      </c>
      <c r="D384" s="67">
        <v>1591</v>
      </c>
      <c r="E384" s="48" t="s">
        <v>374</v>
      </c>
      <c r="F384" s="4"/>
      <c r="G384" s="4"/>
      <c r="H384" s="4"/>
      <c r="I384" s="4"/>
      <c r="J384" s="24"/>
      <c r="K384" s="2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AK384" s="3"/>
      <c r="AL384" s="3"/>
      <c r="AM384" s="3"/>
      <c r="AN384" s="3"/>
      <c r="AO384" s="3"/>
      <c r="AP384" s="3"/>
      <c r="AQ384" s="3"/>
      <c r="AR384" s="3"/>
    </row>
    <row r="385" spans="1:44" ht="15">
      <c r="A385" s="47" t="s">
        <v>501</v>
      </c>
      <c r="B385" s="62">
        <v>43</v>
      </c>
      <c r="C385" s="67">
        <v>1505</v>
      </c>
      <c r="D385" s="67">
        <v>1591</v>
      </c>
      <c r="E385" s="48" t="s">
        <v>374</v>
      </c>
      <c r="F385" s="4"/>
      <c r="G385" s="4"/>
      <c r="H385" s="4"/>
      <c r="I385" s="4"/>
      <c r="J385" s="24"/>
      <c r="K385" s="2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AK385" s="3"/>
      <c r="AL385" s="3"/>
      <c r="AM385" s="3"/>
      <c r="AN385" s="3"/>
      <c r="AO385" s="3"/>
      <c r="AP385" s="3"/>
      <c r="AQ385" s="3"/>
      <c r="AR385" s="3"/>
    </row>
    <row r="386" spans="1:44" ht="15">
      <c r="A386" s="47" t="s">
        <v>519</v>
      </c>
      <c r="B386" s="62">
        <v>43</v>
      </c>
      <c r="C386" s="67">
        <v>1505</v>
      </c>
      <c r="D386" s="67">
        <v>1591</v>
      </c>
      <c r="E386" s="37" t="s">
        <v>376</v>
      </c>
      <c r="F386" s="4"/>
      <c r="G386" s="4"/>
      <c r="H386" s="4"/>
      <c r="I386" s="4"/>
      <c r="J386" s="24"/>
      <c r="K386" s="2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AK386" s="3"/>
      <c r="AL386" s="3"/>
      <c r="AM386" s="3"/>
      <c r="AN386" s="3"/>
      <c r="AO386" s="3"/>
      <c r="AP386" s="3"/>
      <c r="AQ386" s="3"/>
      <c r="AR386" s="3"/>
    </row>
    <row r="387" spans="1:44" ht="15">
      <c r="A387" s="47" t="s">
        <v>347</v>
      </c>
      <c r="B387" s="62">
        <v>52</v>
      </c>
      <c r="C387" s="67">
        <v>988</v>
      </c>
      <c r="D387" s="67">
        <v>1040</v>
      </c>
      <c r="E387" s="37" t="s">
        <v>376</v>
      </c>
      <c r="F387" s="4"/>
      <c r="G387" s="4"/>
      <c r="H387" s="4"/>
      <c r="I387" s="4"/>
      <c r="J387" s="4"/>
      <c r="K387" s="4"/>
      <c r="AK387" s="3"/>
      <c r="AL387" s="3"/>
      <c r="AM387" s="3"/>
      <c r="AN387" s="3"/>
      <c r="AO387" s="3"/>
      <c r="AP387" s="3"/>
      <c r="AQ387" s="3"/>
      <c r="AR387" s="3"/>
    </row>
    <row r="388" spans="1:44" ht="15">
      <c r="A388" s="47" t="s">
        <v>400</v>
      </c>
      <c r="B388" s="62">
        <v>49</v>
      </c>
      <c r="C388" s="67">
        <v>1813</v>
      </c>
      <c r="D388" s="67">
        <v>1911</v>
      </c>
      <c r="E388" s="34" t="s">
        <v>375</v>
      </c>
      <c r="F388" s="4"/>
      <c r="G388" s="4"/>
      <c r="H388" s="4"/>
      <c r="I388" s="4"/>
      <c r="J388" s="4"/>
      <c r="K388" s="4"/>
      <c r="AK388" s="3"/>
      <c r="AL388" s="3"/>
      <c r="AM388" s="3"/>
      <c r="AN388" s="3"/>
      <c r="AO388" s="3"/>
      <c r="AP388" s="3"/>
      <c r="AQ388" s="3"/>
      <c r="AR388" s="3"/>
    </row>
    <row r="389" spans="1:44" ht="15">
      <c r="A389" s="47" t="s">
        <v>508</v>
      </c>
      <c r="B389" s="62">
        <v>49</v>
      </c>
      <c r="C389" s="67">
        <v>1813</v>
      </c>
      <c r="D389" s="67">
        <v>1911</v>
      </c>
      <c r="E389" s="48" t="s">
        <v>374</v>
      </c>
      <c r="F389" s="4"/>
      <c r="G389" s="4"/>
      <c r="H389" s="4"/>
      <c r="I389" s="4"/>
      <c r="J389" s="4"/>
      <c r="K389" s="4"/>
      <c r="AK389" s="3"/>
      <c r="AL389" s="3"/>
      <c r="AM389" s="3"/>
      <c r="AN389" s="3"/>
      <c r="AO389" s="3"/>
      <c r="AP389" s="3"/>
      <c r="AQ389" s="3"/>
      <c r="AR389" s="3"/>
    </row>
    <row r="390" spans="1:44" ht="15">
      <c r="A390" s="47" t="s">
        <v>223</v>
      </c>
      <c r="B390" s="62">
        <v>59</v>
      </c>
      <c r="C390" s="68">
        <v>1121</v>
      </c>
      <c r="D390" s="68">
        <v>1180</v>
      </c>
      <c r="E390" s="34" t="s">
        <v>375</v>
      </c>
      <c r="F390" s="4"/>
      <c r="G390" s="4"/>
      <c r="H390" s="4"/>
      <c r="I390" s="4"/>
      <c r="J390" s="4"/>
      <c r="K390" s="4"/>
      <c r="AK390" s="3"/>
      <c r="AL390" s="3"/>
      <c r="AM390" s="3"/>
      <c r="AN390" s="3"/>
      <c r="AO390" s="3"/>
      <c r="AP390" s="3"/>
      <c r="AQ390" s="3"/>
      <c r="AR390" s="3"/>
    </row>
    <row r="391" spans="1:44" ht="15">
      <c r="A391" s="47" t="s">
        <v>224</v>
      </c>
      <c r="B391" s="62">
        <v>59</v>
      </c>
      <c r="C391" s="68">
        <f>B391*19</f>
        <v>1121</v>
      </c>
      <c r="D391" s="68">
        <f>B391*20</f>
        <v>1180</v>
      </c>
      <c r="E391" s="34" t="s">
        <v>375</v>
      </c>
      <c r="F391" s="4"/>
      <c r="G391" s="4"/>
      <c r="H391" s="4"/>
      <c r="I391" s="4"/>
      <c r="J391" s="4"/>
      <c r="K391" s="4"/>
      <c r="AK391" s="3"/>
      <c r="AL391" s="3"/>
      <c r="AM391" s="3"/>
      <c r="AN391" s="3"/>
      <c r="AO391" s="3"/>
      <c r="AP391" s="3"/>
      <c r="AQ391" s="3"/>
      <c r="AR391" s="3"/>
    </row>
    <row r="392" spans="1:44" ht="15">
      <c r="A392" s="47" t="s">
        <v>628</v>
      </c>
      <c r="B392" s="62">
        <v>44</v>
      </c>
      <c r="C392" s="68">
        <v>1540</v>
      </c>
      <c r="D392" s="68">
        <v>1628</v>
      </c>
      <c r="E392" s="37" t="s">
        <v>376</v>
      </c>
      <c r="F392" s="4"/>
      <c r="G392" s="4"/>
      <c r="H392" s="4"/>
      <c r="I392" s="4"/>
      <c r="J392" s="24"/>
      <c r="K392" s="2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AK392" s="3"/>
      <c r="AL392" s="3"/>
      <c r="AM392" s="3"/>
      <c r="AN392" s="3"/>
      <c r="AO392" s="3"/>
      <c r="AP392" s="3"/>
      <c r="AQ392" s="3"/>
      <c r="AR392" s="3"/>
    </row>
    <row r="393" spans="1:44" ht="15">
      <c r="A393" s="47" t="s">
        <v>394</v>
      </c>
      <c r="B393" s="62">
        <v>36</v>
      </c>
      <c r="C393" s="68">
        <f>B393*'сапоги ботинки'!$C$3</f>
        <v>1368</v>
      </c>
      <c r="D393" s="68">
        <f>B393*'сапоги ботинки'!$D$3</f>
        <v>1440</v>
      </c>
      <c r="E393" s="48" t="s">
        <v>374</v>
      </c>
      <c r="F393" s="4"/>
      <c r="G393" s="4"/>
      <c r="H393" s="4"/>
      <c r="I393" s="4"/>
      <c r="J393" s="24"/>
      <c r="K393" s="2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AK393" s="3"/>
      <c r="AL393" s="3"/>
      <c r="AM393" s="3"/>
      <c r="AN393" s="3"/>
      <c r="AO393" s="3"/>
      <c r="AP393" s="3"/>
      <c r="AQ393" s="3"/>
      <c r="AR393" s="3"/>
    </row>
    <row r="394" spans="1:44" ht="15">
      <c r="A394" s="47" t="s">
        <v>369</v>
      </c>
      <c r="B394" s="62">
        <v>45</v>
      </c>
      <c r="C394" s="68">
        <v>855</v>
      </c>
      <c r="D394" s="68">
        <v>900</v>
      </c>
      <c r="E394" s="37" t="s">
        <v>376</v>
      </c>
      <c r="F394" s="4"/>
      <c r="G394" s="4"/>
      <c r="H394" s="4"/>
      <c r="I394" s="4"/>
      <c r="J394" s="4"/>
      <c r="K394" s="4"/>
      <c r="AK394" s="3"/>
      <c r="AL394" s="3"/>
      <c r="AM394" s="3"/>
      <c r="AN394" s="3"/>
      <c r="AO394" s="3"/>
      <c r="AP394" s="3"/>
      <c r="AQ394" s="3"/>
      <c r="AR394" s="3"/>
    </row>
    <row r="395" spans="1:44" ht="15">
      <c r="A395" s="47" t="s">
        <v>106</v>
      </c>
      <c r="B395" s="62">
        <v>62</v>
      </c>
      <c r="C395" s="68">
        <f>B395*19</f>
        <v>1178</v>
      </c>
      <c r="D395" s="68">
        <f>B395*20</f>
        <v>1240</v>
      </c>
      <c r="E395" s="34" t="s">
        <v>375</v>
      </c>
      <c r="F395" s="4"/>
      <c r="G395" s="4"/>
      <c r="H395" s="4"/>
      <c r="I395" s="4"/>
      <c r="J395" s="4"/>
      <c r="K395" s="4"/>
      <c r="AK395" s="3"/>
      <c r="AL395" s="3"/>
      <c r="AM395" s="3"/>
      <c r="AN395" s="3"/>
      <c r="AO395" s="3"/>
      <c r="AP395" s="3"/>
      <c r="AQ395" s="3"/>
      <c r="AR395" s="3"/>
    </row>
    <row r="396" spans="1:44" ht="15">
      <c r="A396" s="47" t="s">
        <v>404</v>
      </c>
      <c r="B396" s="62">
        <v>61</v>
      </c>
      <c r="C396" s="68">
        <v>1159</v>
      </c>
      <c r="D396" s="68">
        <v>1220</v>
      </c>
      <c r="E396" s="34" t="s">
        <v>375</v>
      </c>
      <c r="F396" s="4"/>
      <c r="G396" s="4"/>
      <c r="H396" s="4"/>
      <c r="I396" s="4"/>
      <c r="J396" s="4"/>
      <c r="K396" s="4"/>
      <c r="AK396" s="3"/>
      <c r="AL396" s="3"/>
      <c r="AM396" s="3"/>
      <c r="AN396" s="3"/>
      <c r="AO396" s="3"/>
      <c r="AP396" s="3"/>
      <c r="AQ396" s="3"/>
      <c r="AR396" s="3"/>
    </row>
    <row r="397" spans="1:44" ht="15">
      <c r="A397" s="47" t="s">
        <v>416</v>
      </c>
      <c r="B397" s="62">
        <v>42</v>
      </c>
      <c r="C397" s="68">
        <v>1596</v>
      </c>
      <c r="D397" s="68">
        <v>1680</v>
      </c>
      <c r="E397" s="37" t="s">
        <v>376</v>
      </c>
      <c r="F397" s="4"/>
      <c r="G397" s="4"/>
      <c r="H397" s="4"/>
      <c r="I397" s="4"/>
      <c r="J397" s="4"/>
      <c r="K397" s="4"/>
      <c r="AK397" s="3"/>
      <c r="AL397" s="3"/>
      <c r="AM397" s="3"/>
      <c r="AN397" s="3"/>
      <c r="AO397" s="3"/>
      <c r="AP397" s="3"/>
      <c r="AQ397" s="3"/>
      <c r="AR397" s="3"/>
    </row>
    <row r="398" spans="1:44" ht="30.75">
      <c r="A398" s="47" t="s">
        <v>470</v>
      </c>
      <c r="B398" s="62">
        <v>49</v>
      </c>
      <c r="C398" s="68">
        <v>1029</v>
      </c>
      <c r="D398" s="68">
        <v>1078</v>
      </c>
      <c r="E398" s="48" t="s">
        <v>374</v>
      </c>
      <c r="F398" s="4"/>
      <c r="G398" s="4"/>
      <c r="H398" s="4"/>
      <c r="I398" s="4"/>
      <c r="J398" s="4"/>
      <c r="K398" s="4"/>
      <c r="AK398" s="3"/>
      <c r="AL398" s="3"/>
      <c r="AM398" s="3"/>
      <c r="AN398" s="3"/>
      <c r="AO398" s="3"/>
      <c r="AP398" s="3"/>
      <c r="AQ398" s="3"/>
      <c r="AR398" s="3"/>
    </row>
    <row r="399" spans="1:44" ht="15">
      <c r="A399" s="47" t="s">
        <v>430</v>
      </c>
      <c r="B399" s="62">
        <v>42</v>
      </c>
      <c r="C399" s="68">
        <v>1554</v>
      </c>
      <c r="D399" s="68">
        <v>1638</v>
      </c>
      <c r="E399" s="48" t="s">
        <v>374</v>
      </c>
      <c r="F399" s="4"/>
      <c r="G399" s="4"/>
      <c r="H399" s="4"/>
      <c r="I399" s="4"/>
      <c r="J399" s="4"/>
      <c r="K399" s="4"/>
      <c r="AK399" s="3"/>
      <c r="AL399" s="3"/>
      <c r="AM399" s="3"/>
      <c r="AN399" s="3"/>
      <c r="AO399" s="3"/>
      <c r="AP399" s="3"/>
      <c r="AQ399" s="3"/>
      <c r="AR399" s="3"/>
    </row>
    <row r="400" spans="1:44" ht="15">
      <c r="A400" s="47" t="s">
        <v>431</v>
      </c>
      <c r="B400" s="62">
        <v>40</v>
      </c>
      <c r="C400" s="68">
        <v>840</v>
      </c>
      <c r="D400" s="68">
        <v>880</v>
      </c>
      <c r="E400" s="37" t="s">
        <v>376</v>
      </c>
      <c r="F400" s="4"/>
      <c r="G400" s="4"/>
      <c r="H400" s="4"/>
      <c r="I400" s="4"/>
      <c r="J400" s="4"/>
      <c r="K400" s="4"/>
      <c r="AK400" s="3"/>
      <c r="AL400" s="3"/>
      <c r="AM400" s="3"/>
      <c r="AN400" s="3"/>
      <c r="AO400" s="3"/>
      <c r="AP400" s="3"/>
      <c r="AQ400" s="3"/>
      <c r="AR400" s="3"/>
    </row>
    <row r="401" spans="1:44" ht="15">
      <c r="A401" s="47" t="s">
        <v>417</v>
      </c>
      <c r="B401" s="62">
        <v>47</v>
      </c>
      <c r="C401" s="68">
        <v>987</v>
      </c>
      <c r="D401" s="68">
        <v>1034</v>
      </c>
      <c r="E401" s="37" t="s">
        <v>376</v>
      </c>
      <c r="F401" s="4"/>
      <c r="G401" s="4"/>
      <c r="H401" s="4"/>
      <c r="I401" s="4"/>
      <c r="J401" s="4"/>
      <c r="K401" s="4"/>
      <c r="AK401" s="3"/>
      <c r="AL401" s="3"/>
      <c r="AM401" s="3"/>
      <c r="AN401" s="3"/>
      <c r="AO401" s="3"/>
      <c r="AP401" s="3"/>
      <c r="AQ401" s="3"/>
      <c r="AR401" s="3"/>
    </row>
    <row r="402" spans="1:44" ht="15">
      <c r="A402" s="47" t="s">
        <v>619</v>
      </c>
      <c r="B402" s="62">
        <v>43</v>
      </c>
      <c r="C402" s="68">
        <v>1505</v>
      </c>
      <c r="D402" s="68">
        <v>1591</v>
      </c>
      <c r="E402" s="37" t="s">
        <v>376</v>
      </c>
      <c r="F402" s="4"/>
      <c r="G402" s="4"/>
      <c r="H402" s="4"/>
      <c r="I402" s="4"/>
      <c r="J402" s="24"/>
      <c r="K402" s="2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AK402" s="3"/>
      <c r="AL402" s="3"/>
      <c r="AM402" s="3"/>
      <c r="AN402" s="3"/>
      <c r="AO402" s="3"/>
      <c r="AP402" s="3"/>
      <c r="AQ402" s="3"/>
      <c r="AR402" s="3"/>
    </row>
    <row r="403" spans="1:44" ht="15">
      <c r="A403" s="47" t="s">
        <v>362</v>
      </c>
      <c r="B403" s="62">
        <v>53</v>
      </c>
      <c r="C403" s="68">
        <v>1855</v>
      </c>
      <c r="D403" s="68">
        <v>1961</v>
      </c>
      <c r="E403" s="34" t="s">
        <v>649</v>
      </c>
      <c r="F403" s="4"/>
      <c r="G403" s="4"/>
      <c r="H403" s="4"/>
      <c r="I403" s="4"/>
      <c r="J403" s="24"/>
      <c r="K403" s="2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AK403" s="3"/>
      <c r="AL403" s="3"/>
      <c r="AM403" s="3"/>
      <c r="AN403" s="3"/>
      <c r="AO403" s="3"/>
      <c r="AP403" s="3"/>
      <c r="AQ403" s="3"/>
      <c r="AR403" s="3"/>
    </row>
    <row r="404" spans="1:44" ht="15">
      <c r="A404" s="47" t="s">
        <v>418</v>
      </c>
      <c r="B404" s="62"/>
      <c r="C404" s="68">
        <f>B404*34</f>
        <v>0</v>
      </c>
      <c r="D404" s="68">
        <f>B404*36</f>
        <v>0</v>
      </c>
      <c r="E404" s="48" t="s">
        <v>374</v>
      </c>
      <c r="F404" s="4"/>
      <c r="G404" s="4"/>
      <c r="H404" s="4"/>
      <c r="I404" s="4"/>
      <c r="J404" s="4"/>
      <c r="K404" s="4"/>
      <c r="AK404" s="3"/>
      <c r="AL404" s="3"/>
      <c r="AM404" s="3"/>
      <c r="AN404" s="3"/>
      <c r="AO404" s="3"/>
      <c r="AP404" s="3"/>
      <c r="AQ404" s="3"/>
      <c r="AR404" s="3"/>
    </row>
    <row r="405" spans="1:44" ht="15">
      <c r="A405" s="47" t="s">
        <v>509</v>
      </c>
      <c r="B405" s="62">
        <v>40</v>
      </c>
      <c r="C405" s="68">
        <v>1400</v>
      </c>
      <c r="D405" s="68">
        <v>1480</v>
      </c>
      <c r="E405" s="48" t="s">
        <v>374</v>
      </c>
      <c r="F405" s="4"/>
      <c r="G405" s="4"/>
      <c r="H405" s="4"/>
      <c r="I405" s="4"/>
      <c r="J405" s="24"/>
      <c r="K405" s="2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AK405" s="3"/>
      <c r="AL405" s="3"/>
      <c r="AM405" s="3"/>
      <c r="AN405" s="3"/>
      <c r="AO405" s="3"/>
      <c r="AP405" s="3"/>
      <c r="AQ405" s="3"/>
      <c r="AR405" s="3"/>
    </row>
    <row r="406" spans="1:44" ht="15">
      <c r="A406" s="47" t="s">
        <v>321</v>
      </c>
      <c r="B406" s="62">
        <v>35</v>
      </c>
      <c r="C406" s="68">
        <v>1330</v>
      </c>
      <c r="D406" s="68">
        <v>1400</v>
      </c>
      <c r="E406" s="37" t="s">
        <v>376</v>
      </c>
      <c r="F406" s="4"/>
      <c r="G406" s="4"/>
      <c r="H406" s="4"/>
      <c r="I406" s="4"/>
      <c r="J406" s="4"/>
      <c r="K406" s="4"/>
      <c r="AK406" s="3"/>
      <c r="AL406" s="3"/>
      <c r="AM406" s="3"/>
      <c r="AN406" s="3"/>
      <c r="AO406" s="3"/>
      <c r="AP406" s="3"/>
      <c r="AQ406" s="3"/>
      <c r="AR406" s="3"/>
    </row>
    <row r="407" spans="1:44" ht="15">
      <c r="A407" s="47" t="s">
        <v>398</v>
      </c>
      <c r="B407" s="62">
        <v>34</v>
      </c>
      <c r="C407" s="68">
        <v>1292</v>
      </c>
      <c r="D407" s="68">
        <v>1360</v>
      </c>
      <c r="E407" s="37" t="s">
        <v>376</v>
      </c>
      <c r="F407" s="4"/>
      <c r="G407" s="4"/>
      <c r="H407" s="4"/>
      <c r="I407" s="4"/>
      <c r="J407" s="4"/>
      <c r="K407" s="4"/>
      <c r="AK407" s="3"/>
      <c r="AL407" s="3"/>
      <c r="AM407" s="3"/>
      <c r="AN407" s="3"/>
      <c r="AO407" s="3"/>
      <c r="AP407" s="3"/>
      <c r="AQ407" s="3"/>
      <c r="AR407" s="3"/>
    </row>
    <row r="408" spans="1:44" ht="15">
      <c r="A408" s="47" t="s">
        <v>432</v>
      </c>
      <c r="B408" s="62">
        <v>35</v>
      </c>
      <c r="C408" s="68">
        <v>1295</v>
      </c>
      <c r="D408" s="68">
        <v>1365</v>
      </c>
      <c r="E408" s="48" t="s">
        <v>374</v>
      </c>
      <c r="F408" s="4"/>
      <c r="G408" s="4"/>
      <c r="H408" s="4"/>
      <c r="I408" s="4"/>
      <c r="J408" s="4"/>
      <c r="K408" s="4"/>
      <c r="AK408" s="3"/>
      <c r="AL408" s="3"/>
      <c r="AM408" s="3"/>
      <c r="AN408" s="3"/>
      <c r="AO408" s="3"/>
      <c r="AP408" s="3"/>
      <c r="AQ408" s="3"/>
      <c r="AR408" s="3"/>
    </row>
    <row r="409" spans="1:44" ht="15">
      <c r="A409" s="47" t="s">
        <v>547</v>
      </c>
      <c r="B409" s="62">
        <v>32</v>
      </c>
      <c r="C409" s="68">
        <v>1184</v>
      </c>
      <c r="D409" s="68">
        <v>1248</v>
      </c>
      <c r="E409" s="37" t="s">
        <v>376</v>
      </c>
      <c r="F409" s="4"/>
      <c r="G409" s="4"/>
      <c r="H409" s="4"/>
      <c r="I409" s="4"/>
      <c r="J409" s="4"/>
      <c r="K409" s="4"/>
      <c r="AK409" s="3"/>
      <c r="AL409" s="3"/>
      <c r="AM409" s="3"/>
      <c r="AN409" s="3"/>
      <c r="AO409" s="3"/>
      <c r="AP409" s="3"/>
      <c r="AQ409" s="3"/>
      <c r="AR409" s="3"/>
    </row>
    <row r="410" spans="1:44" ht="15">
      <c r="A410" s="47" t="s">
        <v>624</v>
      </c>
      <c r="B410" s="62">
        <v>33</v>
      </c>
      <c r="C410" s="68">
        <v>1155</v>
      </c>
      <c r="D410" s="68">
        <v>1221</v>
      </c>
      <c r="E410" s="37" t="s">
        <v>376</v>
      </c>
      <c r="F410" s="4"/>
      <c r="G410" s="4"/>
      <c r="H410" s="4"/>
      <c r="I410" s="4"/>
      <c r="J410" s="24"/>
      <c r="K410" s="2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AK410" s="3"/>
      <c r="AL410" s="3"/>
      <c r="AM410" s="3"/>
      <c r="AN410" s="3"/>
      <c r="AO410" s="3"/>
      <c r="AP410" s="3"/>
      <c r="AQ410" s="3"/>
      <c r="AR410" s="3"/>
    </row>
    <row r="411" spans="1:44" ht="15">
      <c r="A411" s="47" t="s">
        <v>622</v>
      </c>
      <c r="B411" s="62">
        <v>34</v>
      </c>
      <c r="C411" s="68">
        <f>B411*'сапоги ботинки'!$C$3</f>
        <v>1292</v>
      </c>
      <c r="D411" s="68">
        <f>B411*'сапоги ботинки'!$D$3</f>
        <v>1360</v>
      </c>
      <c r="E411" s="48" t="s">
        <v>374</v>
      </c>
      <c r="F411" s="4"/>
      <c r="G411" s="4"/>
      <c r="H411" s="4"/>
      <c r="I411" s="4"/>
      <c r="J411" s="24"/>
      <c r="K411" s="2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AK411" s="3"/>
      <c r="AL411" s="3"/>
      <c r="AM411" s="3"/>
      <c r="AN411" s="3"/>
      <c r="AO411" s="3"/>
      <c r="AP411" s="3"/>
      <c r="AQ411" s="3"/>
      <c r="AR411" s="3"/>
    </row>
    <row r="412" spans="1:44" ht="15">
      <c r="A412" s="47" t="s">
        <v>228</v>
      </c>
      <c r="B412" s="62">
        <v>46</v>
      </c>
      <c r="C412" s="68">
        <v>874</v>
      </c>
      <c r="D412" s="68">
        <v>920</v>
      </c>
      <c r="E412" s="48" t="s">
        <v>374</v>
      </c>
      <c r="F412" s="4"/>
      <c r="G412" s="4"/>
      <c r="H412" s="4"/>
      <c r="I412" s="4"/>
      <c r="J412" s="4"/>
      <c r="K412" s="4"/>
      <c r="AK412" s="3"/>
      <c r="AL412" s="3"/>
      <c r="AM412" s="3"/>
      <c r="AN412" s="3"/>
      <c r="AO412" s="3"/>
      <c r="AP412" s="3"/>
      <c r="AQ412" s="3"/>
      <c r="AR412" s="3"/>
    </row>
    <row r="413" spans="1:44" ht="15">
      <c r="A413" s="47" t="s">
        <v>300</v>
      </c>
      <c r="B413" s="62">
        <v>48</v>
      </c>
      <c r="C413" s="68">
        <v>1008</v>
      </c>
      <c r="D413" s="68">
        <v>1056</v>
      </c>
      <c r="E413" s="48" t="s">
        <v>374</v>
      </c>
      <c r="F413" s="4"/>
      <c r="G413" s="4"/>
      <c r="H413" s="4"/>
      <c r="I413" s="4"/>
      <c r="J413" s="4"/>
      <c r="K413" s="4"/>
      <c r="AK413" s="3"/>
      <c r="AL413" s="3"/>
      <c r="AM413" s="3"/>
      <c r="AN413" s="3"/>
      <c r="AO413" s="3"/>
      <c r="AP413" s="3"/>
      <c r="AQ413" s="3"/>
      <c r="AR413" s="3"/>
    </row>
    <row r="414" spans="1:44" ht="15">
      <c r="A414" s="47" t="s">
        <v>629</v>
      </c>
      <c r="B414" s="62">
        <v>48</v>
      </c>
      <c r="C414" s="68">
        <v>1680</v>
      </c>
      <c r="D414" s="68">
        <v>1776</v>
      </c>
      <c r="E414" s="37" t="s">
        <v>376</v>
      </c>
      <c r="F414" s="4"/>
      <c r="G414" s="4"/>
      <c r="H414" s="4"/>
      <c r="I414" s="4"/>
      <c r="J414" s="24"/>
      <c r="K414" s="2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AK414" s="3"/>
      <c r="AL414" s="3"/>
      <c r="AM414" s="3"/>
      <c r="AN414" s="3"/>
      <c r="AO414" s="3"/>
      <c r="AP414" s="3"/>
      <c r="AQ414" s="3"/>
      <c r="AR414" s="3"/>
    </row>
    <row r="415" spans="1:44" ht="15">
      <c r="A415" s="47" t="s">
        <v>630</v>
      </c>
      <c r="B415" s="62">
        <v>47</v>
      </c>
      <c r="C415" s="68">
        <v>1645</v>
      </c>
      <c r="D415" s="68">
        <v>1739</v>
      </c>
      <c r="E415" s="48" t="s">
        <v>374</v>
      </c>
      <c r="F415" s="4"/>
      <c r="G415" s="4"/>
      <c r="H415" s="4"/>
      <c r="I415" s="4"/>
      <c r="J415" s="24"/>
      <c r="K415" s="2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AK415" s="3"/>
      <c r="AL415" s="3"/>
      <c r="AM415" s="3"/>
      <c r="AN415" s="3"/>
      <c r="AO415" s="3"/>
      <c r="AP415" s="3"/>
      <c r="AQ415" s="3"/>
      <c r="AR415" s="3"/>
    </row>
    <row r="416" spans="1:44" ht="15">
      <c r="A416" s="47" t="s">
        <v>631</v>
      </c>
      <c r="B416" s="62">
        <v>47</v>
      </c>
      <c r="C416" s="68">
        <v>1645</v>
      </c>
      <c r="D416" s="68">
        <v>1739</v>
      </c>
      <c r="E416" s="48" t="s">
        <v>374</v>
      </c>
      <c r="F416" s="4"/>
      <c r="G416" s="4"/>
      <c r="H416" s="4"/>
      <c r="I416" s="4"/>
      <c r="J416" s="24"/>
      <c r="K416" s="2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AK416" s="3"/>
      <c r="AL416" s="3"/>
      <c r="AM416" s="3"/>
      <c r="AN416" s="3"/>
      <c r="AO416" s="3"/>
      <c r="AP416" s="3"/>
      <c r="AQ416" s="3"/>
      <c r="AR416" s="3"/>
    </row>
    <row r="417" spans="1:44" ht="15">
      <c r="A417" s="47" t="s">
        <v>632</v>
      </c>
      <c r="B417" s="62">
        <v>50</v>
      </c>
      <c r="C417" s="68">
        <v>1750</v>
      </c>
      <c r="D417" s="68">
        <v>1850</v>
      </c>
      <c r="E417" s="48" t="s">
        <v>374</v>
      </c>
      <c r="F417" s="4"/>
      <c r="G417" s="4"/>
      <c r="H417" s="4"/>
      <c r="I417" s="4"/>
      <c r="J417" s="24"/>
      <c r="K417" s="2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AK417" s="3"/>
      <c r="AL417" s="3"/>
      <c r="AM417" s="3"/>
      <c r="AN417" s="3"/>
      <c r="AO417" s="3"/>
      <c r="AP417" s="3"/>
      <c r="AQ417" s="3"/>
      <c r="AR417" s="3"/>
    </row>
    <row r="418" spans="1:44" ht="15">
      <c r="A418" s="47" t="s">
        <v>633</v>
      </c>
      <c r="B418" s="62">
        <v>52</v>
      </c>
      <c r="C418" s="68">
        <v>1820</v>
      </c>
      <c r="D418" s="68">
        <v>1924</v>
      </c>
      <c r="E418" s="48" t="s">
        <v>374</v>
      </c>
      <c r="F418" s="4"/>
      <c r="G418" s="4"/>
      <c r="H418" s="4"/>
      <c r="I418" s="4"/>
      <c r="J418" s="24"/>
      <c r="K418" s="2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AK418" s="3"/>
      <c r="AL418" s="3"/>
      <c r="AM418" s="3"/>
      <c r="AN418" s="3"/>
      <c r="AO418" s="3"/>
      <c r="AP418" s="3"/>
      <c r="AQ418" s="3"/>
      <c r="AR418" s="3"/>
    </row>
    <row r="419" spans="1:36" ht="15">
      <c r="A419" s="47" t="s">
        <v>641</v>
      </c>
      <c r="B419" s="62">
        <v>44</v>
      </c>
      <c r="C419" s="68">
        <v>1540</v>
      </c>
      <c r="D419" s="68">
        <v>1628</v>
      </c>
      <c r="E419" s="48" t="s">
        <v>374</v>
      </c>
      <c r="F419" s="4"/>
      <c r="G419" s="4"/>
      <c r="H419" s="4"/>
      <c r="I419" s="4"/>
      <c r="J419" s="24"/>
      <c r="K419" s="24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/>
      <c r="AA419"/>
      <c r="AB419"/>
      <c r="AC419"/>
      <c r="AD419"/>
      <c r="AE419"/>
      <c r="AF419"/>
      <c r="AG419"/>
      <c r="AH419"/>
      <c r="AI419"/>
      <c r="AJ419"/>
    </row>
    <row r="420" spans="1:44" ht="15">
      <c r="A420" s="47" t="s">
        <v>165</v>
      </c>
      <c r="B420" s="62">
        <v>48</v>
      </c>
      <c r="C420" s="68">
        <v>912</v>
      </c>
      <c r="D420" s="68">
        <v>960</v>
      </c>
      <c r="E420" s="37" t="s">
        <v>376</v>
      </c>
      <c r="F420" s="4"/>
      <c r="G420" s="4"/>
      <c r="H420" s="4"/>
      <c r="I420" s="4"/>
      <c r="J420" s="4"/>
      <c r="K420" s="4"/>
      <c r="AK420" s="3"/>
      <c r="AL420" s="3"/>
      <c r="AM420" s="3"/>
      <c r="AN420" s="3"/>
      <c r="AO420" s="3"/>
      <c r="AP420" s="3"/>
      <c r="AQ420" s="3"/>
      <c r="AR420" s="3"/>
    </row>
    <row r="421" spans="1:44" ht="15">
      <c r="A421" s="47" t="s">
        <v>372</v>
      </c>
      <c r="B421" s="62">
        <v>46</v>
      </c>
      <c r="C421" s="68">
        <v>874</v>
      </c>
      <c r="D421" s="68">
        <v>920</v>
      </c>
      <c r="E421" s="37" t="s">
        <v>376</v>
      </c>
      <c r="F421" s="4"/>
      <c r="G421" s="4"/>
      <c r="H421" s="4"/>
      <c r="I421" s="4"/>
      <c r="J421" s="4"/>
      <c r="K421" s="4"/>
      <c r="AK421" s="3"/>
      <c r="AL421" s="3"/>
      <c r="AM421" s="3"/>
      <c r="AN421" s="3"/>
      <c r="AO421" s="3"/>
      <c r="AP421" s="3"/>
      <c r="AQ421" s="3"/>
      <c r="AR421" s="3"/>
    </row>
    <row r="422" spans="1:44" ht="15">
      <c r="A422" s="47" t="s">
        <v>322</v>
      </c>
      <c r="B422" s="62">
        <v>49</v>
      </c>
      <c r="C422" s="68">
        <f>B422*19</f>
        <v>931</v>
      </c>
      <c r="D422" s="68">
        <f>B422*20</f>
        <v>980</v>
      </c>
      <c r="E422" s="37" t="s">
        <v>376</v>
      </c>
      <c r="F422" s="4"/>
      <c r="G422" s="4"/>
      <c r="H422" s="4"/>
      <c r="I422" s="4"/>
      <c r="J422" s="4"/>
      <c r="K422" s="4"/>
      <c r="AK422" s="3"/>
      <c r="AL422" s="3"/>
      <c r="AM422" s="3"/>
      <c r="AN422" s="3"/>
      <c r="AO422" s="3"/>
      <c r="AP422" s="3"/>
      <c r="AQ422" s="3"/>
      <c r="AR422" s="3"/>
    </row>
    <row r="423" spans="1:44" ht="15">
      <c r="A423" s="47" t="s">
        <v>295</v>
      </c>
      <c r="B423" s="62">
        <v>51</v>
      </c>
      <c r="C423" s="68">
        <f>B423*19</f>
        <v>969</v>
      </c>
      <c r="D423" s="68">
        <f>B423*20</f>
        <v>1020</v>
      </c>
      <c r="E423" s="34" t="s">
        <v>375</v>
      </c>
      <c r="F423" s="4"/>
      <c r="G423" s="4"/>
      <c r="H423" s="4"/>
      <c r="I423" s="4"/>
      <c r="J423" s="4"/>
      <c r="K423" s="4"/>
      <c r="AK423" s="3"/>
      <c r="AL423" s="3"/>
      <c r="AM423" s="3"/>
      <c r="AN423" s="3"/>
      <c r="AO423" s="3"/>
      <c r="AP423" s="3"/>
      <c r="AQ423" s="3"/>
      <c r="AR423" s="3"/>
    </row>
    <row r="424" spans="1:44" ht="15">
      <c r="A424" s="47" t="s">
        <v>279</v>
      </c>
      <c r="B424" s="62">
        <v>53</v>
      </c>
      <c r="C424" s="68">
        <v>1007</v>
      </c>
      <c r="D424" s="68">
        <v>1060</v>
      </c>
      <c r="E424" s="38" t="s">
        <v>377</v>
      </c>
      <c r="F424" s="4"/>
      <c r="G424" s="4"/>
      <c r="H424" s="4"/>
      <c r="I424" s="4"/>
      <c r="J424" s="4"/>
      <c r="K424" s="4"/>
      <c r="AK424" s="3"/>
      <c r="AL424" s="3"/>
      <c r="AM424" s="3"/>
      <c r="AN424" s="3"/>
      <c r="AO424" s="3"/>
      <c r="AP424" s="3"/>
      <c r="AQ424" s="3"/>
      <c r="AR424" s="3"/>
    </row>
    <row r="425" spans="1:44" ht="15">
      <c r="A425" s="47" t="s">
        <v>448</v>
      </c>
      <c r="B425" s="62">
        <v>46</v>
      </c>
      <c r="C425" s="68">
        <v>1748</v>
      </c>
      <c r="D425" s="68">
        <v>1840</v>
      </c>
      <c r="E425" s="37" t="s">
        <v>376</v>
      </c>
      <c r="F425" s="4"/>
      <c r="G425" s="4"/>
      <c r="H425" s="4"/>
      <c r="I425" s="4"/>
      <c r="J425" s="4"/>
      <c r="K425" s="4"/>
      <c r="AK425" s="3"/>
      <c r="AL425" s="3"/>
      <c r="AM425" s="3"/>
      <c r="AN425" s="3"/>
      <c r="AO425" s="3"/>
      <c r="AP425" s="3"/>
      <c r="AQ425" s="3"/>
      <c r="AR425" s="3"/>
    </row>
    <row r="426" spans="1:44" ht="15">
      <c r="A426" s="47" t="s">
        <v>447</v>
      </c>
      <c r="B426" s="62">
        <v>47</v>
      </c>
      <c r="C426" s="68">
        <v>1739</v>
      </c>
      <c r="D426" s="68">
        <v>1833</v>
      </c>
      <c r="E426" s="48" t="s">
        <v>374</v>
      </c>
      <c r="F426" s="4"/>
      <c r="G426" s="4"/>
      <c r="H426" s="4"/>
      <c r="I426" s="4"/>
      <c r="J426" s="4"/>
      <c r="K426" s="4"/>
      <c r="AK426" s="3"/>
      <c r="AL426" s="3"/>
      <c r="AM426" s="3"/>
      <c r="AN426" s="3"/>
      <c r="AO426" s="3"/>
      <c r="AP426" s="3"/>
      <c r="AQ426" s="3"/>
      <c r="AR426" s="3"/>
    </row>
    <row r="427" spans="1:44" ht="15">
      <c r="A427" s="47" t="s">
        <v>209</v>
      </c>
      <c r="B427" s="62">
        <v>63</v>
      </c>
      <c r="C427" s="68">
        <v>1197</v>
      </c>
      <c r="D427" s="68">
        <v>1260</v>
      </c>
      <c r="E427" s="34" t="s">
        <v>375</v>
      </c>
      <c r="F427" s="4"/>
      <c r="G427" s="4"/>
      <c r="H427" s="4"/>
      <c r="I427" s="4"/>
      <c r="J427" s="4"/>
      <c r="K427" s="4"/>
      <c r="AK427" s="3"/>
      <c r="AL427" s="3"/>
      <c r="AM427" s="3"/>
      <c r="AN427" s="3"/>
      <c r="AO427" s="3"/>
      <c r="AP427" s="3"/>
      <c r="AQ427" s="3"/>
      <c r="AR427" s="3"/>
    </row>
    <row r="428" spans="1:44" ht="15">
      <c r="A428" s="47" t="s">
        <v>323</v>
      </c>
      <c r="B428" s="62">
        <v>63</v>
      </c>
      <c r="C428" s="68">
        <f>B428*19</f>
        <v>1197</v>
      </c>
      <c r="D428" s="68">
        <f>B428*20</f>
        <v>1260</v>
      </c>
      <c r="E428" s="34" t="s">
        <v>375</v>
      </c>
      <c r="F428" s="4"/>
      <c r="G428" s="4"/>
      <c r="H428" s="4"/>
      <c r="I428" s="4"/>
      <c r="J428" s="4"/>
      <c r="K428" s="4"/>
      <c r="AK428" s="3"/>
      <c r="AL428" s="3"/>
      <c r="AM428" s="3"/>
      <c r="AN428" s="3"/>
      <c r="AO428" s="3"/>
      <c r="AP428" s="3"/>
      <c r="AQ428" s="3"/>
      <c r="AR428" s="3"/>
    </row>
    <row r="429" spans="1:44" ht="15">
      <c r="A429" s="47" t="s">
        <v>324</v>
      </c>
      <c r="B429" s="62">
        <v>59</v>
      </c>
      <c r="C429" s="68">
        <v>2183</v>
      </c>
      <c r="D429" s="68">
        <v>2301</v>
      </c>
      <c r="E429" s="34" t="s">
        <v>375</v>
      </c>
      <c r="F429" s="4"/>
      <c r="G429" s="4"/>
      <c r="H429" s="4"/>
      <c r="I429" s="4"/>
      <c r="J429" s="4"/>
      <c r="K429" s="4"/>
      <c r="AK429" s="3"/>
      <c r="AL429" s="3"/>
      <c r="AM429" s="3"/>
      <c r="AN429" s="3"/>
      <c r="AO429" s="3"/>
      <c r="AP429" s="3"/>
      <c r="AQ429" s="3"/>
      <c r="AR429" s="3"/>
    </row>
    <row r="430" spans="1:44" ht="15">
      <c r="A430" s="47" t="s">
        <v>370</v>
      </c>
      <c r="B430" s="62">
        <v>52</v>
      </c>
      <c r="C430" s="68">
        <v>988</v>
      </c>
      <c r="D430" s="68">
        <v>1040</v>
      </c>
      <c r="E430" s="38" t="s">
        <v>377</v>
      </c>
      <c r="F430" s="4"/>
      <c r="G430" s="4"/>
      <c r="H430" s="4"/>
      <c r="I430" s="4"/>
      <c r="J430" s="4"/>
      <c r="K430" s="4"/>
      <c r="AK430" s="3"/>
      <c r="AL430" s="3"/>
      <c r="AM430" s="3"/>
      <c r="AN430" s="3"/>
      <c r="AO430" s="3"/>
      <c r="AP430" s="3"/>
      <c r="AQ430" s="3"/>
      <c r="AR430" s="3"/>
    </row>
    <row r="431" spans="1:44" ht="15">
      <c r="A431" s="47" t="s">
        <v>301</v>
      </c>
      <c r="B431" s="62">
        <v>45</v>
      </c>
      <c r="C431" s="68">
        <v>855</v>
      </c>
      <c r="D431" s="68">
        <v>900</v>
      </c>
      <c r="E431" s="37" t="s">
        <v>376</v>
      </c>
      <c r="F431" s="4"/>
      <c r="G431" s="4"/>
      <c r="H431" s="4"/>
      <c r="I431" s="4"/>
      <c r="J431" s="4"/>
      <c r="K431" s="4"/>
      <c r="AK431" s="3"/>
      <c r="AL431" s="3"/>
      <c r="AM431" s="3"/>
      <c r="AN431" s="3"/>
      <c r="AO431" s="3"/>
      <c r="AP431" s="3"/>
      <c r="AQ431" s="3"/>
      <c r="AR431" s="3"/>
    </row>
    <row r="432" spans="1:44" ht="15">
      <c r="A432" s="47" t="s">
        <v>325</v>
      </c>
      <c r="B432" s="62">
        <v>46</v>
      </c>
      <c r="C432" s="68">
        <v>874</v>
      </c>
      <c r="D432" s="68">
        <v>920</v>
      </c>
      <c r="E432" s="37" t="s">
        <v>376</v>
      </c>
      <c r="F432" s="4"/>
      <c r="G432" s="4"/>
      <c r="H432" s="4"/>
      <c r="I432" s="4"/>
      <c r="J432" s="4"/>
      <c r="K432" s="4"/>
      <c r="AK432" s="3"/>
      <c r="AL432" s="3"/>
      <c r="AM432" s="3"/>
      <c r="AN432" s="3"/>
      <c r="AO432" s="3"/>
      <c r="AP432" s="3"/>
      <c r="AQ432" s="3"/>
      <c r="AR432" s="3"/>
    </row>
    <row r="433" spans="1:44" s="11" customFormat="1" ht="15">
      <c r="A433" s="47" t="s">
        <v>477</v>
      </c>
      <c r="B433" s="62">
        <v>39</v>
      </c>
      <c r="C433" s="68">
        <v>1365</v>
      </c>
      <c r="D433" s="68">
        <v>1443</v>
      </c>
      <c r="E433" s="48" t="s">
        <v>374</v>
      </c>
      <c r="F433" s="4"/>
      <c r="G433" s="4"/>
      <c r="H433" s="4"/>
      <c r="I433" s="4"/>
      <c r="J433" s="24"/>
      <c r="K433" s="24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:44" s="11" customFormat="1" ht="15">
      <c r="A434" s="47" t="s">
        <v>476</v>
      </c>
      <c r="B434" s="62">
        <v>39</v>
      </c>
      <c r="C434" s="68">
        <v>1365</v>
      </c>
      <c r="D434" s="68">
        <v>1443</v>
      </c>
      <c r="E434" s="48" t="s">
        <v>374</v>
      </c>
      <c r="F434" s="4"/>
      <c r="G434" s="4"/>
      <c r="H434" s="4"/>
      <c r="I434" s="4"/>
      <c r="J434" s="24"/>
      <c r="K434" s="24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:44" s="11" customFormat="1" ht="15">
      <c r="A435" s="47" t="s">
        <v>460</v>
      </c>
      <c r="B435" s="62">
        <v>47</v>
      </c>
      <c r="C435" s="68">
        <v>893</v>
      </c>
      <c r="D435" s="68">
        <v>940</v>
      </c>
      <c r="E435" s="48" t="s">
        <v>374</v>
      </c>
      <c r="F435" s="4"/>
      <c r="G435" s="4"/>
      <c r="H435" s="4"/>
      <c r="I435" s="4"/>
      <c r="J435" s="4"/>
      <c r="K435" s="4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ht="15">
      <c r="A436" s="47" t="s">
        <v>190</v>
      </c>
      <c r="B436" s="62">
        <v>45</v>
      </c>
      <c r="C436" s="68">
        <v>855</v>
      </c>
      <c r="D436" s="68">
        <v>900</v>
      </c>
      <c r="E436" s="37" t="s">
        <v>376</v>
      </c>
      <c r="F436" s="4"/>
      <c r="G436" s="4"/>
      <c r="H436" s="4"/>
      <c r="I436" s="4"/>
      <c r="J436" s="4"/>
      <c r="K436" s="4"/>
      <c r="AK436" s="3"/>
      <c r="AL436" s="3"/>
      <c r="AM436" s="3"/>
      <c r="AN436" s="3"/>
      <c r="AO436" s="3"/>
      <c r="AP436" s="3"/>
      <c r="AQ436" s="3"/>
      <c r="AR436" s="3"/>
    </row>
    <row r="437" spans="1:36" ht="15">
      <c r="A437" s="47" t="s">
        <v>644</v>
      </c>
      <c r="B437" s="62">
        <v>48</v>
      </c>
      <c r="C437" s="68">
        <v>1680</v>
      </c>
      <c r="D437" s="68">
        <v>1776</v>
      </c>
      <c r="E437" s="48" t="s">
        <v>374</v>
      </c>
      <c r="F437" s="4"/>
      <c r="G437" s="4"/>
      <c r="H437" s="4"/>
      <c r="I437" s="4"/>
      <c r="J437" s="24"/>
      <c r="K437" s="24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/>
      <c r="AA437"/>
      <c r="AB437"/>
      <c r="AC437"/>
      <c r="AD437"/>
      <c r="AE437"/>
      <c r="AF437"/>
      <c r="AG437"/>
      <c r="AH437"/>
      <c r="AI437"/>
      <c r="AJ437"/>
    </row>
    <row r="438" spans="1:44" ht="15">
      <c r="A438" s="47" t="s">
        <v>226</v>
      </c>
      <c r="B438" s="62">
        <v>59</v>
      </c>
      <c r="C438" s="68">
        <v>1121</v>
      </c>
      <c r="D438" s="68">
        <v>1180</v>
      </c>
      <c r="E438" s="34" t="s">
        <v>375</v>
      </c>
      <c r="F438" s="4"/>
      <c r="G438" s="4"/>
      <c r="H438" s="4"/>
      <c r="I438" s="4"/>
      <c r="J438" s="4"/>
      <c r="K438" s="4"/>
      <c r="AK438" s="3"/>
      <c r="AL438" s="3"/>
      <c r="AM438" s="3"/>
      <c r="AN438" s="3"/>
      <c r="AO438" s="3"/>
      <c r="AP438" s="3"/>
      <c r="AQ438" s="3"/>
      <c r="AR438" s="3"/>
    </row>
    <row r="439" spans="1:44" ht="15">
      <c r="A439" s="47" t="s">
        <v>348</v>
      </c>
      <c r="B439" s="62">
        <v>54</v>
      </c>
      <c r="C439" s="68">
        <v>1026</v>
      </c>
      <c r="D439" s="68">
        <v>1080</v>
      </c>
      <c r="E439" s="48" t="s">
        <v>374</v>
      </c>
      <c r="F439" s="4"/>
      <c r="G439" s="4"/>
      <c r="H439" s="4"/>
      <c r="I439" s="4"/>
      <c r="J439" s="4"/>
      <c r="K439" s="4"/>
      <c r="AK439" s="3"/>
      <c r="AL439" s="3"/>
      <c r="AM439" s="3"/>
      <c r="AN439" s="3"/>
      <c r="AO439" s="3"/>
      <c r="AP439" s="3"/>
      <c r="AQ439" s="3"/>
      <c r="AR439" s="3"/>
    </row>
    <row r="440" spans="1:44" ht="15">
      <c r="A440" s="47" t="s">
        <v>92</v>
      </c>
      <c r="B440" s="62">
        <v>48</v>
      </c>
      <c r="C440" s="68">
        <v>912</v>
      </c>
      <c r="D440" s="68">
        <v>960</v>
      </c>
      <c r="E440" s="37" t="s">
        <v>376</v>
      </c>
      <c r="F440" s="4"/>
      <c r="G440" s="4"/>
      <c r="H440" s="4"/>
      <c r="I440" s="4"/>
      <c r="J440" s="4"/>
      <c r="K440" s="4"/>
      <c r="AK440" s="3"/>
      <c r="AL440" s="3"/>
      <c r="AM440" s="3"/>
      <c r="AN440" s="3"/>
      <c r="AO440" s="3"/>
      <c r="AP440" s="3"/>
      <c r="AQ440" s="3"/>
      <c r="AR440" s="3"/>
    </row>
    <row r="441" spans="1:44" ht="15">
      <c r="A441" s="47" t="s">
        <v>339</v>
      </c>
      <c r="B441" s="62">
        <v>51</v>
      </c>
      <c r="C441" s="68">
        <v>969</v>
      </c>
      <c r="D441" s="68">
        <v>1020</v>
      </c>
      <c r="E441" s="37" t="s">
        <v>376</v>
      </c>
      <c r="F441" s="4"/>
      <c r="G441" s="4"/>
      <c r="H441" s="4"/>
      <c r="I441" s="4"/>
      <c r="J441" s="4"/>
      <c r="K441" s="4"/>
      <c r="AK441" s="3"/>
      <c r="AL441" s="3"/>
      <c r="AM441" s="3"/>
      <c r="AN441" s="3"/>
      <c r="AO441" s="3"/>
      <c r="AP441" s="3"/>
      <c r="AQ441" s="3"/>
      <c r="AR441" s="3"/>
    </row>
    <row r="442" spans="1:44" ht="15">
      <c r="A442" s="47" t="s">
        <v>336</v>
      </c>
      <c r="B442" s="62">
        <v>51</v>
      </c>
      <c r="C442" s="68">
        <v>969</v>
      </c>
      <c r="D442" s="68">
        <v>1020</v>
      </c>
      <c r="E442" s="37" t="s">
        <v>376</v>
      </c>
      <c r="F442" s="4"/>
      <c r="G442" s="4"/>
      <c r="H442" s="4"/>
      <c r="I442" s="4"/>
      <c r="J442" s="4"/>
      <c r="K442" s="4"/>
      <c r="AK442" s="3"/>
      <c r="AL442" s="3"/>
      <c r="AM442" s="3"/>
      <c r="AN442" s="3"/>
      <c r="AO442" s="3"/>
      <c r="AP442" s="3"/>
      <c r="AQ442" s="3"/>
      <c r="AR442" s="3"/>
    </row>
    <row r="443" spans="1:44" ht="15">
      <c r="A443" s="47" t="s">
        <v>326</v>
      </c>
      <c r="B443" s="62">
        <v>52</v>
      </c>
      <c r="C443" s="68">
        <v>988</v>
      </c>
      <c r="D443" s="68">
        <v>1040</v>
      </c>
      <c r="E443" s="48" t="s">
        <v>374</v>
      </c>
      <c r="F443" s="4"/>
      <c r="G443" s="4"/>
      <c r="H443" s="4"/>
      <c r="I443" s="4"/>
      <c r="J443" s="4"/>
      <c r="K443" s="4"/>
      <c r="AK443" s="3"/>
      <c r="AL443" s="3"/>
      <c r="AM443" s="3"/>
      <c r="AN443" s="3"/>
      <c r="AO443" s="3"/>
      <c r="AP443" s="3"/>
      <c r="AQ443" s="3"/>
      <c r="AR443" s="3"/>
    </row>
    <row r="444" spans="1:44" ht="15">
      <c r="A444" s="47" t="s">
        <v>327</v>
      </c>
      <c r="B444" s="62">
        <v>49</v>
      </c>
      <c r="C444" s="68">
        <v>931</v>
      </c>
      <c r="D444" s="68">
        <v>980</v>
      </c>
      <c r="E444" s="48" t="s">
        <v>374</v>
      </c>
      <c r="F444" s="4"/>
      <c r="G444" s="4"/>
      <c r="H444" s="4"/>
      <c r="I444" s="4"/>
      <c r="J444" s="4"/>
      <c r="K444" s="4"/>
      <c r="AK444" s="3"/>
      <c r="AL444" s="3"/>
      <c r="AM444" s="3"/>
      <c r="AN444" s="3"/>
      <c r="AO444" s="3"/>
      <c r="AP444" s="3"/>
      <c r="AQ444" s="3"/>
      <c r="AR444" s="3"/>
    </row>
    <row r="445" spans="1:44" ht="15">
      <c r="A445" s="47" t="s">
        <v>328</v>
      </c>
      <c r="B445" s="62">
        <v>58</v>
      </c>
      <c r="C445" s="68">
        <v>1102</v>
      </c>
      <c r="D445" s="68">
        <v>1160</v>
      </c>
      <c r="E445" s="34" t="s">
        <v>375</v>
      </c>
      <c r="F445" s="4"/>
      <c r="G445" s="4"/>
      <c r="H445" s="4"/>
      <c r="I445" s="4"/>
      <c r="J445" s="4"/>
      <c r="K445" s="4"/>
      <c r="AK445" s="3"/>
      <c r="AL445" s="3"/>
      <c r="AM445" s="3"/>
      <c r="AN445" s="3"/>
      <c r="AO445" s="3"/>
      <c r="AP445" s="3"/>
      <c r="AQ445" s="3"/>
      <c r="AR445" s="3"/>
    </row>
    <row r="446" spans="1:44" ht="15">
      <c r="A446" s="47" t="s">
        <v>139</v>
      </c>
      <c r="B446" s="62">
        <v>46</v>
      </c>
      <c r="C446" s="68">
        <v>874</v>
      </c>
      <c r="D446" s="68">
        <v>920</v>
      </c>
      <c r="E446" s="37" t="s">
        <v>376</v>
      </c>
      <c r="F446" s="4"/>
      <c r="G446" s="4"/>
      <c r="H446" s="4"/>
      <c r="I446" s="4"/>
      <c r="J446" s="4"/>
      <c r="K446" s="4"/>
      <c r="AK446" s="3"/>
      <c r="AL446" s="3"/>
      <c r="AM446" s="3"/>
      <c r="AN446" s="3"/>
      <c r="AO446" s="3"/>
      <c r="AP446" s="3"/>
      <c r="AQ446" s="3"/>
      <c r="AR446" s="3"/>
    </row>
    <row r="447" spans="1:44" ht="15">
      <c r="A447" s="47" t="s">
        <v>168</v>
      </c>
      <c r="B447" s="62">
        <v>46</v>
      </c>
      <c r="C447" s="68">
        <v>874</v>
      </c>
      <c r="D447" s="68">
        <v>920</v>
      </c>
      <c r="E447" s="37" t="s">
        <v>376</v>
      </c>
      <c r="F447" s="4"/>
      <c r="G447" s="4"/>
      <c r="H447" s="4"/>
      <c r="I447" s="4"/>
      <c r="J447" s="4"/>
      <c r="K447" s="4"/>
      <c r="AK447" s="3"/>
      <c r="AL447" s="3"/>
      <c r="AM447" s="3"/>
      <c r="AN447" s="3"/>
      <c r="AO447" s="3"/>
      <c r="AP447" s="3"/>
      <c r="AQ447" s="3"/>
      <c r="AR447" s="3"/>
    </row>
    <row r="448" spans="1:44" ht="15">
      <c r="A448" s="47" t="s">
        <v>359</v>
      </c>
      <c r="B448" s="62">
        <v>49</v>
      </c>
      <c r="C448" s="68">
        <v>931</v>
      </c>
      <c r="D448" s="68">
        <v>980</v>
      </c>
      <c r="E448" s="37" t="s">
        <v>376</v>
      </c>
      <c r="F448" s="4"/>
      <c r="G448" s="4"/>
      <c r="H448" s="4"/>
      <c r="I448" s="4"/>
      <c r="J448" s="4"/>
      <c r="K448" s="4"/>
      <c r="AK448" s="3"/>
      <c r="AL448" s="3"/>
      <c r="AM448" s="3"/>
      <c r="AN448" s="3"/>
      <c r="AO448" s="3"/>
      <c r="AP448" s="3"/>
      <c r="AQ448" s="3"/>
      <c r="AR448" s="3"/>
    </row>
    <row r="449" spans="1:44" ht="15">
      <c r="A449" s="47" t="s">
        <v>444</v>
      </c>
      <c r="B449" s="62">
        <v>49</v>
      </c>
      <c r="C449" s="68">
        <v>931</v>
      </c>
      <c r="D449" s="68">
        <v>980</v>
      </c>
      <c r="E449" s="48" t="s">
        <v>374</v>
      </c>
      <c r="F449" s="4"/>
      <c r="G449" s="4"/>
      <c r="H449" s="4"/>
      <c r="I449" s="4"/>
      <c r="J449" s="4"/>
      <c r="K449" s="4"/>
      <c r="AK449" s="3"/>
      <c r="AL449" s="3"/>
      <c r="AM449" s="3"/>
      <c r="AN449" s="3"/>
      <c r="AO449" s="3"/>
      <c r="AP449" s="3"/>
      <c r="AQ449" s="3"/>
      <c r="AR449" s="3"/>
    </row>
    <row r="450" spans="1:44" ht="15">
      <c r="A450" s="47" t="s">
        <v>329</v>
      </c>
      <c r="B450" s="62">
        <v>55</v>
      </c>
      <c r="C450" s="68">
        <v>1045</v>
      </c>
      <c r="D450" s="68">
        <v>1100</v>
      </c>
      <c r="E450" s="37" t="s">
        <v>376</v>
      </c>
      <c r="F450" s="4"/>
      <c r="G450" s="4"/>
      <c r="H450" s="4"/>
      <c r="I450" s="4"/>
      <c r="J450" s="4"/>
      <c r="K450" s="4"/>
      <c r="AK450" s="3"/>
      <c r="AL450" s="3"/>
      <c r="AM450" s="3"/>
      <c r="AN450" s="3"/>
      <c r="AO450" s="3"/>
      <c r="AP450" s="3"/>
      <c r="AQ450" s="3"/>
      <c r="AR450" s="3"/>
    </row>
    <row r="451" spans="1:36" ht="15">
      <c r="A451" s="47" t="s">
        <v>474</v>
      </c>
      <c r="B451" s="62">
        <v>50</v>
      </c>
      <c r="C451" s="68">
        <v>1750</v>
      </c>
      <c r="D451" s="68">
        <v>1850</v>
      </c>
      <c r="E451" s="37" t="s">
        <v>376</v>
      </c>
      <c r="F451" s="4"/>
      <c r="G451" s="4"/>
      <c r="H451" s="4"/>
      <c r="I451" s="4"/>
      <c r="J451" s="24"/>
      <c r="K451" s="24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/>
      <c r="AA451"/>
      <c r="AB451"/>
      <c r="AC451"/>
      <c r="AD451"/>
      <c r="AE451"/>
      <c r="AF451"/>
      <c r="AG451"/>
      <c r="AH451"/>
      <c r="AI451"/>
      <c r="AJ451"/>
    </row>
    <row r="452" spans="1:36" ht="15">
      <c r="A452" s="47" t="s">
        <v>433</v>
      </c>
      <c r="B452" s="62">
        <v>49</v>
      </c>
      <c r="C452" s="68">
        <v>1715</v>
      </c>
      <c r="D452" s="68">
        <v>1813</v>
      </c>
      <c r="E452" s="48" t="s">
        <v>374</v>
      </c>
      <c r="F452" s="4"/>
      <c r="G452" s="4"/>
      <c r="H452" s="4"/>
      <c r="I452" s="4"/>
      <c r="J452" s="24"/>
      <c r="K452" s="24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/>
      <c r="AA452"/>
      <c r="AB452"/>
      <c r="AC452"/>
      <c r="AD452"/>
      <c r="AE452"/>
      <c r="AF452"/>
      <c r="AG452"/>
      <c r="AH452"/>
      <c r="AI452"/>
      <c r="AJ452"/>
    </row>
    <row r="453" spans="1:44" ht="46.5">
      <c r="A453" s="47" t="s">
        <v>439</v>
      </c>
      <c r="B453" s="62">
        <v>46</v>
      </c>
      <c r="C453" s="68">
        <v>874</v>
      </c>
      <c r="D453" s="68">
        <v>920</v>
      </c>
      <c r="E453" s="37" t="s">
        <v>376</v>
      </c>
      <c r="F453" s="4"/>
      <c r="G453" s="4"/>
      <c r="H453" s="4"/>
      <c r="I453" s="4"/>
      <c r="J453" s="4"/>
      <c r="K453" s="4"/>
      <c r="AK453" s="3"/>
      <c r="AL453" s="3"/>
      <c r="AM453" s="3"/>
      <c r="AN453" s="3"/>
      <c r="AO453" s="3"/>
      <c r="AP453" s="3"/>
      <c r="AQ453" s="3"/>
      <c r="AR453" s="3"/>
    </row>
    <row r="454" spans="1:44" ht="15">
      <c r="A454" s="47" t="s">
        <v>435</v>
      </c>
      <c r="B454" s="62">
        <v>38</v>
      </c>
      <c r="C454" s="68">
        <v>798</v>
      </c>
      <c r="D454" s="68">
        <v>836</v>
      </c>
      <c r="E454" s="48" t="s">
        <v>374</v>
      </c>
      <c r="F454" s="4"/>
      <c r="G454" s="4"/>
      <c r="H454" s="4"/>
      <c r="I454" s="4"/>
      <c r="J454" s="4"/>
      <c r="K454" s="4"/>
      <c r="AK454" s="3"/>
      <c r="AL454" s="3"/>
      <c r="AM454" s="3"/>
      <c r="AN454" s="3"/>
      <c r="AO454" s="3"/>
      <c r="AP454" s="3"/>
      <c r="AQ454" s="3"/>
      <c r="AR454" s="3"/>
    </row>
    <row r="455" spans="1:44" ht="15">
      <c r="A455" s="47" t="s">
        <v>349</v>
      </c>
      <c r="B455" s="62">
        <v>40</v>
      </c>
      <c r="C455" s="68">
        <f>B455*19</f>
        <v>760</v>
      </c>
      <c r="D455" s="68">
        <f>B455*20</f>
        <v>800</v>
      </c>
      <c r="E455" s="37" t="s">
        <v>376</v>
      </c>
      <c r="F455" s="4"/>
      <c r="G455" s="4"/>
      <c r="H455" s="4"/>
      <c r="I455" s="4"/>
      <c r="J455" s="4"/>
      <c r="K455" s="4"/>
      <c r="AK455" s="3"/>
      <c r="AL455" s="3"/>
      <c r="AM455" s="3"/>
      <c r="AN455" s="3"/>
      <c r="AO455" s="3"/>
      <c r="AP455" s="3"/>
      <c r="AQ455" s="3"/>
      <c r="AR455" s="3"/>
    </row>
    <row r="456" spans="1:44" ht="15">
      <c r="A456" s="47" t="s">
        <v>298</v>
      </c>
      <c r="B456" s="62">
        <v>38</v>
      </c>
      <c r="C456" s="68">
        <f>B456*19</f>
        <v>722</v>
      </c>
      <c r="D456" s="68">
        <f>B456*20</f>
        <v>760</v>
      </c>
      <c r="E456" s="37" t="s">
        <v>376</v>
      </c>
      <c r="F456" s="4"/>
      <c r="G456" s="4"/>
      <c r="H456" s="4"/>
      <c r="I456" s="4"/>
      <c r="J456" s="4"/>
      <c r="K456" s="4"/>
      <c r="AK456" s="3"/>
      <c r="AL456" s="3"/>
      <c r="AM456" s="3"/>
      <c r="AN456" s="3"/>
      <c r="AO456" s="3"/>
      <c r="AP456" s="3"/>
      <c r="AQ456" s="3"/>
      <c r="AR456" s="3"/>
    </row>
    <row r="457" spans="1:44" ht="15">
      <c r="A457" s="47" t="s">
        <v>255</v>
      </c>
      <c r="B457" s="62">
        <v>38</v>
      </c>
      <c r="C457" s="68">
        <v>722</v>
      </c>
      <c r="D457" s="68">
        <v>760</v>
      </c>
      <c r="E457" s="37" t="s">
        <v>376</v>
      </c>
      <c r="F457" s="4"/>
      <c r="G457" s="4"/>
      <c r="H457" s="4"/>
      <c r="I457" s="4"/>
      <c r="J457" s="4"/>
      <c r="K457" s="4"/>
      <c r="AK457" s="3"/>
      <c r="AL457" s="3"/>
      <c r="AM457" s="3"/>
      <c r="AN457" s="3"/>
      <c r="AO457" s="3"/>
      <c r="AP457" s="3"/>
      <c r="AQ457" s="3"/>
      <c r="AR457" s="3"/>
    </row>
    <row r="458" spans="1:44" ht="15">
      <c r="A458" s="47" t="s">
        <v>115</v>
      </c>
      <c r="B458" s="62">
        <v>46</v>
      </c>
      <c r="C458" s="68">
        <f>B458*19</f>
        <v>874</v>
      </c>
      <c r="D458" s="68">
        <f>B458*20</f>
        <v>920</v>
      </c>
      <c r="E458" s="37" t="s">
        <v>376</v>
      </c>
      <c r="F458" s="4"/>
      <c r="G458" s="4"/>
      <c r="H458" s="4"/>
      <c r="I458" s="4"/>
      <c r="J458" s="4"/>
      <c r="K458" s="4"/>
      <c r="AK458" s="3"/>
      <c r="AL458" s="3"/>
      <c r="AM458" s="3"/>
      <c r="AN458" s="3"/>
      <c r="AO458" s="3"/>
      <c r="AP458" s="3"/>
      <c r="AQ458" s="3"/>
      <c r="AR458" s="3"/>
    </row>
    <row r="459" spans="1:44" ht="15">
      <c r="A459" s="47" t="s">
        <v>258</v>
      </c>
      <c r="B459" s="62">
        <v>60</v>
      </c>
      <c r="C459" s="68">
        <f>B459*19</f>
        <v>1140</v>
      </c>
      <c r="D459" s="68">
        <f>B459*20</f>
        <v>1200</v>
      </c>
      <c r="E459" s="48" t="s">
        <v>374</v>
      </c>
      <c r="F459" s="4"/>
      <c r="G459" s="4"/>
      <c r="H459" s="4"/>
      <c r="I459" s="4"/>
      <c r="J459" s="4"/>
      <c r="K459" s="4"/>
      <c r="AK459" s="3"/>
      <c r="AL459" s="3"/>
      <c r="AM459" s="3"/>
      <c r="AN459" s="3"/>
      <c r="AO459" s="3"/>
      <c r="AP459" s="3"/>
      <c r="AQ459" s="3"/>
      <c r="AR459" s="3"/>
    </row>
    <row r="460" spans="1:44" ht="15">
      <c r="A460" s="47" t="s">
        <v>221</v>
      </c>
      <c r="B460" s="62">
        <v>60</v>
      </c>
      <c r="C460" s="68">
        <f>B460*19</f>
        <v>1140</v>
      </c>
      <c r="D460" s="68">
        <f>B460*20</f>
        <v>1200</v>
      </c>
      <c r="E460" s="48" t="s">
        <v>374</v>
      </c>
      <c r="F460" s="4"/>
      <c r="G460" s="4"/>
      <c r="H460" s="4"/>
      <c r="I460" s="4"/>
      <c r="J460" s="4"/>
      <c r="K460" s="4"/>
      <c r="AK460" s="3"/>
      <c r="AL460" s="3"/>
      <c r="AM460" s="3"/>
      <c r="AN460" s="3"/>
      <c r="AO460" s="3"/>
      <c r="AP460" s="3"/>
      <c r="AQ460" s="3"/>
      <c r="AR460" s="3"/>
    </row>
    <row r="461" spans="1:44" ht="15">
      <c r="A461" s="47" t="s">
        <v>397</v>
      </c>
      <c r="B461" s="62">
        <v>58</v>
      </c>
      <c r="C461" s="68">
        <v>2204</v>
      </c>
      <c r="D461" s="68">
        <v>2320</v>
      </c>
      <c r="E461" s="48" t="s">
        <v>374</v>
      </c>
      <c r="F461" s="4"/>
      <c r="G461" s="4"/>
      <c r="H461" s="4"/>
      <c r="I461" s="4"/>
      <c r="J461" s="4"/>
      <c r="K461" s="4"/>
      <c r="AK461" s="3"/>
      <c r="AL461" s="3"/>
      <c r="AM461" s="3"/>
      <c r="AN461" s="3"/>
      <c r="AO461" s="3"/>
      <c r="AP461" s="3"/>
      <c r="AQ461" s="3"/>
      <c r="AR461" s="3"/>
    </row>
    <row r="462" spans="1:44" ht="15">
      <c r="A462" s="47" t="s">
        <v>330</v>
      </c>
      <c r="B462" s="62">
        <v>65</v>
      </c>
      <c r="C462" s="68">
        <v>2470</v>
      </c>
      <c r="D462" s="68">
        <v>2600</v>
      </c>
      <c r="E462" s="48" t="s">
        <v>374</v>
      </c>
      <c r="F462" s="4"/>
      <c r="G462" s="4"/>
      <c r="H462" s="4"/>
      <c r="I462" s="4"/>
      <c r="J462" s="4"/>
      <c r="K462" s="4"/>
      <c r="AK462" s="3"/>
      <c r="AL462" s="3"/>
      <c r="AM462" s="3"/>
      <c r="AN462" s="3"/>
      <c r="AO462" s="3"/>
      <c r="AP462" s="3"/>
      <c r="AQ462" s="3"/>
      <c r="AR462" s="3"/>
    </row>
    <row r="463" spans="1:44" ht="15">
      <c r="A463" s="47" t="s">
        <v>512</v>
      </c>
      <c r="B463" s="62">
        <v>67</v>
      </c>
      <c r="C463" s="68">
        <v>2479</v>
      </c>
      <c r="D463" s="68">
        <v>2613</v>
      </c>
      <c r="E463" s="48" t="s">
        <v>374</v>
      </c>
      <c r="F463" s="4"/>
      <c r="G463" s="4"/>
      <c r="H463" s="4"/>
      <c r="I463" s="4"/>
      <c r="J463" s="4"/>
      <c r="K463" s="4"/>
      <c r="AK463" s="3"/>
      <c r="AL463" s="3"/>
      <c r="AM463" s="3"/>
      <c r="AN463" s="3"/>
      <c r="AO463" s="3"/>
      <c r="AP463" s="3"/>
      <c r="AQ463" s="3"/>
      <c r="AR463" s="3"/>
    </row>
    <row r="464" spans="1:44" ht="15">
      <c r="A464" s="47" t="s">
        <v>97</v>
      </c>
      <c r="B464" s="62">
        <v>58</v>
      </c>
      <c r="C464" s="68">
        <f>B464*19</f>
        <v>1102</v>
      </c>
      <c r="D464" s="68">
        <f>B464*20</f>
        <v>1160</v>
      </c>
      <c r="E464" s="48" t="s">
        <v>374</v>
      </c>
      <c r="F464" s="4"/>
      <c r="G464" s="4"/>
      <c r="H464" s="4"/>
      <c r="I464" s="4"/>
      <c r="J464" s="4"/>
      <c r="K464" s="4"/>
      <c r="AK464" s="3"/>
      <c r="AL464" s="3"/>
      <c r="AM464" s="3"/>
      <c r="AN464" s="3"/>
      <c r="AO464" s="3"/>
      <c r="AP464" s="3"/>
      <c r="AQ464" s="3"/>
      <c r="AR464" s="3"/>
    </row>
    <row r="465" spans="1:44" ht="15">
      <c r="A465" s="47" t="s">
        <v>111</v>
      </c>
      <c r="B465" s="62">
        <v>55</v>
      </c>
      <c r="C465" s="68">
        <v>1925</v>
      </c>
      <c r="D465" s="68">
        <v>2035</v>
      </c>
      <c r="E465" s="34" t="s">
        <v>649</v>
      </c>
      <c r="F465" s="4"/>
      <c r="G465" s="4"/>
      <c r="H465" s="4"/>
      <c r="I465" s="4"/>
      <c r="J465" s="24"/>
      <c r="K465" s="2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AK465" s="3"/>
      <c r="AL465" s="3"/>
      <c r="AM465" s="3"/>
      <c r="AN465" s="3"/>
      <c r="AO465" s="3"/>
      <c r="AP465" s="3"/>
      <c r="AQ465" s="3"/>
      <c r="AR465" s="3"/>
    </row>
    <row r="466" spans="1:44" ht="15">
      <c r="A466" s="47" t="s">
        <v>331</v>
      </c>
      <c r="B466" s="62">
        <v>58</v>
      </c>
      <c r="C466" s="68">
        <v>1102</v>
      </c>
      <c r="D466" s="68">
        <v>1160</v>
      </c>
      <c r="E466" s="34" t="s">
        <v>375</v>
      </c>
      <c r="F466" s="4"/>
      <c r="G466" s="4"/>
      <c r="H466" s="4"/>
      <c r="I466" s="4"/>
      <c r="J466" s="4"/>
      <c r="K466" s="4"/>
      <c r="AK466" s="3"/>
      <c r="AL466" s="3"/>
      <c r="AM466" s="3"/>
      <c r="AN466" s="3"/>
      <c r="AO466" s="3"/>
      <c r="AP466" s="3"/>
      <c r="AQ466" s="3"/>
      <c r="AR466" s="3"/>
    </row>
    <row r="467" spans="1:44" ht="15">
      <c r="A467" s="47" t="s">
        <v>117</v>
      </c>
      <c r="B467" s="62">
        <v>59</v>
      </c>
      <c r="C467" s="68">
        <f>B467*19</f>
        <v>1121</v>
      </c>
      <c r="D467" s="68">
        <f>B467*20</f>
        <v>1180</v>
      </c>
      <c r="E467" s="34" t="s">
        <v>375</v>
      </c>
      <c r="F467" s="4"/>
      <c r="G467" s="4"/>
      <c r="H467" s="4"/>
      <c r="I467" s="4"/>
      <c r="J467" s="4"/>
      <c r="K467" s="4"/>
      <c r="AK467" s="3"/>
      <c r="AL467" s="3"/>
      <c r="AM467" s="3"/>
      <c r="AN467" s="3"/>
      <c r="AO467" s="3"/>
      <c r="AP467" s="3"/>
      <c r="AQ467" s="3"/>
      <c r="AR467" s="3"/>
    </row>
    <row r="468" spans="1:44" ht="15">
      <c r="A468" s="47" t="s">
        <v>183</v>
      </c>
      <c r="B468" s="62">
        <v>58</v>
      </c>
      <c r="C468" s="68">
        <v>1102</v>
      </c>
      <c r="D468" s="68">
        <v>1160</v>
      </c>
      <c r="E468" s="34" t="s">
        <v>375</v>
      </c>
      <c r="F468" s="4"/>
      <c r="G468" s="4"/>
      <c r="H468" s="4"/>
      <c r="I468" s="4"/>
      <c r="J468" s="4"/>
      <c r="K468" s="4"/>
      <c r="AK468" s="3"/>
      <c r="AL468" s="3"/>
      <c r="AM468" s="3"/>
      <c r="AN468" s="3"/>
      <c r="AO468" s="3"/>
      <c r="AP468" s="3"/>
      <c r="AQ468" s="3"/>
      <c r="AR468" s="3"/>
    </row>
    <row r="469" spans="1:44" ht="15">
      <c r="A469" s="47" t="s">
        <v>443</v>
      </c>
      <c r="B469" s="62">
        <v>40</v>
      </c>
      <c r="C469" s="68">
        <f>B469*'сапоги ботинки'!$C$3</f>
        <v>1520</v>
      </c>
      <c r="D469" s="68">
        <f>B469*'сапоги ботинки'!$D$3</f>
        <v>1600</v>
      </c>
      <c r="E469" s="37" t="s">
        <v>376</v>
      </c>
      <c r="F469" s="4"/>
      <c r="G469" s="4"/>
      <c r="H469" s="4"/>
      <c r="I469" s="4"/>
      <c r="J469" s="4"/>
      <c r="K469" s="4"/>
      <c r="AK469" s="3"/>
      <c r="AL469" s="3"/>
      <c r="AM469" s="3"/>
      <c r="AN469" s="3"/>
      <c r="AO469" s="3"/>
      <c r="AP469" s="3"/>
      <c r="AQ469" s="3"/>
      <c r="AR469" s="3"/>
    </row>
    <row r="470" spans="1:44" ht="15">
      <c r="A470" s="47" t="s">
        <v>451</v>
      </c>
      <c r="B470" s="62">
        <v>43</v>
      </c>
      <c r="C470" s="68">
        <v>1634</v>
      </c>
      <c r="D470" s="68">
        <v>1720</v>
      </c>
      <c r="E470" s="48" t="s">
        <v>374</v>
      </c>
      <c r="F470" s="4"/>
      <c r="G470" s="4"/>
      <c r="H470" s="4"/>
      <c r="I470" s="4"/>
      <c r="J470" s="4"/>
      <c r="K470" s="4"/>
      <c r="AK470" s="3"/>
      <c r="AL470" s="3"/>
      <c r="AM470" s="3"/>
      <c r="AN470" s="3"/>
      <c r="AO470" s="3"/>
      <c r="AP470" s="3"/>
      <c r="AQ470" s="3"/>
      <c r="AR470" s="3"/>
    </row>
    <row r="471" spans="1:44" ht="15">
      <c r="A471" s="47" t="s">
        <v>450</v>
      </c>
      <c r="B471" s="62">
        <v>45</v>
      </c>
      <c r="C471" s="68">
        <v>1665</v>
      </c>
      <c r="D471" s="68">
        <v>1755</v>
      </c>
      <c r="E471" s="37" t="s">
        <v>376</v>
      </c>
      <c r="F471" s="4"/>
      <c r="G471" s="4"/>
      <c r="H471" s="4"/>
      <c r="I471" s="4"/>
      <c r="J471" s="4"/>
      <c r="K471" s="4"/>
      <c r="AK471" s="3"/>
      <c r="AL471" s="3"/>
      <c r="AM471" s="3"/>
      <c r="AN471" s="3"/>
      <c r="AO471" s="3"/>
      <c r="AP471" s="3"/>
      <c r="AQ471" s="3"/>
      <c r="AR471" s="3"/>
    </row>
    <row r="472" spans="1:44" ht="15">
      <c r="A472" s="47" t="s">
        <v>441</v>
      </c>
      <c r="B472" s="62">
        <v>51</v>
      </c>
      <c r="C472" s="68">
        <v>969</v>
      </c>
      <c r="D472" s="68">
        <v>1020</v>
      </c>
      <c r="E472" s="37" t="s">
        <v>376</v>
      </c>
      <c r="F472" s="4"/>
      <c r="G472" s="4"/>
      <c r="H472" s="4"/>
      <c r="I472" s="4"/>
      <c r="J472" s="4"/>
      <c r="K472" s="4"/>
      <c r="AK472" s="3"/>
      <c r="AL472" s="3"/>
      <c r="AM472" s="3"/>
      <c r="AN472" s="3"/>
      <c r="AO472" s="3"/>
      <c r="AP472" s="3"/>
      <c r="AQ472" s="3"/>
      <c r="AR472" s="3"/>
    </row>
    <row r="473" spans="1:44" ht="15">
      <c r="A473" s="47" t="s">
        <v>449</v>
      </c>
      <c r="B473" s="62">
        <v>40</v>
      </c>
      <c r="C473" s="68">
        <v>1520</v>
      </c>
      <c r="D473" s="68">
        <v>1600</v>
      </c>
      <c r="E473" s="48" t="s">
        <v>374</v>
      </c>
      <c r="F473" s="4"/>
      <c r="G473" s="4"/>
      <c r="H473" s="4"/>
      <c r="I473" s="4"/>
      <c r="J473" s="4"/>
      <c r="K473" s="4"/>
      <c r="AK473" s="3"/>
      <c r="AL473" s="3"/>
      <c r="AM473" s="3"/>
      <c r="AN473" s="3"/>
      <c r="AO473" s="3"/>
      <c r="AP473" s="3"/>
      <c r="AQ473" s="3"/>
      <c r="AR473" s="3"/>
    </row>
    <row r="474" spans="1:44" ht="15">
      <c r="A474" s="47" t="s">
        <v>360</v>
      </c>
      <c r="B474" s="62">
        <v>47</v>
      </c>
      <c r="C474" s="68">
        <v>987</v>
      </c>
      <c r="D474" s="68">
        <v>1034</v>
      </c>
      <c r="E474" s="37" t="s">
        <v>376</v>
      </c>
      <c r="F474" s="4"/>
      <c r="G474" s="4"/>
      <c r="H474" s="4"/>
      <c r="I474" s="4"/>
      <c r="J474" s="4"/>
      <c r="K474" s="4"/>
      <c r="AK474" s="3"/>
      <c r="AL474" s="3"/>
      <c r="AM474" s="3"/>
      <c r="AN474" s="3"/>
      <c r="AO474" s="3"/>
      <c r="AP474" s="3"/>
      <c r="AQ474" s="3"/>
      <c r="AR474" s="3"/>
    </row>
    <row r="475" spans="1:44" ht="15">
      <c r="A475" s="47" t="s">
        <v>361</v>
      </c>
      <c r="B475" s="62">
        <v>47</v>
      </c>
      <c r="C475" s="68">
        <v>893</v>
      </c>
      <c r="D475" s="68">
        <v>940</v>
      </c>
      <c r="E475" s="37" t="s">
        <v>376</v>
      </c>
      <c r="F475" s="4"/>
      <c r="G475" s="4"/>
      <c r="H475" s="4"/>
      <c r="I475" s="4"/>
      <c r="J475" s="4"/>
      <c r="K475" s="4"/>
      <c r="AK475" s="3"/>
      <c r="AL475" s="3"/>
      <c r="AM475" s="3"/>
      <c r="AN475" s="3"/>
      <c r="AO475" s="3"/>
      <c r="AP475" s="3"/>
      <c r="AQ475" s="3"/>
      <c r="AR475" s="3"/>
    </row>
    <row r="476" spans="1:44" ht="15">
      <c r="A476" s="47" t="s">
        <v>434</v>
      </c>
      <c r="B476" s="62">
        <v>48</v>
      </c>
      <c r="C476" s="68">
        <v>912</v>
      </c>
      <c r="D476" s="68">
        <v>960</v>
      </c>
      <c r="E476" s="37" t="s">
        <v>376</v>
      </c>
      <c r="F476" s="4"/>
      <c r="G476" s="4"/>
      <c r="H476" s="4"/>
      <c r="I476" s="4"/>
      <c r="J476" s="4"/>
      <c r="K476" s="4"/>
      <c r="AK476" s="3"/>
      <c r="AL476" s="3"/>
      <c r="AM476" s="3"/>
      <c r="AN476" s="3"/>
      <c r="AO476" s="3"/>
      <c r="AP476" s="3"/>
      <c r="AQ476" s="3"/>
      <c r="AR476" s="3"/>
    </row>
    <row r="477" spans="1:44" ht="15">
      <c r="A477" s="47" t="s">
        <v>461</v>
      </c>
      <c r="B477" s="62">
        <v>48</v>
      </c>
      <c r="C477" s="68">
        <v>1680</v>
      </c>
      <c r="D477" s="68">
        <v>1776</v>
      </c>
      <c r="E477" s="48" t="s">
        <v>374</v>
      </c>
      <c r="F477" s="4"/>
      <c r="G477" s="4"/>
      <c r="H477" s="4"/>
      <c r="I477" s="4"/>
      <c r="J477" s="24"/>
      <c r="K477" s="2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AK477" s="3"/>
      <c r="AL477" s="3"/>
      <c r="AM477" s="3"/>
      <c r="AN477" s="3"/>
      <c r="AO477" s="3"/>
      <c r="AP477" s="3"/>
      <c r="AQ477" s="3"/>
      <c r="AR477" s="3"/>
    </row>
    <row r="478" spans="1:44" ht="15">
      <c r="A478" s="47" t="s">
        <v>299</v>
      </c>
      <c r="B478" s="62">
        <v>49</v>
      </c>
      <c r="C478" s="68">
        <v>931</v>
      </c>
      <c r="D478" s="68">
        <v>980</v>
      </c>
      <c r="E478" s="37" t="s">
        <v>376</v>
      </c>
      <c r="F478" s="4"/>
      <c r="G478" s="4"/>
      <c r="H478" s="4"/>
      <c r="I478" s="4"/>
      <c r="J478" s="4"/>
      <c r="K478" s="4"/>
      <c r="AK478" s="3"/>
      <c r="AL478" s="3"/>
      <c r="AM478" s="3"/>
      <c r="AN478" s="3"/>
      <c r="AO478" s="3"/>
      <c r="AP478" s="3"/>
      <c r="AQ478" s="3"/>
      <c r="AR478" s="3"/>
    </row>
    <row r="479" spans="1:44" ht="15">
      <c r="A479" s="47" t="s">
        <v>350</v>
      </c>
      <c r="B479" s="62">
        <v>44</v>
      </c>
      <c r="C479" s="68">
        <v>836</v>
      </c>
      <c r="D479" s="68">
        <v>880</v>
      </c>
      <c r="E479" s="37" t="s">
        <v>376</v>
      </c>
      <c r="F479" s="4"/>
      <c r="G479" s="4"/>
      <c r="H479" s="4"/>
      <c r="I479" s="4"/>
      <c r="J479" s="4"/>
      <c r="K479" s="4"/>
      <c r="AK479" s="3"/>
      <c r="AL479" s="3"/>
      <c r="AM479" s="3"/>
      <c r="AN479" s="3"/>
      <c r="AO479" s="3"/>
      <c r="AP479" s="3"/>
      <c r="AQ479" s="3"/>
      <c r="AR479" s="3"/>
    </row>
    <row r="480" spans="1:44" ht="15">
      <c r="A480" s="47" t="s">
        <v>136</v>
      </c>
      <c r="B480" s="62">
        <v>45</v>
      </c>
      <c r="C480" s="68">
        <v>855</v>
      </c>
      <c r="D480" s="68">
        <v>900</v>
      </c>
      <c r="E480" s="48" t="s">
        <v>374</v>
      </c>
      <c r="F480" s="4"/>
      <c r="G480" s="4"/>
      <c r="H480" s="4"/>
      <c r="I480" s="4"/>
      <c r="J480" s="4"/>
      <c r="K480" s="4"/>
      <c r="AK480" s="3"/>
      <c r="AL480" s="3"/>
      <c r="AM480" s="3"/>
      <c r="AN480" s="3"/>
      <c r="AO480" s="3"/>
      <c r="AP480" s="3"/>
      <c r="AQ480" s="3"/>
      <c r="AR480" s="3"/>
    </row>
    <row r="481" spans="1:44" ht="15">
      <c r="A481" s="47" t="s">
        <v>371</v>
      </c>
      <c r="B481" s="62">
        <v>63</v>
      </c>
      <c r="C481" s="68">
        <v>1197</v>
      </c>
      <c r="D481" s="68">
        <v>1260</v>
      </c>
      <c r="E481" s="34" t="s">
        <v>375</v>
      </c>
      <c r="F481" s="4"/>
      <c r="G481" s="4"/>
      <c r="H481" s="4"/>
      <c r="I481" s="4"/>
      <c r="J481" s="4"/>
      <c r="K481" s="4"/>
      <c r="AK481" s="3"/>
      <c r="AL481" s="3"/>
      <c r="AM481" s="3"/>
      <c r="AN481" s="3"/>
      <c r="AO481" s="3"/>
      <c r="AP481" s="3"/>
      <c r="AQ481" s="3"/>
      <c r="AR481" s="3"/>
    </row>
    <row r="482" spans="1:44" ht="15">
      <c r="A482" s="47" t="s">
        <v>269</v>
      </c>
      <c r="B482" s="62">
        <v>58</v>
      </c>
      <c r="C482" s="68">
        <v>1102</v>
      </c>
      <c r="D482" s="68">
        <v>1160</v>
      </c>
      <c r="E482" s="34" t="s">
        <v>375</v>
      </c>
      <c r="F482" s="4"/>
      <c r="G482" s="4"/>
      <c r="H482" s="4"/>
      <c r="I482" s="4"/>
      <c r="J482" s="4"/>
      <c r="K482" s="4"/>
      <c r="AK482" s="3"/>
      <c r="AL482" s="3"/>
      <c r="AM482" s="3"/>
      <c r="AN482" s="3"/>
      <c r="AO482" s="3"/>
      <c r="AP482" s="3"/>
      <c r="AQ482" s="3"/>
      <c r="AR482" s="3"/>
    </row>
    <row r="483" spans="1:44" ht="15">
      <c r="A483" s="47" t="s">
        <v>251</v>
      </c>
      <c r="B483" s="62">
        <v>58</v>
      </c>
      <c r="C483" s="68">
        <v>1102</v>
      </c>
      <c r="D483" s="68">
        <v>1160</v>
      </c>
      <c r="E483" s="34" t="s">
        <v>375</v>
      </c>
      <c r="F483" s="4"/>
      <c r="G483" s="4"/>
      <c r="H483" s="4"/>
      <c r="I483" s="4"/>
      <c r="J483" s="4"/>
      <c r="K483" s="4"/>
      <c r="AK483" s="3"/>
      <c r="AL483" s="3"/>
      <c r="AM483" s="3"/>
      <c r="AN483" s="3"/>
      <c r="AO483" s="3"/>
      <c r="AP483" s="3"/>
      <c r="AQ483" s="3"/>
      <c r="AR483" s="3"/>
    </row>
    <row r="484" spans="1:45" ht="15">
      <c r="A484" s="47" t="s">
        <v>464</v>
      </c>
      <c r="B484" s="71">
        <v>45</v>
      </c>
      <c r="C484" s="72">
        <v>1665</v>
      </c>
      <c r="D484" s="72">
        <v>1755</v>
      </c>
      <c r="E484" s="48" t="s">
        <v>374</v>
      </c>
      <c r="F484" s="70" t="s">
        <v>712</v>
      </c>
      <c r="G484" s="4"/>
      <c r="H484" s="4"/>
      <c r="I484" s="4"/>
      <c r="J484" s="4"/>
      <c r="K484" s="24"/>
      <c r="L484" s="2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5">
      <c r="A485" s="47" t="s">
        <v>469</v>
      </c>
      <c r="B485" s="71">
        <v>39</v>
      </c>
      <c r="C485" s="72">
        <v>1443</v>
      </c>
      <c r="D485" s="72">
        <v>1521</v>
      </c>
      <c r="E485" s="48" t="s">
        <v>374</v>
      </c>
      <c r="F485" s="70" t="s">
        <v>712</v>
      </c>
      <c r="G485" s="4"/>
      <c r="H485" s="4"/>
      <c r="I485" s="4"/>
      <c r="J485" s="4"/>
      <c r="K485" s="24"/>
      <c r="L485" s="2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5">
      <c r="A486" s="47" t="s">
        <v>510</v>
      </c>
      <c r="B486" s="71">
        <v>40</v>
      </c>
      <c r="C486" s="72">
        <v>1480</v>
      </c>
      <c r="D486" s="72">
        <v>1560</v>
      </c>
      <c r="E486" s="48" t="s">
        <v>374</v>
      </c>
      <c r="F486" s="70" t="s">
        <v>712</v>
      </c>
      <c r="G486" s="4"/>
      <c r="H486" s="4"/>
      <c r="I486" s="4"/>
      <c r="J486" s="4"/>
      <c r="K486" s="24"/>
      <c r="L486" s="2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5">
      <c r="A487" s="47" t="s">
        <v>635</v>
      </c>
      <c r="B487" s="71">
        <v>41</v>
      </c>
      <c r="C487" s="72">
        <v>1517</v>
      </c>
      <c r="D487" s="72">
        <v>1599</v>
      </c>
      <c r="E487" s="48" t="s">
        <v>374</v>
      </c>
      <c r="F487" s="70" t="s">
        <v>712</v>
      </c>
      <c r="G487" s="4"/>
      <c r="H487" s="4"/>
      <c r="I487" s="4"/>
      <c r="J487" s="4"/>
      <c r="K487" s="24"/>
      <c r="L487" s="2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5">
      <c r="A488" s="47" t="s">
        <v>614</v>
      </c>
      <c r="B488" s="71">
        <v>38</v>
      </c>
      <c r="C488" s="72">
        <f>B488*$C$3</f>
        <v>0</v>
      </c>
      <c r="D488" s="72">
        <f>B488*$D$3</f>
        <v>0</v>
      </c>
      <c r="E488" s="48" t="s">
        <v>374</v>
      </c>
      <c r="F488" s="70" t="s">
        <v>712</v>
      </c>
      <c r="G488" s="4"/>
      <c r="H488" s="4"/>
      <c r="I488" s="4"/>
      <c r="J488" s="4"/>
      <c r="K488" s="24"/>
      <c r="L488" s="2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5">
      <c r="A489" s="47" t="s">
        <v>525</v>
      </c>
      <c r="B489" s="71">
        <v>45</v>
      </c>
      <c r="C489" s="72">
        <f>B489*$C$3</f>
        <v>0</v>
      </c>
      <c r="D489" s="72">
        <f>B489*$D$3</f>
        <v>0</v>
      </c>
      <c r="E489" s="48" t="s">
        <v>374</v>
      </c>
      <c r="F489" s="70" t="s">
        <v>712</v>
      </c>
      <c r="G489" s="4"/>
      <c r="H489" s="4"/>
      <c r="I489" s="4"/>
      <c r="J489" s="4"/>
      <c r="K489" s="24"/>
      <c r="L489" s="2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K489" s="3"/>
      <c r="AL489" s="3"/>
      <c r="AM489" s="3"/>
      <c r="AN489" s="3"/>
      <c r="AO489" s="3"/>
      <c r="AP489" s="3"/>
      <c r="AQ489" s="3"/>
      <c r="AR489" s="3"/>
      <c r="AS489" s="3"/>
    </row>
  </sheetData>
  <sheetProtection selectLockedCells="1" selectUnlockedCells="1"/>
  <mergeCells count="1">
    <mergeCell ref="A1:E1"/>
  </mergeCells>
  <printOptions/>
  <pageMargins left="0.25" right="0.25" top="0.21041666666666667" bottom="0.252083333333333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Aero</cp:lastModifiedBy>
  <cp:lastPrinted>2021-07-17T13:17:47Z</cp:lastPrinted>
  <dcterms:created xsi:type="dcterms:W3CDTF">2013-02-11T13:50:23Z</dcterms:created>
  <dcterms:modified xsi:type="dcterms:W3CDTF">2024-04-15T11:09:54Z</dcterms:modified>
  <cp:category/>
  <cp:version/>
  <cp:contentType/>
  <cp:contentStatus/>
</cp:coreProperties>
</file>