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ЭтаКнига" defaultThemeVersion="124226"/>
  <bookViews>
    <workbookView xWindow="-240" yWindow="612" windowWidth="12960" windowHeight="10920"/>
  </bookViews>
  <sheets>
    <sheet name="Прайс №1-Удобрения " sheetId="3" r:id="rId1"/>
    <sheet name="№2-Орхидея,торфосмеси" sheetId="5" r:id="rId2"/>
  </sheets>
  <definedNames>
    <definedName name="_xlnm.Print_Area" localSheetId="1">'№2-Орхидея,торфосмеси'!$A$1:$K$33</definedName>
    <definedName name="_xlnm.Print_Area" localSheetId="0">'Прайс №1-Удобрения '!$A$1:$H$86</definedName>
  </definedNames>
  <calcPr calcId="125725"/>
</workbook>
</file>

<file path=xl/calcChain.xml><?xml version="1.0" encoding="utf-8"?>
<calcChain xmlns="http://schemas.openxmlformats.org/spreadsheetml/2006/main">
  <c r="G20" i="5"/>
  <c r="G21"/>
  <c r="G22"/>
  <c r="G23"/>
  <c r="G24"/>
  <c r="G25"/>
  <c r="G26"/>
  <c r="G27"/>
  <c r="G28"/>
  <c r="G29"/>
  <c r="G30"/>
  <c r="G11"/>
  <c r="G12"/>
  <c r="G13"/>
  <c r="G14"/>
  <c r="G15"/>
  <c r="G16"/>
  <c r="G17"/>
  <c r="G18"/>
  <c r="G10"/>
  <c r="H21"/>
  <c r="H22"/>
  <c r="H23"/>
  <c r="H24"/>
  <c r="H25"/>
  <c r="H26"/>
  <c r="H27"/>
  <c r="H28"/>
  <c r="H29"/>
  <c r="H30"/>
  <c r="H20"/>
  <c r="H10"/>
  <c r="H11"/>
  <c r="H12"/>
  <c r="H13"/>
  <c r="H14"/>
  <c r="H15"/>
  <c r="H16"/>
  <c r="H17"/>
  <c r="H18"/>
  <c r="F11" i="3"/>
  <c r="F12"/>
  <c r="F13"/>
  <c r="F10"/>
  <c r="G10"/>
  <c r="H11"/>
  <c r="G11" s="1"/>
  <c r="H12"/>
  <c r="H13"/>
  <c r="H14"/>
  <c r="H15"/>
  <c r="H16"/>
  <c r="H17"/>
  <c r="G17" s="1"/>
  <c r="H18"/>
  <c r="G18" s="1"/>
  <c r="H19"/>
  <c r="H20"/>
  <c r="H21"/>
  <c r="H22"/>
  <c r="H23"/>
  <c r="H24"/>
  <c r="H25"/>
  <c r="G25" s="1"/>
  <c r="H26"/>
  <c r="G26" s="1"/>
  <c r="H27"/>
  <c r="H28"/>
  <c r="H29"/>
  <c r="H30"/>
  <c r="H31"/>
  <c r="H32"/>
  <c r="H33"/>
  <c r="G33" s="1"/>
  <c r="H34"/>
  <c r="G34" s="1"/>
  <c r="H35"/>
  <c r="H36"/>
  <c r="H37"/>
  <c r="H38"/>
  <c r="H39"/>
  <c r="H40"/>
  <c r="H41"/>
  <c r="G41" s="1"/>
  <c r="H42"/>
  <c r="G42" s="1"/>
  <c r="H43"/>
  <c r="G43" s="1"/>
  <c r="H44"/>
  <c r="H45"/>
  <c r="H46"/>
  <c r="H47"/>
  <c r="H48"/>
  <c r="H49"/>
  <c r="G49" s="1"/>
  <c r="H50"/>
  <c r="G50" s="1"/>
  <c r="H51"/>
  <c r="G51" s="1"/>
  <c r="H52"/>
  <c r="H53"/>
  <c r="H54"/>
  <c r="H55"/>
  <c r="H56"/>
  <c r="H57"/>
  <c r="G57" s="1"/>
  <c r="H58"/>
  <c r="G58" s="1"/>
  <c r="H59"/>
  <c r="G59" s="1"/>
  <c r="H61"/>
  <c r="H62"/>
  <c r="H63"/>
  <c r="H64"/>
  <c r="H65"/>
  <c r="G65" s="1"/>
  <c r="H66"/>
  <c r="G66" s="1"/>
  <c r="H67"/>
  <c r="H68"/>
  <c r="H69"/>
  <c r="H70"/>
  <c r="H71"/>
  <c r="H72"/>
  <c r="H73"/>
  <c r="G73" s="1"/>
  <c r="H74"/>
  <c r="G74" s="1"/>
  <c r="H75"/>
  <c r="H76"/>
  <c r="H77"/>
  <c r="H78"/>
  <c r="H79"/>
  <c r="H80"/>
  <c r="H81"/>
  <c r="G81" s="1"/>
  <c r="H82"/>
  <c r="G82" s="1"/>
  <c r="H83"/>
  <c r="H10"/>
  <c r="G12"/>
  <c r="G13"/>
  <c r="G14"/>
  <c r="G15"/>
  <c r="G16"/>
  <c r="G19"/>
  <c r="G20"/>
  <c r="G21"/>
  <c r="G22"/>
  <c r="G23"/>
  <c r="G24"/>
  <c r="G27"/>
  <c r="G28"/>
  <c r="G29"/>
  <c r="G30"/>
  <c r="G31"/>
  <c r="G32"/>
  <c r="G35"/>
  <c r="G36"/>
  <c r="G37"/>
  <c r="G38"/>
  <c r="G39"/>
  <c r="G40"/>
  <c r="G44"/>
  <c r="G45"/>
  <c r="G46"/>
  <c r="G47"/>
  <c r="G48"/>
  <c r="G52"/>
  <c r="G53"/>
  <c r="G54"/>
  <c r="G55"/>
  <c r="G56"/>
  <c r="G61"/>
  <c r="G62"/>
  <c r="G63"/>
  <c r="G64"/>
  <c r="G67"/>
  <c r="G68"/>
  <c r="G69"/>
  <c r="G70"/>
  <c r="G71"/>
  <c r="G72"/>
  <c r="G75"/>
  <c r="G76"/>
  <c r="G77"/>
  <c r="G78"/>
  <c r="G79"/>
  <c r="G80"/>
  <c r="G83"/>
  <c r="F18" l="1"/>
  <c r="F45" l="1"/>
  <c r="F15" l="1"/>
  <c r="F25" l="1"/>
  <c r="F24"/>
  <c r="F21" i="5" l="1"/>
  <c r="F30"/>
  <c r="F20"/>
  <c r="F65" i="3"/>
  <c r="F66"/>
  <c r="F67"/>
  <c r="F68"/>
  <c r="F70"/>
  <c r="F71"/>
  <c r="F73"/>
  <c r="F74"/>
  <c r="F75"/>
  <c r="F77"/>
  <c r="F78"/>
  <c r="F81"/>
  <c r="F83"/>
  <c r="F64"/>
  <c r="F14"/>
  <c r="F16"/>
  <c r="F17"/>
  <c r="F20"/>
  <c r="F21"/>
  <c r="F22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6"/>
  <c r="F47"/>
  <c r="F48"/>
  <c r="F49"/>
  <c r="F50"/>
  <c r="F51"/>
  <c r="F52"/>
  <c r="F53"/>
  <c r="F54"/>
  <c r="F55"/>
  <c r="F56"/>
  <c r="F57"/>
  <c r="F58"/>
  <c r="F59"/>
</calcChain>
</file>

<file path=xl/sharedStrings.xml><?xml version="1.0" encoding="utf-8"?>
<sst xmlns="http://schemas.openxmlformats.org/spreadsheetml/2006/main" count="234" uniqueCount="129">
  <si>
    <t>Наименование</t>
  </si>
  <si>
    <t xml:space="preserve">  УДОБРЕНИЯ</t>
  </si>
  <si>
    <t>Аммиачная селитра 1кг   N-34,4%</t>
  </si>
  <si>
    <t>Бордосская смесь 0,3кг</t>
  </si>
  <si>
    <t>Борная кислота 0,1кг</t>
  </si>
  <si>
    <t>Железный купорос 1кг</t>
  </si>
  <si>
    <t>Зола (подсолнуха) 1кг</t>
  </si>
  <si>
    <t>Калиевая селитра 0,4кг   N-13,5%,K-37,6%</t>
  </si>
  <si>
    <t>Калийная соль (калий хлористый) 1кг   К-60%</t>
  </si>
  <si>
    <t>Карбамид 1кг   N-46%</t>
  </si>
  <si>
    <t>Куриный помёт (гранулированный) 1кг</t>
  </si>
  <si>
    <t>Куриный помёт (гранулированный) 25кг</t>
  </si>
  <si>
    <t xml:space="preserve">Монофосфат калия 0,3кг   P-52%,К-34% </t>
  </si>
  <si>
    <t>Сульфат калия 0,5кг   K-52%</t>
  </si>
  <si>
    <t>Супрефос-NS ("Суперагро") 1кг   N-12%,P-24%,Ca-5%,S-10%</t>
  </si>
  <si>
    <t>Янтарная кислота  4г(0,004кг)</t>
  </si>
  <si>
    <t xml:space="preserve">Табазол 0,7кг </t>
  </si>
  <si>
    <t>Субстрат "Орхидея" 0,8л</t>
  </si>
  <si>
    <t>Субстрат "Орхидея" 4л</t>
  </si>
  <si>
    <t>Мох сфагнум 1л</t>
  </si>
  <si>
    <t>Вермикулит 1л</t>
  </si>
  <si>
    <t>Известь гашенная 1кг</t>
  </si>
  <si>
    <t>Известь гашенная 5кг</t>
  </si>
  <si>
    <t>Известь негашенная 1кг</t>
  </si>
  <si>
    <t>Известь негашенная 3кг</t>
  </si>
  <si>
    <t xml:space="preserve">Известь негашенная 5кг </t>
  </si>
  <si>
    <t>Керамзит 1,5л</t>
  </si>
  <si>
    <t>Керамзит 30л</t>
  </si>
  <si>
    <t>Перлит 1,5л</t>
  </si>
  <si>
    <t>Побелка садовая 1кг</t>
  </si>
  <si>
    <t>Побелка садовая 1кг (с медным купоросом)</t>
  </si>
  <si>
    <t>Садовая защита 0,5кг</t>
  </si>
  <si>
    <t>Цветочный декор 1л</t>
  </si>
  <si>
    <t xml:space="preserve">Тиовит Джет 180г  </t>
  </si>
  <si>
    <t xml:space="preserve">  СОПУТСТВУЮЩИЕ ТОВАРЫ</t>
  </si>
  <si>
    <t>Торфосмесь "Грунт универсальный" 2л</t>
  </si>
  <si>
    <t>Торфосмесь "Грунт универсальный" 5л</t>
  </si>
  <si>
    <t>Торфосмесь "Грунт универсальный" 10л</t>
  </si>
  <si>
    <t>Торфосмесь "Розсада" 10л</t>
  </si>
  <si>
    <t>Единица измерения</t>
  </si>
  <si>
    <t>пак</t>
  </si>
  <si>
    <t>шт</t>
  </si>
  <si>
    <t xml:space="preserve">шт </t>
  </si>
  <si>
    <t>меш</t>
  </si>
  <si>
    <t>Цитокининовая паста 1,5мл</t>
  </si>
  <si>
    <t>баночка</t>
  </si>
  <si>
    <t>Код</t>
  </si>
  <si>
    <t>Горшок прозрачный для орхидеи ТМ"ОВИ"  V=1,7л</t>
  </si>
  <si>
    <t xml:space="preserve">   ТОРФОСМЕСИ</t>
  </si>
  <si>
    <t>ПРАЙС-ЛИСТ № 1</t>
  </si>
  <si>
    <t xml:space="preserve">Поддончик прозрачный для орх.горшка ТМ"ОВИ"  V=1,7л </t>
  </si>
  <si>
    <t>Коллоидная сера 0,25кг S-95%</t>
  </si>
  <si>
    <t>Магниевая селитра 0,5кг   Mg-15,7%, N-10,9%</t>
  </si>
  <si>
    <t>Сульфат марганца 0,12кг    Mn-32%</t>
  </si>
  <si>
    <t>Экоплант 1кг   P-5%,K-28%,Mg-7%,Ca-9%,S-8%</t>
  </si>
  <si>
    <t xml:space="preserve">Известь хлорная(хлорка) 0,5кг </t>
  </si>
  <si>
    <t xml:space="preserve">   ДЛЯ ОРХИДЕИ</t>
  </si>
  <si>
    <t>Сульфат магния 0,5кг   Mg-10%,S-13%</t>
  </si>
  <si>
    <t>Горчичный порошок 0,4кг</t>
  </si>
  <si>
    <t>Садовый вар "Живица" 100г</t>
  </si>
  <si>
    <t xml:space="preserve">Табачная пыль 0,5кг </t>
  </si>
  <si>
    <t>мешок</t>
  </si>
  <si>
    <t>Молибден 3г   Мо-53,8%</t>
  </si>
  <si>
    <t>Нитроаммофоска  1кг  P-16%,K-16%,N-16%</t>
  </si>
  <si>
    <t>Кальциевая селитра 0,5кг   Ca-26,3%,N-15,5%</t>
  </si>
  <si>
    <t>Клонекс гель 1,5 мл</t>
  </si>
  <si>
    <t xml:space="preserve">Мозаика 1кг    N-19%, P-19%, K-19%                </t>
  </si>
  <si>
    <t xml:space="preserve">Сидерат (Горчица) 0,7кг        </t>
  </si>
  <si>
    <t>Средство для ухода за цветами "Флора Актив" 7г(0,007кг)</t>
  </si>
  <si>
    <t>Известь гашенная 3кг</t>
  </si>
  <si>
    <t>1120ф</t>
  </si>
  <si>
    <t>1147а</t>
  </si>
  <si>
    <t>Монофосфат калия 0,12 кг   P-52%,К-34%</t>
  </si>
  <si>
    <t>"Добриво для посадки дерев та кущів" 0,55кг</t>
  </si>
  <si>
    <t xml:space="preserve">"Добриво для садових квітів" ТМ "ОВИ" 0,4кг </t>
  </si>
  <si>
    <t>1115а</t>
  </si>
  <si>
    <t>Коллоидная сера 0,1кг S-95%</t>
  </si>
  <si>
    <t xml:space="preserve">Гумат натрия 0,4кг </t>
  </si>
  <si>
    <t>1401а</t>
  </si>
  <si>
    <t>Субстрат "Орхидея" (для подростков, деток)  4л</t>
  </si>
  <si>
    <t>Субстрат "Орхидея" (для подростков, деток)  2л</t>
  </si>
  <si>
    <t>Торф низинный 10л</t>
  </si>
  <si>
    <t>Торф низинный 5л</t>
  </si>
  <si>
    <t>Садовая мульча 50 л (кора сосновая)</t>
  </si>
  <si>
    <t>1109а</t>
  </si>
  <si>
    <t>Зола (подсолнуха) 2кг</t>
  </si>
  <si>
    <t>Зола древесная 1 кг.</t>
  </si>
  <si>
    <t>Торфосмесь "Кактус" 2л</t>
  </si>
  <si>
    <t>Торфосмесь "Кактус" 5л</t>
  </si>
  <si>
    <t>Торфосмесь "Сенполия" 2л</t>
  </si>
  <si>
    <t>Торфосмесь "Сенполия" 5л</t>
  </si>
  <si>
    <t>Торф низинный 20л</t>
  </si>
  <si>
    <t xml:space="preserve">Гумат калия 0,1кг </t>
  </si>
  <si>
    <t xml:space="preserve">Медный купорос 0,1кг </t>
  </si>
  <si>
    <t>Гранфоска  1кг   P-17%,K-2%,</t>
  </si>
  <si>
    <t>Суперфосфат двойной 0,5 кг   N-10%,P-32%</t>
  </si>
  <si>
    <t>Суперфосфат двойной 1кг   N-10%,P-32%</t>
  </si>
  <si>
    <t>1145а</t>
  </si>
  <si>
    <t xml:space="preserve">                        от 14.06.2021</t>
  </si>
  <si>
    <t>Тел: +38(066)80-30-523 - Антон    +38(096)73-35-889 - Екатерина</t>
  </si>
  <si>
    <t>e-mail: korobochka.kh.ua@gmail.com</t>
  </si>
  <si>
    <t>www.korobochka.net.ua</t>
  </si>
  <si>
    <t>Интернет-магазин Korobochka.net.ua</t>
  </si>
  <si>
    <t>простые вещи для простых людей!</t>
  </si>
  <si>
    <t>Крупный опт</t>
  </si>
  <si>
    <t>Средний опт</t>
  </si>
  <si>
    <t>Мелкий опт</t>
  </si>
  <si>
    <t>обсуждается отдельно</t>
  </si>
  <si>
    <t>от 2000 грн</t>
  </si>
  <si>
    <t>от 500 грн</t>
  </si>
  <si>
    <t>г. Харьков ул. Постышева 59</t>
  </si>
  <si>
    <t>Одежда, средства по уходу за садом, огородом</t>
  </si>
  <si>
    <t xml:space="preserve">цена компании </t>
  </si>
  <si>
    <t>"Добриво для посадки картоплі" 1кг N-10,9%, Р-10,4%, К-18,8%,Mg-2,6%,S-8,4%</t>
  </si>
  <si>
    <t>"Добриво для перекопування грунту" 1кг. N-2,7%.P-14,4%.K-24,6%.Ca-8,1%.S-2,7%</t>
  </si>
  <si>
    <t>Сульфат цинка 0,12кг  ZnSO₄-7H₂O -22%</t>
  </si>
  <si>
    <r>
      <t>Субстрат "Орхидея" 2л</t>
    </r>
    <r>
      <rPr>
        <sz val="12"/>
        <color theme="10"/>
        <rFont val="Arial"/>
        <family val="2"/>
        <charset val="204"/>
      </rPr>
      <t xml:space="preserve">                                                       </t>
    </r>
    <r>
      <rPr>
        <b/>
        <i/>
        <sz val="12"/>
        <color rgb="FFFF0000"/>
        <rFont val="Arial"/>
        <family val="2"/>
        <charset val="204"/>
      </rPr>
      <t xml:space="preserve"> новинка</t>
    </r>
  </si>
  <si>
    <t xml:space="preserve">       новинка</t>
  </si>
  <si>
    <r>
      <t>Аммофос 1кг   N-10%,P-46%</t>
    </r>
    <r>
      <rPr>
        <sz val="14"/>
        <color theme="10"/>
        <rFont val="Arial"/>
        <family val="2"/>
        <charset val="204"/>
      </rPr>
      <t xml:space="preserve">    </t>
    </r>
  </si>
  <si>
    <r>
      <t>"Добриво для хвойників" ТМ "ОВИ" 0,3кг</t>
    </r>
    <r>
      <rPr>
        <sz val="14"/>
        <color theme="10"/>
        <rFont val="Arial"/>
        <family val="2"/>
        <charset val="204"/>
      </rPr>
      <t xml:space="preserve">                   </t>
    </r>
    <r>
      <rPr>
        <u/>
        <sz val="14"/>
        <color rgb="FFFF0000"/>
        <rFont val="Arial"/>
        <family val="2"/>
        <charset val="204"/>
      </rPr>
      <t>новинка</t>
    </r>
  </si>
  <si>
    <r>
      <t>Калийная соль КРИСТАЛИЧЕСКАЯ 1 кг</t>
    </r>
    <r>
      <rPr>
        <sz val="14"/>
        <color theme="10"/>
        <rFont val="Arial"/>
        <family val="2"/>
        <charset val="204"/>
      </rPr>
      <t xml:space="preserve"> К-60%   </t>
    </r>
    <r>
      <rPr>
        <sz val="14"/>
        <color rgb="FFFF0000"/>
        <rFont val="Arial"/>
        <family val="2"/>
        <charset val="204"/>
      </rPr>
      <t>новинка</t>
    </r>
  </si>
  <si>
    <r>
      <t>Калиймаг 1кг     K-45%,Mg-6,5%</t>
    </r>
    <r>
      <rPr>
        <b/>
        <i/>
        <sz val="14"/>
        <color rgb="FFFF0000"/>
        <rFont val="Arial"/>
        <family val="2"/>
        <charset val="204"/>
      </rPr>
      <t xml:space="preserve">       </t>
    </r>
  </si>
  <si>
    <r>
      <t>Сульфат аммония гранул. 1кг   N-21%,S-24%</t>
    </r>
    <r>
      <rPr>
        <b/>
        <i/>
        <sz val="14"/>
        <color rgb="FFFF0000"/>
        <rFont val="Arial"/>
        <family val="2"/>
        <charset val="204"/>
      </rPr>
      <t xml:space="preserve">  </t>
    </r>
  </si>
  <si>
    <r>
      <t>Сульфат аммония гранул.+ гуматы 1кг   N-21%,S-24%</t>
    </r>
    <r>
      <rPr>
        <b/>
        <i/>
        <sz val="14"/>
        <color rgb="FFFF0000"/>
        <rFont val="Arial"/>
        <family val="2"/>
        <charset val="204"/>
      </rPr>
      <t xml:space="preserve">   </t>
    </r>
  </si>
  <si>
    <r>
      <t>Суперфосфат 1кг    N-2%, P-16%, S-8%</t>
    </r>
    <r>
      <rPr>
        <sz val="14"/>
        <color theme="10"/>
        <rFont val="Arial"/>
        <family val="2"/>
        <charset val="204"/>
      </rPr>
      <t xml:space="preserve">               </t>
    </r>
  </si>
  <si>
    <r>
      <t>Углеаммонийная соль  1кг</t>
    </r>
    <r>
      <rPr>
        <b/>
        <i/>
        <sz val="14"/>
        <color rgb="FFFF0000"/>
        <rFont val="Arial"/>
        <family val="2"/>
        <charset val="204"/>
      </rPr>
      <t xml:space="preserve">      </t>
    </r>
  </si>
  <si>
    <r>
      <t>Фосфоритная мука    1кг Р-24%,Са-40%</t>
    </r>
    <r>
      <rPr>
        <b/>
        <i/>
        <sz val="14"/>
        <color rgb="FFFF0000"/>
        <rFont val="Arial"/>
        <family val="2"/>
        <charset val="204"/>
      </rPr>
      <t xml:space="preserve">        </t>
    </r>
  </si>
  <si>
    <r>
      <rPr>
        <u/>
        <sz val="14"/>
        <color rgb="FF3333FF"/>
        <rFont val="Arial"/>
        <family val="2"/>
        <charset val="204"/>
      </rPr>
      <t>"Зав'язка"  тканинне кільце</t>
    </r>
    <r>
      <rPr>
        <sz val="14"/>
        <color theme="1"/>
        <rFont val="Arial"/>
        <family val="2"/>
        <charset val="204"/>
      </rPr>
      <t xml:space="preserve"> </t>
    </r>
    <r>
      <rPr>
        <sz val="14"/>
        <color rgb="FFFF0000"/>
        <rFont val="Arial"/>
        <family val="2"/>
        <charset val="204"/>
      </rPr>
      <t xml:space="preserve"> (новинка)</t>
    </r>
  </si>
  <si>
    <r>
      <t xml:space="preserve">Садовая мульча 50 л (кора сосновая пропаренная)  </t>
    </r>
    <r>
      <rPr>
        <u/>
        <sz val="14"/>
        <color rgb="FFFF0000"/>
        <rFont val="Arial"/>
        <family val="2"/>
        <charset val="204"/>
      </rPr>
      <t>(новинка)</t>
    </r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</si>
</sst>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0"/>
      <color rgb="FF0000FF"/>
      <name val="Arial Cyr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1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sz val="10"/>
      <color rgb="FF00B05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u/>
      <sz val="12"/>
      <color theme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20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Arial Cyr"/>
      <family val="2"/>
      <charset val="204"/>
    </font>
    <font>
      <sz val="9"/>
      <color theme="1"/>
      <name val="Calibri"/>
      <family val="2"/>
      <charset val="204"/>
    </font>
    <font>
      <sz val="9"/>
      <color rgb="FFFF0000"/>
      <name val="Arial Cyr"/>
      <family val="2"/>
      <charset val="204"/>
    </font>
    <font>
      <sz val="9"/>
      <color rgb="FFFF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0"/>
      <name val="Arial"/>
      <family val="2"/>
      <charset val="204"/>
    </font>
    <font>
      <sz val="12"/>
      <name val="Arial Cyr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u/>
      <sz val="14"/>
      <color theme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0"/>
      <name val="Arial"/>
      <family val="2"/>
      <charset val="204"/>
    </font>
    <font>
      <sz val="14"/>
      <name val="Arial Cyr"/>
      <family val="2"/>
      <charset val="204"/>
    </font>
    <font>
      <u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u/>
      <sz val="14"/>
      <color rgb="FF3333FF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5" applyNumberFormat="0" applyFon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6" xfId="0" applyBorder="1" applyAlignment="1"/>
    <xf numFmtId="0" fontId="0" fillId="0" borderId="0" xfId="0" applyNumberFormat="1"/>
    <xf numFmtId="0" fontId="0" fillId="0" borderId="0" xfId="0" applyAlignment="1">
      <alignment vertical="top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/>
    <xf numFmtId="0" fontId="27" fillId="0" borderId="0" xfId="0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5" fillId="0" borderId="33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3" fillId="0" borderId="24" xfId="1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29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2" fontId="48" fillId="0" borderId="6" xfId="0" applyNumberFormat="1" applyFont="1" applyFill="1" applyBorder="1" applyAlignment="1">
      <alignment horizontal="center"/>
    </xf>
    <xf numFmtId="2" fontId="49" fillId="0" borderId="6" xfId="48" applyNumberFormat="1" applyFont="1" applyFill="1" applyBorder="1" applyAlignment="1">
      <alignment horizontal="center" wrapText="1"/>
    </xf>
    <xf numFmtId="2" fontId="47" fillId="0" borderId="6" xfId="48" applyNumberFormat="1" applyFont="1" applyFill="1" applyBorder="1" applyAlignment="1">
      <alignment horizontal="center" wrapText="1"/>
    </xf>
    <xf numFmtId="2" fontId="50" fillId="0" borderId="6" xfId="0" applyNumberFormat="1" applyFont="1" applyFill="1" applyBorder="1" applyAlignment="1">
      <alignment horizontal="center" wrapText="1"/>
    </xf>
    <xf numFmtId="2" fontId="51" fillId="0" borderId="6" xfId="44" applyNumberFormat="1" applyFont="1" applyFill="1" applyBorder="1" applyAlignment="1">
      <alignment horizontal="center" wrapText="1"/>
    </xf>
    <xf numFmtId="2" fontId="48" fillId="33" borderId="6" xfId="47" applyNumberFormat="1" applyFont="1" applyFill="1" applyBorder="1" applyAlignment="1">
      <alignment horizontal="center"/>
    </xf>
    <xf numFmtId="2" fontId="52" fillId="33" borderId="6" xfId="0" applyNumberFormat="1" applyFont="1" applyFill="1" applyBorder="1" applyAlignment="1">
      <alignment horizontal="center" wrapText="1"/>
    </xf>
    <xf numFmtId="2" fontId="50" fillId="33" borderId="6" xfId="0" applyNumberFormat="1" applyFont="1" applyFill="1" applyBorder="1" applyAlignment="1">
      <alignment horizontal="center" wrapText="1"/>
    </xf>
    <xf numFmtId="2" fontId="52" fillId="0" borderId="6" xfId="0" applyNumberFormat="1" applyFont="1" applyFill="1" applyBorder="1" applyAlignment="1">
      <alignment horizontal="center" wrapText="1"/>
    </xf>
    <xf numFmtId="2" fontId="53" fillId="0" borderId="6" xfId="44" applyNumberFormat="1" applyFont="1" applyFill="1" applyBorder="1" applyAlignment="1">
      <alignment horizontal="center" wrapText="1"/>
    </xf>
    <xf numFmtId="0" fontId="47" fillId="0" borderId="6" xfId="0" applyFont="1" applyBorder="1" applyAlignment="1">
      <alignment horizontal="center" vertical="center"/>
    </xf>
    <xf numFmtId="2" fontId="50" fillId="33" borderId="6" xfId="0" applyNumberFormat="1" applyFont="1" applyFill="1" applyBorder="1" applyAlignment="1">
      <alignment horizontal="center" vertical="center" wrapText="1"/>
    </xf>
    <xf numFmtId="2" fontId="50" fillId="0" borderId="6" xfId="0" applyNumberFormat="1" applyFont="1" applyFill="1" applyBorder="1" applyAlignment="1">
      <alignment horizontal="center" vertical="center"/>
    </xf>
    <xf numFmtId="2" fontId="50" fillId="0" borderId="6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/>
    <xf numFmtId="0" fontId="54" fillId="0" borderId="0" xfId="0" applyFont="1" applyAlignment="1">
      <alignment vertical="center"/>
    </xf>
    <xf numFmtId="0" fontId="54" fillId="0" borderId="0" xfId="0" applyFont="1"/>
    <xf numFmtId="0" fontId="40" fillId="0" borderId="23" xfId="1" applyFont="1" applyFill="1" applyBorder="1" applyAlignment="1" applyProtection="1">
      <alignment vertical="top"/>
    </xf>
    <xf numFmtId="2" fontId="23" fillId="0" borderId="6" xfId="0" applyNumberFormat="1" applyFont="1" applyFill="1" applyBorder="1" applyAlignment="1">
      <alignment horizontal="center"/>
    </xf>
    <xf numFmtId="0" fontId="56" fillId="0" borderId="6" xfId="0" applyFont="1" applyBorder="1"/>
    <xf numFmtId="2" fontId="55" fillId="34" borderId="6" xfId="0" applyNumberFormat="1" applyFont="1" applyFill="1" applyBorder="1" applyAlignment="1">
      <alignment horizontal="center"/>
    </xf>
    <xf numFmtId="0" fontId="1" fillId="0" borderId="6" xfId="42" applyFont="1" applyFill="1" applyBorder="1"/>
    <xf numFmtId="0" fontId="1" fillId="0" borderId="6" xfId="42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0" fillId="0" borderId="37" xfId="1" applyFont="1" applyFill="1" applyBorder="1" applyAlignment="1" applyProtection="1">
      <alignment vertical="top"/>
    </xf>
    <xf numFmtId="0" fontId="55" fillId="0" borderId="6" xfId="42" applyNumberFormat="1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2" fontId="55" fillId="0" borderId="22" xfId="0" applyNumberFormat="1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center"/>
    </xf>
    <xf numFmtId="0" fontId="58" fillId="0" borderId="6" xfId="0" applyNumberFormat="1" applyFont="1" applyFill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42" fillId="0" borderId="8" xfId="1" applyFont="1" applyBorder="1" applyAlignment="1" applyProtection="1">
      <alignment horizontal="left"/>
      <protection locked="0"/>
    </xf>
    <xf numFmtId="0" fontId="42" fillId="0" borderId="9" xfId="1" applyFont="1" applyBorder="1" applyAlignment="1" applyProtection="1">
      <alignment horizontal="left"/>
      <protection locked="0"/>
    </xf>
    <xf numFmtId="0" fontId="42" fillId="0" borderId="24" xfId="1" applyFont="1" applyBorder="1" applyAlignment="1" applyProtection="1">
      <alignment horizontal="left"/>
      <protection locked="0"/>
    </xf>
    <xf numFmtId="0" fontId="1" fillId="0" borderId="6" xfId="42" applyFont="1" applyFill="1" applyBorder="1" applyAlignment="1">
      <alignment horizontal="center" vertical="center" wrapText="1"/>
    </xf>
    <xf numFmtId="2" fontId="48" fillId="0" borderId="6" xfId="0" applyNumberFormat="1" applyFont="1" applyFill="1" applyBorder="1" applyAlignment="1">
      <alignment horizontal="center" vertical="center" wrapText="1"/>
    </xf>
    <xf numFmtId="2" fontId="48" fillId="0" borderId="23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/>
    <xf numFmtId="2" fontId="48" fillId="0" borderId="23" xfId="0" applyNumberFormat="1" applyFont="1" applyFill="1" applyBorder="1" applyAlignment="1">
      <alignment horizontal="center" wrapText="1"/>
    </xf>
    <xf numFmtId="2" fontId="48" fillId="0" borderId="6" xfId="0" applyNumberFormat="1" applyFont="1" applyFill="1" applyBorder="1" applyAlignment="1">
      <alignment horizontal="center" wrapText="1"/>
    </xf>
    <xf numFmtId="0" fontId="42" fillId="0" borderId="8" xfId="1" applyFont="1" applyBorder="1" applyAlignment="1" applyProtection="1">
      <alignment horizontal="left"/>
      <protection locked="0"/>
    </xf>
    <xf numFmtId="0" fontId="42" fillId="0" borderId="9" xfId="1" applyFont="1" applyBorder="1" applyAlignment="1" applyProtection="1">
      <alignment horizontal="left"/>
      <protection locked="0"/>
    </xf>
    <xf numFmtId="0" fontId="42" fillId="0" borderId="24" xfId="1" applyFont="1" applyBorder="1" applyAlignment="1" applyProtection="1">
      <alignment horizontal="left"/>
      <protection locked="0"/>
    </xf>
    <xf numFmtId="2" fontId="44" fillId="33" borderId="13" xfId="42" applyNumberFormat="1" applyFont="1" applyFill="1" applyBorder="1" applyAlignment="1">
      <alignment horizontal="center" vertical="center"/>
    </xf>
    <xf numFmtId="2" fontId="44" fillId="33" borderId="26" xfId="42" applyNumberFormat="1" applyFont="1" applyFill="1" applyBorder="1" applyAlignment="1">
      <alignment horizontal="center" vertical="center"/>
    </xf>
    <xf numFmtId="2" fontId="44" fillId="33" borderId="34" xfId="42" applyNumberFormat="1" applyFont="1" applyFill="1" applyBorder="1" applyAlignment="1">
      <alignment horizontal="center" vertical="center"/>
    </xf>
    <xf numFmtId="2" fontId="45" fillId="33" borderId="35" xfId="42" applyNumberFormat="1" applyFont="1" applyFill="1" applyBorder="1" applyAlignment="1">
      <alignment horizontal="center"/>
    </xf>
    <xf numFmtId="2" fontId="45" fillId="33" borderId="0" xfId="42" applyNumberFormat="1" applyFont="1" applyFill="1" applyBorder="1" applyAlignment="1">
      <alignment horizontal="center"/>
    </xf>
    <xf numFmtId="2" fontId="45" fillId="33" borderId="36" xfId="42" applyNumberFormat="1" applyFont="1" applyFill="1" applyBorder="1" applyAlignment="1">
      <alignment horizontal="center"/>
    </xf>
    <xf numFmtId="2" fontId="46" fillId="33" borderId="35" xfId="42" applyNumberFormat="1" applyFont="1" applyFill="1" applyBorder="1" applyAlignment="1">
      <alignment horizontal="center"/>
    </xf>
    <xf numFmtId="2" fontId="46" fillId="33" borderId="0" xfId="42" applyNumberFormat="1" applyFont="1" applyFill="1" applyBorder="1" applyAlignment="1">
      <alignment horizontal="center"/>
    </xf>
    <xf numFmtId="2" fontId="46" fillId="33" borderId="36" xfId="42" applyNumberFormat="1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39" fillId="0" borderId="8" xfId="1" applyFont="1" applyFill="1" applyBorder="1" applyAlignment="1" applyProtection="1">
      <alignment horizontal="left" vertical="center"/>
    </xf>
    <xf numFmtId="0" fontId="39" fillId="0" borderId="9" xfId="1" applyFont="1" applyFill="1" applyBorder="1" applyAlignment="1" applyProtection="1">
      <alignment horizontal="left" vertical="center"/>
    </xf>
    <xf numFmtId="0" fontId="39" fillId="0" borderId="24" xfId="1" applyFont="1" applyFill="1" applyBorder="1" applyAlignment="1" applyProtection="1">
      <alignment horizontal="left" vertical="center"/>
    </xf>
    <xf numFmtId="0" fontId="38" fillId="0" borderId="6" xfId="0" applyFont="1" applyFill="1" applyBorder="1" applyAlignment="1">
      <alignment horizontal="center" vertical="center" wrapText="1"/>
    </xf>
    <xf numFmtId="0" fontId="24" fillId="0" borderId="0" xfId="1" applyFont="1" applyBorder="1" applyAlignment="1" applyProtection="1">
      <alignment horizontal="left"/>
    </xf>
    <xf numFmtId="0" fontId="33" fillId="0" borderId="0" xfId="42" applyFont="1" applyFill="1" applyBorder="1" applyAlignment="1">
      <alignment horizontal="left"/>
    </xf>
    <xf numFmtId="0" fontId="24" fillId="0" borderId="0" xfId="1" applyFont="1" applyBorder="1" applyAlignment="1" applyProtection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2" fontId="38" fillId="0" borderId="6" xfId="0" applyNumberFormat="1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2" fillId="0" borderId="23" xfId="1" applyFont="1" applyBorder="1" applyAlignment="1" applyProtection="1">
      <alignment horizontal="left" vertical="top"/>
    </xf>
    <xf numFmtId="0" fontId="40" fillId="0" borderId="23" xfId="1" applyFont="1" applyBorder="1" applyAlignment="1" applyProtection="1">
      <alignment horizontal="center" vertical="top"/>
    </xf>
    <xf numFmtId="0" fontId="2" fillId="0" borderId="23" xfId="1" applyFont="1" applyBorder="1" applyAlignment="1" applyProtection="1">
      <alignment horizontal="center" vertical="top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1" applyFont="1" applyFill="1" applyBorder="1" applyAlignment="1" applyProtection="1">
      <alignment horizontal="left"/>
    </xf>
    <xf numFmtId="0" fontId="55" fillId="0" borderId="8" xfId="0" applyFont="1" applyBorder="1" applyAlignment="1">
      <alignment horizontal="center"/>
    </xf>
    <xf numFmtId="0" fontId="55" fillId="0" borderId="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1" fillId="0" borderId="32" xfId="1" applyFont="1" applyFill="1" applyBorder="1" applyAlignment="1" applyProtection="1">
      <alignment horizontal="left"/>
    </xf>
    <xf numFmtId="0" fontId="61" fillId="0" borderId="31" xfId="1" applyFont="1" applyFill="1" applyBorder="1" applyAlignment="1" applyProtection="1">
      <alignment horizontal="lef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right"/>
    </xf>
    <xf numFmtId="0" fontId="61" fillId="0" borderId="9" xfId="1" applyFont="1" applyBorder="1" applyAlignment="1" applyProtection="1">
      <alignment horizontal="left"/>
    </xf>
    <xf numFmtId="0" fontId="61" fillId="0" borderId="24" xfId="1" applyFont="1" applyBorder="1" applyAlignment="1" applyProtection="1">
      <alignment horizontal="left"/>
    </xf>
    <xf numFmtId="0" fontId="62" fillId="0" borderId="6" xfId="2" applyNumberFormat="1" applyFont="1" applyFill="1" applyBorder="1" applyAlignment="1">
      <alignment horizontal="left"/>
    </xf>
    <xf numFmtId="0" fontId="63" fillId="0" borderId="8" xfId="1" applyFont="1" applyBorder="1" applyAlignment="1" applyProtection="1">
      <alignment horizontal="left"/>
      <protection locked="0"/>
    </xf>
    <xf numFmtId="0" fontId="63" fillId="0" borderId="9" xfId="1" applyFont="1" applyBorder="1" applyAlignment="1" applyProtection="1">
      <alignment horizontal="left"/>
      <protection locked="0"/>
    </xf>
    <xf numFmtId="0" fontId="63" fillId="0" borderId="24" xfId="1" applyFont="1" applyBorder="1" applyAlignment="1" applyProtection="1">
      <alignment horizontal="left"/>
      <protection locked="0"/>
    </xf>
    <xf numFmtId="0" fontId="64" fillId="0" borderId="6" xfId="0" applyFont="1" applyBorder="1" applyAlignment="1">
      <alignment horizontal="center"/>
    </xf>
    <xf numFmtId="2" fontId="65" fillId="34" borderId="6" xfId="47" applyNumberFormat="1" applyFont="1" applyFill="1" applyBorder="1" applyAlignment="1">
      <alignment horizontal="center"/>
    </xf>
    <xf numFmtId="2" fontId="65" fillId="0" borderId="6" xfId="0" applyNumberFormat="1" applyFont="1" applyFill="1" applyBorder="1" applyAlignment="1">
      <alignment horizontal="center"/>
    </xf>
    <xf numFmtId="0" fontId="67" fillId="0" borderId="6" xfId="0" applyFont="1" applyBorder="1" applyAlignment="1">
      <alignment horizontal="center"/>
    </xf>
    <xf numFmtId="0" fontId="63" fillId="0" borderId="6" xfId="1" applyFont="1" applyBorder="1" applyAlignment="1" applyProtection="1">
      <alignment horizontal="left"/>
      <protection locked="0"/>
    </xf>
    <xf numFmtId="0" fontId="65" fillId="0" borderId="6" xfId="0" applyFont="1" applyBorder="1" applyAlignment="1">
      <alignment horizontal="left"/>
    </xf>
    <xf numFmtId="0" fontId="64" fillId="0" borderId="6" xfId="0" applyFont="1" applyBorder="1" applyAlignment="1">
      <alignment horizontal="left"/>
    </xf>
    <xf numFmtId="0" fontId="63" fillId="0" borderId="6" xfId="1" applyFont="1" applyBorder="1" applyAlignment="1" applyProtection="1">
      <alignment horizontal="left" wrapText="1"/>
      <protection locked="0"/>
    </xf>
    <xf numFmtId="0" fontId="64" fillId="0" borderId="6" xfId="0" applyFont="1" applyBorder="1" applyAlignment="1">
      <alignment horizontal="left" wrapText="1"/>
    </xf>
    <xf numFmtId="2" fontId="69" fillId="34" borderId="6" xfId="47" applyNumberFormat="1" applyFont="1" applyFill="1" applyBorder="1" applyAlignment="1">
      <alignment horizontal="center"/>
    </xf>
    <xf numFmtId="0" fontId="65" fillId="0" borderId="6" xfId="2" applyNumberFormat="1" applyFont="1" applyFill="1" applyBorder="1" applyAlignment="1">
      <alignment horizontal="left"/>
    </xf>
    <xf numFmtId="0" fontId="63" fillId="0" borderId="6" xfId="1" applyFont="1" applyBorder="1" applyAlignment="1" applyProtection="1">
      <alignment horizontal="left"/>
      <protection locked="0"/>
    </xf>
    <xf numFmtId="0" fontId="63" fillId="0" borderId="6" xfId="1" applyFont="1" applyBorder="1" applyAlignment="1" applyProtection="1">
      <alignment horizontal="left" vertical="center"/>
      <protection locked="0"/>
    </xf>
    <xf numFmtId="0" fontId="64" fillId="0" borderId="6" xfId="0" applyFont="1" applyBorder="1" applyAlignment="1">
      <alignment horizontal="left" vertical="center"/>
    </xf>
    <xf numFmtId="0" fontId="63" fillId="0" borderId="6" xfId="1" applyFont="1" applyFill="1" applyBorder="1" applyAlignment="1" applyProtection="1">
      <alignment horizontal="left"/>
      <protection locked="0"/>
    </xf>
    <xf numFmtId="0" fontId="71" fillId="0" borderId="6" xfId="1" applyFont="1" applyFill="1" applyBorder="1" applyAlignment="1" applyProtection="1">
      <alignment horizontal="left"/>
    </xf>
    <xf numFmtId="0" fontId="64" fillId="0" borderId="6" xfId="0" applyFont="1" applyBorder="1"/>
    <xf numFmtId="0" fontId="62" fillId="0" borderId="6" xfId="0" applyNumberFormat="1" applyFont="1" applyBorder="1" applyAlignment="1">
      <alignment horizontal="left"/>
    </xf>
    <xf numFmtId="2" fontId="65" fillId="34" borderId="6" xfId="0" applyNumberFormat="1" applyFont="1" applyFill="1" applyBorder="1" applyAlignment="1">
      <alignment horizontal="center"/>
    </xf>
    <xf numFmtId="0" fontId="63" fillId="0" borderId="8" xfId="1" applyFont="1" applyBorder="1" applyAlignment="1" applyProtection="1">
      <protection locked="0"/>
    </xf>
    <xf numFmtId="0" fontId="63" fillId="0" borderId="9" xfId="1" applyFont="1" applyBorder="1" applyAlignment="1" applyProtection="1">
      <protection locked="0"/>
    </xf>
    <xf numFmtId="0" fontId="63" fillId="0" borderId="24" xfId="1" applyFont="1" applyBorder="1" applyAlignment="1" applyProtection="1">
      <protection locked="0"/>
    </xf>
    <xf numFmtId="0" fontId="63" fillId="0" borderId="6" xfId="1" applyFont="1" applyFill="1" applyBorder="1" applyAlignment="1" applyProtection="1">
      <alignment horizontal="left" vertical="center"/>
      <protection locked="0"/>
    </xf>
  </cellXfs>
  <cellStyles count="4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2"/>
    <cellStyle name="Обычный 4" xfId="46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" xfId="48" builtinId="11"/>
    <cellStyle name="Текст предупреждения 2" xfId="44"/>
    <cellStyle name="Финансовый" xfId="47" builtinId="3"/>
    <cellStyle name="Хороший 2" xfId="45"/>
  </cellStyles>
  <dxfs count="0"/>
  <tableStyles count="0" defaultTableStyle="TableStyleMedium2" defaultPivotStyle="PivotStyleLight16"/>
  <colors>
    <mruColors>
      <color rgb="FF3333FF"/>
      <color rgb="FF008000"/>
      <color rgb="FF006600"/>
      <color rgb="FFC8F8A4"/>
      <color rgb="FF339933"/>
      <color rgb="FFF7FA8E"/>
      <color rgb="FFAD17AD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91440</xdr:rowOff>
    </xdr:from>
    <xdr:to>
      <xdr:col>1</xdr:col>
      <xdr:colOff>419102</xdr:colOff>
      <xdr:row>3</xdr:row>
      <xdr:rowOff>68582</xdr:rowOff>
    </xdr:to>
    <xdr:pic>
      <xdr:nvPicPr>
        <xdr:cNvPr id="5" name="Рисунок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91440"/>
          <a:ext cx="762002" cy="762002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449580</xdr:colOff>
      <xdr:row>0</xdr:row>
      <xdr:rowOff>38100</xdr:rowOff>
    </xdr:from>
    <xdr:to>
      <xdr:col>7</xdr:col>
      <xdr:colOff>365760</xdr:colOff>
      <xdr:row>3</xdr:row>
      <xdr:rowOff>114300</xdr:rowOff>
    </xdr:to>
    <xdr:pic>
      <xdr:nvPicPr>
        <xdr:cNvPr id="6" name="Рисунок 5" descr="qr-co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0920" y="38100"/>
          <a:ext cx="861060" cy="861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0</xdr:rowOff>
    </xdr:from>
    <xdr:to>
      <xdr:col>7</xdr:col>
      <xdr:colOff>344687</xdr:colOff>
      <xdr:row>3</xdr:row>
      <xdr:rowOff>171332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1125" y="0"/>
          <a:ext cx="942857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91440</xdr:rowOff>
    </xdr:from>
    <xdr:to>
      <xdr:col>1</xdr:col>
      <xdr:colOff>419102</xdr:colOff>
      <xdr:row>3</xdr:row>
      <xdr:rowOff>68582</xdr:rowOff>
    </xdr:to>
    <xdr:pic>
      <xdr:nvPicPr>
        <xdr:cNvPr id="7" name="Рисунок 6" descr="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91440"/>
          <a:ext cx="762002" cy="762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vi.in.ua/p494363586-dobrivo-dlya-posadki.html" TargetMode="External"/><Relationship Id="rId18" Type="http://schemas.openxmlformats.org/officeDocument/2006/relationships/hyperlink" Target="https://ovi.in.ua/p126713-ammofos-ovi-1kg.html" TargetMode="External"/><Relationship Id="rId26" Type="http://schemas.openxmlformats.org/officeDocument/2006/relationships/hyperlink" Target="http://ovi.uaprom.net/p126017-tabachnaya-pyl-05kg.html" TargetMode="External"/><Relationship Id="rId39" Type="http://schemas.openxmlformats.org/officeDocument/2006/relationships/hyperlink" Target="http://ovi.uaprom.net/p705705-tsvetochnyj-dekor.html" TargetMode="External"/><Relationship Id="rId21" Type="http://schemas.openxmlformats.org/officeDocument/2006/relationships/hyperlink" Target="http://ovi.in.ua/p240459431-sulfat-ammoniya-granulirovannyjgumaty.html" TargetMode="External"/><Relationship Id="rId34" Type="http://schemas.openxmlformats.org/officeDocument/2006/relationships/hyperlink" Target="hhttp://ovi.in.ua/p256322188-kalijmag-kalijno-magnievoe.html" TargetMode="External"/><Relationship Id="rId42" Type="http://schemas.openxmlformats.org/officeDocument/2006/relationships/hyperlink" Target="http://ovi.uaprom.net/p15325753-sadovaya-pobelka-dlya.html" TargetMode="External"/><Relationship Id="rId47" Type="http://schemas.openxmlformats.org/officeDocument/2006/relationships/hyperlink" Target="http://ovi.uaprom.net/p86787349-izvest-gashennaya-5kg.html" TargetMode="External"/><Relationship Id="rId50" Type="http://schemas.openxmlformats.org/officeDocument/2006/relationships/hyperlink" Target="http://ovi.uaprom.net/p86783855-izvest-gashenaya-5kg.html" TargetMode="External"/><Relationship Id="rId55" Type="http://schemas.openxmlformats.org/officeDocument/2006/relationships/hyperlink" Target="http://ovi.uaprom.net/p13041148-tabazol-07kg.html" TargetMode="External"/><Relationship Id="rId63" Type="http://schemas.openxmlformats.org/officeDocument/2006/relationships/hyperlink" Target="http://ovi.uaprom.net/p125999-kalievaya-selitra-04kg.html" TargetMode="External"/><Relationship Id="rId7" Type="http://schemas.openxmlformats.org/officeDocument/2006/relationships/hyperlink" Target="https://ovi.in.ua/p324432195-gorchichnyj-poroshok-ovi.html" TargetMode="External"/><Relationship Id="rId2" Type="http://schemas.openxmlformats.org/officeDocument/2006/relationships/hyperlink" Target="http://ovi.uaprom.net/g68317-udobreniya" TargetMode="External"/><Relationship Id="rId16" Type="http://schemas.openxmlformats.org/officeDocument/2006/relationships/hyperlink" Target="https://ovi.in.ua/p125917-bornaya-kislota-ovi.html" TargetMode="External"/><Relationship Id="rId20" Type="http://schemas.openxmlformats.org/officeDocument/2006/relationships/hyperlink" Target="http://ovi.uaprom.net/p13041148-tabazol-07kg.html" TargetMode="External"/><Relationship Id="rId29" Type="http://schemas.openxmlformats.org/officeDocument/2006/relationships/hyperlink" Target="http://ovi.uaprom.net/p125969-superfosfat-1kg.html" TargetMode="External"/><Relationship Id="rId41" Type="http://schemas.openxmlformats.org/officeDocument/2006/relationships/hyperlink" Target="http://ovi.uaprom.net/p15953380-sadovaya-zaschita-05kg.html" TargetMode="External"/><Relationship Id="rId54" Type="http://schemas.openxmlformats.org/officeDocument/2006/relationships/hyperlink" Target="http://ovi.uaprom.net/p699222-ekoplant-1kg.html" TargetMode="External"/><Relationship Id="rId62" Type="http://schemas.openxmlformats.org/officeDocument/2006/relationships/hyperlink" Target="http://ovi.uaprom.net/p19465327-sulfat-ammoniya-1kg.html" TargetMode="External"/><Relationship Id="rId1" Type="http://schemas.openxmlformats.org/officeDocument/2006/relationships/hyperlink" Target="http://www.korobochka.net.ua/" TargetMode="External"/><Relationship Id="rId6" Type="http://schemas.openxmlformats.org/officeDocument/2006/relationships/hyperlink" Target="https://ovi.in.ua/p728876-sadovyj-var-zhivitsa.html" TargetMode="External"/><Relationship Id="rId11" Type="http://schemas.openxmlformats.org/officeDocument/2006/relationships/hyperlink" Target="https://ovi.in.ua/p125940-zola-podsolnuha-ovi.html" TargetMode="External"/><Relationship Id="rId24" Type="http://schemas.openxmlformats.org/officeDocument/2006/relationships/hyperlink" Target="http://ovi.in.ua/p252789710-ugleammonijnaya-sol-1kg.html" TargetMode="External"/><Relationship Id="rId32" Type="http://schemas.openxmlformats.org/officeDocument/2006/relationships/hyperlink" Target="http://ovi.uaprom.net/p5091093-magnij-sernokislyj-sulfat.html" TargetMode="External"/><Relationship Id="rId37" Type="http://schemas.openxmlformats.org/officeDocument/2006/relationships/hyperlink" Target="http://ovi.uaprom.net/g67597-soputstvuyuschie-tovary" TargetMode="External"/><Relationship Id="rId40" Type="http://schemas.openxmlformats.org/officeDocument/2006/relationships/hyperlink" Target="http://ovi.uaprom.net/p103153532-tiovit-dzhet-180g.html" TargetMode="External"/><Relationship Id="rId45" Type="http://schemas.openxmlformats.org/officeDocument/2006/relationships/hyperlink" Target="http://ovi.uaprom.net/p2525854-keramzit-30l.html" TargetMode="External"/><Relationship Id="rId53" Type="http://schemas.openxmlformats.org/officeDocument/2006/relationships/hyperlink" Target="http://ovi.uaprom.net/p3345588-yantarnaya-kislota.html" TargetMode="External"/><Relationship Id="rId58" Type="http://schemas.openxmlformats.org/officeDocument/2006/relationships/hyperlink" Target="http://ovi.uaprom.net/p86771318-sulfat-tsinka-012kg.html" TargetMode="External"/><Relationship Id="rId5" Type="http://schemas.openxmlformats.org/officeDocument/2006/relationships/hyperlink" Target="https://ovi.in.ua/p578733356-sredstvo-dlya-uhoda.html" TargetMode="External"/><Relationship Id="rId15" Type="http://schemas.openxmlformats.org/officeDocument/2006/relationships/hyperlink" Target="https://ovi.in.ua/p224431172-granfoska-marka-ovi.html" TargetMode="External"/><Relationship Id="rId23" Type="http://schemas.openxmlformats.org/officeDocument/2006/relationships/hyperlink" Target="http://ovi.in.ua/p233788499-fosforitnaya-muka-1kg.html" TargetMode="External"/><Relationship Id="rId28" Type="http://schemas.openxmlformats.org/officeDocument/2006/relationships/hyperlink" Target="http://ovi.uaprom.net/p3345453-superfosfat-dvojnoj-1kg.html" TargetMode="External"/><Relationship Id="rId36" Type="http://schemas.openxmlformats.org/officeDocument/2006/relationships/hyperlink" Target="http://ovi.uaprom.net/p125999-kalievaya-selitra-04kg.html" TargetMode="External"/><Relationship Id="rId49" Type="http://schemas.openxmlformats.org/officeDocument/2006/relationships/hyperlink" Target="http://ovi.uaprom.net/p86784515-izvest-gashennaya-1kg.html" TargetMode="External"/><Relationship Id="rId57" Type="http://schemas.openxmlformats.org/officeDocument/2006/relationships/hyperlink" Target="http://ovi.uaprom.net/p3345453-superfosfat-dvojnoj-1kg.html" TargetMode="External"/><Relationship Id="rId61" Type="http://schemas.openxmlformats.org/officeDocument/2006/relationships/hyperlink" Target="http://ovi.uaprom.net/p126750-kalij-sernokislyj-sulfat.html" TargetMode="External"/><Relationship Id="rId10" Type="http://schemas.openxmlformats.org/officeDocument/2006/relationships/hyperlink" Target="https://ovi.in.ua/p290294746-mozaika-kompleksnoe-udobrenie.html" TargetMode="External"/><Relationship Id="rId19" Type="http://schemas.openxmlformats.org/officeDocument/2006/relationships/hyperlink" Target="http://ovi.uaprom.net/p13041148-tabazol-07kg.html" TargetMode="External"/><Relationship Id="rId31" Type="http://schemas.openxmlformats.org/officeDocument/2006/relationships/hyperlink" Target="http://ovi.uaprom.net/p86770486-sulfat-margantsa-012kg.html" TargetMode="External"/><Relationship Id="rId44" Type="http://schemas.openxmlformats.org/officeDocument/2006/relationships/hyperlink" Target="http://ovi.uaprom.net/p705703-perlit-15l.html" TargetMode="External"/><Relationship Id="rId52" Type="http://schemas.openxmlformats.org/officeDocument/2006/relationships/hyperlink" Target="http://ovi.uaprom.net/p705696-vermikulit.html" TargetMode="External"/><Relationship Id="rId60" Type="http://schemas.openxmlformats.org/officeDocument/2006/relationships/hyperlink" Target="http://ovi.uaprom.net/p5091093-magnij-sernokislyj-sulfat.html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ovi.in.ua/p618104842-ukorenitel-clonex-gel.html" TargetMode="External"/><Relationship Id="rId9" Type="http://schemas.openxmlformats.org/officeDocument/2006/relationships/hyperlink" Target="https://ovi.in.ua/p547476490-molibdat-ammoniya-538.html" TargetMode="External"/><Relationship Id="rId14" Type="http://schemas.openxmlformats.org/officeDocument/2006/relationships/hyperlink" Target="https://ovi.in.ua/p125990-gumat-ovi-04kg.html" TargetMode="External"/><Relationship Id="rId22" Type="http://schemas.openxmlformats.org/officeDocument/2006/relationships/hyperlink" Target="http://ovi.uaprom.net/p19465327-sulfat-ammoniya-1kg.html" TargetMode="External"/><Relationship Id="rId27" Type="http://schemas.openxmlformats.org/officeDocument/2006/relationships/hyperlink" Target="http://ovi.uaprom.net/p2525694-suprefos-1kg.html" TargetMode="External"/><Relationship Id="rId30" Type="http://schemas.openxmlformats.org/officeDocument/2006/relationships/hyperlink" Target="http://ovi.uaprom.net/p86771318-sulfat-tsinka-012kg.html" TargetMode="External"/><Relationship Id="rId35" Type="http://schemas.openxmlformats.org/officeDocument/2006/relationships/hyperlink" Target="http://ovi.uaprom.net/p125945-kalijnaya-sol-kalij.html" TargetMode="External"/><Relationship Id="rId43" Type="http://schemas.openxmlformats.org/officeDocument/2006/relationships/hyperlink" Target="http://ovi.uaprom.net/p15325534-sadovaya-pobelka-dlya.html" TargetMode="External"/><Relationship Id="rId48" Type="http://schemas.openxmlformats.org/officeDocument/2006/relationships/hyperlink" Target="http://ovi.uaprom.net/p86787213-izvest-gashennaya-3kg.html" TargetMode="External"/><Relationship Id="rId56" Type="http://schemas.openxmlformats.org/officeDocument/2006/relationships/hyperlink" Target="http://ovi.uaprom.net/p2525694-suprefos-1kg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ovi.in.ua/p357614430-siderat-gorchitsa-ovi.html" TargetMode="External"/><Relationship Id="rId51" Type="http://schemas.openxmlformats.org/officeDocument/2006/relationships/hyperlink" Target="http://ovi.uaprom.net/p3910987-izvest-gashenaya-1kg.html" TargetMode="External"/><Relationship Id="rId3" Type="http://schemas.openxmlformats.org/officeDocument/2006/relationships/hyperlink" Target="http://ovi.uaprom.net/p86770486-sulfat-margantsa-012kg.html" TargetMode="External"/><Relationship Id="rId12" Type="http://schemas.openxmlformats.org/officeDocument/2006/relationships/hyperlink" Target="https://ovi.in.ua/p125923-zheleznyj-kuporos-ovi.html" TargetMode="External"/><Relationship Id="rId17" Type="http://schemas.openxmlformats.org/officeDocument/2006/relationships/hyperlink" Target="https://ovi.in.ua/p125898-bordosskaya-smes-ovi.html" TargetMode="External"/><Relationship Id="rId25" Type="http://schemas.openxmlformats.org/officeDocument/2006/relationships/hyperlink" Target="http://ovi.in.ua/p240459431-sulfat-ammoniya-granulirovannyjgumaty.html" TargetMode="External"/><Relationship Id="rId33" Type="http://schemas.openxmlformats.org/officeDocument/2006/relationships/hyperlink" Target="http://ovi.uaprom.net/p126750-kalij-sernokislyj-sulfat.html" TargetMode="External"/><Relationship Id="rId38" Type="http://schemas.openxmlformats.org/officeDocument/2006/relationships/hyperlink" Target="http://ovi.uaprom.net/p169654475-izvest-hlornayahlorka-05kg.html" TargetMode="External"/><Relationship Id="rId46" Type="http://schemas.openxmlformats.org/officeDocument/2006/relationships/hyperlink" Target="http://ovi.uaprom.net/p125853-keramzit-15l.html" TargetMode="External"/><Relationship Id="rId59" Type="http://schemas.openxmlformats.org/officeDocument/2006/relationships/hyperlink" Target="http://ovi.uaprom.net/p86770486-sulfat-margantsa-012kg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vi.uaprom.net/p125849-substrat-dlya-orhidei.html" TargetMode="External"/><Relationship Id="rId13" Type="http://schemas.openxmlformats.org/officeDocument/2006/relationships/hyperlink" Target="http://ovi.uaprom.net/p125849-substrat-dlya-orhidei.html" TargetMode="External"/><Relationship Id="rId18" Type="http://schemas.openxmlformats.org/officeDocument/2006/relationships/hyperlink" Target="http://ovi.uaprom.net/p29159118-torfosmes-senpoliya.html" TargetMode="External"/><Relationship Id="rId3" Type="http://schemas.openxmlformats.org/officeDocument/2006/relationships/hyperlink" Target="http://ovi.uaprom.net/p87069414-torfosmes-grunt-universalnyj.html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ovi.uaprom.net/p3972690-substrat-grunt-dlya.html" TargetMode="External"/><Relationship Id="rId12" Type="http://schemas.openxmlformats.org/officeDocument/2006/relationships/hyperlink" Target="http://ovi.uaprom.net/p125849-substrat-dlya-orhidei.html" TargetMode="External"/><Relationship Id="rId17" Type="http://schemas.openxmlformats.org/officeDocument/2006/relationships/hyperlink" Target="http://ovi.uaprom.net/p126054-torfosmes-senpoliya.html" TargetMode="External"/><Relationship Id="rId2" Type="http://schemas.openxmlformats.org/officeDocument/2006/relationships/hyperlink" Target="http://ovi.uaprom.net/p29141299-torfosmes-grunt-universalnyj.html" TargetMode="External"/><Relationship Id="rId16" Type="http://schemas.openxmlformats.org/officeDocument/2006/relationships/hyperlink" Target="http://ovi.uaprom.net/p29159334-torfosmes-kaktus.html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ovi.uaprom.net/p125671-torfosmes-grunt-universalnyj.html" TargetMode="External"/><Relationship Id="rId6" Type="http://schemas.openxmlformats.org/officeDocument/2006/relationships/hyperlink" Target="http://ovi.uaprom.net/p2521569-tsitokininovaya-pasta.html" TargetMode="External"/><Relationship Id="rId11" Type="http://schemas.openxmlformats.org/officeDocument/2006/relationships/hyperlink" Target="http://ovi.uaprom.net/g68174-torfosmesi" TargetMode="External"/><Relationship Id="rId5" Type="http://schemas.openxmlformats.org/officeDocument/2006/relationships/hyperlink" Target="http://ovi.uaprom.net/p126815-moh-sfagnum.html" TargetMode="External"/><Relationship Id="rId15" Type="http://schemas.openxmlformats.org/officeDocument/2006/relationships/hyperlink" Target="http://ovi.uaprom.net/p126035-torfosmes-kaktus.html" TargetMode="External"/><Relationship Id="rId10" Type="http://schemas.openxmlformats.org/officeDocument/2006/relationships/hyperlink" Target="http://ovi.uaprom.net/g355466-tovary-dlya-orhidei" TargetMode="External"/><Relationship Id="rId19" Type="http://schemas.openxmlformats.org/officeDocument/2006/relationships/hyperlink" Target="http://www.korobochka.net.ua/" TargetMode="External"/><Relationship Id="rId4" Type="http://schemas.openxmlformats.org/officeDocument/2006/relationships/hyperlink" Target="http://ovi.uaprom.net/p124182-gorshok-dlya-orhidei.html" TargetMode="External"/><Relationship Id="rId9" Type="http://schemas.openxmlformats.org/officeDocument/2006/relationships/hyperlink" Target="http://ovi.uaprom.net/p1112895-poddonchik-orhideya-d145mm.html" TargetMode="External"/><Relationship Id="rId14" Type="http://schemas.openxmlformats.org/officeDocument/2006/relationships/hyperlink" Target="http://ovi.uaprom.net/p125849-substrat-dlya-orhide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11"/>
  <sheetViews>
    <sheetView tabSelected="1" zoomScale="70" zoomScaleNormal="70" workbookViewId="0">
      <selection activeCell="N18" sqref="N18"/>
    </sheetView>
  </sheetViews>
  <sheetFormatPr defaultRowHeight="14.4"/>
  <cols>
    <col min="1" max="1" width="8.33203125" style="24" customWidth="1"/>
    <col min="2" max="2" width="20.6640625" style="40" customWidth="1"/>
    <col min="3" max="3" width="16.6640625" style="1" customWidth="1"/>
    <col min="4" max="4" width="41.5546875" customWidth="1"/>
    <col min="5" max="5" width="10.21875" style="1" customWidth="1"/>
    <col min="6" max="6" width="12" style="1" bestFit="1" customWidth="1"/>
    <col min="7" max="7" width="13.77734375" style="6" customWidth="1"/>
    <col min="8" max="8" width="13.33203125" bestFit="1" customWidth="1"/>
    <col min="9" max="9" width="10.77734375" style="58" bestFit="1" customWidth="1"/>
  </cols>
  <sheetData>
    <row r="1" spans="1:9" s="2" customFormat="1" ht="29.25" customHeight="1">
      <c r="A1" s="87" t="s">
        <v>102</v>
      </c>
      <c r="B1" s="88"/>
      <c r="C1" s="88"/>
      <c r="D1" s="88"/>
      <c r="E1" s="88"/>
      <c r="F1" s="88"/>
      <c r="G1" s="88"/>
      <c r="H1" s="89"/>
      <c r="I1" s="55"/>
    </row>
    <row r="2" spans="1:9" s="7" customFormat="1" ht="17.399999999999999">
      <c r="A2" s="90" t="s">
        <v>103</v>
      </c>
      <c r="B2" s="91"/>
      <c r="C2" s="91"/>
      <c r="D2" s="91"/>
      <c r="E2" s="91"/>
      <c r="F2" s="91"/>
      <c r="G2" s="91"/>
      <c r="H2" s="92"/>
      <c r="I2" s="56"/>
    </row>
    <row r="3" spans="1:9" s="7" customFormat="1" ht="15.6">
      <c r="A3" s="93" t="s">
        <v>111</v>
      </c>
      <c r="B3" s="94"/>
      <c r="C3" s="94"/>
      <c r="D3" s="94"/>
      <c r="E3" s="94"/>
      <c r="F3" s="94"/>
      <c r="G3" s="94"/>
      <c r="H3" s="95"/>
      <c r="I3" s="56"/>
    </row>
    <row r="4" spans="1:9" s="7" customFormat="1" ht="15.6">
      <c r="A4" s="93" t="s">
        <v>110</v>
      </c>
      <c r="B4" s="94"/>
      <c r="C4" s="94"/>
      <c r="D4" s="94"/>
      <c r="E4" s="94"/>
      <c r="F4" s="94"/>
      <c r="G4" s="94"/>
      <c r="H4" s="95"/>
      <c r="I4" s="56"/>
    </row>
    <row r="5" spans="1:9" s="5" customFormat="1" ht="15.6">
      <c r="A5" s="96" t="s">
        <v>99</v>
      </c>
      <c r="B5" s="97"/>
      <c r="C5" s="97"/>
      <c r="D5" s="97"/>
      <c r="E5" s="97" t="s">
        <v>100</v>
      </c>
      <c r="F5" s="97"/>
      <c r="G5" s="97"/>
      <c r="H5" s="98"/>
      <c r="I5" s="57"/>
    </row>
    <row r="6" spans="1:9" s="5" customFormat="1" ht="15" customHeight="1">
      <c r="A6" s="110" t="s">
        <v>101</v>
      </c>
      <c r="B6" s="110"/>
      <c r="C6" s="111" t="s">
        <v>49</v>
      </c>
      <c r="D6" s="112"/>
      <c r="E6" s="59" t="s">
        <v>98</v>
      </c>
      <c r="F6" s="59"/>
      <c r="G6" s="59"/>
      <c r="H6" s="59"/>
      <c r="I6" s="57"/>
    </row>
    <row r="7" spans="1:9" ht="14.1" customHeight="1">
      <c r="A7" s="109" t="s">
        <v>46</v>
      </c>
      <c r="B7" s="102" t="s">
        <v>0</v>
      </c>
      <c r="C7" s="102"/>
      <c r="D7" s="102"/>
      <c r="E7" s="102" t="s">
        <v>39</v>
      </c>
      <c r="F7" s="108" t="s">
        <v>106</v>
      </c>
      <c r="G7" s="107" t="s">
        <v>105</v>
      </c>
      <c r="H7" s="107" t="s">
        <v>104</v>
      </c>
    </row>
    <row r="8" spans="1:9" ht="14.1" customHeight="1">
      <c r="A8" s="109"/>
      <c r="B8" s="102"/>
      <c r="C8" s="102"/>
      <c r="D8" s="102"/>
      <c r="E8" s="102"/>
      <c r="F8" s="108"/>
      <c r="G8" s="107"/>
      <c r="H8" s="107"/>
    </row>
    <row r="9" spans="1:9" ht="28.8">
      <c r="A9" s="99" t="s">
        <v>1</v>
      </c>
      <c r="B9" s="100"/>
      <c r="C9" s="100"/>
      <c r="D9" s="101"/>
      <c r="E9" s="63"/>
      <c r="F9" s="64" t="s">
        <v>109</v>
      </c>
      <c r="G9" s="65" t="s">
        <v>108</v>
      </c>
      <c r="H9" s="66" t="s">
        <v>107</v>
      </c>
      <c r="I9" s="58" t="s">
        <v>112</v>
      </c>
    </row>
    <row r="10" spans="1:9" ht="18">
      <c r="A10" s="134">
        <v>1103</v>
      </c>
      <c r="B10" s="142" t="s">
        <v>2</v>
      </c>
      <c r="C10" s="142"/>
      <c r="D10" s="142"/>
      <c r="E10" s="138" t="s">
        <v>40</v>
      </c>
      <c r="F10" s="139">
        <f>G10*1.5</f>
        <v>26.680500000000002</v>
      </c>
      <c r="G10" s="140">
        <f>H10/10+H10</f>
        <v>17.787000000000003</v>
      </c>
      <c r="H10" s="140">
        <f>(I10/10)/2+I10</f>
        <v>16.170000000000002</v>
      </c>
      <c r="I10" s="41">
        <v>15.4</v>
      </c>
    </row>
    <row r="11" spans="1:9" ht="17.399999999999999">
      <c r="A11" s="134">
        <v>1104</v>
      </c>
      <c r="B11" s="142" t="s">
        <v>118</v>
      </c>
      <c r="C11" s="142"/>
      <c r="D11" s="142"/>
      <c r="E11" s="141" t="s">
        <v>40</v>
      </c>
      <c r="F11" s="139">
        <f t="shared" ref="F11:F13" si="0">G11*1.5</f>
        <v>51.455249999999999</v>
      </c>
      <c r="G11" s="140">
        <f t="shared" ref="G11:G74" si="1">H11/10+H11</f>
        <v>34.3035</v>
      </c>
      <c r="H11" s="140">
        <f t="shared" ref="H11:H74" si="2">(I11/10)/2+I11</f>
        <v>31.184999999999999</v>
      </c>
      <c r="I11" s="42">
        <v>29.7</v>
      </c>
    </row>
    <row r="12" spans="1:9" ht="17.399999999999999">
      <c r="A12" s="134">
        <v>1105</v>
      </c>
      <c r="B12" s="142" t="s">
        <v>3</v>
      </c>
      <c r="C12" s="142"/>
      <c r="D12" s="142"/>
      <c r="E12" s="141" t="s">
        <v>40</v>
      </c>
      <c r="F12" s="139">
        <f t="shared" si="0"/>
        <v>26.853749999999998</v>
      </c>
      <c r="G12" s="140">
        <f t="shared" si="1"/>
        <v>17.9025</v>
      </c>
      <c r="H12" s="140">
        <f t="shared" si="2"/>
        <v>16.274999999999999</v>
      </c>
      <c r="I12" s="43">
        <v>15.5</v>
      </c>
    </row>
    <row r="13" spans="1:9" ht="17.399999999999999">
      <c r="A13" s="134">
        <v>1106</v>
      </c>
      <c r="B13" s="142" t="s">
        <v>4</v>
      </c>
      <c r="C13" s="142"/>
      <c r="D13" s="142"/>
      <c r="E13" s="141" t="s">
        <v>40</v>
      </c>
      <c r="F13" s="139">
        <f t="shared" si="0"/>
        <v>10.395</v>
      </c>
      <c r="G13" s="140">
        <f t="shared" si="1"/>
        <v>6.93</v>
      </c>
      <c r="H13" s="140">
        <f t="shared" si="2"/>
        <v>6.3</v>
      </c>
      <c r="I13" s="43">
        <v>6</v>
      </c>
    </row>
    <row r="14" spans="1:9" ht="17.399999999999999">
      <c r="A14" s="134">
        <v>1137</v>
      </c>
      <c r="B14" s="142" t="s">
        <v>94</v>
      </c>
      <c r="C14" s="142"/>
      <c r="D14" s="142"/>
      <c r="E14" s="141" t="s">
        <v>40</v>
      </c>
      <c r="F14" s="139">
        <f t="shared" ref="F14:F59" si="3">G14*1.5</f>
        <v>24.254999999999995</v>
      </c>
      <c r="G14" s="140">
        <f t="shared" si="1"/>
        <v>16.169999999999998</v>
      </c>
      <c r="H14" s="140">
        <f t="shared" si="2"/>
        <v>14.7</v>
      </c>
      <c r="I14" s="43">
        <v>14</v>
      </c>
    </row>
    <row r="15" spans="1:9" s="37" customFormat="1" ht="17.399999999999999">
      <c r="A15" s="134">
        <v>1138</v>
      </c>
      <c r="B15" s="142" t="s">
        <v>92</v>
      </c>
      <c r="C15" s="142"/>
      <c r="D15" s="142"/>
      <c r="E15" s="141" t="s">
        <v>40</v>
      </c>
      <c r="F15" s="139">
        <f t="shared" si="3"/>
        <v>11.26125</v>
      </c>
      <c r="G15" s="140">
        <f t="shared" si="1"/>
        <v>7.5075000000000003</v>
      </c>
      <c r="H15" s="140">
        <f t="shared" si="2"/>
        <v>6.8250000000000002</v>
      </c>
      <c r="I15" s="43">
        <v>6.5</v>
      </c>
    </row>
    <row r="16" spans="1:9" ht="17.399999999999999">
      <c r="A16" s="134">
        <v>1107</v>
      </c>
      <c r="B16" s="142" t="s">
        <v>77</v>
      </c>
      <c r="C16" s="142"/>
      <c r="D16" s="142"/>
      <c r="E16" s="141" t="s">
        <v>40</v>
      </c>
      <c r="F16" s="139">
        <f t="shared" si="3"/>
        <v>16.632000000000001</v>
      </c>
      <c r="G16" s="140">
        <f t="shared" si="1"/>
        <v>11.088000000000001</v>
      </c>
      <c r="H16" s="140">
        <f t="shared" si="2"/>
        <v>10.08</v>
      </c>
      <c r="I16" s="44">
        <v>9.6</v>
      </c>
    </row>
    <row r="17" spans="1:9" s="1" customFormat="1" ht="17.399999999999999">
      <c r="A17" s="134">
        <v>1145</v>
      </c>
      <c r="B17" s="142" t="s">
        <v>74</v>
      </c>
      <c r="C17" s="143"/>
      <c r="D17" s="143"/>
      <c r="E17" s="141" t="s">
        <v>40</v>
      </c>
      <c r="F17" s="139">
        <f t="shared" si="3"/>
        <v>20.4435</v>
      </c>
      <c r="G17" s="140">
        <f t="shared" si="1"/>
        <v>13.629000000000001</v>
      </c>
      <c r="H17" s="140">
        <f t="shared" si="2"/>
        <v>12.39</v>
      </c>
      <c r="I17" s="44">
        <v>11.8</v>
      </c>
    </row>
    <row r="18" spans="1:9" s="38" customFormat="1" ht="18">
      <c r="A18" s="134" t="s">
        <v>97</v>
      </c>
      <c r="B18" s="142" t="s">
        <v>119</v>
      </c>
      <c r="C18" s="144"/>
      <c r="D18" s="144"/>
      <c r="E18" s="141" t="s">
        <v>40</v>
      </c>
      <c r="F18" s="139">
        <f t="shared" si="3"/>
        <v>30.318749999999998</v>
      </c>
      <c r="G18" s="140">
        <f t="shared" si="1"/>
        <v>20.212499999999999</v>
      </c>
      <c r="H18" s="140">
        <f t="shared" si="2"/>
        <v>18.375</v>
      </c>
      <c r="I18" s="44">
        <v>17.5</v>
      </c>
    </row>
    <row r="19" spans="1:9" s="1" customFormat="1" ht="17.399999999999999">
      <c r="A19" s="134">
        <v>1146</v>
      </c>
      <c r="B19" s="142" t="s">
        <v>73</v>
      </c>
      <c r="C19" s="143"/>
      <c r="D19" s="143"/>
      <c r="E19" s="141" t="s">
        <v>40</v>
      </c>
      <c r="F19" s="139">
        <v>15.4</v>
      </c>
      <c r="G19" s="140">
        <f t="shared" si="1"/>
        <v>11.838749999999999</v>
      </c>
      <c r="H19" s="140">
        <f t="shared" si="2"/>
        <v>10.762499999999999</v>
      </c>
      <c r="I19" s="44">
        <v>10.25</v>
      </c>
    </row>
    <row r="20" spans="1:9" s="1" customFormat="1" ht="17.399999999999999">
      <c r="A20" s="134">
        <v>1147</v>
      </c>
      <c r="B20" s="145" t="s">
        <v>113</v>
      </c>
      <c r="C20" s="145"/>
      <c r="D20" s="145"/>
      <c r="E20" s="141" t="s">
        <v>40</v>
      </c>
      <c r="F20" s="139">
        <f t="shared" si="3"/>
        <v>42.792749999999998</v>
      </c>
      <c r="G20" s="140">
        <f t="shared" si="1"/>
        <v>28.528499999999998</v>
      </c>
      <c r="H20" s="140">
        <f t="shared" si="2"/>
        <v>25.934999999999999</v>
      </c>
      <c r="I20" s="45">
        <v>24.7</v>
      </c>
    </row>
    <row r="21" spans="1:9" s="1" customFormat="1" ht="18">
      <c r="A21" s="134" t="s">
        <v>71</v>
      </c>
      <c r="B21" s="145" t="s">
        <v>114</v>
      </c>
      <c r="C21" s="146"/>
      <c r="D21" s="146"/>
      <c r="E21" s="141" t="s">
        <v>40</v>
      </c>
      <c r="F21" s="139">
        <f t="shared" si="3"/>
        <v>31.878</v>
      </c>
      <c r="G21" s="140">
        <f t="shared" si="1"/>
        <v>21.251999999999999</v>
      </c>
      <c r="H21" s="140">
        <f t="shared" si="2"/>
        <v>19.32</v>
      </c>
      <c r="I21" s="45">
        <v>18.399999999999999</v>
      </c>
    </row>
    <row r="22" spans="1:9" s="1" customFormat="1" ht="17.399999999999999">
      <c r="A22" s="134">
        <v>1108</v>
      </c>
      <c r="B22" s="142" t="s">
        <v>5</v>
      </c>
      <c r="C22" s="142"/>
      <c r="D22" s="142"/>
      <c r="E22" s="141" t="s">
        <v>40</v>
      </c>
      <c r="F22" s="139">
        <f t="shared" si="3"/>
        <v>21.482999999999997</v>
      </c>
      <c r="G22" s="140">
        <f t="shared" si="1"/>
        <v>14.321999999999999</v>
      </c>
      <c r="H22" s="140">
        <f t="shared" si="2"/>
        <v>13.02</v>
      </c>
      <c r="I22" s="45">
        <v>12.4</v>
      </c>
    </row>
    <row r="23" spans="1:9" s="34" customFormat="1" ht="17.399999999999999">
      <c r="A23" s="134">
        <v>1110</v>
      </c>
      <c r="B23" s="142" t="s">
        <v>86</v>
      </c>
      <c r="C23" s="142"/>
      <c r="D23" s="142"/>
      <c r="E23" s="141" t="s">
        <v>40</v>
      </c>
      <c r="F23" s="139">
        <v>8.3999999999999986</v>
      </c>
      <c r="G23" s="140">
        <f t="shared" si="1"/>
        <v>6.468</v>
      </c>
      <c r="H23" s="140">
        <f t="shared" si="2"/>
        <v>5.88</v>
      </c>
      <c r="I23" s="46">
        <v>5.6</v>
      </c>
    </row>
    <row r="24" spans="1:9" s="33" customFormat="1" ht="17.399999999999999">
      <c r="A24" s="134" t="s">
        <v>84</v>
      </c>
      <c r="B24" s="142" t="s">
        <v>6</v>
      </c>
      <c r="C24" s="142"/>
      <c r="D24" s="142"/>
      <c r="E24" s="141" t="s">
        <v>40</v>
      </c>
      <c r="F24" s="139">
        <f t="shared" ref="F24:F25" si="4">G24*1.5</f>
        <v>9.702</v>
      </c>
      <c r="G24" s="140">
        <f t="shared" si="1"/>
        <v>6.468</v>
      </c>
      <c r="H24" s="140">
        <f t="shared" si="2"/>
        <v>5.88</v>
      </c>
      <c r="I24" s="44">
        <v>5.6</v>
      </c>
    </row>
    <row r="25" spans="1:9" ht="17.399999999999999">
      <c r="A25" s="134">
        <v>1109</v>
      </c>
      <c r="B25" s="152" t="s">
        <v>85</v>
      </c>
      <c r="C25" s="152"/>
      <c r="D25" s="152"/>
      <c r="E25" s="141" t="s">
        <v>40</v>
      </c>
      <c r="F25" s="139">
        <f t="shared" si="4"/>
        <v>18.191250000000004</v>
      </c>
      <c r="G25" s="140">
        <f t="shared" si="1"/>
        <v>12.127500000000001</v>
      </c>
      <c r="H25" s="140">
        <f t="shared" si="2"/>
        <v>11.025</v>
      </c>
      <c r="I25" s="44">
        <v>10.5</v>
      </c>
    </row>
    <row r="26" spans="1:9" ht="17.399999999999999">
      <c r="A26" s="134">
        <v>1111</v>
      </c>
      <c r="B26" s="142" t="s">
        <v>7</v>
      </c>
      <c r="C26" s="142"/>
      <c r="D26" s="142"/>
      <c r="E26" s="141" t="s">
        <v>40</v>
      </c>
      <c r="F26" s="139">
        <f t="shared" si="3"/>
        <v>46.777500000000003</v>
      </c>
      <c r="G26" s="140">
        <f t="shared" si="1"/>
        <v>31.185000000000002</v>
      </c>
      <c r="H26" s="140">
        <f t="shared" si="2"/>
        <v>28.35</v>
      </c>
      <c r="I26" s="45">
        <v>27</v>
      </c>
    </row>
    <row r="27" spans="1:9" ht="17.399999999999999">
      <c r="A27" s="134">
        <v>1112</v>
      </c>
      <c r="B27" s="142" t="s">
        <v>8</v>
      </c>
      <c r="C27" s="142"/>
      <c r="D27" s="142"/>
      <c r="E27" s="141" t="s">
        <v>40</v>
      </c>
      <c r="F27" s="139">
        <f t="shared" si="3"/>
        <v>33.610499999999995</v>
      </c>
      <c r="G27" s="140">
        <f t="shared" si="1"/>
        <v>22.406999999999996</v>
      </c>
      <c r="H27" s="140">
        <f t="shared" si="2"/>
        <v>20.369999999999997</v>
      </c>
      <c r="I27" s="44">
        <v>19.399999999999999</v>
      </c>
    </row>
    <row r="28" spans="1:9" s="27" customFormat="1" ht="18">
      <c r="A28" s="134">
        <v>1114</v>
      </c>
      <c r="B28" s="142" t="s">
        <v>120</v>
      </c>
      <c r="C28" s="144"/>
      <c r="D28" s="144"/>
      <c r="E28" s="141" t="s">
        <v>40</v>
      </c>
      <c r="F28" s="139">
        <f t="shared" si="3"/>
        <v>26.853749999999998</v>
      </c>
      <c r="G28" s="140">
        <f t="shared" si="1"/>
        <v>17.9025</v>
      </c>
      <c r="H28" s="140">
        <f t="shared" si="2"/>
        <v>16.274999999999999</v>
      </c>
      <c r="I28" s="44">
        <v>15.5</v>
      </c>
    </row>
    <row r="29" spans="1:9" ht="17.399999999999999">
      <c r="A29" s="134">
        <v>1141</v>
      </c>
      <c r="B29" s="142" t="s">
        <v>121</v>
      </c>
      <c r="C29" s="142"/>
      <c r="D29" s="142"/>
      <c r="E29" s="141" t="s">
        <v>40</v>
      </c>
      <c r="F29" s="139">
        <f t="shared" si="3"/>
        <v>33.783749999999998</v>
      </c>
      <c r="G29" s="140">
        <f t="shared" si="1"/>
        <v>22.522500000000001</v>
      </c>
      <c r="H29" s="140">
        <f t="shared" si="2"/>
        <v>20.475000000000001</v>
      </c>
      <c r="I29" s="45">
        <v>19.5</v>
      </c>
    </row>
    <row r="30" spans="1:9" ht="17.399999999999999">
      <c r="A30" s="134">
        <v>1113</v>
      </c>
      <c r="B30" s="142" t="s">
        <v>64</v>
      </c>
      <c r="C30" s="142"/>
      <c r="D30" s="142"/>
      <c r="E30" s="141" t="s">
        <v>40</v>
      </c>
      <c r="F30" s="139">
        <f t="shared" si="3"/>
        <v>22.69575</v>
      </c>
      <c r="G30" s="140">
        <f t="shared" si="1"/>
        <v>15.1305</v>
      </c>
      <c r="H30" s="140">
        <f t="shared" si="2"/>
        <v>13.754999999999999</v>
      </c>
      <c r="I30" s="44">
        <v>13.1</v>
      </c>
    </row>
    <row r="31" spans="1:9" ht="17.399999999999999">
      <c r="A31" s="134">
        <v>1114</v>
      </c>
      <c r="B31" s="142" t="s">
        <v>9</v>
      </c>
      <c r="C31" s="142"/>
      <c r="D31" s="142"/>
      <c r="E31" s="141" t="s">
        <v>40</v>
      </c>
      <c r="F31" s="147">
        <f t="shared" si="3"/>
        <v>32.051249999999996</v>
      </c>
      <c r="G31" s="140">
        <f t="shared" si="1"/>
        <v>21.3675</v>
      </c>
      <c r="H31" s="140">
        <f t="shared" si="2"/>
        <v>19.425000000000001</v>
      </c>
      <c r="I31" s="47">
        <v>18.5</v>
      </c>
    </row>
    <row r="32" spans="1:9" s="28" customFormat="1" ht="17.399999999999999">
      <c r="A32" s="134" t="s">
        <v>75</v>
      </c>
      <c r="B32" s="142" t="s">
        <v>76</v>
      </c>
      <c r="C32" s="142"/>
      <c r="D32" s="142"/>
      <c r="E32" s="141" t="s">
        <v>40</v>
      </c>
      <c r="F32" s="139">
        <f t="shared" si="3"/>
        <v>19.577249999999999</v>
      </c>
      <c r="G32" s="140">
        <f t="shared" si="1"/>
        <v>13.051500000000001</v>
      </c>
      <c r="H32" s="140">
        <f t="shared" si="2"/>
        <v>11.865</v>
      </c>
      <c r="I32" s="48">
        <v>11.3</v>
      </c>
    </row>
    <row r="33" spans="1:9" ht="17.399999999999999">
      <c r="A33" s="134">
        <v>1115</v>
      </c>
      <c r="B33" s="142" t="s">
        <v>51</v>
      </c>
      <c r="C33" s="142"/>
      <c r="D33" s="142"/>
      <c r="E33" s="141" t="s">
        <v>40</v>
      </c>
      <c r="F33" s="139">
        <f t="shared" si="3"/>
        <v>46.777500000000003</v>
      </c>
      <c r="G33" s="140">
        <f t="shared" si="1"/>
        <v>31.185000000000002</v>
      </c>
      <c r="H33" s="140">
        <f t="shared" si="2"/>
        <v>28.35</v>
      </c>
      <c r="I33" s="44">
        <v>27</v>
      </c>
    </row>
    <row r="34" spans="1:9" ht="17.399999999999999">
      <c r="A34" s="134">
        <v>1116</v>
      </c>
      <c r="B34" s="150" t="s">
        <v>10</v>
      </c>
      <c r="C34" s="150"/>
      <c r="D34" s="150"/>
      <c r="E34" s="141" t="s">
        <v>40</v>
      </c>
      <c r="F34" s="139">
        <f t="shared" si="3"/>
        <v>15.245999999999999</v>
      </c>
      <c r="G34" s="140">
        <f t="shared" si="1"/>
        <v>10.164</v>
      </c>
      <c r="H34" s="140">
        <f t="shared" si="2"/>
        <v>9.24</v>
      </c>
      <c r="I34" s="45">
        <v>8.8000000000000007</v>
      </c>
    </row>
    <row r="35" spans="1:9" ht="17.399999999999999">
      <c r="A35" s="134">
        <v>1117</v>
      </c>
      <c r="B35" s="150" t="s">
        <v>11</v>
      </c>
      <c r="C35" s="150"/>
      <c r="D35" s="150"/>
      <c r="E35" s="141" t="s">
        <v>61</v>
      </c>
      <c r="F35" s="139">
        <f t="shared" si="3"/>
        <v>308.38499999999999</v>
      </c>
      <c r="G35" s="140">
        <f t="shared" si="1"/>
        <v>205.59</v>
      </c>
      <c r="H35" s="140">
        <f t="shared" si="2"/>
        <v>186.9</v>
      </c>
      <c r="I35" s="45">
        <v>178</v>
      </c>
    </row>
    <row r="36" spans="1:9" ht="17.399999999999999">
      <c r="A36" s="134">
        <v>1118</v>
      </c>
      <c r="B36" s="150" t="s">
        <v>52</v>
      </c>
      <c r="C36" s="150"/>
      <c r="D36" s="150"/>
      <c r="E36" s="141" t="s">
        <v>40</v>
      </c>
      <c r="F36" s="147">
        <f t="shared" si="3"/>
        <v>33.783749999999998</v>
      </c>
      <c r="G36" s="140">
        <f t="shared" si="1"/>
        <v>22.522500000000001</v>
      </c>
      <c r="H36" s="140">
        <f t="shared" si="2"/>
        <v>20.475000000000001</v>
      </c>
      <c r="I36" s="49">
        <v>19.5</v>
      </c>
    </row>
    <row r="37" spans="1:9" ht="17.399999999999999">
      <c r="A37" s="134">
        <v>1119</v>
      </c>
      <c r="B37" s="142" t="s">
        <v>93</v>
      </c>
      <c r="C37" s="142"/>
      <c r="D37" s="142"/>
      <c r="E37" s="141" t="s">
        <v>40</v>
      </c>
      <c r="F37" s="139">
        <f t="shared" si="3"/>
        <v>21.829500000000003</v>
      </c>
      <c r="G37" s="140">
        <f t="shared" si="1"/>
        <v>14.553000000000001</v>
      </c>
      <c r="H37" s="140">
        <f t="shared" si="2"/>
        <v>13.23</v>
      </c>
      <c r="I37" s="45">
        <v>12.6</v>
      </c>
    </row>
    <row r="38" spans="1:9" s="1" customFormat="1" ht="17.399999999999999">
      <c r="A38" s="134">
        <v>1142</v>
      </c>
      <c r="B38" s="142" t="s">
        <v>66</v>
      </c>
      <c r="C38" s="142"/>
      <c r="D38" s="142"/>
      <c r="E38" s="141" t="s">
        <v>40</v>
      </c>
      <c r="F38" s="147">
        <f t="shared" si="3"/>
        <v>42.09975</v>
      </c>
      <c r="G38" s="140">
        <f t="shared" si="1"/>
        <v>28.066500000000001</v>
      </c>
      <c r="H38" s="140">
        <f t="shared" si="2"/>
        <v>25.515000000000001</v>
      </c>
      <c r="I38" s="49">
        <v>24.3</v>
      </c>
    </row>
    <row r="39" spans="1:9" s="1" customFormat="1" ht="17.399999999999999">
      <c r="A39" s="148">
        <v>1143</v>
      </c>
      <c r="B39" s="142" t="s">
        <v>62</v>
      </c>
      <c r="C39" s="142"/>
      <c r="D39" s="142"/>
      <c r="E39" s="141" t="s">
        <v>40</v>
      </c>
      <c r="F39" s="139">
        <f t="shared" si="3"/>
        <v>11.434500000000002</v>
      </c>
      <c r="G39" s="140">
        <f t="shared" si="1"/>
        <v>7.6230000000000011</v>
      </c>
      <c r="H39" s="140">
        <f t="shared" si="2"/>
        <v>6.9300000000000006</v>
      </c>
      <c r="I39" s="44">
        <v>6.6000000000000005</v>
      </c>
    </row>
    <row r="40" spans="1:9" ht="17.399999999999999">
      <c r="A40" s="134">
        <v>1120</v>
      </c>
      <c r="B40" s="149" t="s">
        <v>12</v>
      </c>
      <c r="C40" s="149"/>
      <c r="D40" s="149"/>
      <c r="E40" s="141" t="s">
        <v>40</v>
      </c>
      <c r="F40" s="139">
        <f t="shared" si="3"/>
        <v>45.045000000000002</v>
      </c>
      <c r="G40" s="140">
        <f t="shared" si="1"/>
        <v>30.03</v>
      </c>
      <c r="H40" s="140">
        <f t="shared" si="2"/>
        <v>27.3</v>
      </c>
      <c r="I40" s="44">
        <v>26</v>
      </c>
    </row>
    <row r="41" spans="1:9" s="1" customFormat="1" ht="17.399999999999999">
      <c r="A41" s="134" t="s">
        <v>70</v>
      </c>
      <c r="B41" s="142" t="s">
        <v>72</v>
      </c>
      <c r="C41" s="142"/>
      <c r="D41" s="142"/>
      <c r="E41" s="141" t="s">
        <v>40</v>
      </c>
      <c r="F41" s="139">
        <f t="shared" si="3"/>
        <v>19.057500000000001</v>
      </c>
      <c r="G41" s="140">
        <f t="shared" si="1"/>
        <v>12.705</v>
      </c>
      <c r="H41" s="140">
        <f t="shared" si="2"/>
        <v>11.55</v>
      </c>
      <c r="I41" s="44">
        <v>11</v>
      </c>
    </row>
    <row r="42" spans="1:9" s="1" customFormat="1" ht="17.399999999999999">
      <c r="A42" s="134">
        <v>1146</v>
      </c>
      <c r="B42" s="149" t="s">
        <v>63</v>
      </c>
      <c r="C42" s="149"/>
      <c r="D42" s="149"/>
      <c r="E42" s="141" t="s">
        <v>40</v>
      </c>
      <c r="F42" s="147">
        <f t="shared" si="3"/>
        <v>38.634749999999997</v>
      </c>
      <c r="G42" s="140">
        <f t="shared" si="1"/>
        <v>25.756499999999999</v>
      </c>
      <c r="H42" s="140">
        <f t="shared" si="2"/>
        <v>23.414999999999999</v>
      </c>
      <c r="I42" s="49">
        <v>22.3</v>
      </c>
    </row>
    <row r="43" spans="1:9" s="1" customFormat="1" ht="17.399999999999999">
      <c r="A43" s="134">
        <v>1143</v>
      </c>
      <c r="B43" s="142" t="s">
        <v>67</v>
      </c>
      <c r="C43" s="142"/>
      <c r="D43" s="142"/>
      <c r="E43" s="141" t="s">
        <v>40</v>
      </c>
      <c r="F43" s="139">
        <f t="shared" si="3"/>
        <v>40.887</v>
      </c>
      <c r="G43" s="140">
        <f t="shared" si="1"/>
        <v>27.258000000000003</v>
      </c>
      <c r="H43" s="140">
        <f t="shared" si="2"/>
        <v>24.78</v>
      </c>
      <c r="I43" s="45">
        <v>23.6</v>
      </c>
    </row>
    <row r="44" spans="1:9" ht="17.399999999999999">
      <c r="A44" s="134">
        <v>1144</v>
      </c>
      <c r="B44" s="142" t="s">
        <v>122</v>
      </c>
      <c r="C44" s="142"/>
      <c r="D44" s="142"/>
      <c r="E44" s="141" t="s">
        <v>40</v>
      </c>
      <c r="F44" s="139">
        <f t="shared" si="3"/>
        <v>28.932749999999999</v>
      </c>
      <c r="G44" s="140">
        <f t="shared" si="1"/>
        <v>19.288499999999999</v>
      </c>
      <c r="H44" s="140">
        <f t="shared" si="2"/>
        <v>17.535</v>
      </c>
      <c r="I44" s="45">
        <v>16.7</v>
      </c>
    </row>
    <row r="45" spans="1:9" ht="17.399999999999999">
      <c r="A45" s="134">
        <v>1139</v>
      </c>
      <c r="B45" s="142" t="s">
        <v>123</v>
      </c>
      <c r="C45" s="142"/>
      <c r="D45" s="142"/>
      <c r="E45" s="141" t="s">
        <v>40</v>
      </c>
      <c r="F45" s="139">
        <f>G45*1.5</f>
        <v>30.145500000000002</v>
      </c>
      <c r="G45" s="140">
        <f t="shared" si="1"/>
        <v>20.097000000000001</v>
      </c>
      <c r="H45" s="140">
        <f t="shared" si="2"/>
        <v>18.27</v>
      </c>
      <c r="I45" s="45">
        <v>17.399999999999999</v>
      </c>
    </row>
    <row r="46" spans="1:9" ht="17.399999999999999">
      <c r="A46" s="134">
        <v>1126</v>
      </c>
      <c r="B46" s="142" t="s">
        <v>13</v>
      </c>
      <c r="C46" s="142"/>
      <c r="D46" s="142"/>
      <c r="E46" s="141" t="s">
        <v>40</v>
      </c>
      <c r="F46" s="139">
        <f t="shared" si="3"/>
        <v>42.272999999999996</v>
      </c>
      <c r="G46" s="140">
        <f t="shared" si="1"/>
        <v>28.181999999999999</v>
      </c>
      <c r="H46" s="140">
        <f t="shared" si="2"/>
        <v>25.619999999999997</v>
      </c>
      <c r="I46" s="45">
        <v>24.4</v>
      </c>
    </row>
    <row r="47" spans="1:9" ht="17.399999999999999">
      <c r="A47" s="134">
        <v>1127</v>
      </c>
      <c r="B47" s="150" t="s">
        <v>57</v>
      </c>
      <c r="C47" s="150"/>
      <c r="D47" s="150"/>
      <c r="E47" s="141" t="s">
        <v>40</v>
      </c>
      <c r="F47" s="139">
        <f t="shared" si="3"/>
        <v>16.285500000000003</v>
      </c>
      <c r="G47" s="140">
        <f t="shared" si="1"/>
        <v>10.857000000000001</v>
      </c>
      <c r="H47" s="140">
        <f t="shared" si="2"/>
        <v>9.870000000000001</v>
      </c>
      <c r="I47" s="45">
        <v>9.4</v>
      </c>
    </row>
    <row r="48" spans="1:9" ht="17.399999999999999">
      <c r="A48" s="134">
        <v>1128</v>
      </c>
      <c r="B48" s="150" t="s">
        <v>53</v>
      </c>
      <c r="C48" s="150"/>
      <c r="D48" s="150"/>
      <c r="E48" s="141" t="s">
        <v>40</v>
      </c>
      <c r="F48" s="139">
        <f t="shared" si="3"/>
        <v>12.993749999999999</v>
      </c>
      <c r="G48" s="140">
        <f t="shared" si="1"/>
        <v>8.6624999999999996</v>
      </c>
      <c r="H48" s="140">
        <f t="shared" si="2"/>
        <v>7.875</v>
      </c>
      <c r="I48" s="44">
        <v>7.5</v>
      </c>
    </row>
    <row r="49" spans="1:9" ht="17.399999999999999">
      <c r="A49" s="134">
        <v>1129</v>
      </c>
      <c r="B49" s="150" t="s">
        <v>115</v>
      </c>
      <c r="C49" s="150"/>
      <c r="D49" s="150"/>
      <c r="E49" s="141" t="s">
        <v>40</v>
      </c>
      <c r="F49" s="139">
        <f t="shared" si="3"/>
        <v>18.710999999999999</v>
      </c>
      <c r="G49" s="140">
        <f t="shared" si="1"/>
        <v>12.474</v>
      </c>
      <c r="H49" s="140">
        <f t="shared" si="2"/>
        <v>11.34</v>
      </c>
      <c r="I49" s="44">
        <v>10.8</v>
      </c>
    </row>
    <row r="50" spans="1:9" s="1" customFormat="1" ht="18">
      <c r="A50" s="134">
        <v>1130</v>
      </c>
      <c r="B50" s="150" t="s">
        <v>95</v>
      </c>
      <c r="C50" s="151"/>
      <c r="D50" s="151"/>
      <c r="E50" s="141" t="s">
        <v>40</v>
      </c>
      <c r="F50" s="139">
        <f t="shared" si="3"/>
        <v>18.3645</v>
      </c>
      <c r="G50" s="140">
        <f t="shared" si="1"/>
        <v>12.242999999999999</v>
      </c>
      <c r="H50" s="140">
        <f t="shared" si="2"/>
        <v>11.129999999999999</v>
      </c>
      <c r="I50" s="44">
        <v>10.6</v>
      </c>
    </row>
    <row r="51" spans="1:9" ht="17.399999999999999">
      <c r="A51" s="134">
        <v>1131</v>
      </c>
      <c r="B51" s="152" t="s">
        <v>96</v>
      </c>
      <c r="C51" s="152"/>
      <c r="D51" s="152"/>
      <c r="E51" s="141" t="s">
        <v>40</v>
      </c>
      <c r="F51" s="139">
        <f t="shared" si="3"/>
        <v>34.130249999999997</v>
      </c>
      <c r="G51" s="140">
        <f t="shared" si="1"/>
        <v>22.753499999999999</v>
      </c>
      <c r="H51" s="140">
        <f t="shared" si="2"/>
        <v>20.684999999999999</v>
      </c>
      <c r="I51" s="44">
        <v>19.7</v>
      </c>
    </row>
    <row r="52" spans="1:9" ht="17.399999999999999">
      <c r="A52" s="134">
        <v>1132</v>
      </c>
      <c r="B52" s="142" t="s">
        <v>14</v>
      </c>
      <c r="C52" s="142"/>
      <c r="D52" s="142"/>
      <c r="E52" s="141" t="s">
        <v>40</v>
      </c>
      <c r="F52" s="139">
        <f t="shared" si="3"/>
        <v>32.224499999999999</v>
      </c>
      <c r="G52" s="140">
        <f t="shared" si="1"/>
        <v>21.483000000000001</v>
      </c>
      <c r="H52" s="140">
        <f t="shared" si="2"/>
        <v>19.53</v>
      </c>
      <c r="I52" s="45">
        <v>18.600000000000001</v>
      </c>
    </row>
    <row r="53" spans="1:9" s="26" customFormat="1" ht="18">
      <c r="A53" s="134">
        <v>1133</v>
      </c>
      <c r="B53" s="142" t="s">
        <v>124</v>
      </c>
      <c r="C53" s="144"/>
      <c r="D53" s="144"/>
      <c r="E53" s="141" t="s">
        <v>40</v>
      </c>
      <c r="F53" s="139">
        <f t="shared" si="3"/>
        <v>25.121249999999996</v>
      </c>
      <c r="G53" s="140">
        <f t="shared" si="1"/>
        <v>16.747499999999999</v>
      </c>
      <c r="H53" s="140">
        <f t="shared" si="2"/>
        <v>15.225</v>
      </c>
      <c r="I53" s="45">
        <v>14.5</v>
      </c>
    </row>
    <row r="54" spans="1:9" ht="17.399999999999999">
      <c r="A54" s="134">
        <v>1134</v>
      </c>
      <c r="B54" s="142" t="s">
        <v>60</v>
      </c>
      <c r="C54" s="142"/>
      <c r="D54" s="142"/>
      <c r="E54" s="141" t="s">
        <v>40</v>
      </c>
      <c r="F54" s="139">
        <f t="shared" si="3"/>
        <v>37.768500000000003</v>
      </c>
      <c r="G54" s="140">
        <f t="shared" si="1"/>
        <v>25.179000000000002</v>
      </c>
      <c r="H54" s="140">
        <f t="shared" si="2"/>
        <v>22.89</v>
      </c>
      <c r="I54" s="44">
        <v>21.8</v>
      </c>
    </row>
    <row r="55" spans="1:9" s="1" customFormat="1" ht="17.399999999999999">
      <c r="A55" s="134">
        <v>1133</v>
      </c>
      <c r="B55" s="142" t="s">
        <v>16</v>
      </c>
      <c r="C55" s="142"/>
      <c r="D55" s="142"/>
      <c r="E55" s="141" t="s">
        <v>40</v>
      </c>
      <c r="F55" s="139">
        <f t="shared" si="3"/>
        <v>29.106000000000002</v>
      </c>
      <c r="G55" s="140">
        <f t="shared" si="1"/>
        <v>19.404</v>
      </c>
      <c r="H55" s="140">
        <f t="shared" si="2"/>
        <v>17.64</v>
      </c>
      <c r="I55" s="45">
        <v>16.8</v>
      </c>
    </row>
    <row r="56" spans="1:9" s="1" customFormat="1" ht="17.399999999999999">
      <c r="A56" s="134">
        <v>1140</v>
      </c>
      <c r="B56" s="142" t="s">
        <v>125</v>
      </c>
      <c r="C56" s="142"/>
      <c r="D56" s="142"/>
      <c r="E56" s="141" t="s">
        <v>40</v>
      </c>
      <c r="F56" s="147">
        <f t="shared" si="3"/>
        <v>45.738</v>
      </c>
      <c r="G56" s="140">
        <f t="shared" si="1"/>
        <v>30.491999999999997</v>
      </c>
      <c r="H56" s="140">
        <f t="shared" si="2"/>
        <v>27.72</v>
      </c>
      <c r="I56" s="50">
        <v>26.4</v>
      </c>
    </row>
    <row r="57" spans="1:9" s="1" customFormat="1" ht="17.399999999999999">
      <c r="A57" s="134">
        <v>1138</v>
      </c>
      <c r="B57" s="142" t="s">
        <v>126</v>
      </c>
      <c r="C57" s="142"/>
      <c r="D57" s="142"/>
      <c r="E57" s="141" t="s">
        <v>40</v>
      </c>
      <c r="F57" s="139">
        <f t="shared" si="3"/>
        <v>18.018000000000001</v>
      </c>
      <c r="G57" s="140">
        <f t="shared" si="1"/>
        <v>12.012</v>
      </c>
      <c r="H57" s="140">
        <f t="shared" si="2"/>
        <v>10.92</v>
      </c>
      <c r="I57" s="45">
        <v>10.4</v>
      </c>
    </row>
    <row r="58" spans="1:9" ht="17.399999999999999">
      <c r="A58" s="134">
        <v>1135</v>
      </c>
      <c r="B58" s="142" t="s">
        <v>54</v>
      </c>
      <c r="C58" s="142"/>
      <c r="D58" s="142"/>
      <c r="E58" s="141" t="s">
        <v>40</v>
      </c>
      <c r="F58" s="139">
        <f t="shared" si="3"/>
        <v>21.482999999999997</v>
      </c>
      <c r="G58" s="140">
        <f t="shared" si="1"/>
        <v>14.321999999999999</v>
      </c>
      <c r="H58" s="140">
        <f t="shared" si="2"/>
        <v>13.02</v>
      </c>
      <c r="I58" s="45">
        <v>12.4</v>
      </c>
    </row>
    <row r="59" spans="1:9" ht="17.399999999999999">
      <c r="A59" s="134">
        <v>1136</v>
      </c>
      <c r="B59" s="152" t="s">
        <v>15</v>
      </c>
      <c r="C59" s="152"/>
      <c r="D59" s="152"/>
      <c r="E59" s="141" t="s">
        <v>40</v>
      </c>
      <c r="F59" s="139">
        <f t="shared" si="3"/>
        <v>9.0090000000000003</v>
      </c>
      <c r="G59" s="140">
        <f t="shared" si="1"/>
        <v>6.0060000000000002</v>
      </c>
      <c r="H59" s="140">
        <f t="shared" si="2"/>
        <v>5.46</v>
      </c>
      <c r="I59" s="45">
        <v>5.2</v>
      </c>
    </row>
    <row r="60" spans="1:9" ht="17.100000000000001" customHeight="1">
      <c r="A60" s="153" t="s">
        <v>34</v>
      </c>
      <c r="B60" s="153"/>
      <c r="C60" s="153"/>
      <c r="D60" s="153"/>
      <c r="E60" s="154"/>
      <c r="F60" s="154"/>
      <c r="G60" s="140"/>
      <c r="H60" s="140"/>
      <c r="I60" s="51"/>
    </row>
    <row r="61" spans="1:9" ht="17.399999999999999">
      <c r="A61" s="155">
        <v>1201</v>
      </c>
      <c r="B61" s="142" t="s">
        <v>20</v>
      </c>
      <c r="C61" s="142"/>
      <c r="D61" s="142"/>
      <c r="E61" s="141" t="s">
        <v>42</v>
      </c>
      <c r="F61" s="156">
        <v>21.15</v>
      </c>
      <c r="G61" s="140">
        <f t="shared" si="1"/>
        <v>16.285499999999999</v>
      </c>
      <c r="H61" s="140">
        <f t="shared" si="2"/>
        <v>14.805</v>
      </c>
      <c r="I61" s="52">
        <v>14.1</v>
      </c>
    </row>
    <row r="62" spans="1:9" s="1" customFormat="1" ht="17.399999999999999">
      <c r="A62" s="155">
        <v>1220</v>
      </c>
      <c r="B62" s="142" t="s">
        <v>58</v>
      </c>
      <c r="C62" s="142"/>
      <c r="D62" s="142"/>
      <c r="E62" s="141" t="s">
        <v>40</v>
      </c>
      <c r="F62" s="156">
        <v>22.6</v>
      </c>
      <c r="G62" s="140">
        <f t="shared" si="1"/>
        <v>17.4405</v>
      </c>
      <c r="H62" s="140">
        <f t="shared" si="2"/>
        <v>15.855</v>
      </c>
      <c r="I62" s="48">
        <v>15.1</v>
      </c>
    </row>
    <row r="63" spans="1:9" ht="18">
      <c r="A63" s="155">
        <v>1202</v>
      </c>
      <c r="B63" s="143" t="s">
        <v>127</v>
      </c>
      <c r="C63" s="144"/>
      <c r="D63" s="144"/>
      <c r="E63" s="141" t="s">
        <v>41</v>
      </c>
      <c r="F63" s="156">
        <v>7.5</v>
      </c>
      <c r="G63" s="140">
        <f t="shared" si="1"/>
        <v>5.7750000000000004</v>
      </c>
      <c r="H63" s="140">
        <f t="shared" si="2"/>
        <v>5.25</v>
      </c>
      <c r="I63" s="52">
        <v>5</v>
      </c>
    </row>
    <row r="64" spans="1:9" ht="17.399999999999999">
      <c r="A64" s="155">
        <v>1203</v>
      </c>
      <c r="B64" s="142" t="s">
        <v>21</v>
      </c>
      <c r="C64" s="142"/>
      <c r="D64" s="142"/>
      <c r="E64" s="141" t="s">
        <v>40</v>
      </c>
      <c r="F64" s="156">
        <f>G64*1.5</f>
        <v>15.419250000000002</v>
      </c>
      <c r="G64" s="140">
        <f t="shared" si="1"/>
        <v>10.279500000000001</v>
      </c>
      <c r="H64" s="140">
        <f t="shared" si="2"/>
        <v>9.3450000000000006</v>
      </c>
      <c r="I64" s="53">
        <v>8.9</v>
      </c>
    </row>
    <row r="65" spans="1:9" s="1" customFormat="1" ht="17.399999999999999">
      <c r="A65" s="155">
        <v>12031</v>
      </c>
      <c r="B65" s="157" t="s">
        <v>69</v>
      </c>
      <c r="C65" s="158"/>
      <c r="D65" s="159"/>
      <c r="E65" s="141" t="s">
        <v>40</v>
      </c>
      <c r="F65" s="156">
        <f t="shared" ref="F65:F83" si="5">G65*1.5</f>
        <v>44.698499999999996</v>
      </c>
      <c r="G65" s="140">
        <f t="shared" si="1"/>
        <v>29.798999999999999</v>
      </c>
      <c r="H65" s="140">
        <f t="shared" si="2"/>
        <v>27.09</v>
      </c>
      <c r="I65" s="53">
        <v>25.8</v>
      </c>
    </row>
    <row r="66" spans="1:9" ht="17.399999999999999">
      <c r="A66" s="155">
        <v>1204</v>
      </c>
      <c r="B66" s="142" t="s">
        <v>22</v>
      </c>
      <c r="C66" s="142"/>
      <c r="D66" s="142"/>
      <c r="E66" s="141" t="s">
        <v>40</v>
      </c>
      <c r="F66" s="156">
        <f t="shared" si="5"/>
        <v>72.418500000000023</v>
      </c>
      <c r="G66" s="140">
        <f t="shared" si="1"/>
        <v>48.279000000000011</v>
      </c>
      <c r="H66" s="140">
        <f t="shared" si="2"/>
        <v>43.890000000000008</v>
      </c>
      <c r="I66" s="53">
        <v>41.800000000000004</v>
      </c>
    </row>
    <row r="67" spans="1:9" ht="17.399999999999999">
      <c r="A67" s="155">
        <v>1205</v>
      </c>
      <c r="B67" s="142" t="s">
        <v>23</v>
      </c>
      <c r="C67" s="142"/>
      <c r="D67" s="142"/>
      <c r="E67" s="141" t="s">
        <v>40</v>
      </c>
      <c r="F67" s="156">
        <f t="shared" si="5"/>
        <v>15.245999999999999</v>
      </c>
      <c r="G67" s="140">
        <f t="shared" si="1"/>
        <v>10.164</v>
      </c>
      <c r="H67" s="140">
        <f t="shared" si="2"/>
        <v>9.24</v>
      </c>
      <c r="I67" s="53">
        <v>8.8000000000000007</v>
      </c>
    </row>
    <row r="68" spans="1:9" ht="17.399999999999999">
      <c r="A68" s="155">
        <v>1206</v>
      </c>
      <c r="B68" s="142" t="s">
        <v>24</v>
      </c>
      <c r="C68" s="142"/>
      <c r="D68" s="142"/>
      <c r="E68" s="141" t="s">
        <v>40</v>
      </c>
      <c r="F68" s="156">
        <f t="shared" si="5"/>
        <v>44.178749999999994</v>
      </c>
      <c r="G68" s="140">
        <f t="shared" si="1"/>
        <v>29.452499999999997</v>
      </c>
      <c r="H68" s="140">
        <f t="shared" si="2"/>
        <v>26.774999999999999</v>
      </c>
      <c r="I68" s="53">
        <v>25.5</v>
      </c>
    </row>
    <row r="69" spans="1:9" ht="17.100000000000001" customHeight="1">
      <c r="A69" s="155">
        <v>1207</v>
      </c>
      <c r="B69" s="142" t="s">
        <v>25</v>
      </c>
      <c r="C69" s="142"/>
      <c r="D69" s="142"/>
      <c r="E69" s="141" t="s">
        <v>40</v>
      </c>
      <c r="F69" s="156">
        <v>61</v>
      </c>
      <c r="G69" s="140">
        <f t="shared" si="1"/>
        <v>47.008499999999998</v>
      </c>
      <c r="H69" s="140">
        <f t="shared" si="2"/>
        <v>42.734999999999999</v>
      </c>
      <c r="I69" s="53">
        <v>40.700000000000003</v>
      </c>
    </row>
    <row r="70" spans="1:9" s="1" customFormat="1" ht="17.100000000000001" customHeight="1">
      <c r="A70" s="155">
        <v>1208</v>
      </c>
      <c r="B70" s="160" t="s">
        <v>55</v>
      </c>
      <c r="C70" s="160"/>
      <c r="D70" s="160"/>
      <c r="E70" s="141" t="s">
        <v>40</v>
      </c>
      <c r="F70" s="156">
        <f t="shared" si="5"/>
        <v>49.029750000000007</v>
      </c>
      <c r="G70" s="140">
        <f t="shared" si="1"/>
        <v>32.686500000000002</v>
      </c>
      <c r="H70" s="140">
        <f t="shared" si="2"/>
        <v>29.715</v>
      </c>
      <c r="I70" s="53">
        <v>28.3</v>
      </c>
    </row>
    <row r="71" spans="1:9" ht="17.399999999999999">
      <c r="A71" s="155">
        <v>1209</v>
      </c>
      <c r="B71" s="142" t="s">
        <v>26</v>
      </c>
      <c r="C71" s="142"/>
      <c r="D71" s="142"/>
      <c r="E71" s="141" t="s">
        <v>40</v>
      </c>
      <c r="F71" s="156">
        <f t="shared" si="5"/>
        <v>8.3160000000000007</v>
      </c>
      <c r="G71" s="140">
        <f t="shared" si="1"/>
        <v>5.5440000000000005</v>
      </c>
      <c r="H71" s="140">
        <f t="shared" si="2"/>
        <v>5.04</v>
      </c>
      <c r="I71" s="54">
        <v>4.8</v>
      </c>
    </row>
    <row r="72" spans="1:9" ht="17.399999999999999">
      <c r="A72" s="155">
        <v>1210</v>
      </c>
      <c r="B72" s="142" t="s">
        <v>27</v>
      </c>
      <c r="C72" s="142"/>
      <c r="D72" s="142"/>
      <c r="E72" s="141" t="s">
        <v>43</v>
      </c>
      <c r="F72" s="156">
        <v>117</v>
      </c>
      <c r="G72" s="140">
        <f t="shared" si="1"/>
        <v>90.205500000000015</v>
      </c>
      <c r="H72" s="140">
        <f t="shared" si="2"/>
        <v>82.00500000000001</v>
      </c>
      <c r="I72" s="54">
        <v>78.100000000000009</v>
      </c>
    </row>
    <row r="73" spans="1:9" ht="17.399999999999999">
      <c r="A73" s="155">
        <v>1212</v>
      </c>
      <c r="B73" s="152" t="s">
        <v>28</v>
      </c>
      <c r="C73" s="152"/>
      <c r="D73" s="152"/>
      <c r="E73" s="141" t="s">
        <v>40</v>
      </c>
      <c r="F73" s="156">
        <f t="shared" si="5"/>
        <v>11.088000000000001</v>
      </c>
      <c r="G73" s="140">
        <f t="shared" si="1"/>
        <v>7.3920000000000003</v>
      </c>
      <c r="H73" s="140">
        <f t="shared" si="2"/>
        <v>6.7200000000000006</v>
      </c>
      <c r="I73" s="54">
        <v>6.4</v>
      </c>
    </row>
    <row r="74" spans="1:9" ht="17.399999999999999">
      <c r="A74" s="155">
        <v>1213</v>
      </c>
      <c r="B74" s="152" t="s">
        <v>29</v>
      </c>
      <c r="C74" s="152"/>
      <c r="D74" s="152"/>
      <c r="E74" s="141" t="s">
        <v>41</v>
      </c>
      <c r="F74" s="156">
        <f t="shared" si="5"/>
        <v>18.537749999999999</v>
      </c>
      <c r="G74" s="140">
        <f t="shared" si="1"/>
        <v>12.358499999999999</v>
      </c>
      <c r="H74" s="140">
        <f t="shared" si="2"/>
        <v>11.234999999999999</v>
      </c>
      <c r="I74" s="54">
        <v>10.7</v>
      </c>
    </row>
    <row r="75" spans="1:9" ht="17.399999999999999">
      <c r="A75" s="155">
        <v>1214</v>
      </c>
      <c r="B75" s="152" t="s">
        <v>30</v>
      </c>
      <c r="C75" s="152"/>
      <c r="D75" s="152"/>
      <c r="E75" s="141" t="s">
        <v>41</v>
      </c>
      <c r="F75" s="156">
        <f t="shared" si="5"/>
        <v>22.002749999999999</v>
      </c>
      <c r="G75" s="140">
        <f t="shared" ref="G75:G83" si="6">H75/10+H75</f>
        <v>14.668499999999998</v>
      </c>
      <c r="H75" s="140">
        <f t="shared" ref="H75:H83" si="7">(I75/10)/2+I75</f>
        <v>13.334999999999999</v>
      </c>
      <c r="I75" s="54">
        <v>12.7</v>
      </c>
    </row>
    <row r="76" spans="1:9" ht="17.399999999999999">
      <c r="A76" s="155">
        <v>1215</v>
      </c>
      <c r="B76" s="152" t="s">
        <v>31</v>
      </c>
      <c r="C76" s="152"/>
      <c r="D76" s="152"/>
      <c r="E76" s="141" t="s">
        <v>41</v>
      </c>
      <c r="F76" s="156">
        <v>22.8</v>
      </c>
      <c r="G76" s="140">
        <f t="shared" si="6"/>
        <v>17.555999999999997</v>
      </c>
      <c r="H76" s="140">
        <f t="shared" si="7"/>
        <v>15.959999999999999</v>
      </c>
      <c r="I76" s="54">
        <v>15.2</v>
      </c>
    </row>
    <row r="77" spans="1:9" ht="17.399999999999999">
      <c r="A77" s="155">
        <v>1216</v>
      </c>
      <c r="B77" s="142" t="s">
        <v>59</v>
      </c>
      <c r="C77" s="142"/>
      <c r="D77" s="142"/>
      <c r="E77" s="141" t="s">
        <v>41</v>
      </c>
      <c r="F77" s="156">
        <f t="shared" si="5"/>
        <v>16.632000000000001</v>
      </c>
      <c r="G77" s="140">
        <f t="shared" si="6"/>
        <v>11.088000000000001</v>
      </c>
      <c r="H77" s="140">
        <f t="shared" si="7"/>
        <v>10.08</v>
      </c>
      <c r="I77" s="54">
        <v>9.6</v>
      </c>
    </row>
    <row r="78" spans="1:9" s="1" customFormat="1" ht="17.399999999999999">
      <c r="A78" s="155">
        <v>1221</v>
      </c>
      <c r="B78" s="149" t="s">
        <v>68</v>
      </c>
      <c r="C78" s="149"/>
      <c r="D78" s="149"/>
      <c r="E78" s="141" t="s">
        <v>41</v>
      </c>
      <c r="F78" s="156">
        <f t="shared" si="5"/>
        <v>9.5287500000000005</v>
      </c>
      <c r="G78" s="140">
        <f t="shared" si="6"/>
        <v>6.3525</v>
      </c>
      <c r="H78" s="140">
        <f t="shared" si="7"/>
        <v>5.7750000000000004</v>
      </c>
      <c r="I78" s="54">
        <v>5.5</v>
      </c>
    </row>
    <row r="79" spans="1:9" s="32" customFormat="1" ht="17.399999999999999">
      <c r="A79" s="155">
        <v>1229</v>
      </c>
      <c r="B79" s="149" t="s">
        <v>128</v>
      </c>
      <c r="C79" s="149"/>
      <c r="D79" s="149"/>
      <c r="E79" s="141" t="s">
        <v>41</v>
      </c>
      <c r="F79" s="156">
        <v>50</v>
      </c>
      <c r="G79" s="140">
        <f t="shared" si="6"/>
        <v>57.75</v>
      </c>
      <c r="H79" s="140">
        <f t="shared" si="7"/>
        <v>52.5</v>
      </c>
      <c r="I79" s="54">
        <v>50</v>
      </c>
    </row>
    <row r="80" spans="1:9" s="31" customFormat="1" ht="17.399999999999999">
      <c r="A80" s="155">
        <v>1222</v>
      </c>
      <c r="B80" s="135" t="s">
        <v>83</v>
      </c>
      <c r="C80" s="136"/>
      <c r="D80" s="137"/>
      <c r="E80" s="141" t="s">
        <v>41</v>
      </c>
      <c r="F80" s="156">
        <v>30</v>
      </c>
      <c r="G80" s="140">
        <f t="shared" si="6"/>
        <v>34.65</v>
      </c>
      <c r="H80" s="140">
        <f t="shared" si="7"/>
        <v>31.5</v>
      </c>
      <c r="I80" s="54">
        <v>30</v>
      </c>
    </row>
    <row r="81" spans="1:9" ht="17.399999999999999">
      <c r="A81" s="155">
        <v>1217</v>
      </c>
      <c r="B81" s="142" t="s">
        <v>33</v>
      </c>
      <c r="C81" s="142"/>
      <c r="D81" s="142"/>
      <c r="E81" s="141" t="s">
        <v>45</v>
      </c>
      <c r="F81" s="156">
        <f t="shared" si="5"/>
        <v>62.54325</v>
      </c>
      <c r="G81" s="140">
        <f t="shared" si="6"/>
        <v>41.695500000000003</v>
      </c>
      <c r="H81" s="140">
        <f t="shared" si="7"/>
        <v>37.905000000000001</v>
      </c>
      <c r="I81" s="54">
        <v>36.1</v>
      </c>
    </row>
    <row r="82" spans="1:9" ht="17.399999999999999">
      <c r="A82" s="155">
        <v>1218</v>
      </c>
      <c r="B82" s="142" t="s">
        <v>32</v>
      </c>
      <c r="C82" s="142"/>
      <c r="D82" s="142"/>
      <c r="E82" s="141" t="s">
        <v>41</v>
      </c>
      <c r="F82" s="156">
        <v>5.25</v>
      </c>
      <c r="G82" s="140">
        <f t="shared" si="6"/>
        <v>4.0424999999999995</v>
      </c>
      <c r="H82" s="140">
        <f t="shared" si="7"/>
        <v>3.6749999999999998</v>
      </c>
      <c r="I82" s="53">
        <v>3.5</v>
      </c>
    </row>
    <row r="83" spans="1:9" s="1" customFormat="1" ht="17.399999999999999">
      <c r="A83" s="155">
        <v>1219</v>
      </c>
      <c r="B83" s="135" t="s">
        <v>65</v>
      </c>
      <c r="C83" s="136"/>
      <c r="D83" s="137"/>
      <c r="E83" s="141" t="s">
        <v>41</v>
      </c>
      <c r="F83" s="156">
        <f t="shared" si="5"/>
        <v>32.397750000000002</v>
      </c>
      <c r="G83" s="140">
        <f t="shared" si="6"/>
        <v>21.598500000000001</v>
      </c>
      <c r="H83" s="140">
        <f t="shared" si="7"/>
        <v>19.635000000000002</v>
      </c>
      <c r="I83" s="53">
        <v>18.700000000000003</v>
      </c>
    </row>
    <row r="84" spans="1:9" ht="15.6">
      <c r="A84" s="113"/>
      <c r="B84" s="113"/>
      <c r="C84" s="113"/>
      <c r="D84" s="113"/>
      <c r="H84" s="39"/>
    </row>
    <row r="85" spans="1:9">
      <c r="A85" s="114"/>
      <c r="B85" s="114"/>
      <c r="C85" s="114"/>
      <c r="D85" s="114"/>
    </row>
    <row r="86" spans="1:9" ht="15.6">
      <c r="A86" s="106"/>
      <c r="B86" s="106"/>
      <c r="C86" s="106"/>
      <c r="D86" s="106"/>
      <c r="E86" s="106"/>
      <c r="F86" s="106"/>
      <c r="G86" s="106"/>
    </row>
    <row r="93" spans="1:9">
      <c r="A93" s="104"/>
      <c r="B93" s="104"/>
      <c r="C93" s="104"/>
      <c r="D93" s="104"/>
      <c r="E93" s="3"/>
      <c r="F93" s="3"/>
      <c r="G93" s="13"/>
      <c r="H93" s="14"/>
    </row>
    <row r="94" spans="1:9">
      <c r="A94" s="15"/>
      <c r="B94" s="103"/>
      <c r="C94" s="103"/>
      <c r="D94" s="103"/>
      <c r="E94" s="12"/>
      <c r="F94" s="12"/>
      <c r="G94" s="16"/>
      <c r="H94" s="17"/>
    </row>
    <row r="95" spans="1:9">
      <c r="A95" s="15"/>
      <c r="B95" s="103"/>
      <c r="C95" s="103"/>
      <c r="D95" s="103"/>
      <c r="E95" s="12"/>
      <c r="F95" s="12"/>
      <c r="G95" s="16"/>
      <c r="H95" s="17"/>
    </row>
    <row r="96" spans="1:9">
      <c r="A96" s="15"/>
      <c r="B96" s="105"/>
      <c r="C96" s="105"/>
      <c r="D96" s="105"/>
      <c r="E96" s="12"/>
      <c r="F96" s="12"/>
      <c r="G96" s="18"/>
      <c r="H96" s="17"/>
    </row>
    <row r="97" spans="1:8">
      <c r="A97" s="15"/>
      <c r="B97" s="105"/>
      <c r="C97" s="105"/>
      <c r="D97" s="105"/>
      <c r="E97" s="12"/>
      <c r="F97" s="12"/>
      <c r="G97" s="18"/>
      <c r="H97" s="17"/>
    </row>
    <row r="98" spans="1:8">
      <c r="A98" s="15"/>
      <c r="B98" s="105"/>
      <c r="C98" s="105"/>
      <c r="D98" s="105"/>
      <c r="E98" s="12"/>
      <c r="F98" s="12"/>
      <c r="G98" s="18"/>
      <c r="H98" s="17"/>
    </row>
    <row r="99" spans="1:8">
      <c r="A99" s="15"/>
      <c r="B99" s="105"/>
      <c r="C99" s="105"/>
      <c r="D99" s="105"/>
      <c r="E99" s="12"/>
      <c r="F99" s="12"/>
      <c r="G99" s="18"/>
      <c r="H99" s="17"/>
    </row>
    <row r="100" spans="1:8">
      <c r="A100" s="15"/>
      <c r="B100" s="105"/>
      <c r="C100" s="105"/>
      <c r="D100" s="105"/>
      <c r="E100" s="12"/>
      <c r="F100" s="12"/>
      <c r="G100" s="18"/>
      <c r="H100" s="17"/>
    </row>
    <row r="101" spans="1:8">
      <c r="A101" s="15"/>
      <c r="B101" s="103"/>
      <c r="C101" s="103"/>
      <c r="D101" s="103"/>
      <c r="E101" s="12"/>
      <c r="F101" s="12"/>
      <c r="G101" s="19"/>
      <c r="H101" s="20"/>
    </row>
    <row r="102" spans="1:8">
      <c r="A102" s="15"/>
      <c r="B102" s="103"/>
      <c r="C102" s="103"/>
      <c r="D102" s="103"/>
      <c r="E102" s="12"/>
      <c r="F102" s="12"/>
      <c r="G102" s="19"/>
      <c r="H102" s="20"/>
    </row>
    <row r="103" spans="1:8">
      <c r="A103" s="15"/>
      <c r="B103" s="103"/>
      <c r="C103" s="103"/>
      <c r="D103" s="103"/>
      <c r="E103" s="12"/>
      <c r="F103" s="12"/>
      <c r="G103" s="16"/>
      <c r="H103" s="20"/>
    </row>
    <row r="104" spans="1:8">
      <c r="A104" s="15"/>
      <c r="B104" s="115"/>
      <c r="C104" s="115"/>
      <c r="D104" s="115"/>
      <c r="E104" s="12"/>
      <c r="F104" s="12"/>
      <c r="G104" s="16"/>
      <c r="H104" s="21"/>
    </row>
    <row r="105" spans="1:8">
      <c r="A105" s="15"/>
      <c r="B105" s="115"/>
      <c r="C105" s="115"/>
      <c r="D105" s="115"/>
      <c r="E105" s="12"/>
      <c r="F105" s="12"/>
      <c r="G105" s="16"/>
      <c r="H105" s="20"/>
    </row>
    <row r="106" spans="1:8">
      <c r="A106" s="15"/>
      <c r="B106" s="115"/>
      <c r="C106" s="115"/>
      <c r="D106" s="115"/>
      <c r="E106" s="12"/>
      <c r="F106" s="12"/>
      <c r="G106" s="16"/>
      <c r="H106" s="20"/>
    </row>
    <row r="107" spans="1:8">
      <c r="A107" s="15"/>
      <c r="B107" s="115"/>
      <c r="C107" s="115"/>
      <c r="D107" s="115"/>
      <c r="E107" s="12"/>
      <c r="F107" s="12"/>
      <c r="G107" s="22"/>
      <c r="H107" s="20"/>
    </row>
    <row r="108" spans="1:8">
      <c r="A108" s="15"/>
      <c r="B108" s="103"/>
      <c r="C108" s="103"/>
      <c r="D108" s="103"/>
      <c r="E108" s="12"/>
      <c r="F108" s="12"/>
      <c r="G108" s="16"/>
      <c r="H108" s="20"/>
    </row>
    <row r="109" spans="1:8">
      <c r="A109" s="15"/>
      <c r="B109" s="103"/>
      <c r="C109" s="103"/>
      <c r="D109" s="103"/>
      <c r="E109" s="12"/>
      <c r="F109" s="12"/>
      <c r="G109" s="16"/>
      <c r="H109" s="20"/>
    </row>
    <row r="110" spans="1:8">
      <c r="A110" s="15"/>
      <c r="B110" s="103"/>
      <c r="C110" s="103"/>
      <c r="D110" s="103"/>
      <c r="E110" s="12"/>
      <c r="F110" s="12"/>
      <c r="G110" s="19"/>
      <c r="H110" s="20"/>
    </row>
    <row r="111" spans="1:8">
      <c r="A111" s="15"/>
      <c r="B111" s="103"/>
      <c r="C111" s="103"/>
      <c r="D111" s="103"/>
      <c r="E111" s="12"/>
      <c r="F111" s="12"/>
      <c r="G111" s="18"/>
      <c r="H111" s="17"/>
    </row>
  </sheetData>
  <mergeCells count="107">
    <mergeCell ref="H7:H8"/>
    <mergeCell ref="B70:D70"/>
    <mergeCell ref="B10:D10"/>
    <mergeCell ref="B44:D44"/>
    <mergeCell ref="B54:D54"/>
    <mergeCell ref="B58:D58"/>
    <mergeCell ref="B56:D56"/>
    <mergeCell ref="B57:D57"/>
    <mergeCell ref="B20:D20"/>
    <mergeCell ref="B39:D39"/>
    <mergeCell ref="B50:D50"/>
    <mergeCell ref="B21:D21"/>
    <mergeCell ref="B53:D53"/>
    <mergeCell ref="B28:D28"/>
    <mergeCell ref="B27:D27"/>
    <mergeCell ref="B29:D29"/>
    <mergeCell ref="B26:D26"/>
    <mergeCell ref="B52:D52"/>
    <mergeCell ref="B62:D62"/>
    <mergeCell ref="B45:D45"/>
    <mergeCell ref="B55:D55"/>
    <mergeCell ref="B38:D38"/>
    <mergeCell ref="B43:D43"/>
    <mergeCell ref="B46:D46"/>
    <mergeCell ref="B111:D111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A6:B6"/>
    <mergeCell ref="C6:D6"/>
    <mergeCell ref="B109:D109"/>
    <mergeCell ref="B19:D19"/>
    <mergeCell ref="B17:D17"/>
    <mergeCell ref="B97:D97"/>
    <mergeCell ref="B82:D82"/>
    <mergeCell ref="A84:D84"/>
    <mergeCell ref="A85:D85"/>
    <mergeCell ref="B72:D72"/>
    <mergeCell ref="B63:D63"/>
    <mergeCell ref="B68:D68"/>
    <mergeCell ref="B69:D69"/>
    <mergeCell ref="B18:D18"/>
    <mergeCell ref="B94:D94"/>
    <mergeCell ref="B47:D47"/>
    <mergeCell ref="B48:D48"/>
    <mergeCell ref="B41:D41"/>
    <mergeCell ref="B59:D59"/>
    <mergeCell ref="B61:D61"/>
    <mergeCell ref="B81:D81"/>
    <mergeCell ref="B67:D67"/>
    <mergeCell ref="E7:E8"/>
    <mergeCell ref="B110:D110"/>
    <mergeCell ref="A93:D93"/>
    <mergeCell ref="B96:D96"/>
    <mergeCell ref="A86:G86"/>
    <mergeCell ref="B98:D98"/>
    <mergeCell ref="B95:D95"/>
    <mergeCell ref="G7:G8"/>
    <mergeCell ref="F7:F8"/>
    <mergeCell ref="B7:D8"/>
    <mergeCell ref="B51:D51"/>
    <mergeCell ref="B64:D64"/>
    <mergeCell ref="B66:D66"/>
    <mergeCell ref="A7:A8"/>
    <mergeCell ref="B73:D73"/>
    <mergeCell ref="B49:D49"/>
    <mergeCell ref="B16:D16"/>
    <mergeCell ref="B22:D22"/>
    <mergeCell ref="B23:D23"/>
    <mergeCell ref="B24:D24"/>
    <mergeCell ref="B25:D25"/>
    <mergeCell ref="B30:D30"/>
    <mergeCell ref="B31:D31"/>
    <mergeCell ref="B32:D32"/>
    <mergeCell ref="B33:D33"/>
    <mergeCell ref="B34:D34"/>
    <mergeCell ref="B83:D83"/>
    <mergeCell ref="B35:D35"/>
    <mergeCell ref="B36:D36"/>
    <mergeCell ref="B37:D37"/>
    <mergeCell ref="B65:D65"/>
    <mergeCell ref="B80:D80"/>
    <mergeCell ref="A1:H1"/>
    <mergeCell ref="A2:H2"/>
    <mergeCell ref="A3:H3"/>
    <mergeCell ref="A4:H4"/>
    <mergeCell ref="B11:D11"/>
    <mergeCell ref="B77:D77"/>
    <mergeCell ref="B74:D74"/>
    <mergeCell ref="B71:D71"/>
    <mergeCell ref="A5:D5"/>
    <mergeCell ref="E5:H5"/>
    <mergeCell ref="B12:D12"/>
    <mergeCell ref="B13:D13"/>
    <mergeCell ref="B14:D14"/>
    <mergeCell ref="B15:D15"/>
    <mergeCell ref="A60:D60"/>
    <mergeCell ref="B75:D75"/>
    <mergeCell ref="B76:D76"/>
    <mergeCell ref="A9:D9"/>
  </mergeCells>
  <hyperlinks>
    <hyperlink ref="A6" r:id="rId1"/>
    <hyperlink ref="A9:D9" r:id="rId2" display="  УДОБРЕНИЯ"/>
    <hyperlink ref="B32" r:id="rId3" display="Сульфат марганца 0,12кг"/>
    <hyperlink ref="B83" r:id="rId4"/>
    <hyperlink ref="B78" r:id="rId5"/>
    <hyperlink ref="B77:D77" r:id="rId6" display="Садовый вар &quot;Живица&quot; 100г"/>
    <hyperlink ref="B62:D62" r:id="rId7" display="Горчичный порошок 0,4кг"/>
    <hyperlink ref="B43:D43" r:id="rId8" display="Сидерат (Горчица) 0,7кг        "/>
    <hyperlink ref="B39:D39" r:id="rId9" display="Молибден 3г   Мо-53,8%"/>
    <hyperlink ref="B38:D38" r:id="rId10" display="Мозаика 1кг    N-19%, P-19%, K-19%                "/>
    <hyperlink ref="B25" r:id="rId11" display="Зола (подсолнуха) 1кг"/>
    <hyperlink ref="B22" r:id="rId12"/>
    <hyperlink ref="B20:D20" r:id="rId13" display="&quot;Добриво для посадки картоплі&quot; 1кг  N-10,9%, Р-10,4%, К-18,8%,Mg-2,6%,S-8,4%"/>
    <hyperlink ref="B16" r:id="rId14" display="Гумат 0,4кг "/>
    <hyperlink ref="B14" r:id="rId15" display="Гранфоска (марка А) 1кг   P-17%,K-2%,Ca-27%    "/>
    <hyperlink ref="B13" r:id="rId16"/>
    <hyperlink ref="B12" r:id="rId17"/>
    <hyperlink ref="B11" r:id="rId18" display="Аммофос 1кг   N-12%,P-52%"/>
    <hyperlink ref="B42" r:id="rId19" display="Табазол 0,7кг "/>
    <hyperlink ref="B55" r:id="rId20"/>
    <hyperlink ref="B44:D44" r:id="rId21" display="Сульфат аммония гранул.+гуматы 1кг   N-21%,S-24%   новинка"/>
    <hyperlink ref="B44" r:id="rId22" display="Сульфат аммония 1 кг N-21%,S-24% "/>
    <hyperlink ref="B57:D57" r:id="rId23" display="Фосфоритная мука    1кг Р-24%,Са-40%        новинка"/>
    <hyperlink ref="B56:D56" r:id="rId24" display="Углеаммонийная соль  1кг       новинка"/>
    <hyperlink ref="B45:D45" r:id="rId25" display="Сульфат аммония гранул.+гуматы 1кг   N-21%,S-24%   новинка"/>
    <hyperlink ref="B40" r:id="rId26" display="Табачная пыль 0,5кг"/>
    <hyperlink ref="B37" r:id="rId27" display="Супрефос-NS (&quot;Суперагро&quot;) 1кг   N-12%,P-24%,Ca-5%,S-10%"/>
    <hyperlink ref="B36" r:id="rId28" display="Суперфосфат двойной 1кг   N-10%,P-32%,S-20%,Ca-10%"/>
    <hyperlink ref="B35" r:id="rId29" display="Суперфосфат 1кг   N-2%,P-16%"/>
    <hyperlink ref="B34" r:id="rId30" display="Сульфат цинка 0,12кг"/>
    <hyperlink ref="B33" r:id="rId31" display="Сульфат марганца 0,12кг"/>
    <hyperlink ref="B31" r:id="rId32" display="Сульфат магния 0,5кг   Mg-17%,S-13,5%"/>
    <hyperlink ref="B30" r:id="rId33" display="Сульфат калия 0,5кг   K-52%"/>
    <hyperlink ref="B29:D29" r:id="rId34" display="Калиймаг 1кг     K-45%,Mg-6,5%       новинка"/>
    <hyperlink ref="B27" r:id="rId35"/>
    <hyperlink ref="B26" r:id="rId36"/>
    <hyperlink ref="A60:D60" r:id="rId37" display="  СОПУТСТВУЮЩИЕ ТОВАРЫ"/>
    <hyperlink ref="B70:D70" r:id="rId38" display="Известь хлорная(хлорка) 0,5кг "/>
    <hyperlink ref="B82" r:id="rId39"/>
    <hyperlink ref="B81" r:id="rId40"/>
    <hyperlink ref="B76" r:id="rId41"/>
    <hyperlink ref="B75" r:id="rId42"/>
    <hyperlink ref="B74" r:id="rId43"/>
    <hyperlink ref="B73" r:id="rId44"/>
    <hyperlink ref="B72" r:id="rId45"/>
    <hyperlink ref="B71" r:id="rId46"/>
    <hyperlink ref="B69" r:id="rId47"/>
    <hyperlink ref="B68" r:id="rId48"/>
    <hyperlink ref="B67" r:id="rId49"/>
    <hyperlink ref="B66" r:id="rId50"/>
    <hyperlink ref="B64" r:id="rId51"/>
    <hyperlink ref="B61" r:id="rId52"/>
    <hyperlink ref="B59" r:id="rId53"/>
    <hyperlink ref="B58" r:id="rId54" display="Экоплант 1кг   P-5%,K-28%,Mg-7%,Ca-8%,S-8%"/>
    <hyperlink ref="B54" r:id="rId55" display="Табазол 0,7кг "/>
    <hyperlink ref="B52" r:id="rId56"/>
    <hyperlink ref="B51" r:id="rId57" display="Суперфосфат двойной 1кг   N-10%,P-32%,S-20%,Ca-10%"/>
    <hyperlink ref="B49" r:id="rId58" display="Сульфат цинка 0,12кг"/>
    <hyperlink ref="B48" r:id="rId59" display="Сульфат марганца 0,12кг"/>
    <hyperlink ref="B47" r:id="rId60" display="Сульфат магния 0,5кг   Mg-17%,S-13,5%"/>
    <hyperlink ref="B46" r:id="rId61"/>
    <hyperlink ref="B45" r:id="rId62" display="Сульфат аммония 1 кг N-21%,S-24% "/>
    <hyperlink ref="B29" r:id="rId63" display="Калиевая селитра 0,4кг   N-13,5%,K-37,6%"/>
  </hyperlinks>
  <pageMargins left="0.70866141732283472" right="0.70866141732283472" top="0.74803149606299213" bottom="0.74803149606299213" header="0.31496062992125984" footer="0.31496062992125984"/>
  <pageSetup paperSize="9" orientation="portrait" verticalDpi="360" r:id="rId64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7"/>
  <sheetViews>
    <sheetView topLeftCell="A7" zoomScaleNormal="100" workbookViewId="0">
      <selection activeCell="G10" sqref="G10"/>
    </sheetView>
  </sheetViews>
  <sheetFormatPr defaultRowHeight="14.4"/>
  <cols>
    <col min="1" max="1" width="6.88671875" customWidth="1"/>
    <col min="2" max="2" width="19.6640625" customWidth="1"/>
    <col min="3" max="3" width="23.44140625" customWidth="1"/>
    <col min="4" max="4" width="24.109375" customWidth="1"/>
    <col min="5" max="5" width="9.6640625" customWidth="1"/>
    <col min="6" max="6" width="12" style="1" bestFit="1" customWidth="1"/>
    <col min="7" max="7" width="12.5546875" style="8" bestFit="1" customWidth="1"/>
    <col min="8" max="8" width="16.109375" customWidth="1"/>
    <col min="9" max="9" width="9.6640625" style="23" customWidth="1"/>
    <col min="10" max="10" width="10.6640625" style="10" customWidth="1"/>
    <col min="11" max="11" width="22.109375" customWidth="1"/>
  </cols>
  <sheetData>
    <row r="1" spans="1:10" ht="29.25" customHeight="1">
      <c r="A1" s="87" t="s">
        <v>102</v>
      </c>
      <c r="B1" s="88"/>
      <c r="C1" s="88"/>
      <c r="D1" s="88"/>
      <c r="E1" s="88"/>
      <c r="F1" s="88"/>
      <c r="G1" s="88"/>
      <c r="H1" s="89"/>
      <c r="I1"/>
      <c r="J1"/>
    </row>
    <row r="2" spans="1:10" s="4" customFormat="1" ht="15.9" customHeight="1">
      <c r="A2" s="90" t="s">
        <v>103</v>
      </c>
      <c r="B2" s="91"/>
      <c r="C2" s="91"/>
      <c r="D2" s="91"/>
      <c r="E2" s="91"/>
      <c r="F2" s="91"/>
      <c r="G2" s="91"/>
      <c r="H2" s="92"/>
    </row>
    <row r="3" spans="1:10" ht="15.9" customHeight="1">
      <c r="A3" s="93" t="s">
        <v>111</v>
      </c>
      <c r="B3" s="94"/>
      <c r="C3" s="94"/>
      <c r="D3" s="94"/>
      <c r="E3" s="94"/>
      <c r="F3" s="94"/>
      <c r="G3" s="94"/>
      <c r="H3" s="95"/>
      <c r="I3"/>
      <c r="J3"/>
    </row>
    <row r="4" spans="1:10" s="5" customFormat="1" ht="15.9" customHeight="1">
      <c r="A4" s="93" t="s">
        <v>110</v>
      </c>
      <c r="B4" s="94"/>
      <c r="C4" s="94"/>
      <c r="D4" s="94"/>
      <c r="E4" s="94"/>
      <c r="F4" s="94"/>
      <c r="G4" s="94"/>
      <c r="H4" s="95"/>
    </row>
    <row r="5" spans="1:10" ht="15.9" customHeight="1">
      <c r="A5" s="96" t="s">
        <v>99</v>
      </c>
      <c r="B5" s="97"/>
      <c r="C5" s="97"/>
      <c r="D5" s="97"/>
      <c r="E5" s="97" t="s">
        <v>100</v>
      </c>
      <c r="F5" s="97"/>
      <c r="G5" s="97"/>
      <c r="H5" s="98"/>
      <c r="I5"/>
      <c r="J5"/>
    </row>
    <row r="6" spans="1:10" s="11" customFormat="1" ht="17.25" customHeight="1" thickBot="1">
      <c r="A6" s="110" t="s">
        <v>101</v>
      </c>
      <c r="B6" s="110"/>
      <c r="C6" s="111" t="s">
        <v>49</v>
      </c>
      <c r="D6" s="112"/>
      <c r="E6" s="59" t="s">
        <v>98</v>
      </c>
      <c r="F6" s="59"/>
      <c r="G6" s="59"/>
      <c r="H6" s="67"/>
    </row>
    <row r="7" spans="1:10" ht="14.1" customHeight="1">
      <c r="A7" s="123" t="s">
        <v>46</v>
      </c>
      <c r="B7" s="125" t="s">
        <v>0</v>
      </c>
      <c r="C7" s="126"/>
      <c r="D7" s="127"/>
      <c r="E7" s="119" t="s">
        <v>39</v>
      </c>
      <c r="F7" s="108" t="s">
        <v>106</v>
      </c>
      <c r="G7" s="107" t="s">
        <v>105</v>
      </c>
      <c r="H7" s="107" t="s">
        <v>104</v>
      </c>
      <c r="I7"/>
      <c r="J7"/>
    </row>
    <row r="8" spans="1:10" ht="14.1" customHeight="1" thickBot="1">
      <c r="A8" s="124"/>
      <c r="B8" s="128"/>
      <c r="C8" s="129"/>
      <c r="D8" s="130"/>
      <c r="E8" s="120"/>
      <c r="F8" s="108"/>
      <c r="G8" s="107"/>
      <c r="H8" s="107"/>
      <c r="I8"/>
      <c r="J8"/>
    </row>
    <row r="9" spans="1:10" ht="28.8">
      <c r="A9" s="121" t="s">
        <v>56</v>
      </c>
      <c r="B9" s="121"/>
      <c r="C9" s="121"/>
      <c r="D9" s="122"/>
      <c r="E9" s="61"/>
      <c r="F9" s="78" t="s">
        <v>109</v>
      </c>
      <c r="G9" s="66" t="s">
        <v>108</v>
      </c>
      <c r="H9" s="66" t="s">
        <v>107</v>
      </c>
      <c r="I9"/>
      <c r="J9"/>
    </row>
    <row r="10" spans="1:10" ht="15.6">
      <c r="A10" s="68">
        <v>27011</v>
      </c>
      <c r="B10" s="84" t="s">
        <v>47</v>
      </c>
      <c r="C10" s="85"/>
      <c r="D10" s="86"/>
      <c r="E10" s="69" t="s">
        <v>41</v>
      </c>
      <c r="F10" s="62">
        <v>18.45</v>
      </c>
      <c r="G10" s="70">
        <f>H10/10+H10</f>
        <v>14.206500000000002</v>
      </c>
      <c r="H10" s="60">
        <f>(I10/10)/2+I10</f>
        <v>12.915000000000001</v>
      </c>
      <c r="I10" s="79">
        <v>12.3</v>
      </c>
      <c r="J10"/>
    </row>
    <row r="11" spans="1:10" s="1" customFormat="1" ht="15.6">
      <c r="A11" s="68">
        <v>27021</v>
      </c>
      <c r="B11" s="84" t="s">
        <v>50</v>
      </c>
      <c r="C11" s="85"/>
      <c r="D11" s="86"/>
      <c r="E11" s="69" t="s">
        <v>41</v>
      </c>
      <c r="F11" s="62">
        <v>10.8</v>
      </c>
      <c r="G11" s="70">
        <f t="shared" ref="G11:G30" si="0">H11/10+H11</f>
        <v>8.3160000000000007</v>
      </c>
      <c r="H11" s="60">
        <f t="shared" ref="H11:H30" si="1">(I11/10)/2+I11</f>
        <v>7.5600000000000005</v>
      </c>
      <c r="I11" s="80">
        <v>7.2</v>
      </c>
    </row>
    <row r="12" spans="1:10" ht="15.6">
      <c r="A12" s="68">
        <v>1401</v>
      </c>
      <c r="B12" s="84" t="s">
        <v>17</v>
      </c>
      <c r="C12" s="85"/>
      <c r="D12" s="86"/>
      <c r="E12" s="71" t="s">
        <v>40</v>
      </c>
      <c r="F12" s="62">
        <v>14</v>
      </c>
      <c r="G12" s="70">
        <f t="shared" si="0"/>
        <v>10.7415</v>
      </c>
      <c r="H12" s="60">
        <f t="shared" si="1"/>
        <v>9.7650000000000006</v>
      </c>
      <c r="I12" s="79">
        <v>9.3000000000000007</v>
      </c>
      <c r="J12"/>
    </row>
    <row r="13" spans="1:10" s="29" customFormat="1" ht="15.6">
      <c r="A13" s="68" t="s">
        <v>78</v>
      </c>
      <c r="B13" s="84" t="s">
        <v>116</v>
      </c>
      <c r="C13" s="85"/>
      <c r="D13" s="86"/>
      <c r="E13" s="71" t="s">
        <v>40</v>
      </c>
      <c r="F13" s="62">
        <v>28.8</v>
      </c>
      <c r="G13" s="70">
        <f t="shared" si="0"/>
        <v>22.176000000000002</v>
      </c>
      <c r="H13" s="60">
        <f t="shared" si="1"/>
        <v>20.16</v>
      </c>
      <c r="I13" s="80">
        <v>19.2</v>
      </c>
    </row>
    <row r="14" spans="1:10" ht="15.6">
      <c r="A14" s="68">
        <v>1402</v>
      </c>
      <c r="B14" s="84" t="s">
        <v>18</v>
      </c>
      <c r="C14" s="85"/>
      <c r="D14" s="86"/>
      <c r="E14" s="72" t="s">
        <v>40</v>
      </c>
      <c r="F14" s="62">
        <v>50.6</v>
      </c>
      <c r="G14" s="70">
        <f t="shared" si="0"/>
        <v>43.3125</v>
      </c>
      <c r="H14" s="60">
        <f t="shared" si="1"/>
        <v>39.375</v>
      </c>
      <c r="I14" s="80">
        <v>37.5</v>
      </c>
      <c r="J14"/>
    </row>
    <row r="15" spans="1:10" s="1" customFormat="1" ht="15.6">
      <c r="A15" s="68">
        <v>1405</v>
      </c>
      <c r="B15" s="84" t="s">
        <v>80</v>
      </c>
      <c r="C15" s="85"/>
      <c r="D15" s="86"/>
      <c r="E15" s="72" t="s">
        <v>40</v>
      </c>
      <c r="F15" s="62">
        <v>26.8</v>
      </c>
      <c r="G15" s="70">
        <f t="shared" si="0"/>
        <v>20.674499999999998</v>
      </c>
      <c r="H15" s="60">
        <f t="shared" si="1"/>
        <v>18.794999999999998</v>
      </c>
      <c r="I15" s="80">
        <v>17.899999999999999</v>
      </c>
    </row>
    <row r="16" spans="1:10" s="1" customFormat="1" ht="15.6">
      <c r="A16" s="68">
        <v>1406</v>
      </c>
      <c r="B16" s="84" t="s">
        <v>79</v>
      </c>
      <c r="C16" s="85"/>
      <c r="D16" s="86"/>
      <c r="E16" s="72" t="s">
        <v>40</v>
      </c>
      <c r="F16" s="62">
        <v>49.5</v>
      </c>
      <c r="G16" s="70">
        <f t="shared" si="0"/>
        <v>38.114999999999995</v>
      </c>
      <c r="H16" s="60">
        <f t="shared" si="1"/>
        <v>34.65</v>
      </c>
      <c r="I16" s="80">
        <v>33</v>
      </c>
    </row>
    <row r="17" spans="1:10" s="1" customFormat="1" ht="15.6">
      <c r="A17" s="68">
        <v>1403</v>
      </c>
      <c r="B17" s="84" t="s">
        <v>44</v>
      </c>
      <c r="C17" s="85"/>
      <c r="D17" s="86"/>
      <c r="E17" s="72" t="s">
        <v>40</v>
      </c>
      <c r="F17" s="62">
        <v>15.3</v>
      </c>
      <c r="G17" s="70">
        <f t="shared" si="0"/>
        <v>11.780999999999999</v>
      </c>
      <c r="H17" s="60">
        <f t="shared" si="1"/>
        <v>10.709999999999999</v>
      </c>
      <c r="I17" s="80">
        <v>10.199999999999999</v>
      </c>
    </row>
    <row r="18" spans="1:10" ht="15.6">
      <c r="A18" s="68">
        <v>1404</v>
      </c>
      <c r="B18" s="84" t="s">
        <v>19</v>
      </c>
      <c r="C18" s="85"/>
      <c r="D18" s="86"/>
      <c r="E18" s="71" t="s">
        <v>40</v>
      </c>
      <c r="F18" s="62">
        <v>13.5</v>
      </c>
      <c r="G18" s="70">
        <f t="shared" si="0"/>
        <v>10.395</v>
      </c>
      <c r="H18" s="60">
        <f t="shared" si="1"/>
        <v>9.4499999999999993</v>
      </c>
      <c r="I18" s="79">
        <v>9</v>
      </c>
      <c r="J18"/>
    </row>
    <row r="19" spans="1:10" s="3" customFormat="1" ht="15.6">
      <c r="A19" s="132" t="s">
        <v>48</v>
      </c>
      <c r="B19" s="132"/>
      <c r="C19" s="132"/>
      <c r="D19" s="133"/>
      <c r="E19" s="116"/>
      <c r="F19" s="117"/>
      <c r="G19" s="117"/>
      <c r="H19" s="118"/>
      <c r="I19" s="81"/>
    </row>
    <row r="20" spans="1:10" ht="15.6">
      <c r="A20" s="73">
        <v>1501</v>
      </c>
      <c r="B20" s="84" t="s">
        <v>35</v>
      </c>
      <c r="C20" s="85"/>
      <c r="D20" s="86"/>
      <c r="E20" s="74" t="s">
        <v>40</v>
      </c>
      <c r="F20" s="62">
        <f>G20*1.5</f>
        <v>12.127499999999998</v>
      </c>
      <c r="G20" s="70">
        <f>H20/10+H20</f>
        <v>8.0849999999999991</v>
      </c>
      <c r="H20" s="60">
        <f t="shared" si="1"/>
        <v>7.35</v>
      </c>
      <c r="I20" s="82">
        <v>7</v>
      </c>
      <c r="J20"/>
    </row>
    <row r="21" spans="1:10" s="1" customFormat="1" ht="15.6">
      <c r="A21" s="73">
        <v>1502</v>
      </c>
      <c r="B21" s="84" t="s">
        <v>36</v>
      </c>
      <c r="C21" s="85"/>
      <c r="D21" s="86"/>
      <c r="E21" s="74" t="s">
        <v>40</v>
      </c>
      <c r="F21" s="62">
        <f t="shared" ref="F21:F30" si="2">G21*1.5</f>
        <v>24.948</v>
      </c>
      <c r="G21" s="70">
        <f t="shared" si="0"/>
        <v>16.632000000000001</v>
      </c>
      <c r="H21" s="60">
        <f t="shared" si="1"/>
        <v>15.120000000000001</v>
      </c>
      <c r="I21" s="83">
        <v>14.4</v>
      </c>
    </row>
    <row r="22" spans="1:10" ht="15.6">
      <c r="A22" s="73">
        <v>1503</v>
      </c>
      <c r="B22" s="84" t="s">
        <v>37</v>
      </c>
      <c r="C22" s="85"/>
      <c r="D22" s="86"/>
      <c r="E22" s="74" t="s">
        <v>40</v>
      </c>
      <c r="F22" s="62">
        <v>39.4</v>
      </c>
      <c r="G22" s="70">
        <f t="shared" si="0"/>
        <v>30.376500000000004</v>
      </c>
      <c r="H22" s="60">
        <f t="shared" si="1"/>
        <v>27.615000000000002</v>
      </c>
      <c r="I22" s="83">
        <v>26.3</v>
      </c>
      <c r="J22"/>
    </row>
    <row r="23" spans="1:10" s="30" customFormat="1" ht="15.6">
      <c r="A23" s="73">
        <v>1504</v>
      </c>
      <c r="B23" s="75" t="s">
        <v>38</v>
      </c>
      <c r="C23" s="76"/>
      <c r="D23" s="77"/>
      <c r="E23" s="74" t="s">
        <v>40</v>
      </c>
      <c r="F23" s="62">
        <v>43.9</v>
      </c>
      <c r="G23" s="70">
        <f t="shared" si="0"/>
        <v>33.841500000000003</v>
      </c>
      <c r="H23" s="60">
        <f t="shared" si="1"/>
        <v>30.765000000000001</v>
      </c>
      <c r="I23" s="83">
        <v>29.3</v>
      </c>
    </row>
    <row r="24" spans="1:10" s="30" customFormat="1" ht="15.6">
      <c r="A24" s="73">
        <v>1509</v>
      </c>
      <c r="B24" s="84" t="s">
        <v>87</v>
      </c>
      <c r="C24" s="85"/>
      <c r="D24" s="86"/>
      <c r="E24" s="74" t="s">
        <v>40</v>
      </c>
      <c r="F24" s="62">
        <v>7.65</v>
      </c>
      <c r="G24" s="70">
        <f t="shared" si="0"/>
        <v>5.8904999999999994</v>
      </c>
      <c r="H24" s="60">
        <f t="shared" si="1"/>
        <v>5.3549999999999995</v>
      </c>
      <c r="I24" s="83">
        <v>5.0999999999999996</v>
      </c>
    </row>
    <row r="25" spans="1:10" s="1" customFormat="1" ht="15.6">
      <c r="A25" s="73">
        <v>1510</v>
      </c>
      <c r="B25" s="84" t="s">
        <v>88</v>
      </c>
      <c r="C25" s="85"/>
      <c r="D25" s="86"/>
      <c r="E25" s="74" t="s">
        <v>40</v>
      </c>
      <c r="F25" s="62">
        <v>15.75</v>
      </c>
      <c r="G25" s="70">
        <f t="shared" si="0"/>
        <v>12.127500000000001</v>
      </c>
      <c r="H25" s="60">
        <f t="shared" si="1"/>
        <v>11.025</v>
      </c>
      <c r="I25" s="83">
        <v>10.5</v>
      </c>
    </row>
    <row r="26" spans="1:10" ht="15.6">
      <c r="A26" s="73">
        <v>1511</v>
      </c>
      <c r="B26" s="84" t="s">
        <v>89</v>
      </c>
      <c r="C26" s="85"/>
      <c r="D26" s="86"/>
      <c r="E26" s="74" t="s">
        <v>40</v>
      </c>
      <c r="F26" s="62">
        <v>7.65</v>
      </c>
      <c r="G26" s="70">
        <f t="shared" si="0"/>
        <v>5.8904999999999994</v>
      </c>
      <c r="H26" s="60">
        <f t="shared" si="1"/>
        <v>5.3549999999999995</v>
      </c>
      <c r="I26" s="83">
        <v>5.0999999999999996</v>
      </c>
      <c r="J26"/>
    </row>
    <row r="27" spans="1:10" ht="15.6">
      <c r="A27" s="73">
        <v>1512</v>
      </c>
      <c r="B27" s="84" t="s">
        <v>90</v>
      </c>
      <c r="C27" s="85"/>
      <c r="D27" s="86"/>
      <c r="E27" s="74" t="s">
        <v>40</v>
      </c>
      <c r="F27" s="62">
        <v>15.75</v>
      </c>
      <c r="G27" s="70">
        <f t="shared" si="0"/>
        <v>12.127500000000001</v>
      </c>
      <c r="H27" s="60">
        <f t="shared" si="1"/>
        <v>11.025</v>
      </c>
      <c r="I27" s="83">
        <v>10.5</v>
      </c>
      <c r="J27"/>
    </row>
    <row r="28" spans="1:10" s="35" customFormat="1" ht="15.6">
      <c r="A28" s="73">
        <v>1504</v>
      </c>
      <c r="B28" s="75" t="s">
        <v>91</v>
      </c>
      <c r="C28" s="76"/>
      <c r="D28" s="36" t="s">
        <v>117</v>
      </c>
      <c r="E28" s="74" t="s">
        <v>40</v>
      </c>
      <c r="F28" s="62">
        <v>59.55</v>
      </c>
      <c r="G28" s="70">
        <f t="shared" si="0"/>
        <v>45.853500000000004</v>
      </c>
      <c r="H28" s="60">
        <f t="shared" si="1"/>
        <v>41.685000000000002</v>
      </c>
      <c r="I28" s="83">
        <v>39.700000000000003</v>
      </c>
    </row>
    <row r="29" spans="1:10" ht="15.6">
      <c r="A29" s="73">
        <v>1505</v>
      </c>
      <c r="B29" s="75" t="s">
        <v>81</v>
      </c>
      <c r="C29" s="76"/>
      <c r="D29" s="77"/>
      <c r="E29" s="74" t="s">
        <v>40</v>
      </c>
      <c r="F29" s="62">
        <v>33.1</v>
      </c>
      <c r="G29" s="70">
        <f t="shared" si="0"/>
        <v>25.525500000000001</v>
      </c>
      <c r="H29" s="60">
        <f t="shared" si="1"/>
        <v>23.205000000000002</v>
      </c>
      <c r="I29" s="83">
        <v>22.1</v>
      </c>
      <c r="J29"/>
    </row>
    <row r="30" spans="1:10" ht="15.6">
      <c r="A30" s="73">
        <v>1506</v>
      </c>
      <c r="B30" s="84" t="s">
        <v>82</v>
      </c>
      <c r="C30" s="85"/>
      <c r="D30" s="86"/>
      <c r="E30" s="74" t="s">
        <v>40</v>
      </c>
      <c r="F30" s="62">
        <f t="shared" si="2"/>
        <v>20.79</v>
      </c>
      <c r="G30" s="70">
        <f t="shared" si="0"/>
        <v>13.86</v>
      </c>
      <c r="H30" s="60">
        <f t="shared" si="1"/>
        <v>12.6</v>
      </c>
      <c r="I30" s="83">
        <v>12</v>
      </c>
      <c r="J30"/>
    </row>
    <row r="31" spans="1:10" ht="15" thickBot="1">
      <c r="A31" s="113"/>
      <c r="B31" s="113"/>
      <c r="C31" s="113"/>
      <c r="D31" s="113"/>
      <c r="E31" s="9"/>
      <c r="F31" s="9"/>
      <c r="G31" s="9"/>
      <c r="H31" s="131"/>
      <c r="I31" s="131"/>
      <c r="J31" s="25"/>
    </row>
    <row r="32" spans="1:10">
      <c r="A32" s="1"/>
      <c r="B32" s="1"/>
      <c r="C32" s="1"/>
      <c r="D32" s="1"/>
      <c r="E32" s="1"/>
    </row>
    <row r="33" spans="1:11" ht="15.6">
      <c r="A33" s="106"/>
      <c r="B33" s="106"/>
      <c r="C33" s="106"/>
      <c r="D33" s="106"/>
      <c r="E33" s="106"/>
      <c r="F33" s="106"/>
      <c r="G33" s="106"/>
    </row>
    <row r="35" spans="1:11">
      <c r="A35" s="1"/>
      <c r="B35" s="1"/>
      <c r="C35" s="1"/>
      <c r="D35" s="1"/>
      <c r="E35" s="1"/>
      <c r="G35" s="1"/>
      <c r="H35" s="1"/>
      <c r="J35" s="1"/>
      <c r="K35" s="1"/>
    </row>
    <row r="37" spans="1:11">
      <c r="A37" s="1"/>
      <c r="B37" s="1"/>
      <c r="C37" s="1"/>
      <c r="D37" s="1"/>
      <c r="E37" s="1"/>
      <c r="G37" s="1"/>
      <c r="H37" s="1"/>
      <c r="J37" s="1"/>
      <c r="K37" s="1"/>
    </row>
  </sheetData>
  <mergeCells count="37">
    <mergeCell ref="A33:G33"/>
    <mergeCell ref="B22:D22"/>
    <mergeCell ref="H31:I31"/>
    <mergeCell ref="A31:D31"/>
    <mergeCell ref="B12:D12"/>
    <mergeCell ref="B14:D14"/>
    <mergeCell ref="B17:D17"/>
    <mergeCell ref="B30:D30"/>
    <mergeCell ref="B21:D21"/>
    <mergeCell ref="B18:D18"/>
    <mergeCell ref="B20:D20"/>
    <mergeCell ref="A19:D19"/>
    <mergeCell ref="B15:D15"/>
    <mergeCell ref="B16:D16"/>
    <mergeCell ref="B13:D13"/>
    <mergeCell ref="B24:D24"/>
    <mergeCell ref="B25:D25"/>
    <mergeCell ref="B26:D26"/>
    <mergeCell ref="B27:D27"/>
    <mergeCell ref="E7:E8"/>
    <mergeCell ref="A9:D9"/>
    <mergeCell ref="B10:D10"/>
    <mergeCell ref="B11:D11"/>
    <mergeCell ref="A7:A8"/>
    <mergeCell ref="B7:D8"/>
    <mergeCell ref="A6:B6"/>
    <mergeCell ref="E19:H19"/>
    <mergeCell ref="A1:H1"/>
    <mergeCell ref="A2:H2"/>
    <mergeCell ref="A3:H3"/>
    <mergeCell ref="A4:H4"/>
    <mergeCell ref="A5:D5"/>
    <mergeCell ref="E5:H5"/>
    <mergeCell ref="F7:F8"/>
    <mergeCell ref="G7:G8"/>
    <mergeCell ref="H7:H8"/>
    <mergeCell ref="C6:D6"/>
  </mergeCells>
  <hyperlinks>
    <hyperlink ref="B20" r:id="rId1"/>
    <hyperlink ref="B21" r:id="rId2"/>
    <hyperlink ref="B22" r:id="rId3"/>
    <hyperlink ref="B10" r:id="rId4" display="Горшок для орхидеи d=145мм"/>
    <hyperlink ref="B18" r:id="rId5"/>
    <hyperlink ref="B17" r:id="rId6" display="Цитокининовая паста 1,5мл "/>
    <hyperlink ref="B14" r:id="rId7"/>
    <hyperlink ref="B12" r:id="rId8"/>
    <hyperlink ref="B11" r:id="rId9" display="Поддончик &quot;Орхидея&quot; d=145мм "/>
    <hyperlink ref="A9:D9" r:id="rId10" display="   ДЛЯ ОРХИДЕИ"/>
    <hyperlink ref="A19:D19" r:id="rId11" display="   ТОРФОСМЕСИ"/>
    <hyperlink ref="B15" r:id="rId12" display="Субстрат &quot;Орхидея&quot; 0,8л"/>
    <hyperlink ref="B16" r:id="rId13" display="Субстрат &quot;Орхидея&quot; 0,8л"/>
    <hyperlink ref="B13" r:id="rId14" display="Субстрат &quot;Орхидея&quot; 0,8л"/>
    <hyperlink ref="B24" r:id="rId15"/>
    <hyperlink ref="B25" r:id="rId16"/>
    <hyperlink ref="B26" r:id="rId17"/>
    <hyperlink ref="B27" r:id="rId18"/>
    <hyperlink ref="A6" r:id="rId19"/>
  </hyperlinks>
  <pageMargins left="0.39370078740157483" right="0.19685039370078741" top="0.39370078740157483" bottom="0" header="0" footer="0"/>
  <pageSetup paperSize="9" scale="62" orientation="portrait" verticalDpi="36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№1-Удобрения </vt:lpstr>
      <vt:lpstr>№2-Орхидея,торфосмеси</vt:lpstr>
      <vt:lpstr>'№2-Орхидея,торфосмеси'!Область_печати</vt:lpstr>
      <vt:lpstr>'Прайс №1-Удобрения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Димон</dc:creator>
  <cp:lastModifiedBy>Пользователь Windows</cp:lastModifiedBy>
  <cp:lastPrinted>2021-06-30T18:59:52Z</cp:lastPrinted>
  <dcterms:created xsi:type="dcterms:W3CDTF">2015-07-29T05:52:33Z</dcterms:created>
  <dcterms:modified xsi:type="dcterms:W3CDTF">2021-06-30T19:01:11Z</dcterms:modified>
</cp:coreProperties>
</file>