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Страница 1" sheetId="3" r:id="rId1"/>
    <sheet name="Страница 2" sheetId="4" r:id="rId2"/>
    <sheet name="43" sheetId="7" r:id="rId3"/>
    <sheet name="Лист1" sheetId="8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7" l="1"/>
  <c r="B15" i="3" s="1"/>
  <c r="O5" i="7"/>
  <c r="J7" i="3" s="1"/>
  <c r="P5" i="7"/>
  <c r="K7" i="3" s="1"/>
  <c r="O6" i="7"/>
  <c r="J8" i="3" s="1"/>
  <c r="P6" i="7"/>
  <c r="K8" i="3" s="1"/>
  <c r="O7" i="7"/>
  <c r="J9" i="3" s="1"/>
  <c r="P7" i="7"/>
  <c r="K9" i="3" s="1"/>
  <c r="O8" i="7"/>
  <c r="J10" i="3" s="1"/>
  <c r="P8" i="7"/>
  <c r="K10" i="3" s="1"/>
  <c r="O9" i="7"/>
  <c r="J11" i="3" s="1"/>
  <c r="P9" i="7"/>
  <c r="K11" i="3" s="1"/>
  <c r="O10" i="7"/>
  <c r="J12" i="3" s="1"/>
  <c r="P10" i="7"/>
  <c r="K12" i="3" s="1"/>
  <c r="O11" i="7"/>
  <c r="J13" i="3" s="1"/>
  <c r="P11" i="7"/>
  <c r="K13" i="3" s="1"/>
  <c r="O12" i="7"/>
  <c r="J14" i="3" s="1"/>
  <c r="P12" i="7"/>
  <c r="K14" i="3" s="1"/>
  <c r="O13" i="7"/>
  <c r="J15" i="3" s="1"/>
  <c r="P13" i="7"/>
  <c r="K15" i="3" s="1"/>
  <c r="O14" i="7"/>
  <c r="J16" i="3" s="1"/>
  <c r="P14" i="7"/>
  <c r="K16" i="3" s="1"/>
  <c r="O15" i="7"/>
  <c r="J17" i="3" s="1"/>
  <c r="P15" i="7"/>
  <c r="K17" i="3" s="1"/>
  <c r="O16" i="7"/>
  <c r="P16" i="7"/>
  <c r="O17" i="7"/>
  <c r="P17" i="7"/>
  <c r="O18" i="7"/>
  <c r="P18" i="7"/>
  <c r="O19" i="7"/>
  <c r="P19" i="7"/>
  <c r="O20" i="7"/>
  <c r="P20" i="7"/>
  <c r="O21" i="7"/>
  <c r="P21" i="7"/>
  <c r="O22" i="7"/>
  <c r="P22" i="7"/>
  <c r="O23" i="7"/>
  <c r="P23" i="7"/>
  <c r="O24" i="7"/>
  <c r="J26" i="3" s="1"/>
  <c r="P24" i="7"/>
  <c r="K26" i="3" s="1"/>
  <c r="O25" i="7"/>
  <c r="J27" i="3" s="1"/>
  <c r="P25" i="7"/>
  <c r="K27" i="3" s="1"/>
  <c r="O26" i="7"/>
  <c r="J28" i="3" s="1"/>
  <c r="P26" i="7"/>
  <c r="K28" i="3" s="1"/>
  <c r="O27" i="7"/>
  <c r="J29" i="3" s="1"/>
  <c r="P27" i="7"/>
  <c r="K29" i="3" s="1"/>
  <c r="O28" i="7"/>
  <c r="J30" i="3" s="1"/>
  <c r="P28" i="7"/>
  <c r="K30" i="3" s="1"/>
  <c r="O29" i="7"/>
  <c r="J31" i="3" s="1"/>
  <c r="P29" i="7"/>
  <c r="K31" i="3" s="1"/>
  <c r="O30" i="7"/>
  <c r="J32" i="3" s="1"/>
  <c r="P30" i="7"/>
  <c r="K32" i="3" s="1"/>
  <c r="O31" i="7"/>
  <c r="J33" i="3" s="1"/>
  <c r="P31" i="7"/>
  <c r="K33" i="3" s="1"/>
  <c r="O32" i="7"/>
  <c r="J34" i="3" s="1"/>
  <c r="P32" i="7"/>
  <c r="K34" i="3" s="1"/>
  <c r="O33" i="7"/>
  <c r="J35" i="3" s="1"/>
  <c r="P33" i="7"/>
  <c r="K35" i="3" s="1"/>
  <c r="O34" i="7"/>
  <c r="J36" i="3" s="1"/>
  <c r="P34" i="7"/>
  <c r="K36" i="3" s="1"/>
  <c r="O35" i="7"/>
  <c r="J37" i="3" s="1"/>
  <c r="P35" i="7"/>
  <c r="K37" i="3" s="1"/>
  <c r="O36" i="7"/>
  <c r="P36" i="7"/>
  <c r="O37" i="7"/>
  <c r="P37" i="7"/>
  <c r="O38" i="7"/>
  <c r="P38" i="7"/>
  <c r="O39" i="7"/>
  <c r="P39" i="7"/>
  <c r="O40" i="7"/>
  <c r="P40" i="7"/>
  <c r="O41" i="7"/>
  <c r="P41" i="7"/>
  <c r="O42" i="7"/>
  <c r="P42" i="7"/>
  <c r="O43" i="7"/>
  <c r="P43" i="7"/>
  <c r="O44" i="7"/>
  <c r="J46" i="3" s="1"/>
  <c r="P44" i="7"/>
  <c r="K46" i="3" s="1"/>
  <c r="O45" i="7"/>
  <c r="J47" i="3" s="1"/>
  <c r="P45" i="7"/>
  <c r="K47" i="3" s="1"/>
  <c r="O46" i="7"/>
  <c r="J48" i="3" s="1"/>
  <c r="P46" i="7"/>
  <c r="K48" i="3" s="1"/>
  <c r="O47" i="7"/>
  <c r="J49" i="3" s="1"/>
  <c r="P47" i="7"/>
  <c r="K49" i="3" s="1"/>
  <c r="O48" i="7"/>
  <c r="J50" i="3" s="1"/>
  <c r="P48" i="7"/>
  <c r="K50" i="3" s="1"/>
  <c r="O49" i="7"/>
  <c r="J51" i="3" s="1"/>
  <c r="P49" i="7"/>
  <c r="K51" i="3" s="1"/>
  <c r="O50" i="7"/>
  <c r="J52" i="3" s="1"/>
  <c r="P50" i="7"/>
  <c r="K52" i="3" s="1"/>
  <c r="O51" i="7"/>
  <c r="J53" i="3" s="1"/>
  <c r="P51" i="7"/>
  <c r="K53" i="3" s="1"/>
  <c r="O52" i="7"/>
  <c r="J54" i="3" s="1"/>
  <c r="P52" i="7"/>
  <c r="K54" i="3" s="1"/>
  <c r="O53" i="7"/>
  <c r="J55" i="3" s="1"/>
  <c r="P53" i="7"/>
  <c r="K55" i="3" s="1"/>
  <c r="O54" i="7"/>
  <c r="J56" i="3" s="1"/>
  <c r="P54" i="7"/>
  <c r="K56" i="3" s="1"/>
  <c r="O55" i="7"/>
  <c r="J57" i="3" s="1"/>
  <c r="P55" i="7"/>
  <c r="K57" i="3" s="1"/>
  <c r="O56" i="7"/>
  <c r="P56" i="7"/>
  <c r="O57" i="7"/>
  <c r="P57" i="7"/>
  <c r="O58" i="7"/>
  <c r="J60" i="3" s="1"/>
  <c r="P58" i="7"/>
  <c r="K60" i="3" s="1"/>
  <c r="O59" i="7"/>
  <c r="J61" i="3" s="1"/>
  <c r="P59" i="7"/>
  <c r="K61" i="3" s="1"/>
  <c r="O60" i="7"/>
  <c r="P60" i="7"/>
  <c r="O61" i="7"/>
  <c r="J63" i="3" s="1"/>
  <c r="P61" i="7"/>
  <c r="K63" i="3" s="1"/>
  <c r="O62" i="7"/>
  <c r="P62" i="7"/>
  <c r="O63" i="7"/>
  <c r="P63" i="7"/>
  <c r="O64" i="7"/>
  <c r="P64" i="7"/>
  <c r="O65" i="7"/>
  <c r="P65" i="7"/>
  <c r="O66" i="7"/>
  <c r="P66" i="7"/>
  <c r="O67" i="7"/>
  <c r="P67" i="7"/>
  <c r="O68" i="7"/>
  <c r="P68" i="7"/>
  <c r="O69" i="7"/>
  <c r="P69" i="7"/>
  <c r="O70" i="7"/>
  <c r="P70" i="7"/>
  <c r="O71" i="7"/>
  <c r="P71" i="7"/>
  <c r="O72" i="7"/>
  <c r="P72" i="7"/>
  <c r="O73" i="7"/>
  <c r="J75" i="3" s="1"/>
  <c r="P73" i="7"/>
  <c r="K75" i="3" s="1"/>
  <c r="O74" i="7"/>
  <c r="J76" i="3" s="1"/>
  <c r="P74" i="7"/>
  <c r="K76" i="3" s="1"/>
  <c r="P4" i="7"/>
  <c r="K6" i="3" s="1"/>
  <c r="G1" i="7"/>
  <c r="B3" i="3" s="1"/>
  <c r="O4" i="7"/>
  <c r="J6" i="3" s="1"/>
  <c r="G2" i="7"/>
  <c r="B4" i="3" s="1"/>
  <c r="H2" i="7"/>
  <c r="C4" i="3" s="1"/>
  <c r="G3" i="7"/>
  <c r="B5" i="3" s="1"/>
  <c r="H3" i="7"/>
  <c r="C5" i="3" s="1"/>
  <c r="G4" i="7"/>
  <c r="B6" i="3" s="1"/>
  <c r="H4" i="7"/>
  <c r="C6" i="3" s="1"/>
  <c r="G5" i="7"/>
  <c r="B7" i="3" s="1"/>
  <c r="H5" i="7"/>
  <c r="C7" i="3" s="1"/>
  <c r="G6" i="7"/>
  <c r="B8" i="3" s="1"/>
  <c r="H6" i="7"/>
  <c r="C8" i="3" s="1"/>
  <c r="G7" i="7"/>
  <c r="B9" i="3" s="1"/>
  <c r="H7" i="7"/>
  <c r="C9" i="3" s="1"/>
  <c r="G8" i="7"/>
  <c r="B10" i="3" s="1"/>
  <c r="H8" i="7"/>
  <c r="C10" i="3" s="1"/>
  <c r="G9" i="7"/>
  <c r="B11" i="3" s="1"/>
  <c r="H9" i="7"/>
  <c r="C11" i="3" s="1"/>
  <c r="G10" i="7"/>
  <c r="B12" i="3" s="1"/>
  <c r="H10" i="7"/>
  <c r="C12" i="3" s="1"/>
  <c r="G11" i="7"/>
  <c r="H11" i="7"/>
  <c r="G12" i="7"/>
  <c r="B14" i="3" s="1"/>
  <c r="H12" i="7"/>
  <c r="C14" i="3" s="1"/>
  <c r="H13" i="7"/>
  <c r="C15" i="3" s="1"/>
  <c r="G14" i="7"/>
  <c r="B16" i="3" s="1"/>
  <c r="H14" i="7"/>
  <c r="C16" i="3" s="1"/>
  <c r="G15" i="7"/>
  <c r="B17" i="3" s="1"/>
  <c r="H15" i="7"/>
  <c r="C17" i="3" s="1"/>
  <c r="G16" i="7"/>
  <c r="B18" i="3" s="1"/>
  <c r="H16" i="7"/>
  <c r="C18" i="3" s="1"/>
  <c r="G17" i="7"/>
  <c r="B19" i="3" s="1"/>
  <c r="H17" i="7"/>
  <c r="C19" i="3" s="1"/>
  <c r="G18" i="7"/>
  <c r="H18" i="7"/>
  <c r="G19" i="7"/>
  <c r="H19" i="7"/>
  <c r="G20" i="7"/>
  <c r="B22" i="3" s="1"/>
  <c r="H20" i="7"/>
  <c r="C22" i="3" s="1"/>
  <c r="G21" i="7"/>
  <c r="B23" i="3" s="1"/>
  <c r="H21" i="7"/>
  <c r="C23" i="3" s="1"/>
  <c r="G22" i="7"/>
  <c r="B24" i="3" s="1"/>
  <c r="H22" i="7"/>
  <c r="C24" i="3" s="1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6" i="7"/>
  <c r="H36" i="7"/>
  <c r="G37" i="7"/>
  <c r="H37" i="7"/>
  <c r="G38" i="7"/>
  <c r="H38" i="7"/>
  <c r="G39" i="7"/>
  <c r="H39" i="7"/>
  <c r="G40" i="7"/>
  <c r="H40" i="7"/>
  <c r="G41" i="7"/>
  <c r="H41" i="7"/>
  <c r="G42" i="7"/>
  <c r="H42" i="7"/>
  <c r="G43" i="7"/>
  <c r="B45" i="3" s="1"/>
  <c r="H43" i="7"/>
  <c r="C45" i="3" s="1"/>
  <c r="G44" i="7"/>
  <c r="H44" i="7"/>
  <c r="G45" i="7"/>
  <c r="B47" i="3" s="1"/>
  <c r="H45" i="7"/>
  <c r="C47" i="3" s="1"/>
  <c r="G46" i="7"/>
  <c r="B48" i="3" s="1"/>
  <c r="H46" i="7"/>
  <c r="C48" i="3" s="1"/>
  <c r="G47" i="7"/>
  <c r="H47" i="7"/>
  <c r="G48" i="7"/>
  <c r="H48" i="7"/>
  <c r="G49" i="7"/>
  <c r="B51" i="3" s="1"/>
  <c r="H49" i="7"/>
  <c r="C51" i="3" s="1"/>
  <c r="G50" i="7"/>
  <c r="H50" i="7"/>
  <c r="G51" i="7"/>
  <c r="H51" i="7"/>
  <c r="G52" i="7"/>
  <c r="H52" i="7"/>
  <c r="G53" i="7"/>
  <c r="B55" i="3" s="1"/>
  <c r="H53" i="7"/>
  <c r="C55" i="3" s="1"/>
  <c r="G54" i="7"/>
  <c r="B56" i="3" s="1"/>
  <c r="H54" i="7"/>
  <c r="C56" i="3" s="1"/>
  <c r="G55" i="7"/>
  <c r="H55" i="7"/>
  <c r="G56" i="7"/>
  <c r="B58" i="3" s="1"/>
  <c r="H56" i="7"/>
  <c r="C58" i="3" s="1"/>
  <c r="G57" i="7"/>
  <c r="H57" i="7"/>
  <c r="G58" i="7"/>
  <c r="H58" i="7"/>
  <c r="G59" i="7"/>
  <c r="B61" i="3" s="1"/>
  <c r="H59" i="7"/>
  <c r="C61" i="3" s="1"/>
  <c r="G60" i="7"/>
  <c r="B62" i="3" s="1"/>
  <c r="H60" i="7"/>
  <c r="C62" i="3" s="1"/>
  <c r="G61" i="7"/>
  <c r="B63" i="3" s="1"/>
  <c r="H61" i="7"/>
  <c r="C63" i="3" s="1"/>
  <c r="G62" i="7"/>
  <c r="H62" i="7"/>
  <c r="G63" i="7"/>
  <c r="H63" i="7"/>
  <c r="G64" i="7"/>
  <c r="H64" i="7"/>
  <c r="G65" i="7"/>
  <c r="B67" i="3" s="1"/>
  <c r="H65" i="7"/>
  <c r="C67" i="3" s="1"/>
  <c r="G66" i="7"/>
  <c r="B68" i="3" s="1"/>
  <c r="H66" i="7"/>
  <c r="C68" i="3" s="1"/>
  <c r="G67" i="7"/>
  <c r="B69" i="3" s="1"/>
  <c r="H67" i="7"/>
  <c r="C69" i="3" s="1"/>
  <c r="G68" i="7"/>
  <c r="H68" i="7"/>
  <c r="G69" i="7"/>
  <c r="H69" i="7"/>
  <c r="G70" i="7"/>
  <c r="H70" i="7"/>
  <c r="G71" i="7"/>
  <c r="H71" i="7"/>
  <c r="G72" i="7"/>
  <c r="H72" i="7"/>
  <c r="G73" i="7"/>
  <c r="H73" i="7"/>
  <c r="G74" i="7"/>
  <c r="H74" i="7"/>
  <c r="G75" i="7"/>
  <c r="H75" i="7"/>
  <c r="G76" i="7"/>
  <c r="H76" i="7"/>
  <c r="H1" i="7"/>
  <c r="C3" i="3" s="1"/>
</calcChain>
</file>

<file path=xl/sharedStrings.xml><?xml version="1.0" encoding="utf-8"?>
<sst xmlns="http://schemas.openxmlformats.org/spreadsheetml/2006/main" count="598" uniqueCount="227">
  <si>
    <t>100х100х3000 Брус, шт</t>
  </si>
  <si>
    <t>100х100х4000 Брус, шт</t>
  </si>
  <si>
    <t>100х100х4500 Брус, шт</t>
  </si>
  <si>
    <t>100х100х6000 Брусок , шт</t>
  </si>
  <si>
    <t>100х150х4000 Брусок , шт</t>
  </si>
  <si>
    <t>100х150х4500 Брусок , шт</t>
  </si>
  <si>
    <t>100х150х6000 Брусок , шт</t>
  </si>
  <si>
    <t>100х200х4000 Брусок , шт</t>
  </si>
  <si>
    <t>100х200х4500 Брусок , шт</t>
  </si>
  <si>
    <t>100х200х6000 Брусок , шт</t>
  </si>
  <si>
    <t>10х40х2000 Рейка , шт</t>
  </si>
  <si>
    <t>150х150х4000 Брус , шт</t>
  </si>
  <si>
    <t>150х150х4500 Брус , шт</t>
  </si>
  <si>
    <t>150х150х6000 Брус , шт</t>
  </si>
  <si>
    <t>150х200х4000 Брус , шт</t>
  </si>
  <si>
    <t>150х200х6000 Брус , шт</t>
  </si>
  <si>
    <t>15х120х2000 Брус , шт</t>
  </si>
  <si>
    <t>15х120х2100 Брус , шт</t>
  </si>
  <si>
    <t>200х200х6000 Брус , шт</t>
  </si>
  <si>
    <t>20х20х2500 Брусок , шт</t>
  </si>
  <si>
    <t>20х30х1300 Рейка, шт</t>
  </si>
  <si>
    <t>20х30х1500 Рейка, шт</t>
  </si>
  <si>
    <t>20х30х2000 Рейка , шт</t>
  </si>
  <si>
    <t>20х30х2200 Рейка , шт</t>
  </si>
  <si>
    <t>20х40х1000 Рейка , шт</t>
  </si>
  <si>
    <t>20х40х1500 Рейка , шт</t>
  </si>
  <si>
    <t>20х40х1800 Рейка , шт</t>
  </si>
  <si>
    <t>20х40х2000 Рейка , шт</t>
  </si>
  <si>
    <t>20х40х2200 Рейка , шт</t>
  </si>
  <si>
    <t>20х40х2500 Рейка , шт</t>
  </si>
  <si>
    <t>20х40х3000 Рейка , шт</t>
  </si>
  <si>
    <t>20х40х4000 Рейка , шт</t>
  </si>
  <si>
    <t>20х40х4500 Рейка , шт</t>
  </si>
  <si>
    <t>20х50х2000 Рейка , шт</t>
  </si>
  <si>
    <t>22х150х4000, шт</t>
  </si>
  <si>
    <t>25х100х4500 ольха, шт</t>
  </si>
  <si>
    <t>25х120х3000 Старая, шт</t>
  </si>
  <si>
    <t>25х120х5000 Доска обр, шт</t>
  </si>
  <si>
    <t>25х25х2000 Брусок , шт</t>
  </si>
  <si>
    <t>25х40х2000 Брусок , шт</t>
  </si>
  <si>
    <t>25х40х2500 Брусок , шт</t>
  </si>
  <si>
    <t>25х50х1000 Брусок , шт</t>
  </si>
  <si>
    <t>25х50х2000 Брусок , шт</t>
  </si>
  <si>
    <t>25х50х2500 Брусок , шт</t>
  </si>
  <si>
    <t>25х50х3000 Брусок , шт</t>
  </si>
  <si>
    <t>25х50х3800 Брусок , шт</t>
  </si>
  <si>
    <t>25х50х4000 Брусок , шт</t>
  </si>
  <si>
    <t>30х40х2000 Рейка, шт</t>
  </si>
  <si>
    <t>30х40х3000 Рейка , шт</t>
  </si>
  <si>
    <t>30х40х4000 Рейка , шт</t>
  </si>
  <si>
    <t>30х40х4500 Рейка , шт</t>
  </si>
  <si>
    <t>30х50х2500 Брусок , шт</t>
  </si>
  <si>
    <t>35х35х2000 Колышки, шт</t>
  </si>
  <si>
    <t>40х40х2000 брус, шт</t>
  </si>
  <si>
    <t>40х40х2500 брус, шт</t>
  </si>
  <si>
    <t>40х40х3000 брус, шт</t>
  </si>
  <si>
    <t>40х50х2000 Брусок , шт</t>
  </si>
  <si>
    <t>40х50х2500 Брусок , шт</t>
  </si>
  <si>
    <t>40х50х3000 Брусок , шт</t>
  </si>
  <si>
    <t>40х50х4000 Брусок , шт</t>
  </si>
  <si>
    <t>40х50х4500 Брусок , шт</t>
  </si>
  <si>
    <t>50х100х3000 Брусок , шт</t>
  </si>
  <si>
    <t>50х100х4000 Брусок , шт</t>
  </si>
  <si>
    <t>50х100х4500 Брусок , шт</t>
  </si>
  <si>
    <t>50х100х6000 Брусок , шт</t>
  </si>
  <si>
    <t>50х50х1000 Брусок , шт</t>
  </si>
  <si>
    <t>50х50х1500 Брусок, шт</t>
  </si>
  <si>
    <t>50х50х2000 Брусок , шт</t>
  </si>
  <si>
    <t>50х50х2500 Брусок , шт</t>
  </si>
  <si>
    <t>50х50х3000 Брусок , шт</t>
  </si>
  <si>
    <t>50х50х4000 Брусок , шт</t>
  </si>
  <si>
    <t>50х50х4500 Брусок , шт</t>
  </si>
  <si>
    <t>50х50х5000 Брусок , шт</t>
  </si>
  <si>
    <t>50х50х6000 Брусок , шт</t>
  </si>
  <si>
    <t>опт</t>
  </si>
  <si>
    <t>70х150х6000 Доска обр шт</t>
  </si>
  <si>
    <t>70х150х4500 Доска обр шт</t>
  </si>
  <si>
    <t>25х100х2000 Доска обр ,шт</t>
  </si>
  <si>
    <t>25х100х3000 Доска обр ,шт</t>
  </si>
  <si>
    <t>25х100х3500 Доска обр ,шт</t>
  </si>
  <si>
    <t>25х100х4000 Доска обр  шт</t>
  </si>
  <si>
    <t>25х100х4500 Доска обр ,шт</t>
  </si>
  <si>
    <t>25х100х6000 Доска обр, шт</t>
  </si>
  <si>
    <t>25х120х3000 Доска обр, шт</t>
  </si>
  <si>
    <t>25х120х3500 Доска обр, шт</t>
  </si>
  <si>
    <t>25х120х6000 Доска обр ,шт</t>
  </si>
  <si>
    <t>25х150х3000 Доска обр  шт</t>
  </si>
  <si>
    <t>25х150х3500 Доска обр  шт</t>
  </si>
  <si>
    <t>25х150х4500 Доска обр  шт</t>
  </si>
  <si>
    <t>25х120х4500 Доска обр ,шт</t>
  </si>
  <si>
    <t>25х120х4000 Доска обр ,шт</t>
  </si>
  <si>
    <t>25х150х4000 Доска обр ,шт</t>
  </si>
  <si>
    <t>25х150х6000 Доска обр ,шт</t>
  </si>
  <si>
    <t>25х180х4000 Доска обр  шт</t>
  </si>
  <si>
    <t>25х200х3000 Доска обр ,шт</t>
  </si>
  <si>
    <t>25х200х4000 Доска обр ,шт</t>
  </si>
  <si>
    <t>25х200х6000 Доска обр  шт</t>
  </si>
  <si>
    <t>25х200х4500 Доска обр ,шт</t>
  </si>
  <si>
    <t>30х100х4000 Доска обр ,шт</t>
  </si>
  <si>
    <t>30х100х4500 Доска обр ,шт</t>
  </si>
  <si>
    <t>30х100х6000 Доска обр  шт</t>
  </si>
  <si>
    <t>30х120х4000 Доска обр ,шт</t>
  </si>
  <si>
    <t>30х150х4000 Доска обр  шт</t>
  </si>
  <si>
    <t>30х150х4500 Доска обр  шт</t>
  </si>
  <si>
    <t>30х120х4500 Доска обр ,шт</t>
  </si>
  <si>
    <t>30х150х6000 Доска обр ,шт</t>
  </si>
  <si>
    <t>30х200х4500 Доска обр ,шт</t>
  </si>
  <si>
    <t>30х200х4000 Доска обр  шт</t>
  </si>
  <si>
    <t>40х100х4000 Доска обр ,шт</t>
  </si>
  <si>
    <t>40х100х4500 Доска обр ,шт</t>
  </si>
  <si>
    <t>40х120х4500 Доска обр ,шт</t>
  </si>
  <si>
    <t>40х150х4000 Доска обр  шт</t>
  </si>
  <si>
    <t>40х150х4500 Доска обр ,шт</t>
  </si>
  <si>
    <t>40х150х6000 Доска обр  шт</t>
  </si>
  <si>
    <t>40х200х4500 Доска обр ,шт</t>
  </si>
  <si>
    <t>40х200х6000 Доска обр, шт</t>
  </si>
  <si>
    <t>метр</t>
  </si>
  <si>
    <t>шт.в 1м^3</t>
  </si>
  <si>
    <t>уточняйте</t>
  </si>
  <si>
    <t>50х120х3000 Доска обр  шт</t>
  </si>
  <si>
    <t>50х120х4000 Доска обр  шт</t>
  </si>
  <si>
    <t>50х120х4500 Доска обр  шт</t>
  </si>
  <si>
    <t>50х120х6000 Доска обр шт</t>
  </si>
  <si>
    <t>50х150х3000 Доска обр шт</t>
  </si>
  <si>
    <t>50х150х4000 Доска обр шт</t>
  </si>
  <si>
    <t>50х150х4500 Доска обр шт</t>
  </si>
  <si>
    <t>50х150х6000 Доска обр шт</t>
  </si>
  <si>
    <t>50х200х2000 Доска обр шт</t>
  </si>
  <si>
    <t>50х200х3000 Доска обр шт</t>
  </si>
  <si>
    <t>50х200х4000 Доска обр шт</t>
  </si>
  <si>
    <t>50х200х4500 Доска обр шт</t>
  </si>
  <si>
    <t>50х200х5000 Доска обр шт</t>
  </si>
  <si>
    <t>50х200х6000 Доска обр шт</t>
  </si>
  <si>
    <t>30х200х6000 Доска обр шт</t>
  </si>
  <si>
    <t>25х200х3500 Доска обр шт</t>
  </si>
  <si>
    <t>25х100х4500 полуобрезная</t>
  </si>
  <si>
    <t>20х100х4500 Доска обр шт</t>
  </si>
  <si>
    <t>20х150х3000 Доска обр шт</t>
  </si>
  <si>
    <t>40х200х4000 Доска обр шт</t>
  </si>
  <si>
    <t>20х200х4000 Доска обр шт</t>
  </si>
  <si>
    <t>50х70х4000 Брусок, шт</t>
  </si>
  <si>
    <t>50х80х4000 Брусок  шт</t>
  </si>
  <si>
    <t>(067) 444 66 31                         (050) 444 66 31                          (063) 444 66 31</t>
  </si>
  <si>
    <t>Саморезы</t>
  </si>
  <si>
    <t>господар 35</t>
  </si>
  <si>
    <t>господар 45</t>
  </si>
  <si>
    <t>господар 51</t>
  </si>
  <si>
    <t>господар 55</t>
  </si>
  <si>
    <t>господар 70</t>
  </si>
  <si>
    <t>господар 76</t>
  </si>
  <si>
    <t>господар 90</t>
  </si>
  <si>
    <t>цена/1 шт</t>
  </si>
  <si>
    <t>ОСБ-10</t>
  </si>
  <si>
    <t>ОСБ-12</t>
  </si>
  <si>
    <t>ОСБ-15</t>
  </si>
  <si>
    <t>ОСБ-18</t>
  </si>
  <si>
    <t>ОСБ-22</t>
  </si>
  <si>
    <t>вагонка (м2)</t>
  </si>
  <si>
    <t>блокхаус (м2)</t>
  </si>
  <si>
    <t>Сопутствующие материалы</t>
  </si>
  <si>
    <t>Антисептик</t>
  </si>
  <si>
    <t>Сухие материалы</t>
  </si>
  <si>
    <t>OSB Krona</t>
  </si>
  <si>
    <t>Цемент 25кг Кр.рог М400</t>
  </si>
  <si>
    <t>Утеплитель цена за уп.</t>
  </si>
  <si>
    <t>100мм Термолайф 3,6 м2</t>
  </si>
  <si>
    <t>50мм Термолайф 7,2 м2</t>
  </si>
  <si>
    <t>Доставка</t>
  </si>
  <si>
    <t>ГАЗель</t>
  </si>
  <si>
    <t>Ман до 7т</t>
  </si>
  <si>
    <t>КАМАЗ до 10т</t>
  </si>
  <si>
    <t>Element с цветом</t>
  </si>
  <si>
    <t>Klima с цветом</t>
  </si>
  <si>
    <t>Другое</t>
  </si>
  <si>
    <t>Барьер 13кг</t>
  </si>
  <si>
    <t>Барьер 6,5 кг</t>
  </si>
  <si>
    <t>Пенопласт 25 пл., м3</t>
  </si>
  <si>
    <t>Гидро-пароизоляция</t>
  </si>
  <si>
    <t>Паробарьер, рул</t>
  </si>
  <si>
    <t>Гидробарьер, рул</t>
  </si>
  <si>
    <t>шт</t>
  </si>
  <si>
    <t>ПС-10</t>
  </si>
  <si>
    <t>ПС-15</t>
  </si>
  <si>
    <t>ПС-20</t>
  </si>
  <si>
    <t>ПС-44</t>
  </si>
  <si>
    <t>М.черепица</t>
  </si>
  <si>
    <t>цена/м.кв.</t>
  </si>
  <si>
    <t>ПС-57, 0,5</t>
  </si>
  <si>
    <t>М.черепица 0.4</t>
  </si>
  <si>
    <t>Кровля, 0.4</t>
  </si>
  <si>
    <t>ПС-20 0,45</t>
  </si>
  <si>
    <t>30х120х6000 Доска обр ,шт</t>
  </si>
  <si>
    <t>40х120х4000 Доска обр ,шт</t>
  </si>
  <si>
    <t>40х100х6000 Доска обр ,шт</t>
  </si>
  <si>
    <t>32х40х4500 Рейка , шт вяленная</t>
  </si>
  <si>
    <t>40х120х6000 Доска обр ,шт</t>
  </si>
  <si>
    <t>200х200х4000 Брус , шт</t>
  </si>
  <si>
    <t>200х200х4500 Брус , шт</t>
  </si>
  <si>
    <t>150х200х4500 Брус , шт</t>
  </si>
  <si>
    <t>35х некалиброва4500,шт</t>
  </si>
  <si>
    <t>25х3000 Доска необр , шт</t>
  </si>
  <si>
    <t>25х4000 Доска необр , шт</t>
  </si>
  <si>
    <t>25х4500 Доска необр , шт</t>
  </si>
  <si>
    <t>ОСБ-6</t>
  </si>
  <si>
    <t>Титан 3 S</t>
  </si>
  <si>
    <t>450 грн</t>
  </si>
  <si>
    <t>от 800 грн</t>
  </si>
  <si>
    <t>от 1400грн</t>
  </si>
  <si>
    <t>от 550 грн</t>
  </si>
  <si>
    <t>от 570 грн</t>
  </si>
  <si>
    <t>205грн</t>
  </si>
  <si>
    <t>380грн</t>
  </si>
  <si>
    <t>250грн</t>
  </si>
  <si>
    <t>200 грн</t>
  </si>
  <si>
    <t>Розмір</t>
  </si>
  <si>
    <t xml:space="preserve"> 1шт опт</t>
  </si>
  <si>
    <t>од.виміру</t>
  </si>
  <si>
    <t>роздр.</t>
  </si>
  <si>
    <t>1шт роздр.</t>
  </si>
  <si>
    <r>
      <t xml:space="preserve">м. Дніпро, пр. Воронцова 18б. </t>
    </r>
    <r>
      <rPr>
        <i/>
        <sz val="16"/>
        <color theme="1"/>
        <rFont val="Times New Roman"/>
        <family val="1"/>
        <charset val="204"/>
      </rPr>
      <t>LesTORG.dp.ua</t>
    </r>
  </si>
  <si>
    <t>Ми просто продаємо,            нічого особистого!</t>
  </si>
  <si>
    <t>от 620грн</t>
  </si>
  <si>
    <t>от 745 грн</t>
  </si>
  <si>
    <t>от 930грн</t>
  </si>
  <si>
    <t>от 1116грн</t>
  </si>
  <si>
    <t>от 1365 грн</t>
  </si>
  <si>
    <t>от 500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</si>
</sst>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2" borderId="10" xfId="1" applyNumberFormat="1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2" borderId="7" xfId="1" applyNumberFormat="1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/>
    <xf numFmtId="0" fontId="4" fillId="2" borderId="23" xfId="1" applyNumberFormat="1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0" fillId="0" borderId="31" xfId="0" applyBorder="1"/>
    <xf numFmtId="0" fontId="2" fillId="0" borderId="0" xfId="0" applyFont="1" applyAlignment="1"/>
    <xf numFmtId="0" fontId="8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2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1504950</xdr:colOff>
      <xdr:row>0</xdr:row>
      <xdr:rowOff>1206856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0"/>
          <a:ext cx="1485901" cy="1206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31</xdr:row>
      <xdr:rowOff>76200</xdr:rowOff>
    </xdr:from>
    <xdr:to>
      <xdr:col>3</xdr:col>
      <xdr:colOff>866775</xdr:colOff>
      <xdr:row>44</xdr:row>
      <xdr:rowOff>38100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6858000"/>
          <a:ext cx="2438400" cy="2438400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tabSelected="1" topLeftCell="A9" workbookViewId="0">
      <selection activeCell="M64" sqref="M64"/>
    </sheetView>
  </sheetViews>
  <sheetFormatPr defaultRowHeight="14.4" x14ac:dyDescent="0.3"/>
  <cols>
    <col min="1" max="1" width="22.88671875" style="25" customWidth="1"/>
    <col min="2" max="2" width="10.44140625" style="25" bestFit="1" customWidth="1"/>
    <col min="3" max="3" width="5.6640625" style="25" bestFit="1" customWidth="1"/>
    <col min="4" max="4" width="8.88671875" style="25" bestFit="1" customWidth="1"/>
    <col min="5" max="5" width="6.6640625" style="25" bestFit="1" customWidth="1"/>
    <col min="6" max="6" width="6.33203125" style="25" bestFit="1" customWidth="1"/>
    <col min="7" max="7" width="9.109375" style="25" customWidth="1"/>
    <col min="8" max="8" width="6.6640625" customWidth="1"/>
    <col min="9" max="9" width="25.109375" customWidth="1"/>
    <col min="10" max="10" width="10.88671875" customWidth="1"/>
  </cols>
  <sheetData>
    <row r="1" spans="1:15" ht="97.5" customHeight="1" thickBot="1" x14ac:dyDescent="0.35">
      <c r="B1" s="58" t="s">
        <v>219</v>
      </c>
      <c r="C1" s="58"/>
      <c r="D1" s="58"/>
      <c r="E1" s="58"/>
      <c r="I1" s="43" t="s">
        <v>142</v>
      </c>
      <c r="M1" s="59" t="s">
        <v>220</v>
      </c>
      <c r="N1" s="59"/>
      <c r="O1" s="59"/>
    </row>
    <row r="2" spans="1:15" ht="40.200000000000003" thickBot="1" x14ac:dyDescent="0.35">
      <c r="A2" s="2" t="s">
        <v>214</v>
      </c>
      <c r="B2" s="4" t="s">
        <v>215</v>
      </c>
      <c r="C2" s="5" t="s">
        <v>218</v>
      </c>
      <c r="D2" s="3" t="s">
        <v>216</v>
      </c>
      <c r="E2" s="4" t="s">
        <v>74</v>
      </c>
      <c r="F2" s="5" t="s">
        <v>217</v>
      </c>
      <c r="G2" s="6" t="s">
        <v>117</v>
      </c>
      <c r="H2" s="34"/>
      <c r="I2" s="2" t="s">
        <v>214</v>
      </c>
      <c r="J2" s="4" t="s">
        <v>215</v>
      </c>
      <c r="K2" s="5" t="s">
        <v>218</v>
      </c>
      <c r="L2" s="3" t="s">
        <v>216</v>
      </c>
      <c r="M2" s="4" t="s">
        <v>74</v>
      </c>
      <c r="N2" s="5" t="s">
        <v>217</v>
      </c>
      <c r="O2" s="6" t="s">
        <v>117</v>
      </c>
    </row>
    <row r="3" spans="1:15" x14ac:dyDescent="0.3">
      <c r="A3" s="7" t="s">
        <v>0</v>
      </c>
      <c r="B3" s="44">
        <f>'43'!G1</f>
        <v>195</v>
      </c>
      <c r="C3" s="45">
        <f>'43'!H1</f>
        <v>196.5</v>
      </c>
      <c r="D3" s="8" t="s">
        <v>180</v>
      </c>
      <c r="E3" s="14">
        <v>6500</v>
      </c>
      <c r="F3" s="11">
        <v>6550</v>
      </c>
      <c r="G3" s="9">
        <v>33.33</v>
      </c>
      <c r="I3" s="10" t="s">
        <v>44</v>
      </c>
      <c r="J3" s="11">
        <v>6</v>
      </c>
      <c r="K3" s="12">
        <v>6.5</v>
      </c>
      <c r="L3" s="13" t="s">
        <v>116</v>
      </c>
      <c r="M3" s="16"/>
      <c r="N3" s="17"/>
      <c r="O3" s="15">
        <v>266.66000000000003</v>
      </c>
    </row>
    <row r="4" spans="1:15" x14ac:dyDescent="0.3">
      <c r="A4" s="10" t="s">
        <v>1</v>
      </c>
      <c r="B4" s="44">
        <f>'43'!G2</f>
        <v>260</v>
      </c>
      <c r="C4" s="45">
        <f>'43'!H2</f>
        <v>262</v>
      </c>
      <c r="D4" s="13" t="s">
        <v>180</v>
      </c>
      <c r="E4" s="14">
        <v>6500</v>
      </c>
      <c r="F4" s="11">
        <v>6550</v>
      </c>
      <c r="G4" s="15">
        <v>25</v>
      </c>
      <c r="I4" s="10" t="s">
        <v>45</v>
      </c>
      <c r="J4" s="48" t="s">
        <v>118</v>
      </c>
      <c r="K4" s="49"/>
      <c r="L4" s="13" t="s">
        <v>116</v>
      </c>
      <c r="M4" s="16"/>
      <c r="N4" s="17"/>
      <c r="O4" s="15">
        <v>210.52</v>
      </c>
    </row>
    <row r="5" spans="1:15" x14ac:dyDescent="0.3">
      <c r="A5" s="10" t="s">
        <v>2</v>
      </c>
      <c r="B5" s="44">
        <f>'43'!G3</f>
        <v>292.5</v>
      </c>
      <c r="C5" s="45">
        <f>'43'!H3</f>
        <v>294.75</v>
      </c>
      <c r="D5" s="13" t="s">
        <v>180</v>
      </c>
      <c r="E5" s="14">
        <v>6500</v>
      </c>
      <c r="F5" s="11">
        <v>6550</v>
      </c>
      <c r="G5" s="15">
        <v>22.22</v>
      </c>
      <c r="I5" s="10" t="s">
        <v>46</v>
      </c>
      <c r="J5" s="11">
        <v>6</v>
      </c>
      <c r="K5" s="12">
        <v>6.5</v>
      </c>
      <c r="L5" s="13" t="s">
        <v>116</v>
      </c>
      <c r="M5" s="16"/>
      <c r="N5" s="17"/>
      <c r="O5" s="15">
        <v>200</v>
      </c>
    </row>
    <row r="6" spans="1:15" x14ac:dyDescent="0.3">
      <c r="A6" s="10" t="s">
        <v>3</v>
      </c>
      <c r="B6" s="44">
        <f>'43'!G4</f>
        <v>396</v>
      </c>
      <c r="C6" s="45">
        <f>'43'!H4</f>
        <v>399</v>
      </c>
      <c r="D6" s="13" t="s">
        <v>180</v>
      </c>
      <c r="E6" s="14">
        <v>6600</v>
      </c>
      <c r="F6" s="11">
        <v>6650</v>
      </c>
      <c r="G6" s="15">
        <v>16.66</v>
      </c>
      <c r="I6" s="10" t="s">
        <v>98</v>
      </c>
      <c r="J6" s="45">
        <f>'43'!O4</f>
        <v>78</v>
      </c>
      <c r="K6" s="45">
        <f>'43'!P4</f>
        <v>78.599999999999994</v>
      </c>
      <c r="L6" s="13" t="s">
        <v>180</v>
      </c>
      <c r="M6" s="14">
        <v>6500</v>
      </c>
      <c r="N6" s="11">
        <v>6550</v>
      </c>
      <c r="O6" s="15">
        <v>83.33</v>
      </c>
    </row>
    <row r="7" spans="1:15" x14ac:dyDescent="0.3">
      <c r="A7" s="10" t="s">
        <v>4</v>
      </c>
      <c r="B7" s="44">
        <f>'43'!G5</f>
        <v>390</v>
      </c>
      <c r="C7" s="45">
        <f>'43'!H5</f>
        <v>393</v>
      </c>
      <c r="D7" s="13" t="s">
        <v>180</v>
      </c>
      <c r="E7" s="14">
        <v>6500</v>
      </c>
      <c r="F7" s="11">
        <v>6550</v>
      </c>
      <c r="G7" s="15">
        <v>16.66</v>
      </c>
      <c r="I7" s="10" t="s">
        <v>99</v>
      </c>
      <c r="J7" s="45">
        <f>'43'!O5</f>
        <v>87.75</v>
      </c>
      <c r="K7" s="45">
        <f>'43'!P5</f>
        <v>88.424999999999997</v>
      </c>
      <c r="L7" s="13" t="s">
        <v>180</v>
      </c>
      <c r="M7" s="14">
        <v>6500</v>
      </c>
      <c r="N7" s="11">
        <v>6550</v>
      </c>
      <c r="O7" s="15">
        <v>74</v>
      </c>
    </row>
    <row r="8" spans="1:15" x14ac:dyDescent="0.3">
      <c r="A8" s="10" t="s">
        <v>5</v>
      </c>
      <c r="B8" s="44">
        <f>'43'!G6</f>
        <v>438.75</v>
      </c>
      <c r="C8" s="45">
        <f>'43'!H6</f>
        <v>442.125</v>
      </c>
      <c r="D8" s="13" t="s">
        <v>180</v>
      </c>
      <c r="E8" s="14">
        <v>6500</v>
      </c>
      <c r="F8" s="11">
        <v>6550</v>
      </c>
      <c r="G8" s="15">
        <v>14.81</v>
      </c>
      <c r="I8" s="10" t="s">
        <v>100</v>
      </c>
      <c r="J8" s="45">
        <f>'43'!O6</f>
        <v>118.8</v>
      </c>
      <c r="K8" s="45">
        <f>'43'!P6</f>
        <v>119.69999999999999</v>
      </c>
      <c r="L8" s="13" t="s">
        <v>180</v>
      </c>
      <c r="M8" s="14">
        <v>6600</v>
      </c>
      <c r="N8" s="11">
        <v>6650</v>
      </c>
      <c r="O8" s="15">
        <v>55.55</v>
      </c>
    </row>
    <row r="9" spans="1:15" x14ac:dyDescent="0.3">
      <c r="A9" s="10" t="s">
        <v>6</v>
      </c>
      <c r="B9" s="44">
        <f>'43'!G7</f>
        <v>594</v>
      </c>
      <c r="C9" s="45">
        <f>'43'!H7</f>
        <v>598.5</v>
      </c>
      <c r="D9" s="13" t="s">
        <v>180</v>
      </c>
      <c r="E9" s="14">
        <v>6600</v>
      </c>
      <c r="F9" s="11">
        <v>6650</v>
      </c>
      <c r="G9" s="15">
        <v>11.11</v>
      </c>
      <c r="I9" s="10" t="s">
        <v>101</v>
      </c>
      <c r="J9" s="45">
        <f>'43'!O7</f>
        <v>93.6</v>
      </c>
      <c r="K9" s="45">
        <f>'43'!P7</f>
        <v>94.32</v>
      </c>
      <c r="L9" s="13" t="s">
        <v>180</v>
      </c>
      <c r="M9" s="14">
        <v>6500</v>
      </c>
      <c r="N9" s="11">
        <v>6550</v>
      </c>
      <c r="O9" s="15">
        <v>69.44</v>
      </c>
    </row>
    <row r="10" spans="1:15" x14ac:dyDescent="0.3">
      <c r="A10" s="10" t="s">
        <v>7</v>
      </c>
      <c r="B10" s="44">
        <f>'43'!G8</f>
        <v>520</v>
      </c>
      <c r="C10" s="45">
        <f>'43'!H8</f>
        <v>524</v>
      </c>
      <c r="D10" s="13" t="s">
        <v>180</v>
      </c>
      <c r="E10" s="14">
        <v>6500</v>
      </c>
      <c r="F10" s="11">
        <v>6550</v>
      </c>
      <c r="G10" s="15">
        <v>12.5</v>
      </c>
      <c r="I10" s="10" t="s">
        <v>104</v>
      </c>
      <c r="J10" s="45">
        <f>'43'!O8</f>
        <v>105.3</v>
      </c>
      <c r="K10" s="45">
        <f>'43'!P8</f>
        <v>106.11</v>
      </c>
      <c r="L10" s="13" t="s">
        <v>180</v>
      </c>
      <c r="M10" s="14">
        <v>6500</v>
      </c>
      <c r="N10" s="11">
        <v>6550</v>
      </c>
      <c r="O10" s="15">
        <v>61.72</v>
      </c>
    </row>
    <row r="11" spans="1:15" x14ac:dyDescent="0.3">
      <c r="A11" s="10" t="s">
        <v>8</v>
      </c>
      <c r="B11" s="44">
        <f>'43'!G9</f>
        <v>585</v>
      </c>
      <c r="C11" s="45">
        <f>'43'!H9</f>
        <v>589.5</v>
      </c>
      <c r="D11" s="13" t="s">
        <v>180</v>
      </c>
      <c r="E11" s="14">
        <v>6500</v>
      </c>
      <c r="F11" s="11">
        <v>6550</v>
      </c>
      <c r="G11" s="15">
        <v>11.11</v>
      </c>
      <c r="I11" s="10" t="s">
        <v>191</v>
      </c>
      <c r="J11" s="45">
        <f>'43'!O9</f>
        <v>142.56</v>
      </c>
      <c r="K11" s="45">
        <f>'43'!P9</f>
        <v>143.63999999999999</v>
      </c>
      <c r="L11" s="13" t="s">
        <v>180</v>
      </c>
      <c r="M11" s="14">
        <v>6600</v>
      </c>
      <c r="N11" s="11">
        <v>6650</v>
      </c>
      <c r="O11" s="15">
        <v>46.29</v>
      </c>
    </row>
    <row r="12" spans="1:15" x14ac:dyDescent="0.3">
      <c r="A12" s="10" t="s">
        <v>9</v>
      </c>
      <c r="B12" s="44">
        <f>'43'!G10</f>
        <v>792</v>
      </c>
      <c r="C12" s="45">
        <f>'43'!H10</f>
        <v>798</v>
      </c>
      <c r="D12" s="13" t="s">
        <v>180</v>
      </c>
      <c r="E12" s="14">
        <v>6600</v>
      </c>
      <c r="F12" s="11">
        <v>6650</v>
      </c>
      <c r="G12" s="15">
        <v>8.33</v>
      </c>
      <c r="I12" s="10" t="s">
        <v>102</v>
      </c>
      <c r="J12" s="45">
        <f>'43'!O10</f>
        <v>117</v>
      </c>
      <c r="K12" s="45">
        <f>'43'!P10</f>
        <v>117.89999999999999</v>
      </c>
      <c r="L12" s="13" t="s">
        <v>180</v>
      </c>
      <c r="M12" s="14">
        <v>6500</v>
      </c>
      <c r="N12" s="11">
        <v>6550</v>
      </c>
      <c r="O12" s="15">
        <v>55.55</v>
      </c>
    </row>
    <row r="13" spans="1:15" x14ac:dyDescent="0.3">
      <c r="A13" s="10" t="s">
        <v>10</v>
      </c>
      <c r="B13" s="48" t="s">
        <v>118</v>
      </c>
      <c r="C13" s="49"/>
      <c r="D13" s="13" t="s">
        <v>116</v>
      </c>
      <c r="E13" s="16"/>
      <c r="F13" s="17"/>
      <c r="G13" s="15">
        <v>1250</v>
      </c>
      <c r="I13" s="10" t="s">
        <v>103</v>
      </c>
      <c r="J13" s="45">
        <f>'43'!O11</f>
        <v>131.625</v>
      </c>
      <c r="K13" s="45">
        <f>'43'!P11</f>
        <v>132.63749999999999</v>
      </c>
      <c r="L13" s="13" t="s">
        <v>180</v>
      </c>
      <c r="M13" s="14">
        <v>6500</v>
      </c>
      <c r="N13" s="11">
        <v>6550</v>
      </c>
      <c r="O13" s="15">
        <v>49.38</v>
      </c>
    </row>
    <row r="14" spans="1:15" x14ac:dyDescent="0.3">
      <c r="A14" s="10" t="s">
        <v>11</v>
      </c>
      <c r="B14" s="44">
        <f>'43'!G12</f>
        <v>585</v>
      </c>
      <c r="C14" s="44">
        <f>'43'!H12</f>
        <v>589.5</v>
      </c>
      <c r="D14" s="13" t="s">
        <v>180</v>
      </c>
      <c r="E14" s="14">
        <v>6500</v>
      </c>
      <c r="F14" s="11">
        <v>6550</v>
      </c>
      <c r="G14" s="15">
        <v>11.11</v>
      </c>
      <c r="I14" s="10" t="s">
        <v>105</v>
      </c>
      <c r="J14" s="45">
        <f>'43'!O12</f>
        <v>178.2</v>
      </c>
      <c r="K14" s="45">
        <f>'43'!P12</f>
        <v>179.54999999999998</v>
      </c>
      <c r="L14" s="13" t="s">
        <v>180</v>
      </c>
      <c r="M14" s="14">
        <v>6600</v>
      </c>
      <c r="N14" s="11">
        <v>6650</v>
      </c>
      <c r="O14" s="15">
        <v>37</v>
      </c>
    </row>
    <row r="15" spans="1:15" x14ac:dyDescent="0.3">
      <c r="A15" s="10" t="s">
        <v>12</v>
      </c>
      <c r="B15" s="44">
        <f>'43'!G13</f>
        <v>658.125</v>
      </c>
      <c r="C15" s="44">
        <f>'43'!H13</f>
        <v>663.1875</v>
      </c>
      <c r="D15" s="13" t="s">
        <v>180</v>
      </c>
      <c r="E15" s="14">
        <v>6500</v>
      </c>
      <c r="F15" s="11">
        <v>6550</v>
      </c>
      <c r="G15" s="15">
        <v>9.8699999999999992</v>
      </c>
      <c r="I15" s="10" t="s">
        <v>107</v>
      </c>
      <c r="J15" s="45">
        <f>'43'!O13</f>
        <v>156</v>
      </c>
      <c r="K15" s="45">
        <f>'43'!P13</f>
        <v>157.19999999999999</v>
      </c>
      <c r="L15" s="13" t="s">
        <v>180</v>
      </c>
      <c r="M15" s="14">
        <v>6500</v>
      </c>
      <c r="N15" s="11">
        <v>6550</v>
      </c>
      <c r="O15" s="15">
        <v>41.66</v>
      </c>
    </row>
    <row r="16" spans="1:15" x14ac:dyDescent="0.3">
      <c r="A16" s="10" t="s">
        <v>13</v>
      </c>
      <c r="B16" s="44">
        <f>'43'!G14</f>
        <v>891</v>
      </c>
      <c r="C16" s="44">
        <f>'43'!H14</f>
        <v>897.75</v>
      </c>
      <c r="D16" s="13" t="s">
        <v>180</v>
      </c>
      <c r="E16" s="14">
        <v>6600</v>
      </c>
      <c r="F16" s="11">
        <v>6650</v>
      </c>
      <c r="G16" s="15">
        <v>7.4</v>
      </c>
      <c r="I16" s="10" t="s">
        <v>106</v>
      </c>
      <c r="J16" s="45">
        <f>'43'!O14</f>
        <v>175.5</v>
      </c>
      <c r="K16" s="45">
        <f>'43'!P14</f>
        <v>176.85</v>
      </c>
      <c r="L16" s="13" t="s">
        <v>180</v>
      </c>
      <c r="M16" s="14">
        <v>6500</v>
      </c>
      <c r="N16" s="11">
        <v>6550</v>
      </c>
      <c r="O16" s="15">
        <v>37</v>
      </c>
    </row>
    <row r="17" spans="1:15" x14ac:dyDescent="0.3">
      <c r="A17" s="10" t="s">
        <v>14</v>
      </c>
      <c r="B17" s="44">
        <f>'43'!G15</f>
        <v>780</v>
      </c>
      <c r="C17" s="44">
        <f>'43'!H15</f>
        <v>786</v>
      </c>
      <c r="D17" s="13" t="s">
        <v>180</v>
      </c>
      <c r="E17" s="14">
        <v>6500</v>
      </c>
      <c r="F17" s="11">
        <v>6550</v>
      </c>
      <c r="G17" s="15">
        <v>8.33</v>
      </c>
      <c r="I17" s="10" t="s">
        <v>133</v>
      </c>
      <c r="J17" s="45">
        <f>'43'!O15</f>
        <v>237.6</v>
      </c>
      <c r="K17" s="45">
        <f>'43'!P15</f>
        <v>239.39999999999998</v>
      </c>
      <c r="L17" s="13" t="s">
        <v>180</v>
      </c>
      <c r="M17" s="14">
        <v>6600</v>
      </c>
      <c r="N17" s="11">
        <v>6650</v>
      </c>
      <c r="O17" s="15">
        <v>27.77</v>
      </c>
    </row>
    <row r="18" spans="1:15" x14ac:dyDescent="0.3">
      <c r="A18" s="10" t="s">
        <v>198</v>
      </c>
      <c r="B18" s="44">
        <f>'43'!G16</f>
        <v>877.5</v>
      </c>
      <c r="C18" s="44">
        <f>'43'!H16</f>
        <v>884.25</v>
      </c>
      <c r="D18" s="13" t="s">
        <v>180</v>
      </c>
      <c r="E18" s="14">
        <v>6500</v>
      </c>
      <c r="F18" s="11">
        <v>6550</v>
      </c>
      <c r="G18" s="15">
        <v>7.41</v>
      </c>
      <c r="I18" s="10" t="s">
        <v>47</v>
      </c>
      <c r="J18" s="11">
        <v>5.5</v>
      </c>
      <c r="K18" s="12">
        <v>6</v>
      </c>
      <c r="L18" s="13" t="s">
        <v>116</v>
      </c>
      <c r="M18" s="16"/>
      <c r="N18" s="17"/>
      <c r="O18" s="15">
        <v>416.66</v>
      </c>
    </row>
    <row r="19" spans="1:15" x14ac:dyDescent="0.3">
      <c r="A19" s="10" t="s">
        <v>15</v>
      </c>
      <c r="B19" s="44">
        <f>'43'!G17</f>
        <v>1188</v>
      </c>
      <c r="C19" s="44">
        <f>'43'!H17</f>
        <v>1197</v>
      </c>
      <c r="D19" s="13" t="s">
        <v>180</v>
      </c>
      <c r="E19" s="14">
        <v>6600</v>
      </c>
      <c r="F19" s="11">
        <v>6650</v>
      </c>
      <c r="G19" s="15">
        <v>5.55</v>
      </c>
      <c r="I19" s="10" t="s">
        <v>48</v>
      </c>
      <c r="J19" s="11">
        <v>5.5</v>
      </c>
      <c r="K19" s="12">
        <v>6</v>
      </c>
      <c r="L19" s="13" t="s">
        <v>116</v>
      </c>
      <c r="M19" s="16"/>
      <c r="N19" s="17"/>
      <c r="O19" s="15">
        <v>277.77</v>
      </c>
    </row>
    <row r="20" spans="1:15" x14ac:dyDescent="0.3">
      <c r="A20" s="10" t="s">
        <v>16</v>
      </c>
      <c r="B20" s="48" t="s">
        <v>118</v>
      </c>
      <c r="C20" s="49"/>
      <c r="D20" s="13" t="s">
        <v>116</v>
      </c>
      <c r="E20" s="16"/>
      <c r="F20" s="17"/>
      <c r="G20" s="15">
        <v>277.77</v>
      </c>
      <c r="I20" s="10" t="s">
        <v>49</v>
      </c>
      <c r="J20" s="11">
        <v>5.5</v>
      </c>
      <c r="K20" s="12">
        <v>6</v>
      </c>
      <c r="L20" s="13" t="s">
        <v>116</v>
      </c>
      <c r="M20" s="16"/>
      <c r="N20" s="17"/>
      <c r="O20" s="15">
        <v>833.33</v>
      </c>
    </row>
    <row r="21" spans="1:15" x14ac:dyDescent="0.3">
      <c r="A21" s="10" t="s">
        <v>17</v>
      </c>
      <c r="B21" s="48" t="s">
        <v>118</v>
      </c>
      <c r="C21" s="49"/>
      <c r="D21" s="13" t="s">
        <v>116</v>
      </c>
      <c r="E21" s="16"/>
      <c r="F21" s="17"/>
      <c r="G21" s="15">
        <v>264.55</v>
      </c>
      <c r="I21" s="10" t="s">
        <v>50</v>
      </c>
      <c r="J21" s="11">
        <v>5.5</v>
      </c>
      <c r="K21" s="12">
        <v>6</v>
      </c>
      <c r="L21" s="13" t="s">
        <v>116</v>
      </c>
      <c r="M21" s="16"/>
      <c r="N21" s="17"/>
      <c r="O21" s="15">
        <v>185.18</v>
      </c>
    </row>
    <row r="22" spans="1:15" x14ac:dyDescent="0.3">
      <c r="A22" s="10" t="s">
        <v>196</v>
      </c>
      <c r="B22" s="44">
        <f>'43'!G20</f>
        <v>1040</v>
      </c>
      <c r="C22" s="44">
        <f>'43'!H20</f>
        <v>1048</v>
      </c>
      <c r="D22" s="13" t="s">
        <v>116</v>
      </c>
      <c r="E22" s="14">
        <v>6500</v>
      </c>
      <c r="F22" s="11">
        <v>6550</v>
      </c>
      <c r="G22" s="15">
        <v>6.25</v>
      </c>
      <c r="I22" s="10" t="s">
        <v>51</v>
      </c>
      <c r="J22" s="11">
        <v>7.5</v>
      </c>
      <c r="K22" s="12">
        <v>8</v>
      </c>
      <c r="L22" s="13" t="s">
        <v>116</v>
      </c>
      <c r="M22" s="16"/>
      <c r="N22" s="17"/>
      <c r="O22" s="15">
        <v>266.66000000000003</v>
      </c>
    </row>
    <row r="23" spans="1:15" ht="15.75" customHeight="1" x14ac:dyDescent="0.3">
      <c r="A23" s="10" t="s">
        <v>197</v>
      </c>
      <c r="B23" s="44">
        <f>'43'!G21</f>
        <v>1170</v>
      </c>
      <c r="C23" s="44">
        <f>'43'!H21</f>
        <v>1179</v>
      </c>
      <c r="D23" s="13" t="s">
        <v>116</v>
      </c>
      <c r="E23" s="14">
        <v>6500</v>
      </c>
      <c r="F23" s="11">
        <v>6550</v>
      </c>
      <c r="G23" s="15">
        <v>5.56</v>
      </c>
      <c r="I23" s="10" t="s">
        <v>194</v>
      </c>
      <c r="J23" s="48" t="s">
        <v>118</v>
      </c>
      <c r="K23" s="49"/>
      <c r="L23" s="13" t="s">
        <v>116</v>
      </c>
      <c r="M23" s="16"/>
      <c r="N23" s="17"/>
      <c r="O23" s="18"/>
    </row>
    <row r="24" spans="1:15" x14ac:dyDescent="0.3">
      <c r="A24" s="10" t="s">
        <v>18</v>
      </c>
      <c r="B24" s="44">
        <f>'43'!G22</f>
        <v>1584</v>
      </c>
      <c r="C24" s="44">
        <f>'43'!H22</f>
        <v>1596</v>
      </c>
      <c r="D24" s="13" t="s">
        <v>180</v>
      </c>
      <c r="E24" s="14">
        <v>6600</v>
      </c>
      <c r="F24" s="11">
        <v>6650</v>
      </c>
      <c r="G24" s="15">
        <v>4.16</v>
      </c>
      <c r="I24" s="10" t="s">
        <v>199</v>
      </c>
      <c r="J24" s="48" t="s">
        <v>118</v>
      </c>
      <c r="K24" s="49"/>
      <c r="L24" s="13" t="s">
        <v>180</v>
      </c>
      <c r="M24" s="16"/>
      <c r="N24" s="17"/>
      <c r="O24" s="18"/>
    </row>
    <row r="25" spans="1:15" ht="26.4" x14ac:dyDescent="0.3">
      <c r="A25" s="10" t="s">
        <v>136</v>
      </c>
      <c r="B25" s="48" t="s">
        <v>118</v>
      </c>
      <c r="C25" s="49"/>
      <c r="D25" s="13" t="s">
        <v>180</v>
      </c>
      <c r="E25" s="50"/>
      <c r="F25" s="51"/>
      <c r="G25" s="15">
        <v>111.11</v>
      </c>
      <c r="I25" s="10" t="s">
        <v>52</v>
      </c>
      <c r="J25" s="48" t="s">
        <v>118</v>
      </c>
      <c r="K25" s="49"/>
      <c r="L25" s="13" t="s">
        <v>180</v>
      </c>
      <c r="M25" s="16"/>
      <c r="N25" s="17"/>
      <c r="O25" s="18"/>
    </row>
    <row r="26" spans="1:15" ht="26.4" x14ac:dyDescent="0.3">
      <c r="A26" s="10" t="s">
        <v>137</v>
      </c>
      <c r="B26" s="48" t="s">
        <v>118</v>
      </c>
      <c r="C26" s="49"/>
      <c r="D26" s="13" t="s">
        <v>180</v>
      </c>
      <c r="E26" s="52"/>
      <c r="F26" s="53"/>
      <c r="G26" s="15">
        <v>111.11</v>
      </c>
      <c r="I26" s="10" t="s">
        <v>108</v>
      </c>
      <c r="J26" s="44">
        <f>'43'!O24</f>
        <v>104</v>
      </c>
      <c r="K26" s="44">
        <f>'43'!P24</f>
        <v>104.8</v>
      </c>
      <c r="L26" s="13" t="s">
        <v>180</v>
      </c>
      <c r="M26" s="14">
        <v>6500</v>
      </c>
      <c r="N26" s="11">
        <v>6550</v>
      </c>
      <c r="O26" s="20">
        <v>62.5</v>
      </c>
    </row>
    <row r="27" spans="1:15" ht="26.4" x14ac:dyDescent="0.3">
      <c r="A27" s="10" t="s">
        <v>139</v>
      </c>
      <c r="B27" s="48" t="s">
        <v>118</v>
      </c>
      <c r="C27" s="49"/>
      <c r="D27" s="13" t="s">
        <v>180</v>
      </c>
      <c r="E27" s="52"/>
      <c r="F27" s="53"/>
      <c r="G27" s="15">
        <v>62.5</v>
      </c>
      <c r="I27" s="10" t="s">
        <v>109</v>
      </c>
      <c r="J27" s="44">
        <f>'43'!O25</f>
        <v>117</v>
      </c>
      <c r="K27" s="44">
        <f>'43'!P25</f>
        <v>117.89999999999999</v>
      </c>
      <c r="L27" s="13" t="s">
        <v>180</v>
      </c>
      <c r="M27" s="14">
        <v>6500</v>
      </c>
      <c r="N27" s="11">
        <v>6550</v>
      </c>
      <c r="O27" s="20">
        <v>55.55</v>
      </c>
    </row>
    <row r="28" spans="1:15" x14ac:dyDescent="0.3">
      <c r="A28" s="10" t="s">
        <v>19</v>
      </c>
      <c r="B28" s="48" t="s">
        <v>118</v>
      </c>
      <c r="C28" s="49"/>
      <c r="D28" s="13" t="s">
        <v>116</v>
      </c>
      <c r="E28" s="52"/>
      <c r="F28" s="53"/>
      <c r="G28" s="15">
        <v>1000</v>
      </c>
      <c r="I28" s="10" t="s">
        <v>193</v>
      </c>
      <c r="J28" s="44">
        <f>'43'!O26</f>
        <v>158.4</v>
      </c>
      <c r="K28" s="44">
        <f>'43'!P26</f>
        <v>159.6</v>
      </c>
      <c r="L28" s="13" t="s">
        <v>180</v>
      </c>
      <c r="M28" s="14">
        <v>6600</v>
      </c>
      <c r="N28" s="11">
        <v>6650</v>
      </c>
      <c r="O28" s="20">
        <v>41.66</v>
      </c>
    </row>
    <row r="29" spans="1:15" x14ac:dyDescent="0.3">
      <c r="A29" s="10" t="s">
        <v>20</v>
      </c>
      <c r="B29" s="48" t="s">
        <v>118</v>
      </c>
      <c r="C29" s="49"/>
      <c r="D29" s="13" t="s">
        <v>116</v>
      </c>
      <c r="E29" s="52"/>
      <c r="F29" s="53"/>
      <c r="G29" s="15">
        <v>1282</v>
      </c>
      <c r="I29" s="10" t="s">
        <v>192</v>
      </c>
      <c r="J29" s="44">
        <f>'43'!O27</f>
        <v>124.8</v>
      </c>
      <c r="K29" s="44">
        <f>'43'!P27</f>
        <v>125.75999999999999</v>
      </c>
      <c r="L29" s="13" t="s">
        <v>180</v>
      </c>
      <c r="M29" s="14">
        <v>6500</v>
      </c>
      <c r="N29" s="11">
        <v>6550</v>
      </c>
      <c r="O29" s="20">
        <v>52.08</v>
      </c>
    </row>
    <row r="30" spans="1:15" x14ac:dyDescent="0.3">
      <c r="A30" s="10" t="s">
        <v>21</v>
      </c>
      <c r="B30" s="48" t="s">
        <v>118</v>
      </c>
      <c r="C30" s="49"/>
      <c r="D30" s="13" t="s">
        <v>116</v>
      </c>
      <c r="E30" s="52"/>
      <c r="F30" s="53"/>
      <c r="G30" s="15">
        <v>1111.1099999999999</v>
      </c>
      <c r="I30" s="10" t="s">
        <v>110</v>
      </c>
      <c r="J30" s="44">
        <f>'43'!O28</f>
        <v>140.4</v>
      </c>
      <c r="K30" s="44">
        <f>'43'!P28</f>
        <v>141.47999999999999</v>
      </c>
      <c r="L30" s="13" t="s">
        <v>180</v>
      </c>
      <c r="M30" s="14">
        <v>6500</v>
      </c>
      <c r="N30" s="11">
        <v>6550</v>
      </c>
      <c r="O30" s="20">
        <v>46.29</v>
      </c>
    </row>
    <row r="31" spans="1:15" x14ac:dyDescent="0.3">
      <c r="A31" s="10" t="s">
        <v>22</v>
      </c>
      <c r="B31" s="48" t="s">
        <v>118</v>
      </c>
      <c r="C31" s="49"/>
      <c r="D31" s="13" t="s">
        <v>116</v>
      </c>
      <c r="E31" s="52"/>
      <c r="F31" s="53"/>
      <c r="G31" s="15">
        <v>833.33</v>
      </c>
      <c r="I31" s="10" t="s">
        <v>195</v>
      </c>
      <c r="J31" s="44">
        <f>'43'!O29</f>
        <v>190.07999999999998</v>
      </c>
      <c r="K31" s="44">
        <f>'43'!P29</f>
        <v>191.51999999999998</v>
      </c>
      <c r="L31" s="13" t="s">
        <v>180</v>
      </c>
      <c r="M31" s="14">
        <v>6600</v>
      </c>
      <c r="N31" s="11">
        <v>6650</v>
      </c>
      <c r="O31" s="20">
        <v>34.72</v>
      </c>
    </row>
    <row r="32" spans="1:15" x14ac:dyDescent="0.3">
      <c r="A32" s="10" t="s">
        <v>23</v>
      </c>
      <c r="B32" s="48" t="s">
        <v>118</v>
      </c>
      <c r="C32" s="49"/>
      <c r="D32" s="13" t="s">
        <v>116</v>
      </c>
      <c r="E32" s="52"/>
      <c r="F32" s="53"/>
      <c r="G32" s="15">
        <v>757.57</v>
      </c>
      <c r="I32" s="10" t="s">
        <v>111</v>
      </c>
      <c r="J32" s="44">
        <f>'43'!O30</f>
        <v>156</v>
      </c>
      <c r="K32" s="44">
        <f>'43'!P30</f>
        <v>157.19999999999999</v>
      </c>
      <c r="L32" s="13" t="s">
        <v>180</v>
      </c>
      <c r="M32" s="14">
        <v>6500</v>
      </c>
      <c r="N32" s="11">
        <v>6550</v>
      </c>
      <c r="O32" s="20">
        <v>41.66</v>
      </c>
    </row>
    <row r="33" spans="1:15" x14ac:dyDescent="0.3">
      <c r="A33" s="10" t="s">
        <v>24</v>
      </c>
      <c r="B33" s="11">
        <v>5.5</v>
      </c>
      <c r="C33" s="12">
        <v>6</v>
      </c>
      <c r="D33" s="13" t="s">
        <v>116</v>
      </c>
      <c r="E33" s="52"/>
      <c r="F33" s="53"/>
      <c r="G33" s="15">
        <v>1250</v>
      </c>
      <c r="I33" s="10" t="s">
        <v>112</v>
      </c>
      <c r="J33" s="44">
        <f>'43'!O31</f>
        <v>175.5</v>
      </c>
      <c r="K33" s="44">
        <f>'43'!P31</f>
        <v>176.85</v>
      </c>
      <c r="L33" s="13" t="s">
        <v>180</v>
      </c>
      <c r="M33" s="14">
        <v>6500</v>
      </c>
      <c r="N33" s="11">
        <v>6550</v>
      </c>
      <c r="O33" s="20">
        <v>37.03</v>
      </c>
    </row>
    <row r="34" spans="1:15" x14ac:dyDescent="0.3">
      <c r="A34" s="10" t="s">
        <v>25</v>
      </c>
      <c r="B34" s="11">
        <v>5.5</v>
      </c>
      <c r="C34" s="12">
        <v>6</v>
      </c>
      <c r="D34" s="13" t="s">
        <v>116</v>
      </c>
      <c r="E34" s="52"/>
      <c r="F34" s="53"/>
      <c r="G34" s="15">
        <v>833</v>
      </c>
      <c r="I34" s="10" t="s">
        <v>113</v>
      </c>
      <c r="J34" s="44">
        <f>'43'!O32</f>
        <v>237.6</v>
      </c>
      <c r="K34" s="44">
        <f>'43'!P32</f>
        <v>239.39999999999998</v>
      </c>
      <c r="L34" s="13" t="s">
        <v>180</v>
      </c>
      <c r="M34" s="14">
        <v>6600</v>
      </c>
      <c r="N34" s="11">
        <v>6650</v>
      </c>
      <c r="O34" s="20">
        <v>27.77</v>
      </c>
    </row>
    <row r="35" spans="1:15" x14ac:dyDescent="0.3">
      <c r="A35" s="10" t="s">
        <v>26</v>
      </c>
      <c r="B35" s="11">
        <v>5.5</v>
      </c>
      <c r="C35" s="12">
        <v>6</v>
      </c>
      <c r="D35" s="13" t="s">
        <v>116</v>
      </c>
      <c r="E35" s="52"/>
      <c r="F35" s="53"/>
      <c r="G35" s="15">
        <v>694.44</v>
      </c>
      <c r="I35" s="10" t="s">
        <v>138</v>
      </c>
      <c r="J35" s="44">
        <f>'43'!O33</f>
        <v>208</v>
      </c>
      <c r="K35" s="44">
        <f>'43'!P33</f>
        <v>209.6</v>
      </c>
      <c r="L35" s="13" t="s">
        <v>180</v>
      </c>
      <c r="M35" s="14">
        <v>6500</v>
      </c>
      <c r="N35" s="11">
        <v>6550</v>
      </c>
      <c r="O35" s="20">
        <v>31.25</v>
      </c>
    </row>
    <row r="36" spans="1:15" x14ac:dyDescent="0.3">
      <c r="A36" s="10" t="s">
        <v>27</v>
      </c>
      <c r="B36" s="11">
        <v>5.5</v>
      </c>
      <c r="C36" s="12">
        <v>6</v>
      </c>
      <c r="D36" s="13" t="s">
        <v>116</v>
      </c>
      <c r="E36" s="52"/>
      <c r="F36" s="53"/>
      <c r="G36" s="15">
        <v>625</v>
      </c>
      <c r="I36" s="10" t="s">
        <v>114</v>
      </c>
      <c r="J36" s="44">
        <f>'43'!O34</f>
        <v>234</v>
      </c>
      <c r="K36" s="44">
        <f>'43'!P34</f>
        <v>235.79999999999998</v>
      </c>
      <c r="L36" s="13" t="s">
        <v>180</v>
      </c>
      <c r="M36" s="14">
        <v>6500</v>
      </c>
      <c r="N36" s="11">
        <v>6550</v>
      </c>
      <c r="O36" s="20">
        <v>27.77</v>
      </c>
    </row>
    <row r="37" spans="1:15" x14ac:dyDescent="0.3">
      <c r="A37" s="10" t="s">
        <v>28</v>
      </c>
      <c r="B37" s="11">
        <v>5.5</v>
      </c>
      <c r="C37" s="12">
        <v>6</v>
      </c>
      <c r="D37" s="13" t="s">
        <v>116</v>
      </c>
      <c r="E37" s="52"/>
      <c r="F37" s="53"/>
      <c r="G37" s="15">
        <v>568</v>
      </c>
      <c r="I37" s="10" t="s">
        <v>115</v>
      </c>
      <c r="J37" s="44">
        <f>'43'!O35</f>
        <v>316.8</v>
      </c>
      <c r="K37" s="44">
        <f>'43'!P35</f>
        <v>319.2</v>
      </c>
      <c r="L37" s="13" t="s">
        <v>180</v>
      </c>
      <c r="M37" s="14">
        <v>6600</v>
      </c>
      <c r="N37" s="11">
        <v>6650</v>
      </c>
      <c r="O37" s="20">
        <v>20.83</v>
      </c>
    </row>
    <row r="38" spans="1:15" x14ac:dyDescent="0.3">
      <c r="A38" s="10" t="s">
        <v>29</v>
      </c>
      <c r="B38" s="11">
        <v>5.5</v>
      </c>
      <c r="C38" s="12">
        <v>6</v>
      </c>
      <c r="D38" s="13" t="s">
        <v>116</v>
      </c>
      <c r="E38" s="52"/>
      <c r="F38" s="53"/>
      <c r="G38" s="15">
        <v>500</v>
      </c>
      <c r="I38" s="10" t="s">
        <v>53</v>
      </c>
      <c r="J38" s="11">
        <v>7.5</v>
      </c>
      <c r="K38" s="12">
        <v>8</v>
      </c>
      <c r="L38" s="13" t="s">
        <v>116</v>
      </c>
      <c r="M38" s="16"/>
      <c r="N38" s="17"/>
      <c r="O38" s="15">
        <v>312.5</v>
      </c>
    </row>
    <row r="39" spans="1:15" x14ac:dyDescent="0.3">
      <c r="A39" s="10" t="s">
        <v>30</v>
      </c>
      <c r="B39" s="11">
        <v>5.5</v>
      </c>
      <c r="C39" s="12">
        <v>6</v>
      </c>
      <c r="D39" s="13" t="s">
        <v>116</v>
      </c>
      <c r="E39" s="52"/>
      <c r="F39" s="53"/>
      <c r="G39" s="15">
        <v>416.66</v>
      </c>
      <c r="I39" s="10" t="s">
        <v>54</v>
      </c>
      <c r="J39" s="11">
        <v>7.5</v>
      </c>
      <c r="K39" s="12">
        <v>8</v>
      </c>
      <c r="L39" s="13" t="s">
        <v>116</v>
      </c>
      <c r="M39" s="16"/>
      <c r="N39" s="17"/>
      <c r="O39" s="15">
        <v>250</v>
      </c>
    </row>
    <row r="40" spans="1:15" x14ac:dyDescent="0.3">
      <c r="A40" s="10" t="s">
        <v>31</v>
      </c>
      <c r="B40" s="11">
        <v>5.5</v>
      </c>
      <c r="C40" s="12">
        <v>6</v>
      </c>
      <c r="D40" s="13" t="s">
        <v>116</v>
      </c>
      <c r="E40" s="52"/>
      <c r="F40" s="53"/>
      <c r="G40" s="15">
        <v>321.5</v>
      </c>
      <c r="I40" s="10" t="s">
        <v>55</v>
      </c>
      <c r="J40" s="11">
        <v>7.5</v>
      </c>
      <c r="K40" s="12">
        <v>8</v>
      </c>
      <c r="L40" s="13" t="s">
        <v>116</v>
      </c>
      <c r="M40" s="16"/>
      <c r="N40" s="17"/>
      <c r="O40" s="15">
        <v>208.33</v>
      </c>
    </row>
    <row r="41" spans="1:15" x14ac:dyDescent="0.3">
      <c r="A41" s="10" t="s">
        <v>32</v>
      </c>
      <c r="B41" s="11">
        <v>5.5</v>
      </c>
      <c r="C41" s="12">
        <v>6</v>
      </c>
      <c r="D41" s="13" t="s">
        <v>116</v>
      </c>
      <c r="E41" s="52"/>
      <c r="F41" s="53"/>
      <c r="G41" s="15">
        <v>277.77</v>
      </c>
      <c r="I41" s="10" t="s">
        <v>56</v>
      </c>
      <c r="J41" s="11">
        <v>7.5</v>
      </c>
      <c r="K41" s="12">
        <v>8</v>
      </c>
      <c r="L41" s="13" t="s">
        <v>116</v>
      </c>
      <c r="M41" s="16"/>
      <c r="N41" s="17"/>
      <c r="O41" s="15">
        <v>250</v>
      </c>
    </row>
    <row r="42" spans="1:15" x14ac:dyDescent="0.3">
      <c r="A42" s="10" t="s">
        <v>33</v>
      </c>
      <c r="B42" s="11">
        <v>5.5</v>
      </c>
      <c r="C42" s="12">
        <v>6</v>
      </c>
      <c r="D42" s="13" t="s">
        <v>116</v>
      </c>
      <c r="E42" s="52"/>
      <c r="F42" s="53"/>
      <c r="G42" s="15">
        <v>500</v>
      </c>
      <c r="I42" s="10" t="s">
        <v>57</v>
      </c>
      <c r="J42" s="11">
        <v>7.5</v>
      </c>
      <c r="K42" s="12">
        <v>8</v>
      </c>
      <c r="L42" s="13" t="s">
        <v>116</v>
      </c>
      <c r="M42" s="16"/>
      <c r="N42" s="17"/>
      <c r="O42" s="15">
        <v>200</v>
      </c>
    </row>
    <row r="43" spans="1:15" x14ac:dyDescent="0.3">
      <c r="A43" s="10" t="s">
        <v>34</v>
      </c>
      <c r="B43" s="48" t="s">
        <v>118</v>
      </c>
      <c r="C43" s="49"/>
      <c r="D43" s="13" t="s">
        <v>180</v>
      </c>
      <c r="E43" s="52"/>
      <c r="F43" s="53"/>
      <c r="G43" s="15">
        <v>75.75</v>
      </c>
      <c r="I43" s="10" t="s">
        <v>58</v>
      </c>
      <c r="J43" s="11">
        <v>7.5</v>
      </c>
      <c r="K43" s="12">
        <v>8</v>
      </c>
      <c r="L43" s="13" t="s">
        <v>116</v>
      </c>
      <c r="M43" s="16"/>
      <c r="N43" s="17"/>
      <c r="O43" s="15">
        <v>166.66</v>
      </c>
    </row>
    <row r="44" spans="1:15" ht="26.4" x14ac:dyDescent="0.3">
      <c r="A44" s="10" t="s">
        <v>77</v>
      </c>
      <c r="B44" s="48" t="s">
        <v>118</v>
      </c>
      <c r="C44" s="49"/>
      <c r="D44" s="13" t="s">
        <v>180</v>
      </c>
      <c r="E44" s="54"/>
      <c r="F44" s="55"/>
      <c r="G44" s="15">
        <v>200</v>
      </c>
      <c r="I44" s="10" t="s">
        <v>59</v>
      </c>
      <c r="J44" s="11">
        <v>7.5</v>
      </c>
      <c r="K44" s="12">
        <v>8</v>
      </c>
      <c r="L44" s="13" t="s">
        <v>116</v>
      </c>
      <c r="M44" s="16"/>
      <c r="N44" s="17"/>
      <c r="O44" s="15">
        <v>125</v>
      </c>
    </row>
    <row r="45" spans="1:15" ht="26.4" x14ac:dyDescent="0.3">
      <c r="A45" s="10" t="s">
        <v>78</v>
      </c>
      <c r="B45" s="44">
        <f>'43'!G43</f>
        <v>48.75</v>
      </c>
      <c r="C45" s="44">
        <f>'43'!H43</f>
        <v>49.125</v>
      </c>
      <c r="D45" s="13" t="s">
        <v>180</v>
      </c>
      <c r="E45" s="14">
        <v>6500</v>
      </c>
      <c r="F45" s="11">
        <v>6550</v>
      </c>
      <c r="G45" s="15">
        <v>133.33000000000001</v>
      </c>
      <c r="I45" s="10" t="s">
        <v>60</v>
      </c>
      <c r="J45" s="11">
        <v>7.5</v>
      </c>
      <c r="K45" s="12">
        <v>8</v>
      </c>
      <c r="L45" s="13" t="s">
        <v>116</v>
      </c>
      <c r="M45" s="16"/>
      <c r="N45" s="17"/>
      <c r="O45" s="15">
        <v>111.11</v>
      </c>
    </row>
    <row r="46" spans="1:15" ht="26.4" x14ac:dyDescent="0.3">
      <c r="A46" s="10" t="s">
        <v>79</v>
      </c>
      <c r="B46" s="48" t="s">
        <v>118</v>
      </c>
      <c r="C46" s="49"/>
      <c r="D46" s="13" t="s">
        <v>180</v>
      </c>
      <c r="E46" s="14">
        <v>6500</v>
      </c>
      <c r="F46" s="11">
        <v>6550</v>
      </c>
      <c r="G46" s="15">
        <v>114.28</v>
      </c>
      <c r="I46" s="10" t="s">
        <v>61</v>
      </c>
      <c r="J46" s="44">
        <f>'43'!O44</f>
        <v>97.5</v>
      </c>
      <c r="K46" s="44">
        <f>'43'!P44</f>
        <v>98.25</v>
      </c>
      <c r="L46" s="13" t="s">
        <v>180</v>
      </c>
      <c r="M46" s="14">
        <v>6500</v>
      </c>
      <c r="N46" s="11">
        <v>6550</v>
      </c>
      <c r="O46" s="15">
        <v>66.66</v>
      </c>
    </row>
    <row r="47" spans="1:15" ht="26.4" x14ac:dyDescent="0.3">
      <c r="A47" s="10" t="s">
        <v>80</v>
      </c>
      <c r="B47" s="11">
        <f>'43'!G45</f>
        <v>65</v>
      </c>
      <c r="C47" s="12">
        <f>'43'!H45</f>
        <v>65.5</v>
      </c>
      <c r="D47" s="13" t="s">
        <v>180</v>
      </c>
      <c r="E47" s="14">
        <v>6500</v>
      </c>
      <c r="F47" s="11">
        <v>6550</v>
      </c>
      <c r="G47" s="15">
        <v>100</v>
      </c>
      <c r="I47" s="10" t="s">
        <v>62</v>
      </c>
      <c r="J47" s="44">
        <f>'43'!O45</f>
        <v>130</v>
      </c>
      <c r="K47" s="44">
        <f>'43'!P45</f>
        <v>131</v>
      </c>
      <c r="L47" s="13" t="s">
        <v>180</v>
      </c>
      <c r="M47" s="14">
        <v>6500</v>
      </c>
      <c r="N47" s="11">
        <v>6550</v>
      </c>
      <c r="O47" s="15">
        <v>50</v>
      </c>
    </row>
    <row r="48" spans="1:15" ht="26.4" x14ac:dyDescent="0.3">
      <c r="A48" s="10" t="s">
        <v>81</v>
      </c>
      <c r="B48" s="44">
        <f>'43'!G46</f>
        <v>73.125</v>
      </c>
      <c r="C48" s="44">
        <f>'43'!H46</f>
        <v>73.6875</v>
      </c>
      <c r="D48" s="13" t="s">
        <v>180</v>
      </c>
      <c r="E48" s="14">
        <v>6500</v>
      </c>
      <c r="F48" s="11">
        <v>6550</v>
      </c>
      <c r="G48" s="15">
        <v>88.88</v>
      </c>
      <c r="I48" s="10" t="s">
        <v>63</v>
      </c>
      <c r="J48" s="44">
        <f>'43'!O46</f>
        <v>146.25</v>
      </c>
      <c r="K48" s="44">
        <f>'43'!P46</f>
        <v>147.375</v>
      </c>
      <c r="L48" s="13" t="s">
        <v>180</v>
      </c>
      <c r="M48" s="14">
        <v>6500</v>
      </c>
      <c r="N48" s="11">
        <v>6550</v>
      </c>
      <c r="O48" s="15">
        <v>44.44</v>
      </c>
    </row>
    <row r="49" spans="1:15" x14ac:dyDescent="0.3">
      <c r="A49" s="10" t="s">
        <v>35</v>
      </c>
      <c r="B49" s="48" t="s">
        <v>118</v>
      </c>
      <c r="C49" s="49"/>
      <c r="D49" s="13" t="s">
        <v>180</v>
      </c>
      <c r="E49" s="48" t="s">
        <v>118</v>
      </c>
      <c r="F49" s="49"/>
      <c r="G49" s="15">
        <v>88.88</v>
      </c>
      <c r="I49" s="10" t="s">
        <v>64</v>
      </c>
      <c r="J49" s="44">
        <f>'43'!O47</f>
        <v>198</v>
      </c>
      <c r="K49" s="44">
        <f>'43'!P47</f>
        <v>199.5</v>
      </c>
      <c r="L49" s="13" t="s">
        <v>180</v>
      </c>
      <c r="M49" s="14">
        <v>6600</v>
      </c>
      <c r="N49" s="11">
        <v>6650</v>
      </c>
      <c r="O49" s="15">
        <v>33.33</v>
      </c>
    </row>
    <row r="50" spans="1:15" ht="26.4" x14ac:dyDescent="0.3">
      <c r="A50" s="10" t="s">
        <v>135</v>
      </c>
      <c r="B50" s="48" t="s">
        <v>118</v>
      </c>
      <c r="C50" s="49"/>
      <c r="D50" s="13" t="s">
        <v>180</v>
      </c>
      <c r="E50" s="48" t="s">
        <v>118</v>
      </c>
      <c r="F50" s="49"/>
      <c r="G50" s="15">
        <v>88.88</v>
      </c>
      <c r="I50" s="10" t="s">
        <v>119</v>
      </c>
      <c r="J50" s="44">
        <f>'43'!O48</f>
        <v>117</v>
      </c>
      <c r="K50" s="44">
        <f>'43'!P48</f>
        <v>117.89999999999999</v>
      </c>
      <c r="L50" s="13" t="s">
        <v>180</v>
      </c>
      <c r="M50" s="14">
        <v>6500</v>
      </c>
      <c r="N50" s="11">
        <v>6550</v>
      </c>
      <c r="O50" s="15">
        <v>55.55</v>
      </c>
    </row>
    <row r="51" spans="1:15" ht="26.4" x14ac:dyDescent="0.3">
      <c r="A51" s="10" t="s">
        <v>82</v>
      </c>
      <c r="B51" s="44">
        <f>'43'!G49</f>
        <v>99</v>
      </c>
      <c r="C51" s="44">
        <f>'43'!H49</f>
        <v>84.75</v>
      </c>
      <c r="D51" s="13" t="s">
        <v>180</v>
      </c>
      <c r="E51" s="14">
        <v>6600</v>
      </c>
      <c r="F51" s="11">
        <v>6650</v>
      </c>
      <c r="G51" s="15">
        <v>66.66</v>
      </c>
      <c r="I51" s="10" t="s">
        <v>120</v>
      </c>
      <c r="J51" s="44">
        <f>'43'!O49</f>
        <v>156</v>
      </c>
      <c r="K51" s="44">
        <f>'43'!P49</f>
        <v>157.19999999999999</v>
      </c>
      <c r="L51" s="13" t="s">
        <v>180</v>
      </c>
      <c r="M51" s="14">
        <v>6500</v>
      </c>
      <c r="N51" s="11">
        <v>6550</v>
      </c>
      <c r="O51" s="15">
        <v>41.66</v>
      </c>
    </row>
    <row r="52" spans="1:15" ht="26.4" x14ac:dyDescent="0.3">
      <c r="A52" s="10" t="s">
        <v>83</v>
      </c>
      <c r="B52" s="48" t="s">
        <v>118</v>
      </c>
      <c r="C52" s="49"/>
      <c r="D52" s="13" t="s">
        <v>180</v>
      </c>
      <c r="E52" s="48" t="s">
        <v>118</v>
      </c>
      <c r="F52" s="49"/>
      <c r="G52" s="15">
        <v>111.11</v>
      </c>
      <c r="I52" s="10" t="s">
        <v>121</v>
      </c>
      <c r="J52" s="44">
        <f>'43'!O50</f>
        <v>175.5</v>
      </c>
      <c r="K52" s="44">
        <f>'43'!P50</f>
        <v>176.85</v>
      </c>
      <c r="L52" s="13" t="s">
        <v>180</v>
      </c>
      <c r="M52" s="14">
        <v>6500</v>
      </c>
      <c r="N52" s="11">
        <v>6550</v>
      </c>
      <c r="O52" s="15">
        <v>37.03</v>
      </c>
    </row>
    <row r="53" spans="1:15" x14ac:dyDescent="0.3">
      <c r="A53" s="10" t="s">
        <v>36</v>
      </c>
      <c r="B53" s="48" t="s">
        <v>118</v>
      </c>
      <c r="C53" s="49"/>
      <c r="D53" s="13" t="s">
        <v>180</v>
      </c>
      <c r="E53" s="48" t="s">
        <v>118</v>
      </c>
      <c r="F53" s="49"/>
      <c r="G53" s="15">
        <v>111.11</v>
      </c>
      <c r="I53" s="10" t="s">
        <v>122</v>
      </c>
      <c r="J53" s="44">
        <f>'43'!O51</f>
        <v>237.6</v>
      </c>
      <c r="K53" s="44">
        <f>'43'!P51</f>
        <v>239.39999999999998</v>
      </c>
      <c r="L53" s="13" t="s">
        <v>180</v>
      </c>
      <c r="M53" s="14">
        <v>6600</v>
      </c>
      <c r="N53" s="11">
        <v>6650</v>
      </c>
      <c r="O53" s="15">
        <v>27.77</v>
      </c>
    </row>
    <row r="54" spans="1:15" ht="26.4" x14ac:dyDescent="0.3">
      <c r="A54" s="10" t="s">
        <v>84</v>
      </c>
      <c r="B54" s="48" t="s">
        <v>118</v>
      </c>
      <c r="C54" s="49"/>
      <c r="D54" s="13" t="s">
        <v>180</v>
      </c>
      <c r="E54" s="48" t="s">
        <v>118</v>
      </c>
      <c r="F54" s="49"/>
      <c r="G54" s="15">
        <v>95.23</v>
      </c>
      <c r="I54" s="10" t="s">
        <v>123</v>
      </c>
      <c r="J54" s="44">
        <f>'43'!O52</f>
        <v>146.25</v>
      </c>
      <c r="K54" s="44">
        <f>'43'!P52</f>
        <v>147.375</v>
      </c>
      <c r="L54" s="13" t="s">
        <v>180</v>
      </c>
      <c r="M54" s="14">
        <v>6500</v>
      </c>
      <c r="N54" s="11">
        <v>6550</v>
      </c>
      <c r="O54" s="15">
        <v>44.44</v>
      </c>
    </row>
    <row r="55" spans="1:15" ht="26.4" x14ac:dyDescent="0.3">
      <c r="A55" s="10" t="s">
        <v>90</v>
      </c>
      <c r="B55" s="44">
        <f>'43'!G53</f>
        <v>78</v>
      </c>
      <c r="C55" s="44">
        <f>'43'!H53</f>
        <v>78.599999999999994</v>
      </c>
      <c r="D55" s="13" t="s">
        <v>180</v>
      </c>
      <c r="E55" s="14">
        <v>6500</v>
      </c>
      <c r="F55" s="11">
        <v>6550</v>
      </c>
      <c r="G55" s="15">
        <v>83.33</v>
      </c>
      <c r="I55" s="10" t="s">
        <v>124</v>
      </c>
      <c r="J55" s="44">
        <f>'43'!O53</f>
        <v>195</v>
      </c>
      <c r="K55" s="44">
        <f>'43'!P53</f>
        <v>196.5</v>
      </c>
      <c r="L55" s="13" t="s">
        <v>180</v>
      </c>
      <c r="M55" s="14">
        <v>6500</v>
      </c>
      <c r="N55" s="11">
        <v>6550</v>
      </c>
      <c r="O55" s="15">
        <v>33.33</v>
      </c>
    </row>
    <row r="56" spans="1:15" ht="26.4" x14ac:dyDescent="0.3">
      <c r="A56" s="10" t="s">
        <v>89</v>
      </c>
      <c r="B56" s="44">
        <f>'43'!G54</f>
        <v>87.75</v>
      </c>
      <c r="C56" s="44">
        <f>'43'!H54</f>
        <v>88.424999999999997</v>
      </c>
      <c r="D56" s="13" t="s">
        <v>180</v>
      </c>
      <c r="E56" s="14">
        <v>6500</v>
      </c>
      <c r="F56" s="11">
        <v>6550</v>
      </c>
      <c r="G56" s="15">
        <v>74</v>
      </c>
      <c r="I56" s="10" t="s">
        <v>125</v>
      </c>
      <c r="J56" s="44">
        <f>'43'!O54</f>
        <v>219.375</v>
      </c>
      <c r="K56" s="44">
        <f>'43'!P54</f>
        <v>221.0625</v>
      </c>
      <c r="L56" s="13" t="s">
        <v>180</v>
      </c>
      <c r="M56" s="14">
        <v>6500</v>
      </c>
      <c r="N56" s="11">
        <v>6550</v>
      </c>
      <c r="O56" s="15">
        <v>29.62</v>
      </c>
    </row>
    <row r="57" spans="1:15" ht="26.4" x14ac:dyDescent="0.3">
      <c r="A57" s="10" t="s">
        <v>37</v>
      </c>
      <c r="B57" s="48" t="s">
        <v>118</v>
      </c>
      <c r="C57" s="49"/>
      <c r="D57" s="13" t="s">
        <v>180</v>
      </c>
      <c r="E57" s="48" t="s">
        <v>118</v>
      </c>
      <c r="F57" s="49"/>
      <c r="G57" s="15">
        <v>66.66</v>
      </c>
      <c r="I57" s="10" t="s">
        <v>126</v>
      </c>
      <c r="J57" s="44">
        <f>'43'!O55</f>
        <v>297</v>
      </c>
      <c r="K57" s="44">
        <f>'43'!P55</f>
        <v>299.25</v>
      </c>
      <c r="L57" s="13" t="s">
        <v>180</v>
      </c>
      <c r="M57" s="14">
        <v>6600</v>
      </c>
      <c r="N57" s="11">
        <v>6650</v>
      </c>
      <c r="O57" s="15">
        <v>22.22</v>
      </c>
    </row>
    <row r="58" spans="1:15" ht="26.4" x14ac:dyDescent="0.3">
      <c r="A58" s="10" t="s">
        <v>85</v>
      </c>
      <c r="B58" s="44">
        <f>'43'!G56</f>
        <v>118.8</v>
      </c>
      <c r="C58" s="44">
        <f>'43'!H56</f>
        <v>101.69999999999999</v>
      </c>
      <c r="D58" s="13" t="s">
        <v>180</v>
      </c>
      <c r="E58" s="14">
        <v>6600</v>
      </c>
      <c r="F58" s="11">
        <v>6650</v>
      </c>
      <c r="G58" s="15">
        <v>55.55</v>
      </c>
      <c r="I58" s="10" t="s">
        <v>127</v>
      </c>
      <c r="J58" s="48" t="s">
        <v>118</v>
      </c>
      <c r="K58" s="49"/>
      <c r="L58" s="13" t="s">
        <v>180</v>
      </c>
      <c r="M58" s="56" t="s">
        <v>118</v>
      </c>
      <c r="N58" s="57"/>
      <c r="O58" s="15">
        <v>50</v>
      </c>
    </row>
    <row r="59" spans="1:15" ht="26.4" x14ac:dyDescent="0.3">
      <c r="A59" s="10" t="s">
        <v>86</v>
      </c>
      <c r="B59" s="48" t="s">
        <v>118</v>
      </c>
      <c r="C59" s="49"/>
      <c r="D59" s="13" t="s">
        <v>180</v>
      </c>
      <c r="E59" s="48" t="s">
        <v>118</v>
      </c>
      <c r="F59" s="49"/>
      <c r="G59" s="15">
        <v>88.88</v>
      </c>
      <c r="I59" s="10" t="s">
        <v>128</v>
      </c>
      <c r="J59" s="48" t="s">
        <v>118</v>
      </c>
      <c r="K59" s="49"/>
      <c r="L59" s="13" t="s">
        <v>180</v>
      </c>
      <c r="M59" s="56" t="s">
        <v>118</v>
      </c>
      <c r="N59" s="57"/>
      <c r="O59" s="15">
        <v>33.33</v>
      </c>
    </row>
    <row r="60" spans="1:15" ht="26.4" x14ac:dyDescent="0.3">
      <c r="A60" s="10" t="s">
        <v>87</v>
      </c>
      <c r="B60" s="48" t="s">
        <v>118</v>
      </c>
      <c r="C60" s="49"/>
      <c r="D60" s="13" t="s">
        <v>180</v>
      </c>
      <c r="E60" s="48" t="s">
        <v>118</v>
      </c>
      <c r="F60" s="49"/>
      <c r="G60" s="15">
        <v>76.19</v>
      </c>
      <c r="I60" s="10" t="s">
        <v>129</v>
      </c>
      <c r="J60" s="44">
        <f>'43'!O58</f>
        <v>260</v>
      </c>
      <c r="K60" s="44">
        <f>'43'!P58</f>
        <v>262</v>
      </c>
      <c r="L60" s="13" t="s">
        <v>180</v>
      </c>
      <c r="M60" s="14">
        <v>6500</v>
      </c>
      <c r="N60" s="11">
        <v>6550</v>
      </c>
      <c r="O60" s="15">
        <v>25</v>
      </c>
    </row>
    <row r="61" spans="1:15" ht="26.4" x14ac:dyDescent="0.3">
      <c r="A61" s="10" t="s">
        <v>91</v>
      </c>
      <c r="B61" s="44">
        <f>'43'!G59</f>
        <v>97.5</v>
      </c>
      <c r="C61" s="44">
        <f>'43'!H59</f>
        <v>98.25</v>
      </c>
      <c r="D61" s="13" t="s">
        <v>180</v>
      </c>
      <c r="E61" s="14">
        <v>6500</v>
      </c>
      <c r="F61" s="11">
        <v>6550</v>
      </c>
      <c r="G61" s="15">
        <v>66.66</v>
      </c>
      <c r="I61" s="10" t="s">
        <v>130</v>
      </c>
      <c r="J61" s="44">
        <f>'43'!O59</f>
        <v>292.5</v>
      </c>
      <c r="K61" s="44">
        <f>'43'!P59</f>
        <v>294.75</v>
      </c>
      <c r="L61" s="13" t="s">
        <v>180</v>
      </c>
      <c r="M61" s="14">
        <v>6500</v>
      </c>
      <c r="N61" s="11">
        <v>6550</v>
      </c>
      <c r="O61" s="15">
        <v>22.22</v>
      </c>
    </row>
    <row r="62" spans="1:15" ht="26.4" x14ac:dyDescent="0.3">
      <c r="A62" s="10" t="s">
        <v>88</v>
      </c>
      <c r="B62" s="44">
        <f>'43'!G60</f>
        <v>109.6875</v>
      </c>
      <c r="C62" s="44">
        <f>'43'!H60</f>
        <v>110.53125</v>
      </c>
      <c r="D62" s="13" t="s">
        <v>180</v>
      </c>
      <c r="E62" s="14">
        <v>6500</v>
      </c>
      <c r="F62" s="11">
        <v>6550</v>
      </c>
      <c r="G62" s="15">
        <v>59.25</v>
      </c>
      <c r="I62" s="10" t="s">
        <v>131</v>
      </c>
      <c r="J62" s="48" t="s">
        <v>118</v>
      </c>
      <c r="K62" s="49"/>
      <c r="L62" s="13" t="s">
        <v>180</v>
      </c>
      <c r="M62" s="56" t="s">
        <v>118</v>
      </c>
      <c r="N62" s="57"/>
      <c r="O62" s="15">
        <v>20</v>
      </c>
    </row>
    <row r="63" spans="1:15" ht="26.4" x14ac:dyDescent="0.3">
      <c r="A63" s="10" t="s">
        <v>92</v>
      </c>
      <c r="B63" s="44">
        <f>'43'!G61</f>
        <v>148.5</v>
      </c>
      <c r="C63" s="44">
        <f>'43'!H61</f>
        <v>127.125</v>
      </c>
      <c r="D63" s="13" t="s">
        <v>180</v>
      </c>
      <c r="E63" s="14">
        <v>6600</v>
      </c>
      <c r="F63" s="11">
        <v>6650</v>
      </c>
      <c r="G63" s="15">
        <v>44.44</v>
      </c>
      <c r="I63" s="10" t="s">
        <v>132</v>
      </c>
      <c r="J63" s="11">
        <f>'43'!O61</f>
        <v>396</v>
      </c>
      <c r="K63" s="11">
        <f>'43'!P61</f>
        <v>399</v>
      </c>
      <c r="L63" s="13" t="s">
        <v>180</v>
      </c>
      <c r="M63" s="14">
        <v>6600</v>
      </c>
      <c r="N63" s="11">
        <v>6650</v>
      </c>
      <c r="O63" s="15">
        <v>16.66</v>
      </c>
    </row>
    <row r="64" spans="1:15" ht="26.4" x14ac:dyDescent="0.3">
      <c r="A64" s="10" t="s">
        <v>93</v>
      </c>
      <c r="B64" s="48" t="s">
        <v>118</v>
      </c>
      <c r="C64" s="49"/>
      <c r="D64" s="13" t="s">
        <v>180</v>
      </c>
      <c r="E64" s="48" t="s">
        <v>118</v>
      </c>
      <c r="F64" s="49"/>
      <c r="G64" s="15">
        <v>55.55</v>
      </c>
      <c r="I64" s="10" t="s">
        <v>65</v>
      </c>
      <c r="J64" s="48" t="s">
        <v>118</v>
      </c>
      <c r="K64" s="49"/>
      <c r="L64" s="13" t="s">
        <v>116</v>
      </c>
      <c r="M64" s="16"/>
      <c r="N64" s="17"/>
      <c r="O64" s="15">
        <v>400</v>
      </c>
    </row>
    <row r="65" spans="1:15" ht="26.4" x14ac:dyDescent="0.3">
      <c r="A65" s="10" t="s">
        <v>94</v>
      </c>
      <c r="B65" s="48" t="s">
        <v>118</v>
      </c>
      <c r="C65" s="49"/>
      <c r="D65" s="13" t="s">
        <v>180</v>
      </c>
      <c r="E65" s="48" t="s">
        <v>118</v>
      </c>
      <c r="F65" s="49"/>
      <c r="G65" s="15">
        <v>66.66</v>
      </c>
      <c r="I65" s="10" t="s">
        <v>66</v>
      </c>
      <c r="J65" s="48" t="s">
        <v>118</v>
      </c>
      <c r="K65" s="49"/>
      <c r="L65" s="13" t="s">
        <v>116</v>
      </c>
      <c r="M65" s="16"/>
      <c r="N65" s="17"/>
      <c r="O65" s="15">
        <v>266.66000000000003</v>
      </c>
    </row>
    <row r="66" spans="1:15" ht="26.4" x14ac:dyDescent="0.3">
      <c r="A66" s="10" t="s">
        <v>134</v>
      </c>
      <c r="B66" s="48" t="s">
        <v>118</v>
      </c>
      <c r="C66" s="49"/>
      <c r="D66" s="13" t="s">
        <v>180</v>
      </c>
      <c r="E66" s="48" t="s">
        <v>118</v>
      </c>
      <c r="F66" s="49"/>
      <c r="G66" s="15">
        <v>57.14</v>
      </c>
      <c r="I66" s="10" t="s">
        <v>67</v>
      </c>
      <c r="J66" s="48" t="s">
        <v>118</v>
      </c>
      <c r="K66" s="49"/>
      <c r="L66" s="13" t="s">
        <v>116</v>
      </c>
      <c r="M66" s="16"/>
      <c r="N66" s="17"/>
      <c r="O66" s="15">
        <v>200</v>
      </c>
    </row>
    <row r="67" spans="1:15" ht="26.4" x14ac:dyDescent="0.3">
      <c r="A67" s="10" t="s">
        <v>95</v>
      </c>
      <c r="B67" s="44">
        <f>'43'!G65</f>
        <v>130</v>
      </c>
      <c r="C67" s="44">
        <f>'43'!H65</f>
        <v>131</v>
      </c>
      <c r="D67" s="13" t="s">
        <v>180</v>
      </c>
      <c r="E67" s="14">
        <v>6500</v>
      </c>
      <c r="F67" s="11">
        <v>6550</v>
      </c>
      <c r="G67" s="15">
        <v>50</v>
      </c>
      <c r="I67" s="10" t="s">
        <v>68</v>
      </c>
      <c r="J67" s="11">
        <v>8</v>
      </c>
      <c r="K67" s="12">
        <v>8.5</v>
      </c>
      <c r="L67" s="13" t="s">
        <v>116</v>
      </c>
      <c r="M67" s="16"/>
      <c r="N67" s="17"/>
      <c r="O67" s="15">
        <v>160</v>
      </c>
    </row>
    <row r="68" spans="1:15" ht="26.4" x14ac:dyDescent="0.3">
      <c r="A68" s="10" t="s">
        <v>97</v>
      </c>
      <c r="B68" s="44">
        <f>'43'!G66</f>
        <v>146.25</v>
      </c>
      <c r="C68" s="44">
        <f>'43'!H66</f>
        <v>147.375</v>
      </c>
      <c r="D68" s="13" t="s">
        <v>180</v>
      </c>
      <c r="E68" s="14">
        <v>6500</v>
      </c>
      <c r="F68" s="11">
        <v>6550</v>
      </c>
      <c r="G68" s="15">
        <v>44.44</v>
      </c>
      <c r="I68" s="10" t="s">
        <v>69</v>
      </c>
      <c r="J68" s="11">
        <v>8</v>
      </c>
      <c r="K68" s="12">
        <v>8.5</v>
      </c>
      <c r="L68" s="13" t="s">
        <v>116</v>
      </c>
      <c r="M68" s="16"/>
      <c r="N68" s="17"/>
      <c r="O68" s="15">
        <v>133.33000000000001</v>
      </c>
    </row>
    <row r="69" spans="1:15" ht="26.4" x14ac:dyDescent="0.3">
      <c r="A69" s="10" t="s">
        <v>96</v>
      </c>
      <c r="B69" s="44">
        <f>'43'!G67</f>
        <v>198</v>
      </c>
      <c r="C69" s="44">
        <f>'43'!H67</f>
        <v>169.5</v>
      </c>
      <c r="D69" s="13" t="s">
        <v>180</v>
      </c>
      <c r="E69" s="14">
        <v>6600</v>
      </c>
      <c r="F69" s="11">
        <v>6650</v>
      </c>
      <c r="G69" s="15">
        <v>33.33</v>
      </c>
      <c r="I69" s="10" t="s">
        <v>70</v>
      </c>
      <c r="J69" s="11">
        <v>8</v>
      </c>
      <c r="K69" s="12">
        <v>8.5</v>
      </c>
      <c r="L69" s="13" t="s">
        <v>116</v>
      </c>
      <c r="M69" s="16"/>
      <c r="N69" s="17"/>
      <c r="O69" s="15">
        <v>100</v>
      </c>
    </row>
    <row r="70" spans="1:15" x14ac:dyDescent="0.3">
      <c r="A70" s="10" t="s">
        <v>38</v>
      </c>
      <c r="B70" s="11">
        <v>3.5</v>
      </c>
      <c r="C70" s="12">
        <v>4</v>
      </c>
      <c r="D70" s="13" t="s">
        <v>116</v>
      </c>
      <c r="E70" s="16"/>
      <c r="F70" s="17"/>
      <c r="G70" s="15">
        <v>800</v>
      </c>
      <c r="I70" s="10" t="s">
        <v>71</v>
      </c>
      <c r="J70" s="11">
        <v>8</v>
      </c>
      <c r="K70" s="12">
        <v>8.5</v>
      </c>
      <c r="L70" s="13" t="s">
        <v>116</v>
      </c>
      <c r="M70" s="16"/>
      <c r="N70" s="17"/>
      <c r="O70" s="15">
        <v>88.88</v>
      </c>
    </row>
    <row r="71" spans="1:15" x14ac:dyDescent="0.3">
      <c r="A71" s="10" t="s">
        <v>200</v>
      </c>
      <c r="B71" s="48" t="s">
        <v>118</v>
      </c>
      <c r="C71" s="49"/>
      <c r="D71" s="13" t="s">
        <v>116</v>
      </c>
      <c r="E71" s="48"/>
      <c r="F71" s="49"/>
      <c r="G71" s="18"/>
      <c r="I71" s="10" t="s">
        <v>72</v>
      </c>
      <c r="J71" s="48" t="s">
        <v>118</v>
      </c>
      <c r="K71" s="49"/>
      <c r="L71" s="13" t="s">
        <v>116</v>
      </c>
      <c r="M71" s="16"/>
      <c r="N71" s="17"/>
      <c r="O71" s="15">
        <v>80</v>
      </c>
    </row>
    <row r="72" spans="1:15" x14ac:dyDescent="0.3">
      <c r="A72" s="10" t="s">
        <v>201</v>
      </c>
      <c r="B72" s="11">
        <v>2300</v>
      </c>
      <c r="C72" s="12">
        <v>2350</v>
      </c>
      <c r="D72" s="13" t="s">
        <v>116</v>
      </c>
      <c r="E72" s="14">
        <v>4700</v>
      </c>
      <c r="F72" s="11">
        <v>4750</v>
      </c>
      <c r="G72" s="18"/>
      <c r="I72" s="10" t="s">
        <v>73</v>
      </c>
      <c r="J72" s="11">
        <v>8</v>
      </c>
      <c r="K72" s="12">
        <v>8.5</v>
      </c>
      <c r="L72" s="13" t="s">
        <v>116</v>
      </c>
      <c r="M72" s="16"/>
      <c r="N72" s="17"/>
      <c r="O72" s="15">
        <v>66.66</v>
      </c>
    </row>
    <row r="73" spans="1:15" x14ac:dyDescent="0.3">
      <c r="A73" s="10" t="s">
        <v>39</v>
      </c>
      <c r="B73" s="11">
        <v>5.5</v>
      </c>
      <c r="C73" s="12">
        <v>6</v>
      </c>
      <c r="D73" s="13" t="s">
        <v>116</v>
      </c>
      <c r="E73" s="16"/>
      <c r="F73" s="17"/>
      <c r="G73" s="15">
        <v>500</v>
      </c>
      <c r="I73" s="10" t="s">
        <v>140</v>
      </c>
      <c r="J73" s="11">
        <v>15</v>
      </c>
      <c r="K73" s="12">
        <v>16</v>
      </c>
      <c r="L73" s="13" t="s">
        <v>116</v>
      </c>
      <c r="M73" s="16"/>
      <c r="N73" s="17"/>
      <c r="O73" s="15">
        <v>71.42</v>
      </c>
    </row>
    <row r="74" spans="1:15" x14ac:dyDescent="0.3">
      <c r="A74" s="10" t="s">
        <v>40</v>
      </c>
      <c r="B74" s="11">
        <v>5.5</v>
      </c>
      <c r="C74" s="12">
        <v>6</v>
      </c>
      <c r="D74" s="13" t="s">
        <v>116</v>
      </c>
      <c r="E74" s="16"/>
      <c r="F74" s="17"/>
      <c r="G74" s="15">
        <v>400</v>
      </c>
      <c r="I74" s="10" t="s">
        <v>141</v>
      </c>
      <c r="J74" s="48" t="s">
        <v>118</v>
      </c>
      <c r="K74" s="49"/>
      <c r="L74" s="13" t="s">
        <v>116</v>
      </c>
      <c r="M74" s="16"/>
      <c r="N74" s="17"/>
      <c r="O74" s="15">
        <v>62.5</v>
      </c>
    </row>
    <row r="75" spans="1:15" x14ac:dyDescent="0.3">
      <c r="A75" s="10" t="s">
        <v>202</v>
      </c>
      <c r="B75" s="11">
        <v>2500</v>
      </c>
      <c r="C75" s="12">
        <v>2550</v>
      </c>
      <c r="D75" s="13" t="s">
        <v>180</v>
      </c>
      <c r="E75" s="14">
        <v>4700</v>
      </c>
      <c r="F75" s="11">
        <v>4750</v>
      </c>
      <c r="G75" s="19"/>
      <c r="I75" s="10" t="s">
        <v>76</v>
      </c>
      <c r="J75" s="44">
        <f>'43'!O73</f>
        <v>307.125</v>
      </c>
      <c r="K75" s="44">
        <f>'43'!P73</f>
        <v>309.48750000000001</v>
      </c>
      <c r="L75" s="13" t="s">
        <v>180</v>
      </c>
      <c r="M75" s="14">
        <v>6500</v>
      </c>
      <c r="N75" s="11">
        <v>6550</v>
      </c>
      <c r="O75" s="15">
        <v>21.16</v>
      </c>
    </row>
    <row r="76" spans="1:15" ht="15" thickBot="1" x14ac:dyDescent="0.35">
      <c r="A76" s="10" t="s">
        <v>41</v>
      </c>
      <c r="B76" s="11">
        <v>6</v>
      </c>
      <c r="C76" s="12">
        <v>6.5</v>
      </c>
      <c r="D76" s="13" t="s">
        <v>116</v>
      </c>
      <c r="E76" s="29"/>
      <c r="F76" s="30"/>
      <c r="G76" s="15">
        <v>800</v>
      </c>
      <c r="I76" s="21" t="s">
        <v>75</v>
      </c>
      <c r="J76" s="46">
        <f>'43'!O74</f>
        <v>415.79999999999995</v>
      </c>
      <c r="K76" s="47">
        <f>'43'!P74</f>
        <v>418.95</v>
      </c>
      <c r="L76" s="23" t="s">
        <v>180</v>
      </c>
      <c r="M76" s="14">
        <v>6600</v>
      </c>
      <c r="N76" s="11">
        <v>6650</v>
      </c>
      <c r="O76" s="24">
        <v>15.87</v>
      </c>
    </row>
    <row r="77" spans="1:15" x14ac:dyDescent="0.3">
      <c r="A77" s="26" t="s">
        <v>42</v>
      </c>
      <c r="B77" s="11">
        <v>6</v>
      </c>
      <c r="C77" s="12">
        <v>6.5</v>
      </c>
      <c r="D77" s="27" t="s">
        <v>116</v>
      </c>
      <c r="E77" s="16"/>
      <c r="F77" s="31"/>
      <c r="G77" s="28">
        <v>400</v>
      </c>
    </row>
    <row r="78" spans="1:15" ht="15" thickBot="1" x14ac:dyDescent="0.35">
      <c r="A78" s="21" t="s">
        <v>43</v>
      </c>
      <c r="B78" s="22">
        <v>6</v>
      </c>
      <c r="C78" s="24">
        <v>6.5</v>
      </c>
      <c r="D78" s="23" t="s">
        <v>116</v>
      </c>
      <c r="E78" s="32"/>
      <c r="F78" s="33"/>
      <c r="G78" s="24">
        <v>320</v>
      </c>
    </row>
    <row r="79" spans="1:15" x14ac:dyDescent="0.3">
      <c r="A79"/>
      <c r="B79"/>
      <c r="C79"/>
      <c r="D79"/>
      <c r="E79"/>
      <c r="F79"/>
      <c r="G79"/>
    </row>
    <row r="80" spans="1:15" x14ac:dyDescent="0.3">
      <c r="A80"/>
      <c r="B80"/>
      <c r="C80"/>
      <c r="D80"/>
      <c r="E80"/>
      <c r="F80"/>
      <c r="G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ht="15.75" customHeigh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</sheetData>
  <mergeCells count="56">
    <mergeCell ref="M58:N58"/>
    <mergeCell ref="M59:N59"/>
    <mergeCell ref="M62:N62"/>
    <mergeCell ref="B1:E1"/>
    <mergeCell ref="M1:O1"/>
    <mergeCell ref="J23:K23"/>
    <mergeCell ref="J24:K24"/>
    <mergeCell ref="B20:C20"/>
    <mergeCell ref="B21:C21"/>
    <mergeCell ref="J4:K4"/>
    <mergeCell ref="B13:C13"/>
    <mergeCell ref="B32:C32"/>
    <mergeCell ref="J25:K25"/>
    <mergeCell ref="B49:C49"/>
    <mergeCell ref="B50:C50"/>
    <mergeCell ref="B30:C30"/>
    <mergeCell ref="B71:C71"/>
    <mergeCell ref="B64:C64"/>
    <mergeCell ref="J59:K59"/>
    <mergeCell ref="J62:K62"/>
    <mergeCell ref="J65:K65"/>
    <mergeCell ref="J71:K71"/>
    <mergeCell ref="B59:C59"/>
    <mergeCell ref="B65:C65"/>
    <mergeCell ref="E59:F59"/>
    <mergeCell ref="E60:F60"/>
    <mergeCell ref="E64:F64"/>
    <mergeCell ref="E65:F65"/>
    <mergeCell ref="E66:F66"/>
    <mergeCell ref="E71:F71"/>
    <mergeCell ref="B66:C66"/>
    <mergeCell ref="J66:K66"/>
    <mergeCell ref="J64:K64"/>
    <mergeCell ref="E25:F44"/>
    <mergeCell ref="E49:F49"/>
    <mergeCell ref="E50:F50"/>
    <mergeCell ref="E53:F53"/>
    <mergeCell ref="E54:F54"/>
    <mergeCell ref="E57:F57"/>
    <mergeCell ref="E52:F52"/>
    <mergeCell ref="B31:C31"/>
    <mergeCell ref="B52:C52"/>
    <mergeCell ref="J74:K74"/>
    <mergeCell ref="J58:K58"/>
    <mergeCell ref="B25:C25"/>
    <mergeCell ref="B26:C26"/>
    <mergeCell ref="B27:C27"/>
    <mergeCell ref="B44:C44"/>
    <mergeCell ref="B46:C46"/>
    <mergeCell ref="B53:C53"/>
    <mergeCell ref="B54:C54"/>
    <mergeCell ref="B57:C57"/>
    <mergeCell ref="B60:C60"/>
    <mergeCell ref="B43:C43"/>
    <mergeCell ref="B28:C28"/>
    <mergeCell ref="B29:C29"/>
  </mergeCells>
  <pageMargins left="1" right="1" top="1" bottom="1" header="0.5" footer="0.5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26" sqref="B26"/>
    </sheetView>
  </sheetViews>
  <sheetFormatPr defaultRowHeight="14.4" x14ac:dyDescent="0.3"/>
  <cols>
    <col min="1" max="1" width="14.6640625" style="1" customWidth="1"/>
    <col min="2" max="2" width="10.109375" style="1" customWidth="1"/>
    <col min="3" max="3" width="9.109375" style="1"/>
    <col min="4" max="4" width="23.109375" style="1" customWidth="1"/>
    <col min="5" max="5" width="11.109375" style="1" customWidth="1"/>
    <col min="6" max="8" width="9.109375" style="1"/>
  </cols>
  <sheetData>
    <row r="1" spans="1:7" x14ac:dyDescent="0.3">
      <c r="F1" s="35"/>
      <c r="G1" s="35"/>
    </row>
    <row r="2" spans="1:7" ht="22.8" x14ac:dyDescent="0.4">
      <c r="A2" s="61" t="s">
        <v>159</v>
      </c>
      <c r="B2" s="61"/>
      <c r="C2" s="61"/>
      <c r="D2" s="61"/>
      <c r="E2" s="61"/>
    </row>
    <row r="5" spans="1:7" x14ac:dyDescent="0.3">
      <c r="A5" s="36" t="s">
        <v>189</v>
      </c>
      <c r="B5" s="37" t="s">
        <v>186</v>
      </c>
      <c r="C5" s="35"/>
      <c r="D5" s="62" t="s">
        <v>162</v>
      </c>
      <c r="E5" s="63"/>
    </row>
    <row r="6" spans="1:7" x14ac:dyDescent="0.3">
      <c r="A6" s="38" t="s">
        <v>181</v>
      </c>
      <c r="B6" s="41" t="s">
        <v>118</v>
      </c>
      <c r="D6" s="38" t="s">
        <v>203</v>
      </c>
      <c r="E6" s="38"/>
    </row>
    <row r="7" spans="1:7" x14ac:dyDescent="0.3">
      <c r="A7" s="38" t="s">
        <v>182</v>
      </c>
      <c r="B7" s="41" t="s">
        <v>118</v>
      </c>
      <c r="D7" s="38" t="s">
        <v>152</v>
      </c>
      <c r="E7" s="38" t="s">
        <v>221</v>
      </c>
    </row>
    <row r="8" spans="1:7" x14ac:dyDescent="0.3">
      <c r="A8" s="38" t="s">
        <v>183</v>
      </c>
      <c r="B8" s="41" t="s">
        <v>118</v>
      </c>
      <c r="D8" s="38" t="s">
        <v>153</v>
      </c>
      <c r="E8" s="38" t="s">
        <v>222</v>
      </c>
    </row>
    <row r="9" spans="1:7" x14ac:dyDescent="0.3">
      <c r="A9" s="38" t="s">
        <v>184</v>
      </c>
      <c r="B9" s="41" t="s">
        <v>118</v>
      </c>
      <c r="D9" s="38" t="s">
        <v>154</v>
      </c>
      <c r="E9" s="38" t="s">
        <v>223</v>
      </c>
    </row>
    <row r="10" spans="1:7" x14ac:dyDescent="0.3">
      <c r="A10" s="38" t="s">
        <v>187</v>
      </c>
      <c r="B10" s="41" t="s">
        <v>118</v>
      </c>
      <c r="D10" s="38" t="s">
        <v>155</v>
      </c>
      <c r="E10" s="38" t="s">
        <v>224</v>
      </c>
    </row>
    <row r="11" spans="1:7" x14ac:dyDescent="0.3">
      <c r="A11" s="38" t="s">
        <v>185</v>
      </c>
      <c r="B11" s="41"/>
      <c r="D11" s="38" t="s">
        <v>156</v>
      </c>
      <c r="E11" s="38" t="s">
        <v>225</v>
      </c>
    </row>
    <row r="12" spans="1:7" x14ac:dyDescent="0.3">
      <c r="A12" s="38" t="s">
        <v>190</v>
      </c>
      <c r="B12" s="41" t="s">
        <v>118</v>
      </c>
    </row>
    <row r="13" spans="1:7" ht="30" customHeight="1" x14ac:dyDescent="0.3">
      <c r="A13" s="38" t="s">
        <v>188</v>
      </c>
      <c r="B13" s="41" t="s">
        <v>118</v>
      </c>
      <c r="D13" s="60" t="s">
        <v>161</v>
      </c>
      <c r="E13" s="60"/>
    </row>
    <row r="14" spans="1:7" x14ac:dyDescent="0.3">
      <c r="D14" s="38" t="s">
        <v>157</v>
      </c>
      <c r="E14" s="41" t="s">
        <v>210</v>
      </c>
    </row>
    <row r="15" spans="1:7" x14ac:dyDescent="0.3">
      <c r="A15" s="39" t="s">
        <v>143</v>
      </c>
      <c r="B15" s="38" t="s">
        <v>151</v>
      </c>
      <c r="D15" s="38" t="s">
        <v>158</v>
      </c>
      <c r="E15" s="41" t="s">
        <v>211</v>
      </c>
    </row>
    <row r="16" spans="1:7" x14ac:dyDescent="0.3">
      <c r="A16" s="38" t="s">
        <v>144</v>
      </c>
      <c r="B16" s="41" t="s">
        <v>118</v>
      </c>
    </row>
    <row r="17" spans="1:5" x14ac:dyDescent="0.3">
      <c r="A17" s="38" t="s">
        <v>145</v>
      </c>
      <c r="B17" s="41" t="s">
        <v>118</v>
      </c>
      <c r="D17" s="60" t="s">
        <v>160</v>
      </c>
      <c r="E17" s="60"/>
    </row>
    <row r="18" spans="1:5" x14ac:dyDescent="0.3">
      <c r="A18" s="38" t="s">
        <v>146</v>
      </c>
      <c r="B18" s="41" t="s">
        <v>118</v>
      </c>
      <c r="D18" s="38" t="s">
        <v>174</v>
      </c>
      <c r="E18" s="40" t="s">
        <v>212</v>
      </c>
    </row>
    <row r="19" spans="1:5" x14ac:dyDescent="0.3">
      <c r="A19" s="38" t="s">
        <v>147</v>
      </c>
      <c r="B19" s="41" t="s">
        <v>118</v>
      </c>
      <c r="D19" s="38" t="s">
        <v>175</v>
      </c>
      <c r="E19" s="40" t="s">
        <v>213</v>
      </c>
    </row>
    <row r="20" spans="1:5" x14ac:dyDescent="0.3">
      <c r="A20" s="38" t="s">
        <v>148</v>
      </c>
      <c r="B20" s="41" t="s">
        <v>118</v>
      </c>
      <c r="D20" s="38" t="s">
        <v>204</v>
      </c>
      <c r="E20" s="40" t="s">
        <v>205</v>
      </c>
    </row>
    <row r="21" spans="1:5" x14ac:dyDescent="0.3">
      <c r="A21" s="38" t="s">
        <v>149</v>
      </c>
      <c r="B21" s="41" t="s">
        <v>118</v>
      </c>
      <c r="D21" s="38" t="s">
        <v>171</v>
      </c>
      <c r="E21" s="40"/>
    </row>
    <row r="22" spans="1:5" x14ac:dyDescent="0.3">
      <c r="A22" s="38" t="s">
        <v>150</v>
      </c>
      <c r="B22" s="41" t="s">
        <v>118</v>
      </c>
      <c r="D22" s="38" t="s">
        <v>172</v>
      </c>
      <c r="E22" s="40"/>
    </row>
    <row r="24" spans="1:5" x14ac:dyDescent="0.3">
      <c r="A24" s="60" t="s">
        <v>167</v>
      </c>
      <c r="B24" s="60"/>
      <c r="D24" s="60" t="s">
        <v>164</v>
      </c>
      <c r="E24" s="60"/>
    </row>
    <row r="25" spans="1:5" x14ac:dyDescent="0.3">
      <c r="A25" s="38" t="s">
        <v>168</v>
      </c>
      <c r="B25" s="38" t="s">
        <v>226</v>
      </c>
      <c r="D25" s="38" t="s">
        <v>166</v>
      </c>
      <c r="E25" s="40"/>
    </row>
    <row r="26" spans="1:5" x14ac:dyDescent="0.3">
      <c r="A26" s="38" t="s">
        <v>169</v>
      </c>
      <c r="B26" s="38" t="s">
        <v>206</v>
      </c>
      <c r="D26" s="38" t="s">
        <v>165</v>
      </c>
      <c r="E26" s="40"/>
    </row>
    <row r="27" spans="1:5" x14ac:dyDescent="0.3">
      <c r="A27" s="38" t="s">
        <v>170</v>
      </c>
      <c r="B27" s="38" t="s">
        <v>207</v>
      </c>
      <c r="D27" s="38" t="s">
        <v>176</v>
      </c>
      <c r="E27" s="40"/>
    </row>
    <row r="29" spans="1:5" x14ac:dyDescent="0.3">
      <c r="A29" s="60" t="s">
        <v>173</v>
      </c>
      <c r="B29" s="60"/>
      <c r="D29" s="60" t="s">
        <v>177</v>
      </c>
      <c r="E29" s="60"/>
    </row>
    <row r="30" spans="1:5" ht="28.2" x14ac:dyDescent="0.3">
      <c r="A30" s="42" t="s">
        <v>163</v>
      </c>
      <c r="B30" s="41" t="s">
        <v>118</v>
      </c>
      <c r="D30" s="38" t="s">
        <v>179</v>
      </c>
      <c r="E30" s="40" t="s">
        <v>208</v>
      </c>
    </row>
    <row r="31" spans="1:5" ht="45.75" customHeight="1" x14ac:dyDescent="0.3">
      <c r="A31" s="42"/>
      <c r="B31" s="40"/>
      <c r="D31" s="38" t="s">
        <v>178</v>
      </c>
      <c r="E31" s="40" t="s">
        <v>209</v>
      </c>
    </row>
  </sheetData>
  <mergeCells count="8">
    <mergeCell ref="A29:B29"/>
    <mergeCell ref="A2:E2"/>
    <mergeCell ref="D13:E13"/>
    <mergeCell ref="D17:E17"/>
    <mergeCell ref="D5:E5"/>
    <mergeCell ref="A24:B24"/>
    <mergeCell ref="D24:E24"/>
    <mergeCell ref="D29:E29"/>
  </mergeCells>
  <printOptions horizontalCentered="1" verticalCentered="1"/>
  <pageMargins left="0.23622047244094491" right="0.23622047244094491" top="0.19685039370078741" bottom="0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workbookViewId="0">
      <selection activeCell="F22" sqref="F22"/>
    </sheetView>
  </sheetViews>
  <sheetFormatPr defaultRowHeight="14.4" x14ac:dyDescent="0.3"/>
  <cols>
    <col min="1" max="1" width="13.109375" customWidth="1"/>
    <col min="9" max="9" width="22.33203125" customWidth="1"/>
  </cols>
  <sheetData>
    <row r="1" spans="1:16" ht="26.4" x14ac:dyDescent="0.3">
      <c r="A1" s="7" t="s">
        <v>0</v>
      </c>
      <c r="B1">
        <v>100</v>
      </c>
      <c r="C1">
        <v>100</v>
      </c>
      <c r="D1">
        <v>3</v>
      </c>
      <c r="E1">
        <v>6500</v>
      </c>
      <c r="F1">
        <v>6550</v>
      </c>
      <c r="G1">
        <f>B1*C1*D1*E1*0.000001</f>
        <v>195</v>
      </c>
      <c r="H1">
        <f>C1*D1*F1*B1*0.000001</f>
        <v>196.5</v>
      </c>
      <c r="I1" s="10" t="s">
        <v>44</v>
      </c>
    </row>
    <row r="2" spans="1:16" ht="26.4" x14ac:dyDescent="0.3">
      <c r="A2" s="10" t="s">
        <v>1</v>
      </c>
      <c r="B2">
        <v>100</v>
      </c>
      <c r="C2">
        <v>100</v>
      </c>
      <c r="D2">
        <v>4</v>
      </c>
      <c r="E2">
        <v>6500</v>
      </c>
      <c r="F2">
        <v>6550</v>
      </c>
      <c r="G2">
        <f t="shared" ref="G2:G65" si="0">B2*C2*D2*E2*0.000001</f>
        <v>260</v>
      </c>
      <c r="H2">
        <f t="shared" ref="H2:H65" si="1">C2*D2*F2*B2*0.000001</f>
        <v>262</v>
      </c>
      <c r="I2" s="10" t="s">
        <v>45</v>
      </c>
    </row>
    <row r="3" spans="1:16" ht="26.4" x14ac:dyDescent="0.3">
      <c r="A3" s="10" t="s">
        <v>2</v>
      </c>
      <c r="B3">
        <v>100</v>
      </c>
      <c r="C3">
        <v>100</v>
      </c>
      <c r="D3">
        <v>4.5</v>
      </c>
      <c r="E3">
        <v>6500</v>
      </c>
      <c r="F3">
        <v>6550</v>
      </c>
      <c r="G3">
        <f t="shared" si="0"/>
        <v>292.5</v>
      </c>
      <c r="H3">
        <f t="shared" si="1"/>
        <v>294.75</v>
      </c>
      <c r="I3" s="10" t="s">
        <v>46</v>
      </c>
    </row>
    <row r="4" spans="1:16" ht="26.4" x14ac:dyDescent="0.3">
      <c r="A4" s="10" t="s">
        <v>3</v>
      </c>
      <c r="B4">
        <v>100</v>
      </c>
      <c r="C4">
        <v>100</v>
      </c>
      <c r="D4">
        <v>6</v>
      </c>
      <c r="E4">
        <v>6600</v>
      </c>
      <c r="F4">
        <v>6650</v>
      </c>
      <c r="G4">
        <f t="shared" si="0"/>
        <v>396</v>
      </c>
      <c r="H4">
        <f t="shared" si="1"/>
        <v>399</v>
      </c>
      <c r="I4" s="10" t="s">
        <v>98</v>
      </c>
      <c r="J4">
        <v>30</v>
      </c>
      <c r="K4">
        <v>100</v>
      </c>
      <c r="L4">
        <v>4</v>
      </c>
      <c r="M4">
        <v>6500</v>
      </c>
      <c r="N4">
        <v>6550</v>
      </c>
      <c r="O4">
        <f>J4*K4*L4*M4*0.000001</f>
        <v>78</v>
      </c>
      <c r="P4">
        <f>J4*K4*L4*N4*0.000001</f>
        <v>78.599999999999994</v>
      </c>
    </row>
    <row r="5" spans="1:16" ht="26.4" x14ac:dyDescent="0.3">
      <c r="A5" s="10" t="s">
        <v>4</v>
      </c>
      <c r="B5">
        <v>100</v>
      </c>
      <c r="C5">
        <v>150</v>
      </c>
      <c r="D5">
        <v>4</v>
      </c>
      <c r="E5">
        <v>6500</v>
      </c>
      <c r="F5">
        <v>6550</v>
      </c>
      <c r="G5">
        <f t="shared" si="0"/>
        <v>390</v>
      </c>
      <c r="H5">
        <f t="shared" si="1"/>
        <v>393</v>
      </c>
      <c r="I5" s="10" t="s">
        <v>99</v>
      </c>
      <c r="J5">
        <v>30</v>
      </c>
      <c r="K5">
        <v>100</v>
      </c>
      <c r="L5">
        <v>4.5</v>
      </c>
      <c r="M5">
        <v>6500</v>
      </c>
      <c r="N5">
        <v>6550</v>
      </c>
      <c r="O5">
        <f t="shared" ref="O5:O68" si="2">J5*K5*L5*M5*0.000001</f>
        <v>87.75</v>
      </c>
      <c r="P5">
        <f t="shared" ref="P5:P68" si="3">J5*K5*L5*N5*0.000001</f>
        <v>88.424999999999997</v>
      </c>
    </row>
    <row r="6" spans="1:16" ht="26.4" x14ac:dyDescent="0.3">
      <c r="A6" s="10" t="s">
        <v>5</v>
      </c>
      <c r="B6">
        <v>100</v>
      </c>
      <c r="C6">
        <v>150</v>
      </c>
      <c r="D6">
        <v>4.5</v>
      </c>
      <c r="E6">
        <v>6500</v>
      </c>
      <c r="F6">
        <v>6550</v>
      </c>
      <c r="G6">
        <f t="shared" si="0"/>
        <v>438.75</v>
      </c>
      <c r="H6">
        <f t="shared" si="1"/>
        <v>442.125</v>
      </c>
      <c r="I6" s="10" t="s">
        <v>100</v>
      </c>
      <c r="J6">
        <v>30</v>
      </c>
      <c r="K6">
        <v>100</v>
      </c>
      <c r="L6">
        <v>6</v>
      </c>
      <c r="M6">
        <v>6600</v>
      </c>
      <c r="N6">
        <v>6650</v>
      </c>
      <c r="O6">
        <f t="shared" si="2"/>
        <v>118.8</v>
      </c>
      <c r="P6">
        <f t="shared" si="3"/>
        <v>119.69999999999999</v>
      </c>
    </row>
    <row r="7" spans="1:16" ht="26.4" x14ac:dyDescent="0.3">
      <c r="A7" s="10" t="s">
        <v>6</v>
      </c>
      <c r="B7">
        <v>100</v>
      </c>
      <c r="C7">
        <v>150</v>
      </c>
      <c r="D7">
        <v>6</v>
      </c>
      <c r="E7">
        <v>6600</v>
      </c>
      <c r="F7">
        <v>6650</v>
      </c>
      <c r="G7">
        <f t="shared" si="0"/>
        <v>594</v>
      </c>
      <c r="H7">
        <f t="shared" si="1"/>
        <v>598.5</v>
      </c>
      <c r="I7" s="10" t="s">
        <v>101</v>
      </c>
      <c r="J7">
        <v>30</v>
      </c>
      <c r="K7">
        <v>120</v>
      </c>
      <c r="L7">
        <v>4</v>
      </c>
      <c r="M7">
        <v>6500</v>
      </c>
      <c r="N7">
        <v>6550</v>
      </c>
      <c r="O7">
        <f t="shared" si="2"/>
        <v>93.6</v>
      </c>
      <c r="P7">
        <f t="shared" si="3"/>
        <v>94.32</v>
      </c>
    </row>
    <row r="8" spans="1:16" ht="26.4" x14ac:dyDescent="0.3">
      <c r="A8" s="10" t="s">
        <v>7</v>
      </c>
      <c r="B8">
        <v>100</v>
      </c>
      <c r="C8">
        <v>200</v>
      </c>
      <c r="D8">
        <v>4</v>
      </c>
      <c r="E8">
        <v>6500</v>
      </c>
      <c r="F8">
        <v>6550</v>
      </c>
      <c r="G8">
        <f t="shared" si="0"/>
        <v>520</v>
      </c>
      <c r="H8">
        <f t="shared" si="1"/>
        <v>524</v>
      </c>
      <c r="I8" s="10" t="s">
        <v>104</v>
      </c>
      <c r="J8">
        <v>30</v>
      </c>
      <c r="K8">
        <v>120</v>
      </c>
      <c r="L8">
        <v>4.5</v>
      </c>
      <c r="M8">
        <v>6500</v>
      </c>
      <c r="N8">
        <v>6550</v>
      </c>
      <c r="O8">
        <f t="shared" si="2"/>
        <v>105.3</v>
      </c>
      <c r="P8">
        <f t="shared" si="3"/>
        <v>106.11</v>
      </c>
    </row>
    <row r="9" spans="1:16" ht="26.4" x14ac:dyDescent="0.3">
      <c r="A9" s="10" t="s">
        <v>8</v>
      </c>
      <c r="B9">
        <v>100</v>
      </c>
      <c r="C9">
        <v>200</v>
      </c>
      <c r="D9">
        <v>4.5</v>
      </c>
      <c r="E9">
        <v>6500</v>
      </c>
      <c r="F9">
        <v>6550</v>
      </c>
      <c r="G9">
        <f t="shared" si="0"/>
        <v>585</v>
      </c>
      <c r="H9">
        <f t="shared" si="1"/>
        <v>589.5</v>
      </c>
      <c r="I9" s="10" t="s">
        <v>191</v>
      </c>
      <c r="J9">
        <v>30</v>
      </c>
      <c r="K9">
        <v>120</v>
      </c>
      <c r="L9">
        <v>6</v>
      </c>
      <c r="M9">
        <v>6600</v>
      </c>
      <c r="N9">
        <v>6650</v>
      </c>
      <c r="O9">
        <f t="shared" si="2"/>
        <v>142.56</v>
      </c>
      <c r="P9">
        <f t="shared" si="3"/>
        <v>143.63999999999999</v>
      </c>
    </row>
    <row r="10" spans="1:16" ht="26.4" x14ac:dyDescent="0.3">
      <c r="A10" s="10" t="s">
        <v>9</v>
      </c>
      <c r="B10">
        <v>100</v>
      </c>
      <c r="C10">
        <v>200</v>
      </c>
      <c r="D10">
        <v>6</v>
      </c>
      <c r="E10">
        <v>6600</v>
      </c>
      <c r="F10">
        <v>6650</v>
      </c>
      <c r="G10">
        <f t="shared" si="0"/>
        <v>792</v>
      </c>
      <c r="H10">
        <f t="shared" si="1"/>
        <v>798</v>
      </c>
      <c r="I10" s="10" t="s">
        <v>102</v>
      </c>
      <c r="J10">
        <v>30</v>
      </c>
      <c r="K10">
        <v>150</v>
      </c>
      <c r="L10">
        <v>4</v>
      </c>
      <c r="M10">
        <v>6500</v>
      </c>
      <c r="N10">
        <v>6550</v>
      </c>
      <c r="O10">
        <f t="shared" si="2"/>
        <v>117</v>
      </c>
      <c r="P10">
        <f t="shared" si="3"/>
        <v>117.89999999999999</v>
      </c>
    </row>
    <row r="11" spans="1:16" ht="26.4" x14ac:dyDescent="0.3">
      <c r="A11" s="10" t="s">
        <v>10</v>
      </c>
      <c r="G11">
        <f t="shared" si="0"/>
        <v>0</v>
      </c>
      <c r="H11">
        <f t="shared" si="1"/>
        <v>0</v>
      </c>
      <c r="I11" s="10" t="s">
        <v>103</v>
      </c>
      <c r="J11">
        <v>30</v>
      </c>
      <c r="K11">
        <v>150</v>
      </c>
      <c r="L11">
        <v>4.5</v>
      </c>
      <c r="M11">
        <v>6500</v>
      </c>
      <c r="N11">
        <v>6550</v>
      </c>
      <c r="O11">
        <f t="shared" si="2"/>
        <v>131.625</v>
      </c>
      <c r="P11">
        <f t="shared" si="3"/>
        <v>132.63749999999999</v>
      </c>
    </row>
    <row r="12" spans="1:16" ht="26.4" x14ac:dyDescent="0.3">
      <c r="A12" s="10" t="s">
        <v>11</v>
      </c>
      <c r="B12">
        <v>150</v>
      </c>
      <c r="C12">
        <v>150</v>
      </c>
      <c r="D12">
        <v>4</v>
      </c>
      <c r="E12">
        <v>6500</v>
      </c>
      <c r="F12">
        <v>6550</v>
      </c>
      <c r="G12">
        <f t="shared" si="0"/>
        <v>585</v>
      </c>
      <c r="H12">
        <f t="shared" si="1"/>
        <v>589.5</v>
      </c>
      <c r="I12" s="10" t="s">
        <v>105</v>
      </c>
      <c r="J12">
        <v>30</v>
      </c>
      <c r="K12">
        <v>150</v>
      </c>
      <c r="L12">
        <v>6</v>
      </c>
      <c r="M12">
        <v>6600</v>
      </c>
      <c r="N12">
        <v>6650</v>
      </c>
      <c r="O12">
        <f t="shared" si="2"/>
        <v>178.2</v>
      </c>
      <c r="P12">
        <f t="shared" si="3"/>
        <v>179.54999999999998</v>
      </c>
    </row>
    <row r="13" spans="1:16" ht="26.4" x14ac:dyDescent="0.3">
      <c r="A13" s="10" t="s">
        <v>12</v>
      </c>
      <c r="B13">
        <v>150</v>
      </c>
      <c r="C13">
        <v>150</v>
      </c>
      <c r="D13">
        <v>4.5</v>
      </c>
      <c r="E13">
        <v>6500</v>
      </c>
      <c r="F13">
        <v>6550</v>
      </c>
      <c r="G13">
        <f>B13*C13*D13*E13*0.000001</f>
        <v>658.125</v>
      </c>
      <c r="H13">
        <f t="shared" si="1"/>
        <v>663.1875</v>
      </c>
      <c r="I13" s="10" t="s">
        <v>107</v>
      </c>
      <c r="J13">
        <v>30</v>
      </c>
      <c r="K13">
        <v>200</v>
      </c>
      <c r="L13">
        <v>4</v>
      </c>
      <c r="M13">
        <v>6500</v>
      </c>
      <c r="N13">
        <v>6550</v>
      </c>
      <c r="O13">
        <f t="shared" si="2"/>
        <v>156</v>
      </c>
      <c r="P13">
        <f t="shared" si="3"/>
        <v>157.19999999999999</v>
      </c>
    </row>
    <row r="14" spans="1:16" ht="26.4" x14ac:dyDescent="0.3">
      <c r="A14" s="10" t="s">
        <v>13</v>
      </c>
      <c r="B14">
        <v>150</v>
      </c>
      <c r="C14">
        <v>150</v>
      </c>
      <c r="D14">
        <v>6</v>
      </c>
      <c r="E14">
        <v>6600</v>
      </c>
      <c r="F14">
        <v>6650</v>
      </c>
      <c r="G14">
        <f t="shared" si="0"/>
        <v>891</v>
      </c>
      <c r="H14">
        <f t="shared" si="1"/>
        <v>897.75</v>
      </c>
      <c r="I14" s="10" t="s">
        <v>106</v>
      </c>
      <c r="J14">
        <v>30</v>
      </c>
      <c r="K14">
        <v>200</v>
      </c>
      <c r="L14">
        <v>4.5</v>
      </c>
      <c r="M14">
        <v>6500</v>
      </c>
      <c r="N14">
        <v>6550</v>
      </c>
      <c r="O14">
        <f t="shared" si="2"/>
        <v>175.5</v>
      </c>
      <c r="P14">
        <f t="shared" si="3"/>
        <v>176.85</v>
      </c>
    </row>
    <row r="15" spans="1:16" ht="26.4" x14ac:dyDescent="0.3">
      <c r="A15" s="10" t="s">
        <v>14</v>
      </c>
      <c r="B15">
        <v>150</v>
      </c>
      <c r="C15">
        <v>200</v>
      </c>
      <c r="D15">
        <v>4</v>
      </c>
      <c r="E15">
        <v>6500</v>
      </c>
      <c r="F15">
        <v>6550</v>
      </c>
      <c r="G15">
        <f t="shared" si="0"/>
        <v>780</v>
      </c>
      <c r="H15">
        <f t="shared" si="1"/>
        <v>786</v>
      </c>
      <c r="I15" s="10" t="s">
        <v>133</v>
      </c>
      <c r="J15">
        <v>30</v>
      </c>
      <c r="K15">
        <v>200</v>
      </c>
      <c r="L15">
        <v>6</v>
      </c>
      <c r="M15">
        <v>6600</v>
      </c>
      <c r="N15">
        <v>6650</v>
      </c>
      <c r="O15">
        <f t="shared" si="2"/>
        <v>237.6</v>
      </c>
      <c r="P15">
        <f t="shared" si="3"/>
        <v>239.39999999999998</v>
      </c>
    </row>
    <row r="16" spans="1:16" ht="26.4" x14ac:dyDescent="0.3">
      <c r="A16" s="10" t="s">
        <v>198</v>
      </c>
      <c r="B16">
        <v>150</v>
      </c>
      <c r="C16">
        <v>200</v>
      </c>
      <c r="D16">
        <v>4.5</v>
      </c>
      <c r="E16">
        <v>6500</v>
      </c>
      <c r="F16">
        <v>6550</v>
      </c>
      <c r="G16">
        <f t="shared" si="0"/>
        <v>877.5</v>
      </c>
      <c r="H16">
        <f t="shared" si="1"/>
        <v>884.25</v>
      </c>
      <c r="I16" s="10" t="s">
        <v>47</v>
      </c>
      <c r="O16">
        <f t="shared" si="2"/>
        <v>0</v>
      </c>
      <c r="P16">
        <f t="shared" si="3"/>
        <v>0</v>
      </c>
    </row>
    <row r="17" spans="1:16" ht="26.4" x14ac:dyDescent="0.3">
      <c r="A17" s="10" t="s">
        <v>15</v>
      </c>
      <c r="B17">
        <v>150</v>
      </c>
      <c r="C17">
        <v>200</v>
      </c>
      <c r="D17">
        <v>6</v>
      </c>
      <c r="E17">
        <v>6600</v>
      </c>
      <c r="F17">
        <v>6650</v>
      </c>
      <c r="G17">
        <f t="shared" si="0"/>
        <v>1188</v>
      </c>
      <c r="H17">
        <f t="shared" si="1"/>
        <v>1197</v>
      </c>
      <c r="I17" s="10" t="s">
        <v>48</v>
      </c>
      <c r="O17">
        <f t="shared" si="2"/>
        <v>0</v>
      </c>
      <c r="P17">
        <f t="shared" si="3"/>
        <v>0</v>
      </c>
    </row>
    <row r="18" spans="1:16" ht="26.4" x14ac:dyDescent="0.3">
      <c r="A18" s="10" t="s">
        <v>16</v>
      </c>
      <c r="G18">
        <f t="shared" si="0"/>
        <v>0</v>
      </c>
      <c r="H18">
        <f t="shared" si="1"/>
        <v>0</v>
      </c>
      <c r="I18" s="10" t="s">
        <v>49</v>
      </c>
      <c r="O18">
        <f t="shared" si="2"/>
        <v>0</v>
      </c>
      <c r="P18">
        <f t="shared" si="3"/>
        <v>0</v>
      </c>
    </row>
    <row r="19" spans="1:16" ht="26.4" x14ac:dyDescent="0.3">
      <c r="A19" s="10" t="s">
        <v>17</v>
      </c>
      <c r="G19">
        <f t="shared" si="0"/>
        <v>0</v>
      </c>
      <c r="H19">
        <f t="shared" si="1"/>
        <v>0</v>
      </c>
      <c r="I19" s="10" t="s">
        <v>50</v>
      </c>
      <c r="O19">
        <f t="shared" si="2"/>
        <v>0</v>
      </c>
      <c r="P19">
        <f t="shared" si="3"/>
        <v>0</v>
      </c>
    </row>
    <row r="20" spans="1:16" ht="26.4" x14ac:dyDescent="0.3">
      <c r="A20" s="10" t="s">
        <v>196</v>
      </c>
      <c r="B20">
        <v>200</v>
      </c>
      <c r="C20">
        <v>200</v>
      </c>
      <c r="D20">
        <v>4</v>
      </c>
      <c r="E20">
        <v>6500</v>
      </c>
      <c r="F20">
        <v>6550</v>
      </c>
      <c r="G20">
        <f t="shared" si="0"/>
        <v>1040</v>
      </c>
      <c r="H20">
        <f t="shared" si="1"/>
        <v>1048</v>
      </c>
      <c r="I20" s="10" t="s">
        <v>51</v>
      </c>
      <c r="O20">
        <f t="shared" si="2"/>
        <v>0</v>
      </c>
      <c r="P20">
        <f t="shared" si="3"/>
        <v>0</v>
      </c>
    </row>
    <row r="21" spans="1:16" ht="26.4" x14ac:dyDescent="0.3">
      <c r="A21" s="10" t="s">
        <v>197</v>
      </c>
      <c r="B21">
        <v>200</v>
      </c>
      <c r="C21">
        <v>200</v>
      </c>
      <c r="D21">
        <v>4.5</v>
      </c>
      <c r="E21">
        <v>6500</v>
      </c>
      <c r="F21">
        <v>6550</v>
      </c>
      <c r="G21">
        <f t="shared" si="0"/>
        <v>1170</v>
      </c>
      <c r="H21">
        <f t="shared" si="1"/>
        <v>1179</v>
      </c>
      <c r="I21" s="10" t="s">
        <v>194</v>
      </c>
      <c r="O21">
        <f t="shared" si="2"/>
        <v>0</v>
      </c>
      <c r="P21">
        <f t="shared" si="3"/>
        <v>0</v>
      </c>
    </row>
    <row r="22" spans="1:16" ht="26.4" x14ac:dyDescent="0.3">
      <c r="A22" s="10" t="s">
        <v>18</v>
      </c>
      <c r="B22">
        <v>200</v>
      </c>
      <c r="C22">
        <v>200</v>
      </c>
      <c r="D22">
        <v>6</v>
      </c>
      <c r="E22">
        <v>6600</v>
      </c>
      <c r="F22">
        <v>6650</v>
      </c>
      <c r="G22">
        <f t="shared" si="0"/>
        <v>1584</v>
      </c>
      <c r="H22">
        <f t="shared" si="1"/>
        <v>1596</v>
      </c>
      <c r="I22" s="10" t="s">
        <v>199</v>
      </c>
      <c r="O22">
        <f t="shared" si="2"/>
        <v>0</v>
      </c>
      <c r="P22">
        <f t="shared" si="3"/>
        <v>0</v>
      </c>
    </row>
    <row r="23" spans="1:16" ht="26.4" x14ac:dyDescent="0.3">
      <c r="A23" s="10" t="s">
        <v>136</v>
      </c>
      <c r="G23">
        <f t="shared" si="0"/>
        <v>0</v>
      </c>
      <c r="H23">
        <f t="shared" si="1"/>
        <v>0</v>
      </c>
      <c r="I23" s="10" t="s">
        <v>52</v>
      </c>
      <c r="O23">
        <f t="shared" si="2"/>
        <v>0</v>
      </c>
      <c r="P23">
        <f t="shared" si="3"/>
        <v>0</v>
      </c>
    </row>
    <row r="24" spans="1:16" ht="26.4" x14ac:dyDescent="0.3">
      <c r="A24" s="10" t="s">
        <v>137</v>
      </c>
      <c r="G24">
        <f t="shared" si="0"/>
        <v>0</v>
      </c>
      <c r="H24">
        <f t="shared" si="1"/>
        <v>0</v>
      </c>
      <c r="I24" s="10" t="s">
        <v>108</v>
      </c>
      <c r="J24">
        <v>40</v>
      </c>
      <c r="K24">
        <v>100</v>
      </c>
      <c r="L24">
        <v>4</v>
      </c>
      <c r="M24">
        <v>6500</v>
      </c>
      <c r="N24">
        <v>6550</v>
      </c>
      <c r="O24">
        <f t="shared" si="2"/>
        <v>104</v>
      </c>
      <c r="P24">
        <f t="shared" si="3"/>
        <v>104.8</v>
      </c>
    </row>
    <row r="25" spans="1:16" ht="26.4" x14ac:dyDescent="0.3">
      <c r="A25" s="10" t="s">
        <v>139</v>
      </c>
      <c r="G25">
        <f t="shared" si="0"/>
        <v>0</v>
      </c>
      <c r="H25">
        <f t="shared" si="1"/>
        <v>0</v>
      </c>
      <c r="I25" s="10" t="s">
        <v>109</v>
      </c>
      <c r="J25">
        <v>40</v>
      </c>
      <c r="K25">
        <v>100</v>
      </c>
      <c r="L25">
        <v>4.5</v>
      </c>
      <c r="M25">
        <v>6500</v>
      </c>
      <c r="N25">
        <v>6550</v>
      </c>
      <c r="O25">
        <f t="shared" si="2"/>
        <v>117</v>
      </c>
      <c r="P25">
        <f t="shared" si="3"/>
        <v>117.89999999999999</v>
      </c>
    </row>
    <row r="26" spans="1:16" ht="26.4" x14ac:dyDescent="0.3">
      <c r="A26" s="10" t="s">
        <v>19</v>
      </c>
      <c r="G26">
        <f t="shared" si="0"/>
        <v>0</v>
      </c>
      <c r="H26">
        <f t="shared" si="1"/>
        <v>0</v>
      </c>
      <c r="I26" s="10" t="s">
        <v>193</v>
      </c>
      <c r="J26">
        <v>40</v>
      </c>
      <c r="K26">
        <v>100</v>
      </c>
      <c r="L26">
        <v>6</v>
      </c>
      <c r="M26">
        <v>6600</v>
      </c>
      <c r="N26">
        <v>6650</v>
      </c>
      <c r="O26">
        <f t="shared" si="2"/>
        <v>158.4</v>
      </c>
      <c r="P26">
        <f t="shared" si="3"/>
        <v>159.6</v>
      </c>
    </row>
    <row r="27" spans="1:16" ht="26.4" x14ac:dyDescent="0.3">
      <c r="A27" s="10" t="s">
        <v>20</v>
      </c>
      <c r="G27">
        <f t="shared" si="0"/>
        <v>0</v>
      </c>
      <c r="H27">
        <f t="shared" si="1"/>
        <v>0</v>
      </c>
      <c r="I27" s="10" t="s">
        <v>192</v>
      </c>
      <c r="J27">
        <v>40</v>
      </c>
      <c r="K27">
        <v>120</v>
      </c>
      <c r="L27">
        <v>4</v>
      </c>
      <c r="M27">
        <v>6500</v>
      </c>
      <c r="N27">
        <v>6550</v>
      </c>
      <c r="O27">
        <f t="shared" si="2"/>
        <v>124.8</v>
      </c>
      <c r="P27">
        <f t="shared" si="3"/>
        <v>125.75999999999999</v>
      </c>
    </row>
    <row r="28" spans="1:16" ht="26.4" x14ac:dyDescent="0.3">
      <c r="A28" s="10" t="s">
        <v>21</v>
      </c>
      <c r="G28">
        <f t="shared" si="0"/>
        <v>0</v>
      </c>
      <c r="H28">
        <f t="shared" si="1"/>
        <v>0</v>
      </c>
      <c r="I28" s="10" t="s">
        <v>110</v>
      </c>
      <c r="J28">
        <v>40</v>
      </c>
      <c r="K28">
        <v>120</v>
      </c>
      <c r="L28">
        <v>4.5</v>
      </c>
      <c r="M28">
        <v>6500</v>
      </c>
      <c r="N28">
        <v>6550</v>
      </c>
      <c r="O28">
        <f t="shared" si="2"/>
        <v>140.4</v>
      </c>
      <c r="P28">
        <f t="shared" si="3"/>
        <v>141.47999999999999</v>
      </c>
    </row>
    <row r="29" spans="1:16" ht="26.4" x14ac:dyDescent="0.3">
      <c r="A29" s="10" t="s">
        <v>22</v>
      </c>
      <c r="G29">
        <f t="shared" si="0"/>
        <v>0</v>
      </c>
      <c r="H29">
        <f t="shared" si="1"/>
        <v>0</v>
      </c>
      <c r="I29" s="10" t="s">
        <v>195</v>
      </c>
      <c r="J29">
        <v>40</v>
      </c>
      <c r="K29">
        <v>120</v>
      </c>
      <c r="L29">
        <v>6</v>
      </c>
      <c r="M29">
        <v>6600</v>
      </c>
      <c r="N29">
        <v>6650</v>
      </c>
      <c r="O29">
        <f t="shared" si="2"/>
        <v>190.07999999999998</v>
      </c>
      <c r="P29">
        <f t="shared" si="3"/>
        <v>191.51999999999998</v>
      </c>
    </row>
    <row r="30" spans="1:16" ht="26.4" x14ac:dyDescent="0.3">
      <c r="A30" s="10" t="s">
        <v>23</v>
      </c>
      <c r="G30">
        <f t="shared" si="0"/>
        <v>0</v>
      </c>
      <c r="H30">
        <f t="shared" si="1"/>
        <v>0</v>
      </c>
      <c r="I30" s="10" t="s">
        <v>111</v>
      </c>
      <c r="J30">
        <v>40</v>
      </c>
      <c r="K30">
        <v>150</v>
      </c>
      <c r="L30">
        <v>4</v>
      </c>
      <c r="M30">
        <v>6500</v>
      </c>
      <c r="N30">
        <v>6550</v>
      </c>
      <c r="O30">
        <f t="shared" si="2"/>
        <v>156</v>
      </c>
      <c r="P30">
        <f t="shared" si="3"/>
        <v>157.19999999999999</v>
      </c>
    </row>
    <row r="31" spans="1:16" ht="26.4" x14ac:dyDescent="0.3">
      <c r="A31" s="10" t="s">
        <v>24</v>
      </c>
      <c r="G31">
        <f t="shared" si="0"/>
        <v>0</v>
      </c>
      <c r="H31">
        <f t="shared" si="1"/>
        <v>0</v>
      </c>
      <c r="I31" s="10" t="s">
        <v>112</v>
      </c>
      <c r="J31">
        <v>40</v>
      </c>
      <c r="K31">
        <v>150</v>
      </c>
      <c r="L31">
        <v>4.5</v>
      </c>
      <c r="M31">
        <v>6500</v>
      </c>
      <c r="N31">
        <v>6550</v>
      </c>
      <c r="O31">
        <f t="shared" si="2"/>
        <v>175.5</v>
      </c>
      <c r="P31">
        <f t="shared" si="3"/>
        <v>176.85</v>
      </c>
    </row>
    <row r="32" spans="1:16" ht="26.4" x14ac:dyDescent="0.3">
      <c r="A32" s="10" t="s">
        <v>25</v>
      </c>
      <c r="G32">
        <f t="shared" si="0"/>
        <v>0</v>
      </c>
      <c r="H32">
        <f t="shared" si="1"/>
        <v>0</v>
      </c>
      <c r="I32" s="10" t="s">
        <v>113</v>
      </c>
      <c r="J32">
        <v>40</v>
      </c>
      <c r="K32">
        <v>150</v>
      </c>
      <c r="L32">
        <v>6</v>
      </c>
      <c r="M32">
        <v>6600</v>
      </c>
      <c r="N32">
        <v>6650</v>
      </c>
      <c r="O32">
        <f t="shared" si="2"/>
        <v>237.6</v>
      </c>
      <c r="P32">
        <f t="shared" si="3"/>
        <v>239.39999999999998</v>
      </c>
    </row>
    <row r="33" spans="1:16" ht="26.4" x14ac:dyDescent="0.3">
      <c r="A33" s="10" t="s">
        <v>26</v>
      </c>
      <c r="G33">
        <f t="shared" si="0"/>
        <v>0</v>
      </c>
      <c r="H33">
        <f t="shared" si="1"/>
        <v>0</v>
      </c>
      <c r="I33" s="10" t="s">
        <v>138</v>
      </c>
      <c r="J33">
        <v>40</v>
      </c>
      <c r="K33">
        <v>200</v>
      </c>
      <c r="L33">
        <v>4</v>
      </c>
      <c r="M33">
        <v>6500</v>
      </c>
      <c r="N33">
        <v>6550</v>
      </c>
      <c r="O33">
        <f t="shared" si="2"/>
        <v>208</v>
      </c>
      <c r="P33">
        <f t="shared" si="3"/>
        <v>209.6</v>
      </c>
    </row>
    <row r="34" spans="1:16" ht="26.4" x14ac:dyDescent="0.3">
      <c r="A34" s="10" t="s">
        <v>27</v>
      </c>
      <c r="G34">
        <f t="shared" si="0"/>
        <v>0</v>
      </c>
      <c r="H34">
        <f t="shared" si="1"/>
        <v>0</v>
      </c>
      <c r="I34" s="10" t="s">
        <v>114</v>
      </c>
      <c r="J34">
        <v>40</v>
      </c>
      <c r="K34">
        <v>200</v>
      </c>
      <c r="L34">
        <v>4.5</v>
      </c>
      <c r="M34">
        <v>6500</v>
      </c>
      <c r="N34">
        <v>6550</v>
      </c>
      <c r="O34">
        <f t="shared" si="2"/>
        <v>234</v>
      </c>
      <c r="P34">
        <f t="shared" si="3"/>
        <v>235.79999999999998</v>
      </c>
    </row>
    <row r="35" spans="1:16" ht="26.4" x14ac:dyDescent="0.3">
      <c r="A35" s="10" t="s">
        <v>28</v>
      </c>
      <c r="G35">
        <f t="shared" si="0"/>
        <v>0</v>
      </c>
      <c r="H35">
        <f t="shared" si="1"/>
        <v>0</v>
      </c>
      <c r="I35" s="10" t="s">
        <v>115</v>
      </c>
      <c r="J35">
        <v>40</v>
      </c>
      <c r="K35">
        <v>200</v>
      </c>
      <c r="L35">
        <v>6</v>
      </c>
      <c r="M35">
        <v>6600</v>
      </c>
      <c r="N35">
        <v>6650</v>
      </c>
      <c r="O35">
        <f t="shared" si="2"/>
        <v>316.8</v>
      </c>
      <c r="P35">
        <f t="shared" si="3"/>
        <v>319.2</v>
      </c>
    </row>
    <row r="36" spans="1:16" ht="26.4" x14ac:dyDescent="0.3">
      <c r="A36" s="10" t="s">
        <v>29</v>
      </c>
      <c r="G36">
        <f t="shared" si="0"/>
        <v>0</v>
      </c>
      <c r="H36">
        <f t="shared" si="1"/>
        <v>0</v>
      </c>
      <c r="I36" s="10" t="s">
        <v>53</v>
      </c>
      <c r="O36">
        <f t="shared" si="2"/>
        <v>0</v>
      </c>
      <c r="P36">
        <f t="shared" si="3"/>
        <v>0</v>
      </c>
    </row>
    <row r="37" spans="1:16" ht="26.4" x14ac:dyDescent="0.3">
      <c r="A37" s="10" t="s">
        <v>30</v>
      </c>
      <c r="G37">
        <f t="shared" si="0"/>
        <v>0</v>
      </c>
      <c r="H37">
        <f t="shared" si="1"/>
        <v>0</v>
      </c>
      <c r="I37" s="10" t="s">
        <v>54</v>
      </c>
      <c r="O37">
        <f t="shared" si="2"/>
        <v>0</v>
      </c>
      <c r="P37">
        <f t="shared" si="3"/>
        <v>0</v>
      </c>
    </row>
    <row r="38" spans="1:16" ht="26.4" x14ac:dyDescent="0.3">
      <c r="A38" s="10" t="s">
        <v>31</v>
      </c>
      <c r="G38">
        <f t="shared" si="0"/>
        <v>0</v>
      </c>
      <c r="H38">
        <f t="shared" si="1"/>
        <v>0</v>
      </c>
      <c r="I38" s="10" t="s">
        <v>55</v>
      </c>
      <c r="O38">
        <f t="shared" si="2"/>
        <v>0</v>
      </c>
      <c r="P38">
        <f t="shared" si="3"/>
        <v>0</v>
      </c>
    </row>
    <row r="39" spans="1:16" ht="26.4" x14ac:dyDescent="0.3">
      <c r="A39" s="10" t="s">
        <v>32</v>
      </c>
      <c r="G39">
        <f t="shared" si="0"/>
        <v>0</v>
      </c>
      <c r="H39">
        <f t="shared" si="1"/>
        <v>0</v>
      </c>
      <c r="I39" s="10" t="s">
        <v>56</v>
      </c>
      <c r="O39">
        <f t="shared" si="2"/>
        <v>0</v>
      </c>
      <c r="P39">
        <f t="shared" si="3"/>
        <v>0</v>
      </c>
    </row>
    <row r="40" spans="1:16" ht="26.4" x14ac:dyDescent="0.3">
      <c r="A40" s="10" t="s">
        <v>33</v>
      </c>
      <c r="G40">
        <f t="shared" si="0"/>
        <v>0</v>
      </c>
      <c r="H40">
        <f t="shared" si="1"/>
        <v>0</v>
      </c>
      <c r="I40" s="10" t="s">
        <v>57</v>
      </c>
      <c r="O40">
        <f t="shared" si="2"/>
        <v>0</v>
      </c>
      <c r="P40">
        <f t="shared" si="3"/>
        <v>0</v>
      </c>
    </row>
    <row r="41" spans="1:16" ht="26.4" x14ac:dyDescent="0.3">
      <c r="A41" s="10" t="s">
        <v>34</v>
      </c>
      <c r="G41">
        <f t="shared" si="0"/>
        <v>0</v>
      </c>
      <c r="H41">
        <f t="shared" si="1"/>
        <v>0</v>
      </c>
      <c r="I41" s="10" t="s">
        <v>58</v>
      </c>
      <c r="O41">
        <f t="shared" si="2"/>
        <v>0</v>
      </c>
      <c r="P41">
        <f t="shared" si="3"/>
        <v>0</v>
      </c>
    </row>
    <row r="42" spans="1:16" ht="26.4" x14ac:dyDescent="0.3">
      <c r="A42" s="10" t="s">
        <v>77</v>
      </c>
      <c r="G42">
        <f t="shared" si="0"/>
        <v>0</v>
      </c>
      <c r="H42">
        <f t="shared" si="1"/>
        <v>0</v>
      </c>
      <c r="I42" s="10" t="s">
        <v>59</v>
      </c>
      <c r="O42">
        <f t="shared" si="2"/>
        <v>0</v>
      </c>
      <c r="P42">
        <f t="shared" si="3"/>
        <v>0</v>
      </c>
    </row>
    <row r="43" spans="1:16" ht="26.4" x14ac:dyDescent="0.3">
      <c r="A43" s="10" t="s">
        <v>78</v>
      </c>
      <c r="B43">
        <v>25</v>
      </c>
      <c r="C43">
        <v>100</v>
      </c>
      <c r="D43">
        <v>3</v>
      </c>
      <c r="E43">
        <v>6500</v>
      </c>
      <c r="F43">
        <v>6550</v>
      </c>
      <c r="G43">
        <f t="shared" si="0"/>
        <v>48.75</v>
      </c>
      <c r="H43">
        <f t="shared" si="1"/>
        <v>49.125</v>
      </c>
      <c r="I43" s="10" t="s">
        <v>60</v>
      </c>
      <c r="O43">
        <f t="shared" si="2"/>
        <v>0</v>
      </c>
      <c r="P43">
        <f t="shared" si="3"/>
        <v>0</v>
      </c>
    </row>
    <row r="44" spans="1:16" ht="26.4" x14ac:dyDescent="0.3">
      <c r="A44" s="10" t="s">
        <v>79</v>
      </c>
      <c r="G44">
        <f t="shared" si="0"/>
        <v>0</v>
      </c>
      <c r="H44">
        <f t="shared" si="1"/>
        <v>0</v>
      </c>
      <c r="I44" s="10" t="s">
        <v>61</v>
      </c>
      <c r="J44">
        <v>50</v>
      </c>
      <c r="K44">
        <v>100</v>
      </c>
      <c r="L44">
        <v>3</v>
      </c>
      <c r="M44">
        <v>6500</v>
      </c>
      <c r="N44">
        <v>6550</v>
      </c>
      <c r="O44">
        <f t="shared" si="2"/>
        <v>97.5</v>
      </c>
      <c r="P44">
        <f t="shared" si="3"/>
        <v>98.25</v>
      </c>
    </row>
    <row r="45" spans="1:16" ht="26.4" x14ac:dyDescent="0.3">
      <c r="A45" s="10" t="s">
        <v>80</v>
      </c>
      <c r="B45">
        <v>25</v>
      </c>
      <c r="C45">
        <v>100</v>
      </c>
      <c r="D45">
        <v>4</v>
      </c>
      <c r="E45">
        <v>6500</v>
      </c>
      <c r="F45">
        <v>6550</v>
      </c>
      <c r="G45">
        <f t="shared" si="0"/>
        <v>65</v>
      </c>
      <c r="H45">
        <f t="shared" si="1"/>
        <v>65.5</v>
      </c>
      <c r="I45" s="10" t="s">
        <v>62</v>
      </c>
      <c r="J45">
        <v>50</v>
      </c>
      <c r="K45">
        <v>100</v>
      </c>
      <c r="L45">
        <v>4</v>
      </c>
      <c r="M45">
        <v>6500</v>
      </c>
      <c r="N45">
        <v>6550</v>
      </c>
      <c r="O45">
        <f t="shared" si="2"/>
        <v>130</v>
      </c>
      <c r="P45">
        <f t="shared" si="3"/>
        <v>131</v>
      </c>
    </row>
    <row r="46" spans="1:16" ht="26.4" x14ac:dyDescent="0.3">
      <c r="A46" s="10" t="s">
        <v>81</v>
      </c>
      <c r="B46">
        <v>25</v>
      </c>
      <c r="C46">
        <v>100</v>
      </c>
      <c r="D46">
        <v>4.5</v>
      </c>
      <c r="E46">
        <v>6500</v>
      </c>
      <c r="F46">
        <v>6550</v>
      </c>
      <c r="G46">
        <f t="shared" si="0"/>
        <v>73.125</v>
      </c>
      <c r="H46">
        <f t="shared" si="1"/>
        <v>73.6875</v>
      </c>
      <c r="I46" s="10" t="s">
        <v>63</v>
      </c>
      <c r="J46">
        <v>50</v>
      </c>
      <c r="K46">
        <v>100</v>
      </c>
      <c r="L46">
        <v>4.5</v>
      </c>
      <c r="M46">
        <v>6500</v>
      </c>
      <c r="N46">
        <v>6550</v>
      </c>
      <c r="O46">
        <f t="shared" si="2"/>
        <v>146.25</v>
      </c>
      <c r="P46">
        <f t="shared" si="3"/>
        <v>147.375</v>
      </c>
    </row>
    <row r="47" spans="1:16" ht="26.4" x14ac:dyDescent="0.3">
      <c r="A47" s="10" t="s">
        <v>35</v>
      </c>
      <c r="G47">
        <f t="shared" si="0"/>
        <v>0</v>
      </c>
      <c r="H47">
        <f t="shared" si="1"/>
        <v>0</v>
      </c>
      <c r="I47" s="10" t="s">
        <v>64</v>
      </c>
      <c r="J47">
        <v>50</v>
      </c>
      <c r="K47">
        <v>100</v>
      </c>
      <c r="L47">
        <v>6</v>
      </c>
      <c r="M47">
        <v>6600</v>
      </c>
      <c r="N47">
        <v>6650</v>
      </c>
      <c r="O47">
        <f t="shared" si="2"/>
        <v>198</v>
      </c>
      <c r="P47">
        <f t="shared" si="3"/>
        <v>199.5</v>
      </c>
    </row>
    <row r="48" spans="1:16" ht="26.4" x14ac:dyDescent="0.3">
      <c r="A48" s="10" t="s">
        <v>135</v>
      </c>
      <c r="G48">
        <f t="shared" si="0"/>
        <v>0</v>
      </c>
      <c r="H48">
        <f t="shared" si="1"/>
        <v>0</v>
      </c>
      <c r="I48" s="10" t="s">
        <v>119</v>
      </c>
      <c r="J48">
        <v>50</v>
      </c>
      <c r="K48">
        <v>120</v>
      </c>
      <c r="L48">
        <v>3</v>
      </c>
      <c r="M48">
        <v>6500</v>
      </c>
      <c r="N48">
        <v>6550</v>
      </c>
      <c r="O48">
        <f t="shared" si="2"/>
        <v>117</v>
      </c>
      <c r="P48">
        <f t="shared" si="3"/>
        <v>117.89999999999999</v>
      </c>
    </row>
    <row r="49" spans="1:16" ht="26.4" x14ac:dyDescent="0.3">
      <c r="A49" s="10" t="s">
        <v>82</v>
      </c>
      <c r="B49">
        <v>25</v>
      </c>
      <c r="C49">
        <v>100</v>
      </c>
      <c r="D49">
        <v>6</v>
      </c>
      <c r="E49">
        <v>6600</v>
      </c>
      <c r="F49">
        <v>5650</v>
      </c>
      <c r="G49">
        <f t="shared" si="0"/>
        <v>99</v>
      </c>
      <c r="H49">
        <f t="shared" si="1"/>
        <v>84.75</v>
      </c>
      <c r="I49" s="10" t="s">
        <v>120</v>
      </c>
      <c r="J49">
        <v>50</v>
      </c>
      <c r="K49">
        <v>120</v>
      </c>
      <c r="L49">
        <v>4</v>
      </c>
      <c r="M49">
        <v>6500</v>
      </c>
      <c r="N49">
        <v>6550</v>
      </c>
      <c r="O49">
        <f t="shared" si="2"/>
        <v>156</v>
      </c>
      <c r="P49">
        <f t="shared" si="3"/>
        <v>157.19999999999999</v>
      </c>
    </row>
    <row r="50" spans="1:16" ht="26.4" x14ac:dyDescent="0.3">
      <c r="A50" s="10" t="s">
        <v>83</v>
      </c>
      <c r="G50">
        <f t="shared" si="0"/>
        <v>0</v>
      </c>
      <c r="H50">
        <f t="shared" si="1"/>
        <v>0</v>
      </c>
      <c r="I50" s="10" t="s">
        <v>121</v>
      </c>
      <c r="J50">
        <v>50</v>
      </c>
      <c r="K50">
        <v>120</v>
      </c>
      <c r="L50">
        <v>4.5</v>
      </c>
      <c r="M50">
        <v>6500</v>
      </c>
      <c r="N50">
        <v>6550</v>
      </c>
      <c r="O50">
        <f t="shared" si="2"/>
        <v>175.5</v>
      </c>
      <c r="P50">
        <f t="shared" si="3"/>
        <v>176.85</v>
      </c>
    </row>
    <row r="51" spans="1:16" ht="26.4" x14ac:dyDescent="0.3">
      <c r="A51" s="10" t="s">
        <v>36</v>
      </c>
      <c r="G51">
        <f t="shared" si="0"/>
        <v>0</v>
      </c>
      <c r="H51">
        <f t="shared" si="1"/>
        <v>0</v>
      </c>
      <c r="I51" s="10" t="s">
        <v>122</v>
      </c>
      <c r="J51">
        <v>50</v>
      </c>
      <c r="K51">
        <v>120</v>
      </c>
      <c r="L51">
        <v>6</v>
      </c>
      <c r="M51">
        <v>6600</v>
      </c>
      <c r="N51">
        <v>6650</v>
      </c>
      <c r="O51">
        <f t="shared" si="2"/>
        <v>237.6</v>
      </c>
      <c r="P51">
        <f t="shared" si="3"/>
        <v>239.39999999999998</v>
      </c>
    </row>
    <row r="52" spans="1:16" ht="26.4" x14ac:dyDescent="0.3">
      <c r="A52" s="10" t="s">
        <v>84</v>
      </c>
      <c r="G52">
        <f t="shared" si="0"/>
        <v>0</v>
      </c>
      <c r="H52">
        <f t="shared" si="1"/>
        <v>0</v>
      </c>
      <c r="I52" s="10" t="s">
        <v>123</v>
      </c>
      <c r="J52">
        <v>50</v>
      </c>
      <c r="K52">
        <v>150</v>
      </c>
      <c r="L52">
        <v>3</v>
      </c>
      <c r="M52">
        <v>6500</v>
      </c>
      <c r="N52">
        <v>6550</v>
      </c>
      <c r="O52">
        <f t="shared" si="2"/>
        <v>146.25</v>
      </c>
      <c r="P52">
        <f t="shared" si="3"/>
        <v>147.375</v>
      </c>
    </row>
    <row r="53" spans="1:16" ht="26.4" x14ac:dyDescent="0.3">
      <c r="A53" s="10" t="s">
        <v>90</v>
      </c>
      <c r="B53">
        <v>25</v>
      </c>
      <c r="C53">
        <v>120</v>
      </c>
      <c r="D53">
        <v>4</v>
      </c>
      <c r="E53">
        <v>6500</v>
      </c>
      <c r="F53">
        <v>6550</v>
      </c>
      <c r="G53">
        <f t="shared" si="0"/>
        <v>78</v>
      </c>
      <c r="H53">
        <f t="shared" si="1"/>
        <v>78.599999999999994</v>
      </c>
      <c r="I53" s="10" t="s">
        <v>124</v>
      </c>
      <c r="J53">
        <v>50</v>
      </c>
      <c r="K53">
        <v>150</v>
      </c>
      <c r="L53">
        <v>4</v>
      </c>
      <c r="M53">
        <v>6500</v>
      </c>
      <c r="N53">
        <v>6550</v>
      </c>
      <c r="O53">
        <f t="shared" si="2"/>
        <v>195</v>
      </c>
      <c r="P53">
        <f t="shared" si="3"/>
        <v>196.5</v>
      </c>
    </row>
    <row r="54" spans="1:16" ht="26.4" x14ac:dyDescent="0.3">
      <c r="A54" s="10" t="s">
        <v>89</v>
      </c>
      <c r="B54">
        <v>25</v>
      </c>
      <c r="C54">
        <v>120</v>
      </c>
      <c r="D54">
        <v>4.5</v>
      </c>
      <c r="E54">
        <v>6500</v>
      </c>
      <c r="F54">
        <v>6550</v>
      </c>
      <c r="G54">
        <f t="shared" si="0"/>
        <v>87.75</v>
      </c>
      <c r="H54">
        <f t="shared" si="1"/>
        <v>88.424999999999997</v>
      </c>
      <c r="I54" s="10" t="s">
        <v>125</v>
      </c>
      <c r="J54">
        <v>50</v>
      </c>
      <c r="K54">
        <v>150</v>
      </c>
      <c r="L54">
        <v>4.5</v>
      </c>
      <c r="M54">
        <v>6500</v>
      </c>
      <c r="N54">
        <v>6550</v>
      </c>
      <c r="O54">
        <f t="shared" si="2"/>
        <v>219.375</v>
      </c>
      <c r="P54">
        <f t="shared" si="3"/>
        <v>221.0625</v>
      </c>
    </row>
    <row r="55" spans="1:16" ht="26.4" x14ac:dyDescent="0.3">
      <c r="A55" s="10" t="s">
        <v>37</v>
      </c>
      <c r="G55">
        <f t="shared" si="0"/>
        <v>0</v>
      </c>
      <c r="H55">
        <f t="shared" si="1"/>
        <v>0</v>
      </c>
      <c r="I55" s="10" t="s">
        <v>126</v>
      </c>
      <c r="J55">
        <v>50</v>
      </c>
      <c r="K55">
        <v>150</v>
      </c>
      <c r="L55">
        <v>6</v>
      </c>
      <c r="M55">
        <v>6600</v>
      </c>
      <c r="N55">
        <v>6650</v>
      </c>
      <c r="O55">
        <f t="shared" si="2"/>
        <v>297</v>
      </c>
      <c r="P55">
        <f t="shared" si="3"/>
        <v>299.25</v>
      </c>
    </row>
    <row r="56" spans="1:16" ht="26.4" x14ac:dyDescent="0.3">
      <c r="A56" s="10" t="s">
        <v>85</v>
      </c>
      <c r="B56">
        <v>25</v>
      </c>
      <c r="C56">
        <v>120</v>
      </c>
      <c r="D56">
        <v>6</v>
      </c>
      <c r="E56">
        <v>6600</v>
      </c>
      <c r="F56">
        <v>5650</v>
      </c>
      <c r="G56">
        <f t="shared" si="0"/>
        <v>118.8</v>
      </c>
      <c r="H56">
        <f t="shared" si="1"/>
        <v>101.69999999999999</v>
      </c>
      <c r="I56" s="10" t="s">
        <v>127</v>
      </c>
      <c r="O56">
        <f t="shared" si="2"/>
        <v>0</v>
      </c>
      <c r="P56">
        <f t="shared" si="3"/>
        <v>0</v>
      </c>
    </row>
    <row r="57" spans="1:16" ht="26.4" x14ac:dyDescent="0.3">
      <c r="A57" s="10" t="s">
        <v>86</v>
      </c>
      <c r="G57">
        <f t="shared" si="0"/>
        <v>0</v>
      </c>
      <c r="H57">
        <f t="shared" si="1"/>
        <v>0</v>
      </c>
      <c r="I57" s="10" t="s">
        <v>128</v>
      </c>
      <c r="O57">
        <f t="shared" si="2"/>
        <v>0</v>
      </c>
      <c r="P57">
        <f t="shared" si="3"/>
        <v>0</v>
      </c>
    </row>
    <row r="58" spans="1:16" ht="26.4" x14ac:dyDescent="0.3">
      <c r="A58" s="10" t="s">
        <v>87</v>
      </c>
      <c r="G58">
        <f t="shared" si="0"/>
        <v>0</v>
      </c>
      <c r="H58">
        <f t="shared" si="1"/>
        <v>0</v>
      </c>
      <c r="I58" s="10" t="s">
        <v>129</v>
      </c>
      <c r="J58">
        <v>50</v>
      </c>
      <c r="K58">
        <v>200</v>
      </c>
      <c r="L58">
        <v>4</v>
      </c>
      <c r="M58">
        <v>6500</v>
      </c>
      <c r="N58">
        <v>6550</v>
      </c>
      <c r="O58">
        <f t="shared" si="2"/>
        <v>260</v>
      </c>
      <c r="P58">
        <f t="shared" si="3"/>
        <v>262</v>
      </c>
    </row>
    <row r="59" spans="1:16" ht="26.4" x14ac:dyDescent="0.3">
      <c r="A59" s="10" t="s">
        <v>91</v>
      </c>
      <c r="B59">
        <v>25</v>
      </c>
      <c r="C59">
        <v>150</v>
      </c>
      <c r="D59">
        <v>4</v>
      </c>
      <c r="E59">
        <v>6500</v>
      </c>
      <c r="F59">
        <v>6550</v>
      </c>
      <c r="G59">
        <f t="shared" si="0"/>
        <v>97.5</v>
      </c>
      <c r="H59">
        <f t="shared" si="1"/>
        <v>98.25</v>
      </c>
      <c r="I59" s="10" t="s">
        <v>130</v>
      </c>
      <c r="J59">
        <v>50</v>
      </c>
      <c r="K59">
        <v>200</v>
      </c>
      <c r="L59">
        <v>4.5</v>
      </c>
      <c r="M59">
        <v>6500</v>
      </c>
      <c r="N59">
        <v>6550</v>
      </c>
      <c r="O59">
        <f t="shared" si="2"/>
        <v>292.5</v>
      </c>
      <c r="P59">
        <f t="shared" si="3"/>
        <v>294.75</v>
      </c>
    </row>
    <row r="60" spans="1:16" ht="26.4" x14ac:dyDescent="0.3">
      <c r="A60" s="10" t="s">
        <v>88</v>
      </c>
      <c r="B60">
        <v>25</v>
      </c>
      <c r="C60">
        <v>150</v>
      </c>
      <c r="D60">
        <v>4.5</v>
      </c>
      <c r="E60">
        <v>6500</v>
      </c>
      <c r="F60">
        <v>6550</v>
      </c>
      <c r="G60">
        <f t="shared" si="0"/>
        <v>109.6875</v>
      </c>
      <c r="H60">
        <f t="shared" si="1"/>
        <v>110.53125</v>
      </c>
      <c r="I60" s="10" t="s">
        <v>131</v>
      </c>
      <c r="O60">
        <f t="shared" si="2"/>
        <v>0</v>
      </c>
      <c r="P60">
        <f t="shared" si="3"/>
        <v>0</v>
      </c>
    </row>
    <row r="61" spans="1:16" ht="26.4" x14ac:dyDescent="0.3">
      <c r="A61" s="10" t="s">
        <v>92</v>
      </c>
      <c r="B61">
        <v>25</v>
      </c>
      <c r="C61">
        <v>150</v>
      </c>
      <c r="D61">
        <v>6</v>
      </c>
      <c r="E61">
        <v>6600</v>
      </c>
      <c r="F61">
        <v>5650</v>
      </c>
      <c r="G61">
        <f t="shared" si="0"/>
        <v>148.5</v>
      </c>
      <c r="H61">
        <f t="shared" si="1"/>
        <v>127.125</v>
      </c>
      <c r="I61" s="10" t="s">
        <v>132</v>
      </c>
      <c r="J61">
        <v>50</v>
      </c>
      <c r="K61">
        <v>200</v>
      </c>
      <c r="L61">
        <v>6</v>
      </c>
      <c r="M61">
        <v>6600</v>
      </c>
      <c r="N61">
        <v>6650</v>
      </c>
      <c r="O61">
        <f t="shared" si="2"/>
        <v>396</v>
      </c>
      <c r="P61">
        <f t="shared" si="3"/>
        <v>399</v>
      </c>
    </row>
    <row r="62" spans="1:16" ht="26.4" x14ac:dyDescent="0.3">
      <c r="A62" s="10" t="s">
        <v>93</v>
      </c>
      <c r="G62">
        <f t="shared" si="0"/>
        <v>0</v>
      </c>
      <c r="H62">
        <f t="shared" si="1"/>
        <v>0</v>
      </c>
      <c r="I62" s="10" t="s">
        <v>65</v>
      </c>
      <c r="O62">
        <f t="shared" si="2"/>
        <v>0</v>
      </c>
      <c r="P62">
        <f t="shared" si="3"/>
        <v>0</v>
      </c>
    </row>
    <row r="63" spans="1:16" ht="26.4" x14ac:dyDescent="0.3">
      <c r="A63" s="10" t="s">
        <v>94</v>
      </c>
      <c r="G63">
        <f t="shared" si="0"/>
        <v>0</v>
      </c>
      <c r="H63">
        <f t="shared" si="1"/>
        <v>0</v>
      </c>
      <c r="I63" s="10" t="s">
        <v>66</v>
      </c>
      <c r="O63">
        <f t="shared" si="2"/>
        <v>0</v>
      </c>
      <c r="P63">
        <f t="shared" si="3"/>
        <v>0</v>
      </c>
    </row>
    <row r="64" spans="1:16" ht="26.4" x14ac:dyDescent="0.3">
      <c r="A64" s="10" t="s">
        <v>134</v>
      </c>
      <c r="G64">
        <f t="shared" si="0"/>
        <v>0</v>
      </c>
      <c r="H64">
        <f t="shared" si="1"/>
        <v>0</v>
      </c>
      <c r="I64" s="10" t="s">
        <v>67</v>
      </c>
      <c r="O64">
        <f t="shared" si="2"/>
        <v>0</v>
      </c>
      <c r="P64">
        <f t="shared" si="3"/>
        <v>0</v>
      </c>
    </row>
    <row r="65" spans="1:16" ht="26.4" x14ac:dyDescent="0.3">
      <c r="A65" s="10" t="s">
        <v>95</v>
      </c>
      <c r="B65">
        <v>25</v>
      </c>
      <c r="C65">
        <v>200</v>
      </c>
      <c r="D65">
        <v>4</v>
      </c>
      <c r="E65">
        <v>6500</v>
      </c>
      <c r="F65">
        <v>6550</v>
      </c>
      <c r="G65">
        <f t="shared" si="0"/>
        <v>130</v>
      </c>
      <c r="H65">
        <f t="shared" si="1"/>
        <v>131</v>
      </c>
      <c r="I65" s="10" t="s">
        <v>68</v>
      </c>
      <c r="O65">
        <f t="shared" si="2"/>
        <v>0</v>
      </c>
      <c r="P65">
        <f t="shared" si="3"/>
        <v>0</v>
      </c>
    </row>
    <row r="66" spans="1:16" ht="26.4" x14ac:dyDescent="0.3">
      <c r="A66" s="10" t="s">
        <v>97</v>
      </c>
      <c r="B66">
        <v>25</v>
      </c>
      <c r="C66">
        <v>200</v>
      </c>
      <c r="D66">
        <v>4.5</v>
      </c>
      <c r="E66">
        <v>6500</v>
      </c>
      <c r="F66">
        <v>6550</v>
      </c>
      <c r="G66">
        <f t="shared" ref="G66:G76" si="4">B66*C66*D66*E66*0.000001</f>
        <v>146.25</v>
      </c>
      <c r="H66">
        <f t="shared" ref="H66:H76" si="5">C66*D66*F66*B66*0.000001</f>
        <v>147.375</v>
      </c>
      <c r="I66" s="10" t="s">
        <v>69</v>
      </c>
      <c r="O66">
        <f t="shared" si="2"/>
        <v>0</v>
      </c>
      <c r="P66">
        <f t="shared" si="3"/>
        <v>0</v>
      </c>
    </row>
    <row r="67" spans="1:16" ht="26.4" x14ac:dyDescent="0.3">
      <c r="A67" s="10" t="s">
        <v>96</v>
      </c>
      <c r="B67">
        <v>25</v>
      </c>
      <c r="C67">
        <v>200</v>
      </c>
      <c r="D67">
        <v>6</v>
      </c>
      <c r="E67">
        <v>6600</v>
      </c>
      <c r="F67">
        <v>5650</v>
      </c>
      <c r="G67">
        <f t="shared" si="4"/>
        <v>198</v>
      </c>
      <c r="H67">
        <f t="shared" si="5"/>
        <v>169.5</v>
      </c>
      <c r="I67" s="10" t="s">
        <v>70</v>
      </c>
      <c r="O67">
        <f t="shared" si="2"/>
        <v>0</v>
      </c>
      <c r="P67">
        <f t="shared" si="3"/>
        <v>0</v>
      </c>
    </row>
    <row r="68" spans="1:16" ht="26.4" x14ac:dyDescent="0.3">
      <c r="A68" s="10" t="s">
        <v>38</v>
      </c>
      <c r="G68">
        <f t="shared" si="4"/>
        <v>0</v>
      </c>
      <c r="H68">
        <f t="shared" si="5"/>
        <v>0</v>
      </c>
      <c r="I68" s="10" t="s">
        <v>71</v>
      </c>
      <c r="O68">
        <f t="shared" si="2"/>
        <v>0</v>
      </c>
      <c r="P68">
        <f t="shared" si="3"/>
        <v>0</v>
      </c>
    </row>
    <row r="69" spans="1:16" ht="39.6" x14ac:dyDescent="0.3">
      <c r="A69" s="10" t="s">
        <v>200</v>
      </c>
      <c r="G69">
        <f t="shared" si="4"/>
        <v>0</v>
      </c>
      <c r="H69">
        <f t="shared" si="5"/>
        <v>0</v>
      </c>
      <c r="I69" s="10" t="s">
        <v>72</v>
      </c>
      <c r="O69">
        <f t="shared" ref="O69:O74" si="6">J69*K69*L69*M69*0.000001</f>
        <v>0</v>
      </c>
      <c r="P69">
        <f t="shared" ref="P69:P74" si="7">J69*K69*L69*N69*0.000001</f>
        <v>0</v>
      </c>
    </row>
    <row r="70" spans="1:16" ht="39.6" x14ac:dyDescent="0.3">
      <c r="A70" s="10" t="s">
        <v>201</v>
      </c>
      <c r="G70">
        <f t="shared" si="4"/>
        <v>0</v>
      </c>
      <c r="H70">
        <f t="shared" si="5"/>
        <v>0</v>
      </c>
      <c r="I70" s="10" t="s">
        <v>73</v>
      </c>
      <c r="O70">
        <f t="shared" si="6"/>
        <v>0</v>
      </c>
      <c r="P70">
        <f t="shared" si="7"/>
        <v>0</v>
      </c>
    </row>
    <row r="71" spans="1:16" ht="26.4" x14ac:dyDescent="0.3">
      <c r="A71" s="10" t="s">
        <v>39</v>
      </c>
      <c r="G71">
        <f t="shared" si="4"/>
        <v>0</v>
      </c>
      <c r="H71">
        <f t="shared" si="5"/>
        <v>0</v>
      </c>
      <c r="I71" s="10" t="s">
        <v>140</v>
      </c>
      <c r="O71">
        <f t="shared" si="6"/>
        <v>0</v>
      </c>
      <c r="P71">
        <f t="shared" si="7"/>
        <v>0</v>
      </c>
    </row>
    <row r="72" spans="1:16" ht="26.4" x14ac:dyDescent="0.3">
      <c r="A72" s="10" t="s">
        <v>40</v>
      </c>
      <c r="G72">
        <f t="shared" si="4"/>
        <v>0</v>
      </c>
      <c r="H72">
        <f t="shared" si="5"/>
        <v>0</v>
      </c>
      <c r="I72" s="10" t="s">
        <v>141</v>
      </c>
      <c r="O72">
        <f t="shared" si="6"/>
        <v>0</v>
      </c>
      <c r="P72">
        <f t="shared" si="7"/>
        <v>0</v>
      </c>
    </row>
    <row r="73" spans="1:16" ht="39.6" x14ac:dyDescent="0.3">
      <c r="A73" s="10" t="s">
        <v>202</v>
      </c>
      <c r="G73">
        <f t="shared" si="4"/>
        <v>0</v>
      </c>
      <c r="H73">
        <f t="shared" si="5"/>
        <v>0</v>
      </c>
      <c r="I73" s="10" t="s">
        <v>76</v>
      </c>
      <c r="J73">
        <v>70</v>
      </c>
      <c r="K73">
        <v>150</v>
      </c>
      <c r="L73">
        <v>4.5</v>
      </c>
      <c r="M73">
        <v>6500</v>
      </c>
      <c r="N73">
        <v>6550</v>
      </c>
      <c r="O73">
        <f t="shared" si="6"/>
        <v>307.125</v>
      </c>
      <c r="P73">
        <f t="shared" si="7"/>
        <v>309.48750000000001</v>
      </c>
    </row>
    <row r="74" spans="1:16" ht="27" thickBot="1" x14ac:dyDescent="0.35">
      <c r="A74" s="10" t="s">
        <v>41</v>
      </c>
      <c r="G74">
        <f t="shared" si="4"/>
        <v>0</v>
      </c>
      <c r="H74">
        <f t="shared" si="5"/>
        <v>0</v>
      </c>
      <c r="I74" s="21" t="s">
        <v>75</v>
      </c>
      <c r="J74">
        <v>70</v>
      </c>
      <c r="K74">
        <v>150</v>
      </c>
      <c r="L74">
        <v>6</v>
      </c>
      <c r="M74">
        <v>6600</v>
      </c>
      <c r="N74">
        <v>6650</v>
      </c>
      <c r="O74">
        <f t="shared" si="6"/>
        <v>415.79999999999995</v>
      </c>
      <c r="P74">
        <f t="shared" si="7"/>
        <v>418.95</v>
      </c>
    </row>
    <row r="75" spans="1:16" ht="26.4" x14ac:dyDescent="0.3">
      <c r="A75" s="26" t="s">
        <v>42</v>
      </c>
      <c r="G75">
        <f t="shared" si="4"/>
        <v>0</v>
      </c>
      <c r="H75">
        <f t="shared" si="5"/>
        <v>0</v>
      </c>
    </row>
    <row r="76" spans="1:16" ht="27" thickBot="1" x14ac:dyDescent="0.35">
      <c r="A76" s="21" t="s">
        <v>43</v>
      </c>
      <c r="G76">
        <f t="shared" si="4"/>
        <v>0</v>
      </c>
      <c r="H76">
        <f t="shared" si="5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Страница 1</vt:lpstr>
      <vt:lpstr>Страница 2</vt:lpstr>
      <vt:lpstr>43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client</cp:lastModifiedBy>
  <cp:lastPrinted>2021-04-16T08:44:48Z</cp:lastPrinted>
  <dcterms:created xsi:type="dcterms:W3CDTF">2015-05-22T08:11:52Z</dcterms:created>
  <dcterms:modified xsi:type="dcterms:W3CDTF">2021-05-25T12:58:00Z</dcterms:modified>
</cp:coreProperties>
</file>