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Металочерепиця та аксесуар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<sst xmlns="http://schemas.openxmlformats.org/spreadsheetml/2006/main" count="223" uniqueCount="68">
  <si>
    <t>Металочерепиця, Плоский лист</t>
  </si>
  <si>
    <t>Номенклатура   товара</t>
  </si>
  <si>
    <t>Покриття</t>
  </si>
  <si>
    <t>Повна
ширина (мм)</t>
  </si>
  <si>
    <t>Ефективна
ширина (мм)</t>
  </si>
  <si>
    <t>Од.  Вим.</t>
  </si>
  <si>
    <t>Ціна, EUR/од.вим (імпорт 0,5 мм)</t>
  </si>
  <si>
    <t>ARAD Classic</t>
  </si>
  <si>
    <t>PE з плівкою</t>
  </si>
  <si>
    <t>м.кв.</t>
  </si>
  <si>
    <t>-</t>
  </si>
  <si>
    <t>РЕМА з плівкою</t>
  </si>
  <si>
    <t>ПУРМАТ з плівкою</t>
  </si>
  <si>
    <t>ARAD (0,756 м.кв. эффективная)</t>
  </si>
  <si>
    <t xml:space="preserve">PURMAT </t>
  </si>
  <si>
    <t>шт.</t>
  </si>
  <si>
    <t>ARAD (0,378 м.кв. эффективная)</t>
  </si>
  <si>
    <t xml:space="preserve">PURMAT з плівкою  </t>
  </si>
  <si>
    <t>ARAD Start (стартовый модуль)</t>
  </si>
  <si>
    <t>Шафір 350, 400</t>
  </si>
  <si>
    <t>PE 25 мк</t>
  </si>
  <si>
    <t>м2</t>
  </si>
  <si>
    <t xml:space="preserve">PE 25 мк з плівкою  </t>
  </si>
  <si>
    <t>PEMA крупний*</t>
  </si>
  <si>
    <t xml:space="preserve">PEMA крупний з плівкою  </t>
  </si>
  <si>
    <t>PURMAT</t>
  </si>
  <si>
    <t>Крон 350, 400</t>
  </si>
  <si>
    <t>Плоский лист</t>
  </si>
  <si>
    <t>PEMA крупний</t>
  </si>
  <si>
    <t>* Ціна виробів РЕ 8023 +20% від цін стандартного поліестра</t>
  </si>
  <si>
    <t>Действует ограничение по скидке для заказов менее 15кв.м.</t>
  </si>
  <si>
    <t>Об'єм</t>
  </si>
  <si>
    <t>Од. Вим.</t>
  </si>
  <si>
    <t>Ціна, грн/од.вим.</t>
  </si>
  <si>
    <t>Фарба</t>
  </si>
  <si>
    <t>200 мл.</t>
  </si>
  <si>
    <t>100 мл.</t>
  </si>
  <si>
    <t xml:space="preserve">Саморізи по дереву 4,8 X 35 RAL до 3 мм.         </t>
  </si>
  <si>
    <t>250 шт.</t>
  </si>
  <si>
    <t>уп.</t>
  </si>
  <si>
    <t>Стандартні аксесуари</t>
  </si>
  <si>
    <t>Номенклатура товара</t>
  </si>
  <si>
    <t>Довжина (мм)</t>
  </si>
  <si>
    <t>Ціна, EUR/шт. (імпорт 0,5 мм)</t>
  </si>
  <si>
    <t>Ціна, грн/шт. (імпорт 0,5 мм)</t>
  </si>
  <si>
    <t>Коньок круглий</t>
  </si>
  <si>
    <t>шт</t>
  </si>
  <si>
    <t>Коньок круглий малий</t>
  </si>
  <si>
    <t>Коньок трапецієвидний</t>
  </si>
  <si>
    <t>ALZN</t>
  </si>
  <si>
    <t>Коньок трикутний прямий</t>
  </si>
  <si>
    <t>Коньок прямий</t>
  </si>
  <si>
    <t>Звіс верхній</t>
  </si>
  <si>
    <t>Звіс нижній</t>
  </si>
  <si>
    <t>Кошикова ринва пряма</t>
  </si>
  <si>
    <t xml:space="preserve">Кошикова ринва глибока </t>
  </si>
  <si>
    <t>Кошикова ринва велика</t>
  </si>
  <si>
    <t>Кошикова ринва декоративна</t>
  </si>
  <si>
    <t xml:space="preserve">Вітрівниця верхня  </t>
  </si>
  <si>
    <t>Вітрівниця фігурна</t>
  </si>
  <si>
    <t>Вітрівниця бічна</t>
  </si>
  <si>
    <t>З’єднувач великий</t>
  </si>
  <si>
    <t>З’єднувач малий</t>
  </si>
  <si>
    <t>Сніговий бар’єр</t>
  </si>
  <si>
    <t>Кутник внутрішній, зовнішній</t>
  </si>
  <si>
    <r>
      <t xml:space="preserve">Ціна, грн/м2 </t>
    </r>
    <r>
      <rPr>
        <b/>
        <sz val="11"/>
        <color indexed="10"/>
        <rFont val="Arial"/>
        <family val="2"/>
      </rPr>
      <t>(імпорт 0,5 мм)</t>
    </r>
  </si>
  <si>
    <r>
      <t xml:space="preserve">Ціна, грн/м.кв (Метали і Полімери </t>
    </r>
    <r>
      <rPr>
        <b/>
        <sz val="11"/>
        <color indexed="10"/>
        <rFont val="Arial"/>
        <family val="2"/>
      </rPr>
      <t>200 гр. Zn</t>
    </r>
    <r>
      <rPr>
        <b/>
        <sz val="11"/>
        <rFont val="Arial"/>
        <family val="2"/>
      </rPr>
      <t xml:space="preserve"> 0,45 мм, Оцинк 2-й клас)</t>
    </r>
  </si>
  <si>
    <r>
      <t xml:space="preserve">Ціна, грн/м.кв (Метали і Полімери </t>
    </r>
    <r>
      <rPr>
        <b/>
        <sz val="11"/>
        <color indexed="10"/>
        <rFont val="Arial"/>
        <family val="2"/>
      </rPr>
      <t>200 гр. Zn</t>
    </r>
    <r>
      <rPr>
        <b/>
        <sz val="11"/>
        <rFont val="Arial"/>
        <family val="2"/>
      </rPr>
      <t xml:space="preserve"> 0,45 мм)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</si>
</sst>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_-* #,##0.00\ &quot;mk&quot;_-;\-* #,##0.00\ &quot;mk&quot;_-;_-* &quot;-&quot;??\ &quot;mk&quot;_-;_-@_-"/>
    <numFmt numFmtId="189" formatCode="_-* #,##0\ &quot;mk&quot;_-;\-* #,##0\ &quot;mk&quot;_-;_-* &quot;-&quot;\ &quot;mk&quot;_-;_-@_-"/>
    <numFmt numFmtId="190" formatCode="_-* #,##0.00\ _m_k_-;\-* #,##0.00\ _m_k_-;_-* &quot;-&quot;??\ _m_k_-;_-@_-"/>
    <numFmt numFmtId="191" formatCode="_-* #,##0\ _m_k_-;\-* #,##0\ _m_k_-;_-* &quot;-&quot;\ _m_k_-;_-@_-"/>
    <numFmt numFmtId="192" formatCode="0.0"/>
    <numFmt numFmtId="193" formatCode="0.0000"/>
    <numFmt numFmtId="194" formatCode="0.00000"/>
    <numFmt numFmtId="195" formatCode="0.000"/>
    <numFmt numFmtId="196" formatCode="#,##0.00_);\(#,##0.00\)"/>
    <numFmt numFmtId="197" formatCode="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d\ mmmm\,\ yyyy"/>
    <numFmt numFmtId="202" formatCode="#,##0.0&quot;р.&quot;"/>
    <numFmt numFmtId="203" formatCode="0.0000000"/>
    <numFmt numFmtId="204" formatCode="0.00000000"/>
    <numFmt numFmtId="205" formatCode="0.000000000"/>
    <numFmt numFmtId="206" formatCode="0.0%"/>
    <numFmt numFmtId="207" formatCode="0.000;[Red]0.000"/>
    <numFmt numFmtId="208" formatCode="0.00;[Red]0.00"/>
    <numFmt numFmtId="209" formatCode="0.0000;[Red]0.0000"/>
    <numFmt numFmtId="210" formatCode="0.00000;[Red]0.00000"/>
    <numFmt numFmtId="211" formatCode="0.000000;[Red]0.000000"/>
    <numFmt numFmtId="212" formatCode="#,##0.00\ &quot;грн.&quot;"/>
    <numFmt numFmtId="213" formatCode="[$€-2]\ ###,000_);[Red]\([$€-2]\ ###,000\)"/>
    <numFmt numFmtId="214" formatCode="#,##0.00\ _z_ł"/>
    <numFmt numFmtId="215" formatCode="[$-FC19]d\ mmmm\ yyyy\ &quot;г.&quot;"/>
    <numFmt numFmtId="216" formatCode="_-* #,##0_р_._-;\-* #,##0_р_._-;_-* &quot;-&quot;??_р_._-;_-@_-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_(* #,##0.00_);_(* \(#,##0.00\);_(* &quot;-&quot;??_);_(@_)"/>
    <numFmt numFmtId="220" formatCode="_(* #,##0_);_(* \(#,##0\);_(* &quot;-&quot;_);_(@_)"/>
    <numFmt numFmtId="221" formatCode="_-* #,##0.00&quot;грн.&quot;_-;\-* #,##0.00&quot;грн.&quot;_-;_-* &quot;-&quot;??&quot;грн.&quot;_-;_-@_-"/>
    <numFmt numFmtId="222" formatCode="_-* #,##0&quot;грн.&quot;_-;\-* #,##0&quot;грн.&quot;_-;_-* &quot;-&quot;&quot;грн.&quot;_-;_-@_-"/>
    <numFmt numFmtId="223" formatCode="_-* #,##0.00_г_р_н_._-;\-* #,##0.00_г_р_н_._-;_-* &quot;-&quot;??_г_р_н_._-;_-@_-"/>
    <numFmt numFmtId="224" formatCode="_-* #,##0_г_р_н_._-;\-* #,##0_г_р_н_._-;_-* &quot;-&quot;_г_р_н_._-;_-@_-"/>
  </numFmts>
  <fonts count="30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70" applyFont="1" applyBorder="1" applyAlignment="1">
      <alignment horizontal="center" vertical="center"/>
      <protection/>
    </xf>
    <xf numFmtId="0" fontId="1" fillId="0" borderId="0" xfId="70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10" xfId="70" applyFont="1" applyBorder="1" applyAlignment="1">
      <alignment horizontal="center" vertical="center"/>
      <protection/>
    </xf>
    <xf numFmtId="2" fontId="23" fillId="0" borderId="11" xfId="104" applyNumberFormat="1" applyFont="1" applyFill="1" applyBorder="1" applyAlignment="1">
      <alignment horizontal="center" vertical="center" wrapText="1"/>
      <protection/>
    </xf>
    <xf numFmtId="2" fontId="24" fillId="0" borderId="12" xfId="104" applyNumberFormat="1" applyFont="1" applyFill="1" applyBorder="1" applyAlignment="1">
      <alignment horizontal="center" vertical="center" wrapText="1"/>
      <protection/>
    </xf>
    <xf numFmtId="1" fontId="22" fillId="0" borderId="12" xfId="104" applyNumberFormat="1" applyFont="1" applyFill="1" applyBorder="1" applyAlignment="1">
      <alignment horizontal="center" vertical="center" wrapText="1"/>
      <protection/>
    </xf>
    <xf numFmtId="2" fontId="22" fillId="0" borderId="12" xfId="104" applyNumberFormat="1" applyFont="1" applyFill="1" applyBorder="1" applyAlignment="1">
      <alignment horizontal="center" vertical="center" wrapText="1"/>
      <protection/>
    </xf>
    <xf numFmtId="2" fontId="22" fillId="0" borderId="12" xfId="104" applyNumberFormat="1" applyFont="1" applyFill="1" applyBorder="1" applyAlignment="1">
      <alignment horizontal="center" vertical="center" wrapText="1"/>
      <protection/>
    </xf>
    <xf numFmtId="2" fontId="23" fillId="0" borderId="13" xfId="104" applyNumberFormat="1" applyFont="1" applyFill="1" applyBorder="1" applyAlignment="1">
      <alignment horizontal="center" vertical="center" wrapText="1"/>
      <protection/>
    </xf>
    <xf numFmtId="2" fontId="23" fillId="0" borderId="14" xfId="104" applyNumberFormat="1" applyFont="1" applyFill="1" applyBorder="1" applyAlignment="1">
      <alignment horizontal="center" vertical="center" wrapText="1"/>
      <protection/>
    </xf>
    <xf numFmtId="2" fontId="24" fillId="0" borderId="15" xfId="104" applyNumberFormat="1" applyFont="1" applyFill="1" applyBorder="1" applyAlignment="1">
      <alignment horizontal="center" vertical="center" wrapText="1"/>
      <protection/>
    </xf>
    <xf numFmtId="1" fontId="22" fillId="0" borderId="15" xfId="104" applyNumberFormat="1" applyFont="1" applyFill="1" applyBorder="1" applyAlignment="1">
      <alignment horizontal="center" vertical="center" wrapText="1"/>
      <protection/>
    </xf>
    <xf numFmtId="2" fontId="22" fillId="0" borderId="15" xfId="104" applyNumberFormat="1" applyFont="1" applyFill="1" applyBorder="1" applyAlignment="1">
      <alignment horizontal="center" vertical="center" wrapText="1"/>
      <protection/>
    </xf>
    <xf numFmtId="2" fontId="22" fillId="0" borderId="15" xfId="104" applyNumberFormat="1" applyFont="1" applyFill="1" applyBorder="1" applyAlignment="1">
      <alignment horizontal="center" vertical="center" wrapText="1"/>
      <protection/>
    </xf>
    <xf numFmtId="2" fontId="23" fillId="0" borderId="16" xfId="104" applyNumberFormat="1" applyFont="1" applyFill="1" applyBorder="1" applyAlignment="1">
      <alignment horizontal="center" vertical="center" wrapText="1"/>
      <protection/>
    </xf>
    <xf numFmtId="0" fontId="1" fillId="0" borderId="15" xfId="70" applyFont="1" applyFill="1" applyBorder="1" applyAlignment="1">
      <alignment horizontal="center" vertical="center"/>
      <protection/>
    </xf>
    <xf numFmtId="2" fontId="23" fillId="0" borderId="17" xfId="104" applyNumberFormat="1" applyFont="1" applyFill="1" applyBorder="1" applyAlignment="1">
      <alignment horizontal="center" vertical="center" wrapText="1"/>
      <protection/>
    </xf>
    <xf numFmtId="0" fontId="1" fillId="0" borderId="18" xfId="70" applyFont="1" applyFill="1" applyBorder="1" applyAlignment="1">
      <alignment horizontal="center" vertical="center"/>
      <protection/>
    </xf>
    <xf numFmtId="1" fontId="22" fillId="0" borderId="18" xfId="104" applyNumberFormat="1" applyFont="1" applyFill="1" applyBorder="1" applyAlignment="1">
      <alignment horizontal="center" vertical="center" wrapText="1"/>
      <protection/>
    </xf>
    <xf numFmtId="2" fontId="22" fillId="0" borderId="18" xfId="104" applyNumberFormat="1" applyFont="1" applyFill="1" applyBorder="1" applyAlignment="1">
      <alignment horizontal="center" vertical="center" wrapText="1"/>
      <protection/>
    </xf>
    <xf numFmtId="2" fontId="22" fillId="0" borderId="18" xfId="104" applyNumberFormat="1" applyFont="1" applyFill="1" applyBorder="1" applyAlignment="1">
      <alignment horizontal="center" vertical="center" wrapText="1"/>
      <protection/>
    </xf>
    <xf numFmtId="2" fontId="23" fillId="0" borderId="19" xfId="104" applyNumberFormat="1" applyFont="1" applyFill="1" applyBorder="1" applyAlignment="1">
      <alignment horizontal="center" vertical="center" wrapText="1"/>
      <protection/>
    </xf>
    <xf numFmtId="0" fontId="25" fillId="0" borderId="20" xfId="70" applyFont="1" applyFill="1" applyBorder="1" applyAlignment="1">
      <alignment horizontal="center" vertical="center"/>
      <protection/>
    </xf>
    <xf numFmtId="0" fontId="1" fillId="0" borderId="21" xfId="70" applyNumberFormat="1" applyFont="1" applyFill="1" applyBorder="1" applyAlignment="1">
      <alignment horizontal="center" vertical="center" wrapText="1"/>
      <protection/>
    </xf>
    <xf numFmtId="0" fontId="1" fillId="0" borderId="22" xfId="70" applyFont="1" applyFill="1" applyBorder="1" applyAlignment="1">
      <alignment horizontal="center" vertical="center"/>
      <protection/>
    </xf>
    <xf numFmtId="0" fontId="1" fillId="0" borderId="23" xfId="70" applyFont="1" applyFill="1" applyBorder="1" applyAlignment="1">
      <alignment horizontal="center" vertical="center"/>
      <protection/>
    </xf>
    <xf numFmtId="2" fontId="22" fillId="0" borderId="24" xfId="70" applyNumberFormat="1" applyFont="1" applyFill="1" applyBorder="1" applyAlignment="1">
      <alignment horizontal="center" vertical="center" wrapText="1"/>
      <protection/>
    </xf>
    <xf numFmtId="2" fontId="22" fillId="0" borderId="25" xfId="70" applyNumberFormat="1" applyFont="1" applyFill="1" applyBorder="1" applyAlignment="1">
      <alignment horizontal="center" vertical="center" wrapText="1"/>
      <protection/>
    </xf>
    <xf numFmtId="0" fontId="1" fillId="0" borderId="15" xfId="70" applyNumberFormat="1" applyFont="1" applyFill="1" applyBorder="1" applyAlignment="1">
      <alignment horizontal="center" vertical="center" wrapText="1"/>
      <protection/>
    </xf>
    <xf numFmtId="2" fontId="22" fillId="0" borderId="26" xfId="70" applyNumberFormat="1" applyFont="1" applyFill="1" applyBorder="1" applyAlignment="1">
      <alignment horizontal="center" vertical="center" wrapText="1"/>
      <protection/>
    </xf>
    <xf numFmtId="2" fontId="22" fillId="0" borderId="27" xfId="70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21" xfId="70" applyFont="1" applyFill="1" applyBorder="1" applyAlignment="1">
      <alignment horizontal="center" vertical="center"/>
      <protection/>
    </xf>
    <xf numFmtId="0" fontId="25" fillId="0" borderId="29" xfId="70" applyFont="1" applyFill="1" applyBorder="1" applyAlignment="1">
      <alignment horizontal="center" vertical="center"/>
      <protection/>
    </xf>
    <xf numFmtId="0" fontId="1" fillId="0" borderId="30" xfId="70" applyFont="1" applyFill="1" applyBorder="1" applyAlignment="1">
      <alignment horizontal="center" vertical="center"/>
      <protection/>
    </xf>
    <xf numFmtId="0" fontId="1" fillId="0" borderId="31" xfId="70" applyFont="1" applyFill="1" applyBorder="1" applyAlignment="1">
      <alignment horizontal="center" vertical="center"/>
      <protection/>
    </xf>
    <xf numFmtId="0" fontId="1" fillId="0" borderId="32" xfId="70" applyFont="1" applyFill="1" applyBorder="1" applyAlignment="1">
      <alignment horizontal="center" vertical="center"/>
      <protection/>
    </xf>
    <xf numFmtId="2" fontId="22" fillId="0" borderId="33" xfId="70" applyNumberFormat="1" applyFont="1" applyFill="1" applyBorder="1" applyAlignment="1">
      <alignment horizontal="center" vertical="center" wrapText="1"/>
      <protection/>
    </xf>
    <xf numFmtId="2" fontId="22" fillId="0" borderId="34" xfId="70" applyNumberFormat="1" applyFont="1" applyFill="1" applyBorder="1" applyAlignment="1">
      <alignment horizontal="center" vertical="center" wrapText="1"/>
      <protection/>
    </xf>
    <xf numFmtId="0" fontId="25" fillId="0" borderId="35" xfId="70" applyFont="1" applyFill="1" applyBorder="1" applyAlignment="1">
      <alignment horizontal="center" vertical="center"/>
      <protection/>
    </xf>
    <xf numFmtId="0" fontId="1" fillId="0" borderId="12" xfId="70" applyNumberFormat="1" applyFont="1" applyFill="1" applyBorder="1" applyAlignment="1">
      <alignment horizontal="center" vertical="center" wrapText="1"/>
      <protection/>
    </xf>
    <xf numFmtId="0" fontId="1" fillId="0" borderId="36" xfId="70" applyFont="1" applyFill="1" applyBorder="1" applyAlignment="1">
      <alignment horizontal="center" vertical="center"/>
      <protection/>
    </xf>
    <xf numFmtId="0" fontId="1" fillId="0" borderId="37" xfId="70" applyFont="1" applyFill="1" applyBorder="1" applyAlignment="1">
      <alignment horizontal="center" vertical="center"/>
      <protection/>
    </xf>
    <xf numFmtId="2" fontId="22" fillId="0" borderId="38" xfId="70" applyNumberFormat="1" applyFont="1" applyFill="1" applyBorder="1" applyAlignment="1">
      <alignment horizontal="center" vertical="center" wrapText="1"/>
      <protection/>
    </xf>
    <xf numFmtId="2" fontId="22" fillId="0" borderId="39" xfId="70" applyNumberFormat="1" applyFont="1" applyFill="1" applyBorder="1" applyAlignment="1">
      <alignment horizontal="center" vertical="center" wrapText="1"/>
      <protection/>
    </xf>
    <xf numFmtId="2" fontId="22" fillId="0" borderId="40" xfId="70" applyNumberFormat="1" applyFont="1" applyFill="1" applyBorder="1" applyAlignment="1">
      <alignment horizontal="center" vertical="center" wrapText="1"/>
      <protection/>
    </xf>
    <xf numFmtId="0" fontId="25" fillId="0" borderId="11" xfId="70" applyFont="1" applyFill="1" applyBorder="1" applyAlignment="1">
      <alignment horizontal="center" vertical="center"/>
      <protection/>
    </xf>
    <xf numFmtId="0" fontId="1" fillId="0" borderId="12" xfId="70" applyFont="1" applyFill="1" applyBorder="1" applyAlignment="1">
      <alignment horizontal="center" vertical="center"/>
      <protection/>
    </xf>
    <xf numFmtId="0" fontId="1" fillId="0" borderId="41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5" fillId="0" borderId="14" xfId="70" applyFont="1" applyFill="1" applyBorder="1" applyAlignment="1">
      <alignment horizontal="center" vertical="center"/>
      <protection/>
    </xf>
    <xf numFmtId="0" fontId="1" fillId="0" borderId="15" xfId="70" applyFont="1" applyFill="1" applyBorder="1" applyAlignment="1">
      <alignment horizontal="center" vertical="center"/>
      <protection/>
    </xf>
    <xf numFmtId="0" fontId="1" fillId="0" borderId="42" xfId="70" applyFont="1" applyFill="1" applyBorder="1" applyAlignment="1">
      <alignment horizontal="center" vertical="center"/>
      <protection/>
    </xf>
    <xf numFmtId="0" fontId="25" fillId="0" borderId="17" xfId="70" applyFont="1" applyFill="1" applyBorder="1" applyAlignment="1">
      <alignment horizontal="center" vertical="center"/>
      <protection/>
    </xf>
    <xf numFmtId="0" fontId="1" fillId="0" borderId="18" xfId="70" applyFont="1" applyFill="1" applyBorder="1" applyAlignment="1">
      <alignment horizontal="center" vertical="center"/>
      <protection/>
    </xf>
    <xf numFmtId="0" fontId="1" fillId="0" borderId="43" xfId="70" applyFont="1" applyFill="1" applyBorder="1" applyAlignment="1">
      <alignment horizontal="center" vertical="center"/>
      <protection/>
    </xf>
    <xf numFmtId="2" fontId="22" fillId="0" borderId="44" xfId="70" applyNumberFormat="1" applyFont="1" applyFill="1" applyBorder="1" applyAlignment="1">
      <alignment horizontal="center" vertical="center" wrapText="1"/>
      <protection/>
    </xf>
    <xf numFmtId="0" fontId="1" fillId="0" borderId="45" xfId="7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" fontId="22" fillId="0" borderId="46" xfId="104" applyNumberFormat="1" applyFont="1" applyFill="1" applyBorder="1" applyAlignment="1">
      <alignment horizontal="center" vertical="center" wrapText="1"/>
      <protection/>
    </xf>
    <xf numFmtId="2" fontId="22" fillId="0" borderId="47" xfId="104" applyNumberFormat="1" applyFont="1" applyFill="1" applyBorder="1" applyAlignment="1">
      <alignment horizontal="center" vertical="center" wrapText="1"/>
      <protection/>
    </xf>
    <xf numFmtId="2" fontId="22" fillId="0" borderId="48" xfId="104" applyNumberFormat="1" applyFont="1" applyFill="1" applyBorder="1" applyAlignment="1">
      <alignment horizontal="center" vertical="center" wrapText="1"/>
      <protection/>
    </xf>
    <xf numFmtId="2" fontId="22" fillId="0" borderId="45" xfId="104" applyNumberFormat="1" applyFont="1" applyFill="1" applyBorder="1" applyAlignment="1">
      <alignment horizontal="center" vertical="center" wrapText="1"/>
      <protection/>
    </xf>
    <xf numFmtId="2" fontId="22" fillId="0" borderId="49" xfId="104" applyNumberFormat="1" applyFont="1" applyFill="1" applyBorder="1" applyAlignment="1">
      <alignment horizontal="center" vertical="center" wrapText="1"/>
      <protection/>
    </xf>
    <xf numFmtId="2" fontId="22" fillId="0" borderId="45" xfId="104" applyNumberFormat="1" applyFont="1" applyFill="1" applyBorder="1" applyAlignment="1">
      <alignment horizontal="center" vertical="center" wrapText="1"/>
      <protection/>
    </xf>
    <xf numFmtId="2" fontId="22" fillId="0" borderId="37" xfId="104" applyNumberFormat="1" applyFont="1" applyFill="1" applyBorder="1" applyAlignment="1">
      <alignment horizontal="left" vertical="center" wrapText="1"/>
      <protection/>
    </xf>
    <xf numFmtId="0" fontId="26" fillId="0" borderId="50" xfId="70" applyFont="1" applyFill="1" applyBorder="1" applyAlignment="1">
      <alignment horizontal="center" vertical="center"/>
      <protection/>
    </xf>
    <xf numFmtId="0" fontId="26" fillId="0" borderId="49" xfId="7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22" fillId="0" borderId="13" xfId="70" applyNumberFormat="1" applyFont="1" applyFill="1" applyBorder="1" applyAlignment="1">
      <alignment horizontal="center" vertical="center" wrapText="1"/>
      <protection/>
    </xf>
    <xf numFmtId="0" fontId="26" fillId="0" borderId="24" xfId="70" applyFont="1" applyFill="1" applyBorder="1" applyAlignment="1">
      <alignment horizontal="center" vertical="center"/>
      <protection/>
    </xf>
    <xf numFmtId="0" fontId="26" fillId="0" borderId="51" xfId="7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22" fillId="0" borderId="16" xfId="70" applyNumberFormat="1" applyFont="1" applyFill="1" applyBorder="1" applyAlignment="1">
      <alignment horizontal="center" vertical="center" wrapText="1"/>
      <protection/>
    </xf>
    <xf numFmtId="0" fontId="26" fillId="24" borderId="44" xfId="71" applyFont="1" applyFill="1" applyBorder="1" applyAlignment="1" applyProtection="1">
      <alignment horizontal="center" vertical="center"/>
      <protection hidden="1"/>
    </xf>
    <xf numFmtId="0" fontId="26" fillId="24" borderId="52" xfId="71" applyFont="1" applyFill="1" applyBorder="1" applyAlignment="1" applyProtection="1">
      <alignment horizontal="center" vertical="center"/>
      <protection hidden="1"/>
    </xf>
    <xf numFmtId="0" fontId="27" fillId="24" borderId="18" xfId="71" applyFont="1" applyFill="1" applyBorder="1" applyAlignment="1" applyProtection="1">
      <alignment horizontal="center" vertical="center"/>
      <protection hidden="1"/>
    </xf>
    <xf numFmtId="0" fontId="28" fillId="0" borderId="18" xfId="71" applyFont="1" applyFill="1" applyBorder="1" applyAlignment="1" applyProtection="1">
      <alignment horizontal="center" vertical="center"/>
      <protection hidden="1"/>
    </xf>
    <xf numFmtId="0" fontId="28" fillId="0" borderId="43" xfId="71" applyFont="1" applyFill="1" applyBorder="1" applyAlignment="1" applyProtection="1">
      <alignment horizontal="center" vertical="center"/>
      <protection hidden="1"/>
    </xf>
    <xf numFmtId="2" fontId="29" fillId="0" borderId="19" xfId="71" applyNumberFormat="1" applyFont="1" applyFill="1" applyBorder="1" applyAlignment="1" applyProtection="1">
      <alignment horizontal="center" vertical="center"/>
      <protection hidden="1"/>
    </xf>
    <xf numFmtId="0" fontId="26" fillId="24" borderId="45" xfId="71" applyFont="1" applyFill="1" applyBorder="1" applyAlignment="1" applyProtection="1">
      <alignment horizontal="center" vertical="center"/>
      <protection hidden="1"/>
    </xf>
    <xf numFmtId="2" fontId="22" fillId="0" borderId="53" xfId="104" applyNumberFormat="1" applyFont="1" applyFill="1" applyBorder="1" applyAlignment="1">
      <alignment horizontal="left" vertical="center" wrapText="1"/>
      <protection/>
    </xf>
    <xf numFmtId="2" fontId="22" fillId="0" borderId="54" xfId="104" applyNumberFormat="1" applyFont="1" applyFill="1" applyBorder="1" applyAlignment="1">
      <alignment horizontal="center" vertical="center" wrapText="1"/>
      <protection/>
    </xf>
    <xf numFmtId="2" fontId="22" fillId="0" borderId="55" xfId="104" applyNumberFormat="1" applyFont="1" applyFill="1" applyBorder="1" applyAlignment="1">
      <alignment horizontal="center" vertical="center" wrapText="1"/>
      <protection/>
    </xf>
    <xf numFmtId="2" fontId="22" fillId="0" borderId="55" xfId="104" applyNumberFormat="1" applyFont="1" applyFill="1" applyBorder="1" applyAlignment="1">
      <alignment horizontal="center" vertical="center" wrapText="1"/>
      <protection/>
    </xf>
    <xf numFmtId="2" fontId="22" fillId="0" borderId="28" xfId="104" applyNumberFormat="1" applyFont="1" applyFill="1" applyBorder="1" applyAlignment="1">
      <alignment horizontal="center" vertical="center" wrapText="1"/>
      <protection/>
    </xf>
    <xf numFmtId="2" fontId="22" fillId="0" borderId="56" xfId="104" applyNumberFormat="1" applyFont="1" applyFill="1" applyBorder="1" applyAlignment="1">
      <alignment horizontal="center" vertical="center" wrapText="1"/>
      <protection/>
    </xf>
    <xf numFmtId="2" fontId="22" fillId="0" borderId="57" xfId="104" applyNumberFormat="1" applyFont="1" applyFill="1" applyBorder="1" applyAlignment="1">
      <alignment horizontal="center" vertical="center" wrapText="1"/>
      <protection/>
    </xf>
    <xf numFmtId="0" fontId="1" fillId="0" borderId="58" xfId="70" applyFont="1" applyFill="1" applyBorder="1" applyAlignment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59" xfId="70" applyFont="1" applyFill="1" applyBorder="1" applyAlignment="1">
      <alignment horizontal="center" vertical="center"/>
      <protection/>
    </xf>
    <xf numFmtId="0" fontId="1" fillId="0" borderId="60" xfId="70" applyFont="1" applyFill="1" applyBorder="1" applyAlignment="1">
      <alignment horizontal="center" vertical="center"/>
      <protection/>
    </xf>
    <xf numFmtId="2" fontId="22" fillId="0" borderId="61" xfId="70" applyNumberFormat="1" applyFont="1" applyFill="1" applyBorder="1" applyAlignment="1">
      <alignment horizontal="center" vertical="center" wrapText="1"/>
      <protection/>
    </xf>
    <xf numFmtId="2" fontId="23" fillId="0" borderId="25" xfId="70" applyNumberFormat="1" applyFont="1" applyFill="1" applyBorder="1" applyAlignment="1">
      <alignment horizontal="center" vertical="center" wrapText="1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1" fillId="0" borderId="15" xfId="70" applyFont="1" applyFill="1" applyBorder="1" applyAlignment="1">
      <alignment horizontal="center" vertical="center"/>
      <protection/>
    </xf>
    <xf numFmtId="2" fontId="22" fillId="0" borderId="62" xfId="70" applyNumberFormat="1" applyFont="1" applyFill="1" applyBorder="1" applyAlignment="1">
      <alignment horizontal="center" vertical="center" wrapText="1"/>
      <protection/>
    </xf>
    <xf numFmtId="2" fontId="23" fillId="0" borderId="27" xfId="70" applyNumberFormat="1" applyFont="1" applyFill="1" applyBorder="1" applyAlignment="1">
      <alignment horizontal="center" vertical="center" wrapText="1"/>
      <protection/>
    </xf>
    <xf numFmtId="0" fontId="1" fillId="0" borderId="63" xfId="70" applyFont="1" applyFill="1" applyBorder="1" applyAlignment="1">
      <alignment horizontal="center" vertical="center"/>
      <protection/>
    </xf>
    <xf numFmtId="0" fontId="1" fillId="0" borderId="51" xfId="70" applyFont="1" applyFill="1" applyBorder="1" applyAlignment="1">
      <alignment horizontal="center" vertical="center"/>
      <protection/>
    </xf>
    <xf numFmtId="0" fontId="1" fillId="0" borderId="64" xfId="70" applyFont="1" applyFill="1" applyBorder="1" applyAlignment="1">
      <alignment horizontal="center" vertical="center"/>
      <protection/>
    </xf>
    <xf numFmtId="0" fontId="1" fillId="0" borderId="65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18" xfId="70" applyFont="1" applyFill="1" applyBorder="1" applyAlignment="1">
      <alignment horizontal="center" vertical="center"/>
      <protection/>
    </xf>
    <xf numFmtId="0" fontId="1" fillId="0" borderId="66" xfId="70" applyFont="1" applyFill="1" applyBorder="1" applyAlignment="1">
      <alignment horizontal="center" vertical="center"/>
      <protection/>
    </xf>
    <xf numFmtId="0" fontId="1" fillId="0" borderId="67" xfId="70" applyFont="1" applyFill="1" applyBorder="1" applyAlignment="1">
      <alignment horizontal="center" vertical="center"/>
      <protection/>
    </xf>
    <xf numFmtId="2" fontId="22" fillId="0" borderId="68" xfId="70" applyNumberFormat="1" applyFont="1" applyFill="1" applyBorder="1" applyAlignment="1">
      <alignment horizontal="center" vertical="center" wrapText="1"/>
      <protection/>
    </xf>
    <xf numFmtId="2" fontId="23" fillId="0" borderId="40" xfId="70" applyNumberFormat="1" applyFont="1" applyFill="1" applyBorder="1" applyAlignment="1">
      <alignment horizontal="center" vertical="center" wrapText="1"/>
      <protection/>
    </xf>
    <xf numFmtId="2" fontId="22" fillId="0" borderId="46" xfId="104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P2000-2" xfId="70"/>
    <cellStyle name="Normalny_Cennik KOELNER 2002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_Pricelist 15.03.11" xfId="99"/>
    <cellStyle name="Обычный 3" xfId="100"/>
    <cellStyle name="Обычный 4" xfId="101"/>
    <cellStyle name="Обычный 4 2" xfId="102"/>
    <cellStyle name="Обычный 5" xfId="103"/>
    <cellStyle name="Обычный_Низкие прогоны Укр+Эст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342900</xdr:colOff>
      <xdr:row>5</xdr:row>
      <xdr:rowOff>142875</xdr:rowOff>
    </xdr:to>
    <xdr:pic>
      <xdr:nvPicPr>
        <xdr:cNvPr id="1" name="Picture 2" descr="лого ново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34</xdr:row>
      <xdr:rowOff>0</xdr:rowOff>
    </xdr:from>
    <xdr:to>
      <xdr:col>1</xdr:col>
      <xdr:colOff>1981200</xdr:colOff>
      <xdr:row>34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79533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34</xdr:row>
      <xdr:rowOff>0</xdr:rowOff>
    </xdr:from>
    <xdr:to>
      <xdr:col>1</xdr:col>
      <xdr:colOff>1981200</xdr:colOff>
      <xdr:row>34</xdr:row>
      <xdr:rowOff>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79533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34</xdr:row>
      <xdr:rowOff>0</xdr:rowOff>
    </xdr:from>
    <xdr:to>
      <xdr:col>1</xdr:col>
      <xdr:colOff>1981200</xdr:colOff>
      <xdr:row>34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79533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34</xdr:row>
      <xdr:rowOff>0</xdr:rowOff>
    </xdr:from>
    <xdr:to>
      <xdr:col>1</xdr:col>
      <xdr:colOff>1981200</xdr:colOff>
      <xdr:row>34</xdr:row>
      <xdr:rowOff>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79533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34</xdr:row>
      <xdr:rowOff>0</xdr:rowOff>
    </xdr:from>
    <xdr:to>
      <xdr:col>1</xdr:col>
      <xdr:colOff>1981200</xdr:colOff>
      <xdr:row>34</xdr:row>
      <xdr:rowOff>0</xdr:rowOff>
    </xdr:to>
    <xdr:pic>
      <xdr:nvPicPr>
        <xdr:cNvPr id="6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79533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342900</xdr:colOff>
      <xdr:row>5</xdr:row>
      <xdr:rowOff>142875</xdr:rowOff>
    </xdr:to>
    <xdr:pic>
      <xdr:nvPicPr>
        <xdr:cNvPr id="7" name="Picture 2" descr="лого ново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39</xdr:row>
      <xdr:rowOff>0</xdr:rowOff>
    </xdr:from>
    <xdr:to>
      <xdr:col>1</xdr:col>
      <xdr:colOff>1981200</xdr:colOff>
      <xdr:row>39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9058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39</xdr:row>
      <xdr:rowOff>0</xdr:rowOff>
    </xdr:from>
    <xdr:to>
      <xdr:col>1</xdr:col>
      <xdr:colOff>1981200</xdr:colOff>
      <xdr:row>39</xdr:row>
      <xdr:rowOff>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9058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39</xdr:row>
      <xdr:rowOff>0</xdr:rowOff>
    </xdr:from>
    <xdr:to>
      <xdr:col>1</xdr:col>
      <xdr:colOff>1981200</xdr:colOff>
      <xdr:row>39</xdr:row>
      <xdr:rowOff>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9058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39</xdr:row>
      <xdr:rowOff>0</xdr:rowOff>
    </xdr:from>
    <xdr:to>
      <xdr:col>1</xdr:col>
      <xdr:colOff>1981200</xdr:colOff>
      <xdr:row>39</xdr:row>
      <xdr:rowOff>0</xdr:rowOff>
    </xdr:to>
    <xdr:pic>
      <xdr:nvPicPr>
        <xdr:cNvPr id="11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9058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2543175</xdr:colOff>
      <xdr:row>39</xdr:row>
      <xdr:rowOff>0</xdr:rowOff>
    </xdr:from>
    <xdr:to>
      <xdr:col>1</xdr:col>
      <xdr:colOff>1981200</xdr:colOff>
      <xdr:row>39</xdr:row>
      <xdr:rowOff>0</xdr:rowOff>
    </xdr:to>
    <xdr:pic>
      <xdr:nvPicPr>
        <xdr:cNvPr id="1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9058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5;&#1080;&#1095;&#1085;&#1099;&#1081;%20&#1074;%20&#1088;&#1072;&#1073;&#1086;&#1090;&#1077;\&#1050;&#1086;&#1087;&#1080;&#1103;%20&#1056;&#1086;&#1079;&#1085;&#1080;&#1094;&#1072;%20&#1086;&#1090;%2020.08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ентарі"/>
      <sheetName val="Металочерепиця та аксесуари"/>
      <sheetName val="Плоский лист"/>
      <sheetName val="Т6-T20"/>
      <sheetName val="Т20P-160"/>
      <sheetName val="Нестандартні аксесуари"/>
      <sheetName val="SATJAM"/>
      <sheetName val="Касети"/>
      <sheetName val="РS, касетони"/>
      <sheetName val="Z,C,L и Омега"/>
      <sheetName val="Водозлив NIAGARA"/>
      <sheetName val="Водозлив Вавин"/>
      <sheetName val="Водозлив Rosa"/>
      <sheetName val="Плівки, ущільнювачі"/>
      <sheetName val="Утеплювачі"/>
      <sheetName val="Вікна VELUX, FAKRO"/>
      <sheetName val="Кріплення"/>
    </sheetNames>
    <sheetDataSet>
      <sheetData sheetId="0">
        <row r="1">
          <cell r="D1">
            <v>10.8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workbookViewId="0" topLeftCell="A1">
      <selection activeCell="L5" sqref="L5"/>
    </sheetView>
  </sheetViews>
  <sheetFormatPr defaultColWidth="9.00390625" defaultRowHeight="12.75" outlineLevelCol="1"/>
  <cols>
    <col min="1" max="1" width="26.00390625" style="3" customWidth="1"/>
    <col min="2" max="2" width="35.00390625" style="3" customWidth="1"/>
    <col min="3" max="3" width="13.75390625" style="3" customWidth="1"/>
    <col min="4" max="4" width="12.875" style="3" customWidth="1"/>
    <col min="5" max="5" width="8.875" style="3" customWidth="1"/>
    <col min="6" max="6" width="17.25390625" style="3" customWidth="1"/>
    <col min="7" max="7" width="17.25390625" style="3" hidden="1" customWidth="1" outlineLevel="1"/>
    <col min="8" max="8" width="22.00390625" style="3" customWidth="1" collapsed="1"/>
    <col min="9" max="16384" width="9.125" style="3" customWidth="1"/>
  </cols>
  <sheetData>
    <row r="1" spans="1:8" ht="60.75" thickBot="1">
      <c r="A1" s="113" t="s">
        <v>1</v>
      </c>
      <c r="B1" s="87" t="s">
        <v>2</v>
      </c>
      <c r="C1" s="87" t="s">
        <v>3</v>
      </c>
      <c r="D1" s="87" t="s">
        <v>4</v>
      </c>
      <c r="E1" s="87" t="s">
        <v>5</v>
      </c>
      <c r="F1" s="90" t="s">
        <v>6</v>
      </c>
      <c r="G1" s="90" t="s">
        <v>65</v>
      </c>
      <c r="H1" s="92" t="s">
        <v>66</v>
      </c>
    </row>
    <row r="2" ht="12.75"/>
    <row r="3" ht="12.75"/>
    <row r="4" ht="12.75"/>
    <row r="5" spans="1:8" ht="12.75">
      <c r="A5" s="1"/>
      <c r="B5" s="2"/>
      <c r="C5" s="2"/>
      <c r="D5" s="2"/>
      <c r="E5" s="2"/>
      <c r="F5" s="2"/>
      <c r="G5" s="2"/>
      <c r="H5" s="2"/>
    </row>
    <row r="6" spans="1:8" ht="18.75" thickBot="1">
      <c r="A6" s="4" t="s">
        <v>0</v>
      </c>
      <c r="B6" s="4"/>
      <c r="C6" s="4"/>
      <c r="D6" s="4"/>
      <c r="E6" s="4"/>
      <c r="F6" s="4"/>
      <c r="G6" s="4"/>
      <c r="H6" s="4"/>
    </row>
    <row r="7" spans="1:8" ht="15.75" customHeight="1">
      <c r="A7" s="5" t="s">
        <v>7</v>
      </c>
      <c r="B7" s="6" t="s">
        <v>8</v>
      </c>
      <c r="C7" s="7">
        <v>1180</v>
      </c>
      <c r="D7" s="7">
        <v>1080</v>
      </c>
      <c r="E7" s="8" t="s">
        <v>9</v>
      </c>
      <c r="F7" s="9">
        <v>10.8</v>
      </c>
      <c r="G7" s="9"/>
      <c r="H7" s="10" t="s">
        <v>10</v>
      </c>
    </row>
    <row r="8" spans="1:8" ht="15">
      <c r="A8" s="11" t="s">
        <v>7</v>
      </c>
      <c r="B8" s="12" t="s">
        <v>11</v>
      </c>
      <c r="C8" s="13"/>
      <c r="D8" s="13"/>
      <c r="E8" s="14"/>
      <c r="F8" s="15">
        <v>11.12</v>
      </c>
      <c r="G8" s="15"/>
      <c r="H8" s="16"/>
    </row>
    <row r="9" spans="1:8" ht="15">
      <c r="A9" s="11" t="s">
        <v>7</v>
      </c>
      <c r="B9" s="12" t="s">
        <v>12</v>
      </c>
      <c r="C9" s="13"/>
      <c r="D9" s="13"/>
      <c r="E9" s="14"/>
      <c r="F9" s="15">
        <v>12.62</v>
      </c>
      <c r="G9" s="15"/>
      <c r="H9" s="16"/>
    </row>
    <row r="10" spans="1:8" ht="30">
      <c r="A10" s="11" t="s">
        <v>13</v>
      </c>
      <c r="B10" s="17" t="s">
        <v>14</v>
      </c>
      <c r="C10" s="13"/>
      <c r="D10" s="13"/>
      <c r="E10" s="14" t="s">
        <v>15</v>
      </c>
      <c r="F10" s="15">
        <v>11.29</v>
      </c>
      <c r="G10" s="15"/>
      <c r="H10" s="16"/>
    </row>
    <row r="11" spans="1:8" ht="30">
      <c r="A11" s="11" t="s">
        <v>16</v>
      </c>
      <c r="B11" s="17" t="s">
        <v>14</v>
      </c>
      <c r="C11" s="13"/>
      <c r="D11" s="13"/>
      <c r="E11" s="14"/>
      <c r="F11" s="15">
        <v>5.88</v>
      </c>
      <c r="G11" s="15"/>
      <c r="H11" s="16"/>
    </row>
    <row r="12" spans="1:8" ht="30">
      <c r="A12" s="11" t="s">
        <v>13</v>
      </c>
      <c r="B12" s="17" t="s">
        <v>17</v>
      </c>
      <c r="C12" s="13"/>
      <c r="D12" s="13"/>
      <c r="E12" s="14"/>
      <c r="F12" s="15">
        <v>12.09</v>
      </c>
      <c r="G12" s="15"/>
      <c r="H12" s="16"/>
    </row>
    <row r="13" spans="1:8" ht="30">
      <c r="A13" s="11" t="s">
        <v>16</v>
      </c>
      <c r="B13" s="17" t="s">
        <v>17</v>
      </c>
      <c r="C13" s="13"/>
      <c r="D13" s="13"/>
      <c r="E13" s="14"/>
      <c r="F13" s="15">
        <v>6.3</v>
      </c>
      <c r="G13" s="15"/>
      <c r="H13" s="16"/>
    </row>
    <row r="14" spans="1:8" ht="30.75" thickBot="1">
      <c r="A14" s="18" t="s">
        <v>18</v>
      </c>
      <c r="B14" s="19" t="s">
        <v>14</v>
      </c>
      <c r="C14" s="20"/>
      <c r="D14" s="20"/>
      <c r="E14" s="21"/>
      <c r="F14" s="22">
        <v>5.67</v>
      </c>
      <c r="G14" s="22"/>
      <c r="H14" s="23"/>
    </row>
    <row r="15" spans="1:8" ht="15">
      <c r="A15" s="24" t="s">
        <v>19</v>
      </c>
      <c r="B15" s="25" t="s">
        <v>20</v>
      </c>
      <c r="C15" s="26">
        <v>1180</v>
      </c>
      <c r="D15" s="26">
        <v>1100</v>
      </c>
      <c r="E15" s="27" t="s">
        <v>21</v>
      </c>
      <c r="F15" s="28">
        <v>9.26</v>
      </c>
      <c r="G15" s="29">
        <f>F15*'[1]Коментарі'!$D$1</f>
        <v>100.00800000000001</v>
      </c>
      <c r="H15" s="29">
        <v>74.98</v>
      </c>
    </row>
    <row r="16" spans="1:8" ht="15">
      <c r="A16" s="24"/>
      <c r="B16" s="30" t="s">
        <v>22</v>
      </c>
      <c r="C16" s="26"/>
      <c r="D16" s="26"/>
      <c r="E16" s="27"/>
      <c r="F16" s="31">
        <v>9.61</v>
      </c>
      <c r="G16" s="32">
        <f>F16*'[1]Коментарі'!$D$1</f>
        <v>103.788</v>
      </c>
      <c r="H16" s="32">
        <v>78.43</v>
      </c>
    </row>
    <row r="17" spans="1:8" ht="15.75" thickBot="1">
      <c r="A17" s="24"/>
      <c r="B17" s="30" t="s">
        <v>23</v>
      </c>
      <c r="C17" s="26"/>
      <c r="D17" s="26"/>
      <c r="E17" s="27"/>
      <c r="F17" s="31">
        <v>9.61</v>
      </c>
      <c r="G17" s="32">
        <f>F17*'[1]Коментарі'!$D$1</f>
        <v>103.788</v>
      </c>
      <c r="H17" s="32">
        <v>80.46</v>
      </c>
    </row>
    <row r="18" spans="1:12" ht="15.75" thickBot="1">
      <c r="A18" s="24"/>
      <c r="B18" s="30" t="s">
        <v>24</v>
      </c>
      <c r="C18" s="26"/>
      <c r="D18" s="26"/>
      <c r="E18" s="27"/>
      <c r="F18" s="31">
        <v>10.21</v>
      </c>
      <c r="G18" s="32">
        <f>F18*'[1]Коментарі'!$D$1</f>
        <v>110.26800000000001</v>
      </c>
      <c r="H18" s="32">
        <v>85.81</v>
      </c>
      <c r="L18" s="33"/>
    </row>
    <row r="19" spans="1:8" ht="15">
      <c r="A19" s="24"/>
      <c r="B19" s="34" t="s">
        <v>25</v>
      </c>
      <c r="C19" s="26"/>
      <c r="D19" s="26"/>
      <c r="E19" s="27"/>
      <c r="F19" s="31">
        <v>11.32</v>
      </c>
      <c r="G19" s="32">
        <f>F19*'[1]Коментарі'!$D$1</f>
        <v>122.25600000000001</v>
      </c>
      <c r="H19" s="32" t="s">
        <v>10</v>
      </c>
    </row>
    <row r="20" spans="1:8" ht="15.75" thickBot="1">
      <c r="A20" s="35"/>
      <c r="B20" s="36" t="s">
        <v>17</v>
      </c>
      <c r="C20" s="37"/>
      <c r="D20" s="37"/>
      <c r="E20" s="38"/>
      <c r="F20" s="39">
        <v>11.92</v>
      </c>
      <c r="G20" s="40">
        <f>F20*'[1]Коментарі'!$D$1</f>
        <v>128.73600000000002</v>
      </c>
      <c r="H20" s="40" t="s">
        <v>10</v>
      </c>
    </row>
    <row r="21" spans="1:8" ht="15">
      <c r="A21" s="41" t="s">
        <v>26</v>
      </c>
      <c r="B21" s="42" t="s">
        <v>20</v>
      </c>
      <c r="C21" s="43">
        <v>1180</v>
      </c>
      <c r="D21" s="43">
        <v>1100</v>
      </c>
      <c r="E21" s="44" t="s">
        <v>21</v>
      </c>
      <c r="F21" s="45">
        <v>9.33</v>
      </c>
      <c r="G21" s="46">
        <f>F21*'[1]Коментарі'!$D$1</f>
        <v>100.76400000000001</v>
      </c>
      <c r="H21" s="46" t="s">
        <v>10</v>
      </c>
    </row>
    <row r="22" spans="1:8" ht="15">
      <c r="A22" s="24"/>
      <c r="B22" s="30" t="s">
        <v>22</v>
      </c>
      <c r="C22" s="26"/>
      <c r="D22" s="26"/>
      <c r="E22" s="27"/>
      <c r="F22" s="31">
        <v>9.69</v>
      </c>
      <c r="G22" s="32">
        <f>F22*'[1]Коментарі'!$D$1</f>
        <v>104.652</v>
      </c>
      <c r="H22" s="29" t="s">
        <v>10</v>
      </c>
    </row>
    <row r="23" spans="1:8" ht="15">
      <c r="A23" s="24"/>
      <c r="B23" s="30" t="s">
        <v>23</v>
      </c>
      <c r="C23" s="26"/>
      <c r="D23" s="26"/>
      <c r="E23" s="27"/>
      <c r="F23" s="31">
        <v>9.69</v>
      </c>
      <c r="G23" s="32">
        <f>F23*'[1]Коментарі'!$D$1</f>
        <v>104.652</v>
      </c>
      <c r="H23" s="32">
        <v>81.64</v>
      </c>
    </row>
    <row r="24" spans="1:8" ht="15">
      <c r="A24" s="24"/>
      <c r="B24" s="30" t="s">
        <v>24</v>
      </c>
      <c r="C24" s="26"/>
      <c r="D24" s="26"/>
      <c r="E24" s="27"/>
      <c r="F24" s="31">
        <v>10.29</v>
      </c>
      <c r="G24" s="32">
        <f>F24*'[1]Коментарі'!$D$1</f>
        <v>111.132</v>
      </c>
      <c r="H24" s="32">
        <v>87</v>
      </c>
    </row>
    <row r="25" spans="1:8" ht="15">
      <c r="A25" s="24"/>
      <c r="B25" s="34" t="s">
        <v>25</v>
      </c>
      <c r="C25" s="26"/>
      <c r="D25" s="26"/>
      <c r="E25" s="27"/>
      <c r="F25" s="28">
        <v>11.41</v>
      </c>
      <c r="G25" s="32">
        <f>F25*'[1]Коментарі'!$D$1</f>
        <v>123.22800000000001</v>
      </c>
      <c r="H25" s="29" t="s">
        <v>10</v>
      </c>
    </row>
    <row r="26" spans="1:8" ht="15.75" thickBot="1">
      <c r="A26" s="24"/>
      <c r="B26" s="36" t="s">
        <v>17</v>
      </c>
      <c r="C26" s="26"/>
      <c r="D26" s="26"/>
      <c r="E26" s="27"/>
      <c r="F26" s="39">
        <v>12.01</v>
      </c>
      <c r="G26" s="47">
        <f>F26*'[1]Коментарі'!$D$1</f>
        <v>129.708</v>
      </c>
      <c r="H26" s="47" t="s">
        <v>10</v>
      </c>
    </row>
    <row r="27" spans="1:9" ht="15">
      <c r="A27" s="48" t="s">
        <v>27</v>
      </c>
      <c r="B27" s="42" t="s">
        <v>20</v>
      </c>
      <c r="C27" s="49">
        <v>1250</v>
      </c>
      <c r="D27" s="49"/>
      <c r="E27" s="50" t="s">
        <v>21</v>
      </c>
      <c r="F27" s="45">
        <v>8.28</v>
      </c>
      <c r="G27" s="29">
        <f>F27*'[1]Коментарі'!$D$1</f>
        <v>89.42399999999999</v>
      </c>
      <c r="H27" s="46">
        <v>67.84</v>
      </c>
      <c r="I27" s="51"/>
    </row>
    <row r="28" spans="1:9" ht="15">
      <c r="A28" s="52"/>
      <c r="B28" s="30" t="s">
        <v>22</v>
      </c>
      <c r="C28" s="53"/>
      <c r="D28" s="53"/>
      <c r="E28" s="54"/>
      <c r="F28" s="31">
        <v>8.64</v>
      </c>
      <c r="G28" s="32">
        <f>F28*'[1]Коментарі'!$D$1</f>
        <v>93.31200000000001</v>
      </c>
      <c r="H28" s="32">
        <v>71.72</v>
      </c>
      <c r="I28" s="51"/>
    </row>
    <row r="29" spans="1:9" ht="15">
      <c r="A29" s="52"/>
      <c r="B29" s="30" t="s">
        <v>28</v>
      </c>
      <c r="C29" s="53"/>
      <c r="D29" s="53"/>
      <c r="E29" s="54"/>
      <c r="F29" s="31">
        <v>8.73</v>
      </c>
      <c r="G29" s="32">
        <f>F29*'[1]Коментарі'!$D$1</f>
        <v>94.284</v>
      </c>
      <c r="H29" s="32">
        <v>72.65</v>
      </c>
      <c r="I29" s="51"/>
    </row>
    <row r="30" spans="1:9" ht="15">
      <c r="A30" s="52"/>
      <c r="B30" s="30" t="s">
        <v>24</v>
      </c>
      <c r="C30" s="53"/>
      <c r="D30" s="53"/>
      <c r="E30" s="54"/>
      <c r="F30" s="31">
        <v>9.25</v>
      </c>
      <c r="G30" s="32">
        <f>F30*'[1]Коментарі'!$D$1</f>
        <v>99.9</v>
      </c>
      <c r="H30" s="32">
        <v>78.14</v>
      </c>
      <c r="I30" s="51"/>
    </row>
    <row r="31" spans="1:8" ht="15">
      <c r="A31" s="52"/>
      <c r="B31" s="17" t="s">
        <v>25</v>
      </c>
      <c r="C31" s="53"/>
      <c r="D31" s="53"/>
      <c r="E31" s="54"/>
      <c r="F31" s="31">
        <v>11.01</v>
      </c>
      <c r="G31" s="32">
        <f>F31*'[1]Коментарі'!$D$1</f>
        <v>118.908</v>
      </c>
      <c r="H31" s="32" t="s">
        <v>10</v>
      </c>
    </row>
    <row r="32" spans="1:8" ht="15.75" thickBot="1">
      <c r="A32" s="55"/>
      <c r="B32" s="19" t="s">
        <v>17</v>
      </c>
      <c r="C32" s="56"/>
      <c r="D32" s="56"/>
      <c r="E32" s="57"/>
      <c r="F32" s="58">
        <v>11.53</v>
      </c>
      <c r="G32" s="47">
        <f>F32*'[1]Коментарі'!$D$1</f>
        <v>124.524</v>
      </c>
      <c r="H32" s="47" t="s">
        <v>10</v>
      </c>
    </row>
    <row r="33" spans="1:8" ht="12.75">
      <c r="A33" s="59" t="s">
        <v>29</v>
      </c>
      <c r="B33" s="59"/>
      <c r="C33" s="59"/>
      <c r="D33" s="59"/>
      <c r="E33" s="59"/>
      <c r="F33" s="59"/>
      <c r="G33" s="59"/>
      <c r="H33" s="59"/>
    </row>
    <row r="34" spans="1:8" ht="12.7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 thickBot="1">
      <c r="A35" s="61"/>
      <c r="B35" s="61"/>
      <c r="C35" s="61"/>
      <c r="D35" s="61"/>
      <c r="E35" s="61"/>
      <c r="F35" s="61"/>
      <c r="G35" s="61"/>
      <c r="H35" s="61"/>
    </row>
    <row r="36" spans="1:8" ht="15.75" thickBot="1">
      <c r="A36" s="62" t="s">
        <v>1</v>
      </c>
      <c r="B36" s="63"/>
      <c r="C36" s="64" t="s">
        <v>31</v>
      </c>
      <c r="D36" s="65"/>
      <c r="E36" s="65" t="s">
        <v>32</v>
      </c>
      <c r="F36" s="66"/>
      <c r="G36" s="67"/>
      <c r="H36" s="68" t="s">
        <v>33</v>
      </c>
    </row>
    <row r="37" spans="1:8" ht="15">
      <c r="A37" s="69" t="s">
        <v>34</v>
      </c>
      <c r="B37" s="70"/>
      <c r="C37" s="49" t="s">
        <v>35</v>
      </c>
      <c r="D37" s="49"/>
      <c r="E37" s="71" t="s">
        <v>15</v>
      </c>
      <c r="F37" s="71"/>
      <c r="G37" s="72"/>
      <c r="H37" s="73">
        <v>39</v>
      </c>
    </row>
    <row r="38" spans="1:8" ht="15">
      <c r="A38" s="74"/>
      <c r="B38" s="75"/>
      <c r="C38" s="53" t="s">
        <v>36</v>
      </c>
      <c r="D38" s="53"/>
      <c r="E38" s="76"/>
      <c r="F38" s="76"/>
      <c r="G38" s="77"/>
      <c r="H38" s="78">
        <v>25</v>
      </c>
    </row>
    <row r="39" spans="1:8" ht="15.75" thickBot="1">
      <c r="A39" s="79" t="s">
        <v>37</v>
      </c>
      <c r="B39" s="80"/>
      <c r="C39" s="81" t="s">
        <v>38</v>
      </c>
      <c r="D39" s="81"/>
      <c r="E39" s="82" t="s">
        <v>39</v>
      </c>
      <c r="F39" s="82"/>
      <c r="G39" s="83"/>
      <c r="H39" s="84">
        <v>108.15</v>
      </c>
    </row>
    <row r="40" spans="1:8" ht="12.75">
      <c r="A40" s="85"/>
      <c r="B40" s="85"/>
      <c r="C40" s="85"/>
      <c r="D40" s="85"/>
      <c r="E40" s="85"/>
      <c r="F40" s="85"/>
      <c r="G40" s="85"/>
      <c r="H40" s="85"/>
    </row>
    <row r="41" spans="1:8" ht="18.75" thickBot="1">
      <c r="A41" s="4" t="s">
        <v>40</v>
      </c>
      <c r="B41" s="4"/>
      <c r="C41" s="4"/>
      <c r="D41" s="4"/>
      <c r="E41" s="4"/>
      <c r="F41" s="4"/>
      <c r="G41" s="4"/>
      <c r="H41" s="4"/>
    </row>
    <row r="42" spans="1:8" ht="45.75" thickBot="1">
      <c r="A42" s="86" t="s">
        <v>41</v>
      </c>
      <c r="B42" s="87" t="s">
        <v>2</v>
      </c>
      <c r="C42" s="88" t="s">
        <v>42</v>
      </c>
      <c r="D42" s="63"/>
      <c r="E42" s="89" t="s">
        <v>5</v>
      </c>
      <c r="F42" s="90" t="s">
        <v>43</v>
      </c>
      <c r="G42" s="91" t="s">
        <v>44</v>
      </c>
      <c r="H42" s="92" t="s">
        <v>67</v>
      </c>
    </row>
    <row r="43" spans="1:8" ht="15">
      <c r="A43" s="93" t="s">
        <v>45</v>
      </c>
      <c r="B43" s="94" t="s">
        <v>20</v>
      </c>
      <c r="C43" s="95">
        <v>2000</v>
      </c>
      <c r="D43" s="96"/>
      <c r="E43" s="95" t="s">
        <v>46</v>
      </c>
      <c r="F43" s="29">
        <v>10.15</v>
      </c>
      <c r="G43" s="97">
        <f>F43*'[1]Коментарі'!$D$1</f>
        <v>109.62</v>
      </c>
      <c r="H43" s="98">
        <v>80.29</v>
      </c>
    </row>
    <row r="44" spans="1:8" ht="15">
      <c r="A44" s="99"/>
      <c r="B44" s="100" t="s">
        <v>28</v>
      </c>
      <c r="C44" s="95"/>
      <c r="D44" s="96"/>
      <c r="E44" s="95"/>
      <c r="F44" s="32">
        <v>10.46</v>
      </c>
      <c r="G44" s="101">
        <f>F44*'[1]Коментарі'!$D$1</f>
        <v>112.96800000000002</v>
      </c>
      <c r="H44" s="102">
        <v>86.19</v>
      </c>
    </row>
    <row r="45" spans="1:8" ht="15">
      <c r="A45" s="99"/>
      <c r="B45" s="100" t="s">
        <v>25</v>
      </c>
      <c r="C45" s="103"/>
      <c r="D45" s="104"/>
      <c r="E45" s="103"/>
      <c r="F45" s="32">
        <v>13.58</v>
      </c>
      <c r="G45" s="101">
        <f>F45*'[1]Коментарі'!$D$1</f>
        <v>146.66400000000002</v>
      </c>
      <c r="H45" s="102" t="s">
        <v>10</v>
      </c>
    </row>
    <row r="46" spans="1:8" ht="15">
      <c r="A46" s="99" t="s">
        <v>47</v>
      </c>
      <c r="B46" s="100" t="s">
        <v>20</v>
      </c>
      <c r="C46" s="105">
        <v>2000</v>
      </c>
      <c r="D46" s="106"/>
      <c r="E46" s="105" t="s">
        <v>46</v>
      </c>
      <c r="F46" s="32">
        <v>10.15</v>
      </c>
      <c r="G46" s="101">
        <f>F46*'[1]Коментарі'!$D$1</f>
        <v>109.62</v>
      </c>
      <c r="H46" s="102" t="s">
        <v>10</v>
      </c>
    </row>
    <row r="47" spans="1:8" ht="15">
      <c r="A47" s="99"/>
      <c r="B47" s="100" t="s">
        <v>28</v>
      </c>
      <c r="C47" s="95"/>
      <c r="D47" s="96"/>
      <c r="E47" s="95"/>
      <c r="F47" s="32">
        <v>10.46</v>
      </c>
      <c r="G47" s="101">
        <f>F47*'[1]Коментарі'!$D$1</f>
        <v>112.96800000000002</v>
      </c>
      <c r="H47" s="102" t="s">
        <v>10</v>
      </c>
    </row>
    <row r="48" spans="1:8" ht="15">
      <c r="A48" s="99"/>
      <c r="B48" s="100" t="s">
        <v>25</v>
      </c>
      <c r="C48" s="103"/>
      <c r="D48" s="104"/>
      <c r="E48" s="103"/>
      <c r="F48" s="32">
        <v>13.58</v>
      </c>
      <c r="G48" s="101">
        <f>F48*'[1]Коментарі'!$D$1</f>
        <v>146.66400000000002</v>
      </c>
      <c r="H48" s="102" t="s">
        <v>10</v>
      </c>
    </row>
    <row r="49" spans="1:8" ht="15">
      <c r="A49" s="99" t="s">
        <v>48</v>
      </c>
      <c r="B49" s="100" t="s">
        <v>49</v>
      </c>
      <c r="C49" s="105">
        <v>2000</v>
      </c>
      <c r="D49" s="106"/>
      <c r="E49" s="105" t="s">
        <v>46</v>
      </c>
      <c r="F49" s="32">
        <v>8.08</v>
      </c>
      <c r="G49" s="101">
        <f>F49*'[1]Коментарі'!$D$1</f>
        <v>87.26400000000001</v>
      </c>
      <c r="H49" s="102" t="s">
        <v>10</v>
      </c>
    </row>
    <row r="50" spans="1:8" ht="15">
      <c r="A50" s="99"/>
      <c r="B50" s="100" t="s">
        <v>20</v>
      </c>
      <c r="C50" s="95"/>
      <c r="D50" s="96"/>
      <c r="E50" s="95"/>
      <c r="F50" s="32">
        <v>9.32</v>
      </c>
      <c r="G50" s="101">
        <f>F50*'[1]Коментарі'!$D$1</f>
        <v>100.656</v>
      </c>
      <c r="H50" s="102">
        <v>75.42</v>
      </c>
    </row>
    <row r="51" spans="1:8" ht="15">
      <c r="A51" s="99"/>
      <c r="B51" s="100" t="s">
        <v>28</v>
      </c>
      <c r="C51" s="95"/>
      <c r="D51" s="96"/>
      <c r="E51" s="95"/>
      <c r="F51" s="32">
        <v>9.93</v>
      </c>
      <c r="G51" s="101">
        <f>F51*'[1]Коментарі'!$D$1</f>
        <v>107.244</v>
      </c>
      <c r="H51" s="102">
        <v>81.12</v>
      </c>
    </row>
    <row r="52" spans="1:8" ht="15">
      <c r="A52" s="99"/>
      <c r="B52" s="100" t="s">
        <v>25</v>
      </c>
      <c r="C52" s="103"/>
      <c r="D52" s="104"/>
      <c r="E52" s="103"/>
      <c r="F52" s="32">
        <v>11.85</v>
      </c>
      <c r="G52" s="101">
        <f>F52*'[1]Коментарі'!$D$1</f>
        <v>127.98</v>
      </c>
      <c r="H52" s="102" t="s">
        <v>10</v>
      </c>
    </row>
    <row r="53" spans="1:8" ht="15">
      <c r="A53" s="99" t="s">
        <v>50</v>
      </c>
      <c r="B53" s="100" t="s">
        <v>49</v>
      </c>
      <c r="C53" s="105">
        <v>2000</v>
      </c>
      <c r="D53" s="106"/>
      <c r="E53" s="105" t="s">
        <v>46</v>
      </c>
      <c r="F53" s="32">
        <v>6.09</v>
      </c>
      <c r="G53" s="101">
        <f>F53*'[1]Коментарі'!$D$1</f>
        <v>65.772</v>
      </c>
      <c r="H53" s="102" t="s">
        <v>10</v>
      </c>
    </row>
    <row r="54" spans="1:8" ht="15">
      <c r="A54" s="99"/>
      <c r="B54" s="100" t="s">
        <v>20</v>
      </c>
      <c r="C54" s="95"/>
      <c r="D54" s="96"/>
      <c r="E54" s="95"/>
      <c r="F54" s="32">
        <v>7.02</v>
      </c>
      <c r="G54" s="101">
        <f>F54*'[1]Коментарі'!$D$1</f>
        <v>75.816</v>
      </c>
      <c r="H54" s="102">
        <v>56.56</v>
      </c>
    </row>
    <row r="55" spans="1:8" ht="15">
      <c r="A55" s="99"/>
      <c r="B55" s="100" t="s">
        <v>28</v>
      </c>
      <c r="C55" s="95"/>
      <c r="D55" s="96"/>
      <c r="E55" s="95"/>
      <c r="F55" s="32">
        <v>7.47</v>
      </c>
      <c r="G55" s="101">
        <f>F55*'[1]Коментарі'!$D$1</f>
        <v>80.676</v>
      </c>
      <c r="H55" s="102">
        <v>60.84</v>
      </c>
    </row>
    <row r="56" spans="1:8" ht="15">
      <c r="A56" s="99"/>
      <c r="B56" s="100" t="s">
        <v>25</v>
      </c>
      <c r="C56" s="103"/>
      <c r="D56" s="104"/>
      <c r="E56" s="103"/>
      <c r="F56" s="32">
        <v>8.91</v>
      </c>
      <c r="G56" s="101">
        <f>F56*'[1]Коментарі'!$D$1</f>
        <v>96.22800000000001</v>
      </c>
      <c r="H56" s="102" t="s">
        <v>10</v>
      </c>
    </row>
    <row r="57" spans="1:8" ht="15">
      <c r="A57" s="99" t="s">
        <v>51</v>
      </c>
      <c r="B57" s="100" t="s">
        <v>49</v>
      </c>
      <c r="C57" s="105">
        <v>2000</v>
      </c>
      <c r="D57" s="106"/>
      <c r="E57" s="105" t="s">
        <v>46</v>
      </c>
      <c r="F57" s="32">
        <v>6.09</v>
      </c>
      <c r="G57" s="101">
        <f>F57*'[1]Коментарі'!$D$1</f>
        <v>65.772</v>
      </c>
      <c r="H57" s="102" t="s">
        <v>10</v>
      </c>
    </row>
    <row r="58" spans="1:8" ht="15">
      <c r="A58" s="99"/>
      <c r="B58" s="100" t="s">
        <v>20</v>
      </c>
      <c r="C58" s="95"/>
      <c r="D58" s="96"/>
      <c r="E58" s="95"/>
      <c r="F58" s="32">
        <v>7.02</v>
      </c>
      <c r="G58" s="101">
        <f>F58*'[1]Коментарі'!$D$1</f>
        <v>75.816</v>
      </c>
      <c r="H58" s="102">
        <v>56.56</v>
      </c>
    </row>
    <row r="59" spans="1:8" ht="15">
      <c r="A59" s="99"/>
      <c r="B59" s="100" t="s">
        <v>28</v>
      </c>
      <c r="C59" s="95"/>
      <c r="D59" s="96"/>
      <c r="E59" s="95"/>
      <c r="F59" s="32">
        <v>7.47</v>
      </c>
      <c r="G59" s="101">
        <f>F59*'[1]Коментарі'!$D$1</f>
        <v>80.676</v>
      </c>
      <c r="H59" s="102">
        <v>60.84</v>
      </c>
    </row>
    <row r="60" spans="1:8" ht="15">
      <c r="A60" s="99"/>
      <c r="B60" s="100" t="s">
        <v>25</v>
      </c>
      <c r="C60" s="103"/>
      <c r="D60" s="104"/>
      <c r="E60" s="103"/>
      <c r="F60" s="32">
        <v>8.91</v>
      </c>
      <c r="G60" s="101">
        <f>F60*'[1]Коментарі'!$D$1</f>
        <v>96.22800000000001</v>
      </c>
      <c r="H60" s="102" t="s">
        <v>10</v>
      </c>
    </row>
    <row r="61" spans="1:8" ht="15">
      <c r="A61" s="99" t="s">
        <v>52</v>
      </c>
      <c r="B61" s="100" t="s">
        <v>49</v>
      </c>
      <c r="C61" s="105">
        <v>2000</v>
      </c>
      <c r="D61" s="106"/>
      <c r="E61" s="105" t="s">
        <v>46</v>
      </c>
      <c r="F61" s="32">
        <v>4.09</v>
      </c>
      <c r="G61" s="101">
        <f>F61*'[1]Коментарі'!$D$1</f>
        <v>44.172000000000004</v>
      </c>
      <c r="H61" s="102" t="s">
        <v>10</v>
      </c>
    </row>
    <row r="62" spans="1:8" ht="15">
      <c r="A62" s="99"/>
      <c r="B62" s="100" t="s">
        <v>20</v>
      </c>
      <c r="C62" s="95"/>
      <c r="D62" s="96"/>
      <c r="E62" s="95"/>
      <c r="F62" s="32">
        <v>4.72</v>
      </c>
      <c r="G62" s="101">
        <f>F62*'[1]Коментарі'!$D$1</f>
        <v>50.976</v>
      </c>
      <c r="H62" s="102">
        <v>37.71</v>
      </c>
    </row>
    <row r="63" spans="1:8" ht="15">
      <c r="A63" s="99"/>
      <c r="B63" s="100" t="s">
        <v>28</v>
      </c>
      <c r="C63" s="95"/>
      <c r="D63" s="96"/>
      <c r="E63" s="95"/>
      <c r="F63" s="32">
        <v>5.02</v>
      </c>
      <c r="G63" s="101">
        <f>F63*'[1]Коментарі'!$D$1</f>
        <v>54.216</v>
      </c>
      <c r="H63" s="102">
        <v>40.56</v>
      </c>
    </row>
    <row r="64" spans="1:8" ht="15">
      <c r="A64" s="99"/>
      <c r="B64" s="100" t="s">
        <v>25</v>
      </c>
      <c r="C64" s="103"/>
      <c r="D64" s="104"/>
      <c r="E64" s="103"/>
      <c r="F64" s="32">
        <v>5.98</v>
      </c>
      <c r="G64" s="101">
        <f>F64*'[1]Коментарі'!$D$1</f>
        <v>64.584</v>
      </c>
      <c r="H64" s="102" t="s">
        <v>10</v>
      </c>
    </row>
    <row r="65" spans="1:8" ht="15">
      <c r="A65" s="99" t="s">
        <v>53</v>
      </c>
      <c r="B65" s="100" t="s">
        <v>49</v>
      </c>
      <c r="C65" s="105">
        <v>2000</v>
      </c>
      <c r="D65" s="106"/>
      <c r="E65" s="105" t="s">
        <v>46</v>
      </c>
      <c r="F65" s="32">
        <v>4.09</v>
      </c>
      <c r="G65" s="101">
        <f>F65*'[1]Коментарі'!$D$1</f>
        <v>44.172000000000004</v>
      </c>
      <c r="H65" s="102" t="s">
        <v>10</v>
      </c>
    </row>
    <row r="66" spans="1:8" ht="15">
      <c r="A66" s="99"/>
      <c r="B66" s="100" t="s">
        <v>20</v>
      </c>
      <c r="C66" s="95"/>
      <c r="D66" s="96"/>
      <c r="E66" s="95"/>
      <c r="F66" s="32">
        <v>4.72</v>
      </c>
      <c r="G66" s="101">
        <f>F66*'[1]Коментарі'!$D$1</f>
        <v>50.976</v>
      </c>
      <c r="H66" s="102">
        <v>37.71</v>
      </c>
    </row>
    <row r="67" spans="1:8" ht="15">
      <c r="A67" s="99"/>
      <c r="B67" s="100" t="s">
        <v>28</v>
      </c>
      <c r="C67" s="95"/>
      <c r="D67" s="96"/>
      <c r="E67" s="95"/>
      <c r="F67" s="32">
        <v>5.02</v>
      </c>
      <c r="G67" s="101">
        <f>F67*'[1]Коментарі'!$D$1</f>
        <v>54.216</v>
      </c>
      <c r="H67" s="102">
        <v>40.56</v>
      </c>
    </row>
    <row r="68" spans="1:8" ht="15">
      <c r="A68" s="99"/>
      <c r="B68" s="100" t="s">
        <v>25</v>
      </c>
      <c r="C68" s="103"/>
      <c r="D68" s="104"/>
      <c r="E68" s="103"/>
      <c r="F68" s="32">
        <v>5.98</v>
      </c>
      <c r="G68" s="101">
        <f>F68*'[1]Коментарі'!$D$1</f>
        <v>64.584</v>
      </c>
      <c r="H68" s="102" t="s">
        <v>10</v>
      </c>
    </row>
    <row r="69" spans="1:8" ht="15">
      <c r="A69" s="99" t="s">
        <v>54</v>
      </c>
      <c r="B69" s="100" t="s">
        <v>49</v>
      </c>
      <c r="C69" s="105">
        <v>2000</v>
      </c>
      <c r="D69" s="106"/>
      <c r="E69" s="105" t="s">
        <v>46</v>
      </c>
      <c r="F69" s="32">
        <v>6.09</v>
      </c>
      <c r="G69" s="101">
        <f>F69*'[1]Коментарі'!$D$1</f>
        <v>65.772</v>
      </c>
      <c r="H69" s="102" t="s">
        <v>10</v>
      </c>
    </row>
    <row r="70" spans="1:8" ht="15">
      <c r="A70" s="99"/>
      <c r="B70" s="100" t="s">
        <v>20</v>
      </c>
      <c r="C70" s="95"/>
      <c r="D70" s="96"/>
      <c r="E70" s="95"/>
      <c r="F70" s="32">
        <v>7.02</v>
      </c>
      <c r="G70" s="101">
        <f>F70*'[1]Коментарі'!$D$1</f>
        <v>75.816</v>
      </c>
      <c r="H70" s="102">
        <v>56.56</v>
      </c>
    </row>
    <row r="71" spans="1:8" ht="15">
      <c r="A71" s="99"/>
      <c r="B71" s="100" t="s">
        <v>28</v>
      </c>
      <c r="C71" s="95"/>
      <c r="D71" s="96"/>
      <c r="E71" s="95"/>
      <c r="F71" s="32">
        <v>7.47</v>
      </c>
      <c r="G71" s="101">
        <f>F71*'[1]Коментарі'!$D$1</f>
        <v>80.676</v>
      </c>
      <c r="H71" s="102">
        <v>60.84</v>
      </c>
    </row>
    <row r="72" spans="1:8" ht="15">
      <c r="A72" s="99"/>
      <c r="B72" s="100" t="s">
        <v>25</v>
      </c>
      <c r="C72" s="103"/>
      <c r="D72" s="104"/>
      <c r="E72" s="103"/>
      <c r="F72" s="32">
        <v>8.91</v>
      </c>
      <c r="G72" s="101">
        <f>F72*'[1]Коментарі'!$D$1</f>
        <v>96.22800000000001</v>
      </c>
      <c r="H72" s="102" t="s">
        <v>10</v>
      </c>
    </row>
    <row r="73" spans="1:8" ht="15">
      <c r="A73" s="99" t="s">
        <v>55</v>
      </c>
      <c r="B73" s="100" t="s">
        <v>49</v>
      </c>
      <c r="C73" s="105">
        <v>2000</v>
      </c>
      <c r="D73" s="106"/>
      <c r="E73" s="105" t="s">
        <v>46</v>
      </c>
      <c r="F73" s="32">
        <v>8.08</v>
      </c>
      <c r="G73" s="101">
        <f>F73*'[1]Коментарі'!$D$1</f>
        <v>87.26400000000001</v>
      </c>
      <c r="H73" s="102" t="s">
        <v>10</v>
      </c>
    </row>
    <row r="74" spans="1:8" ht="15">
      <c r="A74" s="99"/>
      <c r="B74" s="100" t="s">
        <v>20</v>
      </c>
      <c r="C74" s="95"/>
      <c r="D74" s="96"/>
      <c r="E74" s="95"/>
      <c r="F74" s="32">
        <v>9.32</v>
      </c>
      <c r="G74" s="101">
        <f>F74*'[1]Коментарі'!$D$1</f>
        <v>100.656</v>
      </c>
      <c r="H74" s="102">
        <v>75.42</v>
      </c>
    </row>
    <row r="75" spans="1:8" ht="15">
      <c r="A75" s="99"/>
      <c r="B75" s="100" t="s">
        <v>28</v>
      </c>
      <c r="C75" s="95"/>
      <c r="D75" s="96"/>
      <c r="E75" s="95"/>
      <c r="F75" s="32">
        <v>9.93</v>
      </c>
      <c r="G75" s="101">
        <f>F75*'[1]Коментарі'!$D$1</f>
        <v>107.244</v>
      </c>
      <c r="H75" s="102">
        <v>81.12</v>
      </c>
    </row>
    <row r="76" spans="1:8" ht="15">
      <c r="A76" s="99"/>
      <c r="B76" s="100" t="s">
        <v>25</v>
      </c>
      <c r="C76" s="103"/>
      <c r="D76" s="104"/>
      <c r="E76" s="103"/>
      <c r="F76" s="32">
        <v>11.85</v>
      </c>
      <c r="G76" s="101">
        <f>F76*'[1]Коментарі'!$D$1</f>
        <v>127.98</v>
      </c>
      <c r="H76" s="102" t="s">
        <v>10</v>
      </c>
    </row>
    <row r="77" spans="1:8" ht="15">
      <c r="A77" s="99" t="s">
        <v>56</v>
      </c>
      <c r="B77" s="100" t="s">
        <v>49</v>
      </c>
      <c r="C77" s="105">
        <v>2000</v>
      </c>
      <c r="D77" s="106"/>
      <c r="E77" s="105" t="s">
        <v>46</v>
      </c>
      <c r="F77" s="32">
        <v>12.07</v>
      </c>
      <c r="G77" s="101">
        <f>F77*'[1]Коментарі'!$D$1</f>
        <v>130.35600000000002</v>
      </c>
      <c r="H77" s="102" t="s">
        <v>10</v>
      </c>
    </row>
    <row r="78" spans="1:8" ht="15">
      <c r="A78" s="99"/>
      <c r="B78" s="100" t="s">
        <v>20</v>
      </c>
      <c r="C78" s="95"/>
      <c r="D78" s="96"/>
      <c r="E78" s="95"/>
      <c r="F78" s="32">
        <v>13.93</v>
      </c>
      <c r="G78" s="101">
        <f>F78*'[1]Коментарі'!$D$1</f>
        <v>150.44400000000002</v>
      </c>
      <c r="H78" s="102">
        <v>113.13</v>
      </c>
    </row>
    <row r="79" spans="1:8" ht="15">
      <c r="A79" s="99"/>
      <c r="B79" s="100" t="s">
        <v>28</v>
      </c>
      <c r="C79" s="95"/>
      <c r="D79" s="96"/>
      <c r="E79" s="95"/>
      <c r="F79" s="32">
        <v>14.84</v>
      </c>
      <c r="G79" s="101">
        <f>F79*'[1]Коментарі'!$D$1</f>
        <v>160.27200000000002</v>
      </c>
      <c r="H79" s="102">
        <v>121.69</v>
      </c>
    </row>
    <row r="80" spans="1:8" ht="15">
      <c r="A80" s="99"/>
      <c r="B80" s="100" t="s">
        <v>25</v>
      </c>
      <c r="C80" s="103"/>
      <c r="D80" s="104"/>
      <c r="E80" s="103"/>
      <c r="F80" s="32">
        <v>17.71</v>
      </c>
      <c r="G80" s="101">
        <f>F80*'[1]Коментарі'!$D$1</f>
        <v>191.26800000000003</v>
      </c>
      <c r="H80" s="102" t="s">
        <v>10</v>
      </c>
    </row>
    <row r="81" spans="1:8" ht="15">
      <c r="A81" s="99" t="s">
        <v>57</v>
      </c>
      <c r="B81" s="100" t="s">
        <v>49</v>
      </c>
      <c r="C81" s="105">
        <v>2000</v>
      </c>
      <c r="D81" s="106"/>
      <c r="E81" s="105" t="s">
        <v>46</v>
      </c>
      <c r="F81" s="32">
        <v>6.09</v>
      </c>
      <c r="G81" s="101">
        <f>F81*'[1]Коментарі'!$D$1</f>
        <v>65.772</v>
      </c>
      <c r="H81" s="102" t="s">
        <v>10</v>
      </c>
    </row>
    <row r="82" spans="1:8" ht="15">
      <c r="A82" s="99"/>
      <c r="B82" s="100" t="s">
        <v>20</v>
      </c>
      <c r="C82" s="95"/>
      <c r="D82" s="96"/>
      <c r="E82" s="95"/>
      <c r="F82" s="32">
        <v>7.02</v>
      </c>
      <c r="G82" s="101">
        <f>F82*'[1]Коментарі'!$D$1</f>
        <v>75.816</v>
      </c>
      <c r="H82" s="102">
        <v>56.56</v>
      </c>
    </row>
    <row r="83" spans="1:8" ht="15">
      <c r="A83" s="99"/>
      <c r="B83" s="100" t="s">
        <v>28</v>
      </c>
      <c r="C83" s="95"/>
      <c r="D83" s="96"/>
      <c r="E83" s="95"/>
      <c r="F83" s="32">
        <v>7.47</v>
      </c>
      <c r="G83" s="101">
        <f>F83*'[1]Коментарі'!$D$1</f>
        <v>80.676</v>
      </c>
      <c r="H83" s="102">
        <v>60.84</v>
      </c>
    </row>
    <row r="84" spans="1:8" ht="15">
      <c r="A84" s="99"/>
      <c r="B84" s="100" t="s">
        <v>25</v>
      </c>
      <c r="C84" s="103"/>
      <c r="D84" s="104"/>
      <c r="E84" s="103"/>
      <c r="F84" s="32">
        <v>8.91</v>
      </c>
      <c r="G84" s="101">
        <f>F84*'[1]Коментарі'!$D$1</f>
        <v>96.22800000000001</v>
      </c>
      <c r="H84" s="102" t="s">
        <v>10</v>
      </c>
    </row>
    <row r="85" spans="1:8" ht="15">
      <c r="A85" s="99" t="s">
        <v>58</v>
      </c>
      <c r="B85" s="100" t="s">
        <v>49</v>
      </c>
      <c r="C85" s="105">
        <v>2000</v>
      </c>
      <c r="D85" s="106"/>
      <c r="E85" s="105" t="s">
        <v>46</v>
      </c>
      <c r="F85" s="32">
        <v>4.89</v>
      </c>
      <c r="G85" s="101">
        <f>F85*'[1]Коментарі'!$D$1</f>
        <v>52.812</v>
      </c>
      <c r="H85" s="102" t="s">
        <v>10</v>
      </c>
    </row>
    <row r="86" spans="1:8" ht="15">
      <c r="A86" s="99"/>
      <c r="B86" s="100" t="s">
        <v>20</v>
      </c>
      <c r="C86" s="95"/>
      <c r="D86" s="96"/>
      <c r="E86" s="95"/>
      <c r="F86" s="32">
        <v>5.64</v>
      </c>
      <c r="G86" s="101">
        <f>F86*'[1]Коментарі'!$D$1</f>
        <v>60.912</v>
      </c>
      <c r="H86" s="102">
        <v>45.25</v>
      </c>
    </row>
    <row r="87" spans="1:8" ht="15">
      <c r="A87" s="99"/>
      <c r="B87" s="100" t="s">
        <v>28</v>
      </c>
      <c r="C87" s="95"/>
      <c r="D87" s="96"/>
      <c r="E87" s="95"/>
      <c r="F87" s="32">
        <v>6</v>
      </c>
      <c r="G87" s="101">
        <f>F87*'[1]Коментарі'!$D$1</f>
        <v>64.80000000000001</v>
      </c>
      <c r="H87" s="102">
        <v>48.67</v>
      </c>
    </row>
    <row r="88" spans="1:8" ht="15">
      <c r="A88" s="99"/>
      <c r="B88" s="100" t="s">
        <v>25</v>
      </c>
      <c r="C88" s="103"/>
      <c r="D88" s="104"/>
      <c r="E88" s="103"/>
      <c r="F88" s="32">
        <v>7.15</v>
      </c>
      <c r="G88" s="101">
        <f>F88*'[1]Коментарі'!$D$1</f>
        <v>77.22000000000001</v>
      </c>
      <c r="H88" s="102" t="s">
        <v>10</v>
      </c>
    </row>
    <row r="89" spans="1:8" ht="15">
      <c r="A89" s="99" t="s">
        <v>59</v>
      </c>
      <c r="B89" s="100" t="s">
        <v>49</v>
      </c>
      <c r="C89" s="105">
        <v>2000</v>
      </c>
      <c r="D89" s="106"/>
      <c r="E89" s="105" t="s">
        <v>46</v>
      </c>
      <c r="F89" s="32">
        <v>4.89</v>
      </c>
      <c r="G89" s="101">
        <f>F89*'[1]Коментарі'!$D$1</f>
        <v>52.812</v>
      </c>
      <c r="H89" s="102" t="s">
        <v>10</v>
      </c>
    </row>
    <row r="90" spans="1:8" ht="15">
      <c r="A90" s="99"/>
      <c r="B90" s="100" t="s">
        <v>20</v>
      </c>
      <c r="C90" s="95"/>
      <c r="D90" s="96"/>
      <c r="E90" s="95"/>
      <c r="F90" s="32">
        <v>5.64</v>
      </c>
      <c r="G90" s="101">
        <f>F90*'[1]Коментарі'!$D$1</f>
        <v>60.912</v>
      </c>
      <c r="H90" s="102">
        <v>45.25</v>
      </c>
    </row>
    <row r="91" spans="1:8" ht="15">
      <c r="A91" s="99"/>
      <c r="B91" s="100" t="s">
        <v>28</v>
      </c>
      <c r="C91" s="95"/>
      <c r="D91" s="96"/>
      <c r="E91" s="95"/>
      <c r="F91" s="32">
        <v>6</v>
      </c>
      <c r="G91" s="101">
        <f>F91*'[1]Коментарі'!$D$1</f>
        <v>64.80000000000001</v>
      </c>
      <c r="H91" s="102">
        <v>48.67</v>
      </c>
    </row>
    <row r="92" spans="1:8" ht="15">
      <c r="A92" s="99"/>
      <c r="B92" s="100" t="s">
        <v>25</v>
      </c>
      <c r="C92" s="103"/>
      <c r="D92" s="104"/>
      <c r="E92" s="103"/>
      <c r="F92" s="32">
        <v>7.15</v>
      </c>
      <c r="G92" s="101">
        <f>F92*'[1]Коментарі'!$D$1</f>
        <v>77.22000000000001</v>
      </c>
      <c r="H92" s="102" t="s">
        <v>10</v>
      </c>
    </row>
    <row r="93" spans="1:8" ht="15">
      <c r="A93" s="99" t="s">
        <v>60</v>
      </c>
      <c r="B93" s="100" t="s">
        <v>49</v>
      </c>
      <c r="C93" s="105">
        <v>2000</v>
      </c>
      <c r="D93" s="106"/>
      <c r="E93" s="105" t="s">
        <v>46</v>
      </c>
      <c r="F93" s="32">
        <v>4.09</v>
      </c>
      <c r="G93" s="101">
        <f>F93*'[1]Коментарі'!$D$1</f>
        <v>44.172000000000004</v>
      </c>
      <c r="H93" s="102" t="s">
        <v>10</v>
      </c>
    </row>
    <row r="94" spans="1:8" ht="15">
      <c r="A94" s="99"/>
      <c r="B94" s="100" t="s">
        <v>20</v>
      </c>
      <c r="C94" s="95"/>
      <c r="D94" s="96"/>
      <c r="E94" s="95"/>
      <c r="F94" s="32">
        <v>4.72</v>
      </c>
      <c r="G94" s="101">
        <f>F94*'[1]Коментарі'!$D$1</f>
        <v>50.976</v>
      </c>
      <c r="H94" s="102">
        <v>37.71</v>
      </c>
    </row>
    <row r="95" spans="1:8" ht="15">
      <c r="A95" s="99"/>
      <c r="B95" s="100" t="s">
        <v>28</v>
      </c>
      <c r="C95" s="95"/>
      <c r="D95" s="96"/>
      <c r="E95" s="95"/>
      <c r="F95" s="32">
        <v>5.02</v>
      </c>
      <c r="G95" s="101">
        <f>F95*'[1]Коментарі'!$D$1</f>
        <v>54.216</v>
      </c>
      <c r="H95" s="102">
        <v>40.56</v>
      </c>
    </row>
    <row r="96" spans="1:8" ht="15">
      <c r="A96" s="99"/>
      <c r="B96" s="100" t="s">
        <v>25</v>
      </c>
      <c r="C96" s="103"/>
      <c r="D96" s="104"/>
      <c r="E96" s="103"/>
      <c r="F96" s="32">
        <v>5.98</v>
      </c>
      <c r="G96" s="101">
        <f>F96*'[1]Коментарі'!$D$1</f>
        <v>64.584</v>
      </c>
      <c r="H96" s="102" t="s">
        <v>10</v>
      </c>
    </row>
    <row r="97" spans="1:8" ht="15">
      <c r="A97" s="99" t="s">
        <v>61</v>
      </c>
      <c r="B97" s="100" t="s">
        <v>49</v>
      </c>
      <c r="C97" s="105">
        <v>2000</v>
      </c>
      <c r="D97" s="106"/>
      <c r="E97" s="105" t="s">
        <v>46</v>
      </c>
      <c r="F97" s="32">
        <v>6.09</v>
      </c>
      <c r="G97" s="101">
        <f>F97*'[1]Коментарі'!$D$1</f>
        <v>65.772</v>
      </c>
      <c r="H97" s="102" t="s">
        <v>10</v>
      </c>
    </row>
    <row r="98" spans="1:8" ht="15">
      <c r="A98" s="99"/>
      <c r="B98" s="100" t="s">
        <v>20</v>
      </c>
      <c r="C98" s="95"/>
      <c r="D98" s="96"/>
      <c r="E98" s="95"/>
      <c r="F98" s="32">
        <v>7.02</v>
      </c>
      <c r="G98" s="101">
        <f>F98*'[1]Коментарі'!$D$1</f>
        <v>75.816</v>
      </c>
      <c r="H98" s="102">
        <v>56.56</v>
      </c>
    </row>
    <row r="99" spans="1:8" ht="15">
      <c r="A99" s="99"/>
      <c r="B99" s="100" t="s">
        <v>28</v>
      </c>
      <c r="C99" s="95"/>
      <c r="D99" s="96"/>
      <c r="E99" s="95"/>
      <c r="F99" s="32">
        <v>7.47</v>
      </c>
      <c r="G99" s="101">
        <f>F99*'[1]Коментарі'!$D$1</f>
        <v>80.676</v>
      </c>
      <c r="H99" s="102">
        <v>60.84</v>
      </c>
    </row>
    <row r="100" spans="1:8" ht="15">
      <c r="A100" s="99"/>
      <c r="B100" s="100" t="s">
        <v>25</v>
      </c>
      <c r="C100" s="103"/>
      <c r="D100" s="104"/>
      <c r="E100" s="103"/>
      <c r="F100" s="32">
        <v>8.91</v>
      </c>
      <c r="G100" s="101">
        <f>F100*'[1]Коментарі'!$D$1</f>
        <v>96.22800000000001</v>
      </c>
      <c r="H100" s="102" t="s">
        <v>10</v>
      </c>
    </row>
    <row r="101" spans="1:8" ht="15">
      <c r="A101" s="99" t="s">
        <v>62</v>
      </c>
      <c r="B101" s="100" t="s">
        <v>49</v>
      </c>
      <c r="C101" s="105">
        <v>2000</v>
      </c>
      <c r="D101" s="106"/>
      <c r="E101" s="105" t="s">
        <v>46</v>
      </c>
      <c r="F101" s="32">
        <v>4.09</v>
      </c>
      <c r="G101" s="101">
        <f>F101*'[1]Коментарі'!$D$1</f>
        <v>44.172000000000004</v>
      </c>
      <c r="H101" s="102" t="s">
        <v>10</v>
      </c>
    </row>
    <row r="102" spans="1:8" ht="15">
      <c r="A102" s="99"/>
      <c r="B102" s="100" t="s">
        <v>20</v>
      </c>
      <c r="C102" s="95"/>
      <c r="D102" s="96"/>
      <c r="E102" s="95"/>
      <c r="F102" s="32">
        <v>4.72</v>
      </c>
      <c r="G102" s="101">
        <f>F102*'[1]Коментарі'!$D$1</f>
        <v>50.976</v>
      </c>
      <c r="H102" s="102">
        <v>37.71</v>
      </c>
    </row>
    <row r="103" spans="1:8" ht="15">
      <c r="A103" s="99"/>
      <c r="B103" s="100" t="s">
        <v>28</v>
      </c>
      <c r="C103" s="95"/>
      <c r="D103" s="96"/>
      <c r="E103" s="95"/>
      <c r="F103" s="32">
        <v>5.02</v>
      </c>
      <c r="G103" s="101">
        <f>F103*'[1]Коментарі'!$D$1</f>
        <v>54.216</v>
      </c>
      <c r="H103" s="102">
        <v>40.56</v>
      </c>
    </row>
    <row r="104" spans="1:8" ht="15">
      <c r="A104" s="99"/>
      <c r="B104" s="100" t="s">
        <v>25</v>
      </c>
      <c r="C104" s="103"/>
      <c r="D104" s="104"/>
      <c r="E104" s="103"/>
      <c r="F104" s="32">
        <v>5.98</v>
      </c>
      <c r="G104" s="101">
        <f>F104*'[1]Коментарі'!$D$1</f>
        <v>64.584</v>
      </c>
      <c r="H104" s="102" t="s">
        <v>10</v>
      </c>
    </row>
    <row r="105" spans="1:8" ht="15">
      <c r="A105" s="99" t="s">
        <v>63</v>
      </c>
      <c r="B105" s="100" t="s">
        <v>49</v>
      </c>
      <c r="C105" s="105">
        <v>2000</v>
      </c>
      <c r="D105" s="106"/>
      <c r="E105" s="105" t="s">
        <v>46</v>
      </c>
      <c r="F105" s="29">
        <v>8.08</v>
      </c>
      <c r="G105" s="101">
        <f>F105*'[1]Коментарі'!$D$1</f>
        <v>87.26400000000001</v>
      </c>
      <c r="H105" s="102" t="s">
        <v>10</v>
      </c>
    </row>
    <row r="106" spans="1:8" ht="15">
      <c r="A106" s="99"/>
      <c r="B106" s="100" t="s">
        <v>20</v>
      </c>
      <c r="C106" s="95"/>
      <c r="D106" s="96"/>
      <c r="E106" s="95"/>
      <c r="F106" s="32">
        <v>9.32</v>
      </c>
      <c r="G106" s="101">
        <f>F106*'[1]Коментарі'!$D$1</f>
        <v>100.656</v>
      </c>
      <c r="H106" s="102">
        <v>75.42</v>
      </c>
    </row>
    <row r="107" spans="1:8" ht="15">
      <c r="A107" s="99"/>
      <c r="B107" s="100" t="s">
        <v>28</v>
      </c>
      <c r="C107" s="95"/>
      <c r="D107" s="96"/>
      <c r="E107" s="95"/>
      <c r="F107" s="32">
        <v>9.93</v>
      </c>
      <c r="G107" s="101">
        <f>F107*'[1]Коментарі'!$D$1</f>
        <v>107.244</v>
      </c>
      <c r="H107" s="102">
        <v>81.12</v>
      </c>
    </row>
    <row r="108" spans="1:8" ht="15">
      <c r="A108" s="99"/>
      <c r="B108" s="100" t="s">
        <v>25</v>
      </c>
      <c r="C108" s="103"/>
      <c r="D108" s="104"/>
      <c r="E108" s="103"/>
      <c r="F108" s="32">
        <v>11.85</v>
      </c>
      <c r="G108" s="101">
        <f>F108*'[1]Коментарі'!$D$1</f>
        <v>127.98</v>
      </c>
      <c r="H108" s="102" t="s">
        <v>10</v>
      </c>
    </row>
    <row r="109" spans="1:8" ht="15">
      <c r="A109" s="99" t="s">
        <v>64</v>
      </c>
      <c r="B109" s="100" t="s">
        <v>49</v>
      </c>
      <c r="C109" s="105">
        <v>2000</v>
      </c>
      <c r="D109" s="106"/>
      <c r="E109" s="105" t="s">
        <v>46</v>
      </c>
      <c r="F109" s="32">
        <v>4.09</v>
      </c>
      <c r="G109" s="101">
        <f>F109*'[1]Коментарі'!$D$1</f>
        <v>44.172000000000004</v>
      </c>
      <c r="H109" s="102" t="s">
        <v>10</v>
      </c>
    </row>
    <row r="110" spans="1:8" ht="15">
      <c r="A110" s="99"/>
      <c r="B110" s="100" t="s">
        <v>20</v>
      </c>
      <c r="C110" s="95"/>
      <c r="D110" s="96"/>
      <c r="E110" s="95"/>
      <c r="F110" s="32">
        <v>4.72</v>
      </c>
      <c r="G110" s="101">
        <f>F110*'[1]Коментарі'!$D$1</f>
        <v>50.976</v>
      </c>
      <c r="H110" s="102">
        <v>37.71</v>
      </c>
    </row>
    <row r="111" spans="1:8" ht="15">
      <c r="A111" s="99"/>
      <c r="B111" s="100" t="s">
        <v>28</v>
      </c>
      <c r="C111" s="95"/>
      <c r="D111" s="96"/>
      <c r="E111" s="95"/>
      <c r="F111" s="32">
        <v>5.02</v>
      </c>
      <c r="G111" s="101">
        <f>F111*'[1]Коментарі'!$D$1</f>
        <v>54.216</v>
      </c>
      <c r="H111" s="102">
        <v>40.56</v>
      </c>
    </row>
    <row r="112" spans="1:8" ht="15.75" thickBot="1">
      <c r="A112" s="107"/>
      <c r="B112" s="108" t="s">
        <v>25</v>
      </c>
      <c r="C112" s="109"/>
      <c r="D112" s="110"/>
      <c r="E112" s="109"/>
      <c r="F112" s="47">
        <v>5.98</v>
      </c>
      <c r="G112" s="111">
        <f>F112*'[1]Коментарі'!$D$1</f>
        <v>64.584</v>
      </c>
      <c r="H112" s="112" t="s">
        <v>10</v>
      </c>
    </row>
  </sheetData>
  <sheetProtection selectLockedCells="1"/>
  <mergeCells count="87">
    <mergeCell ref="A97:A100"/>
    <mergeCell ref="A36:B36"/>
    <mergeCell ref="A65:A68"/>
    <mergeCell ref="A77:A80"/>
    <mergeCell ref="A81:A84"/>
    <mergeCell ref="A85:A88"/>
    <mergeCell ref="A46:A48"/>
    <mergeCell ref="A41:H41"/>
    <mergeCell ref="C42:D42"/>
    <mergeCell ref="C36:D36"/>
    <mergeCell ref="E97:E100"/>
    <mergeCell ref="A101:A104"/>
    <mergeCell ref="A6:H6"/>
    <mergeCell ref="B5:H5"/>
    <mergeCell ref="C21:C26"/>
    <mergeCell ref="C85:D88"/>
    <mergeCell ref="C65:D68"/>
    <mergeCell ref="C37:D37"/>
    <mergeCell ref="A33:H33"/>
    <mergeCell ref="A89:A92"/>
    <mergeCell ref="A34:H35"/>
    <mergeCell ref="E101:E104"/>
    <mergeCell ref="C89:D92"/>
    <mergeCell ref="C93:D96"/>
    <mergeCell ref="C97:D100"/>
    <mergeCell ref="C101:D104"/>
    <mergeCell ref="C81:D84"/>
    <mergeCell ref="A43:A45"/>
    <mergeCell ref="C43:D45"/>
    <mergeCell ref="E43:E45"/>
    <mergeCell ref="A15:A20"/>
    <mergeCell ref="C15:C20"/>
    <mergeCell ref="D15:D20"/>
    <mergeCell ref="E15:E20"/>
    <mergeCell ref="D21:D26"/>
    <mergeCell ref="E21:E26"/>
    <mergeCell ref="A27:A32"/>
    <mergeCell ref="C27:D32"/>
    <mergeCell ref="E27:E32"/>
    <mergeCell ref="A21:A26"/>
    <mergeCell ref="E36:F36"/>
    <mergeCell ref="A37:B38"/>
    <mergeCell ref="E37:F38"/>
    <mergeCell ref="C38:D38"/>
    <mergeCell ref="A39:B39"/>
    <mergeCell ref="C39:D39"/>
    <mergeCell ref="E39:F39"/>
    <mergeCell ref="A40:H40"/>
    <mergeCell ref="A109:A112"/>
    <mergeCell ref="C109:D112"/>
    <mergeCell ref="E109:E112"/>
    <mergeCell ref="E65:E68"/>
    <mergeCell ref="A73:A76"/>
    <mergeCell ref="C73:D76"/>
    <mergeCell ref="E73:E76"/>
    <mergeCell ref="E77:E80"/>
    <mergeCell ref="E81:E84"/>
    <mergeCell ref="C77:D80"/>
    <mergeCell ref="C46:D48"/>
    <mergeCell ref="E46:E48"/>
    <mergeCell ref="A49:A52"/>
    <mergeCell ref="C49:D52"/>
    <mergeCell ref="E49:E52"/>
    <mergeCell ref="E89:E92"/>
    <mergeCell ref="E93:E96"/>
    <mergeCell ref="A53:A56"/>
    <mergeCell ref="C53:D56"/>
    <mergeCell ref="E53:E56"/>
    <mergeCell ref="A93:A96"/>
    <mergeCell ref="A69:A72"/>
    <mergeCell ref="C69:D72"/>
    <mergeCell ref="E69:E72"/>
    <mergeCell ref="A105:A108"/>
    <mergeCell ref="C105:D108"/>
    <mergeCell ref="E105:E108"/>
    <mergeCell ref="A57:A60"/>
    <mergeCell ref="C57:D60"/>
    <mergeCell ref="E57:E60"/>
    <mergeCell ref="A61:A64"/>
    <mergeCell ref="C61:D64"/>
    <mergeCell ref="E61:E64"/>
    <mergeCell ref="E85:E88"/>
    <mergeCell ref="D7:D14"/>
    <mergeCell ref="C7:C14"/>
    <mergeCell ref="H7:H14"/>
    <mergeCell ref="E10:E14"/>
    <mergeCell ref="E7:E9"/>
  </mergeCells>
  <printOptions horizontalCentered="1" verticalCentered="1"/>
  <pageMargins left="0.35433070866141736" right="0.2755905511811024" top="0.36" bottom="0.4" header="0.38" footer="0.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Рубан</dc:creator>
  <cp:keywords/>
  <dc:description/>
  <cp:lastModifiedBy>Рубан</cp:lastModifiedBy>
  <dcterms:created xsi:type="dcterms:W3CDTF">2013-01-21T10:18:17Z</dcterms:created>
  <dcterms:modified xsi:type="dcterms:W3CDTF">2013-01-21T10:20:40Z</dcterms:modified>
  <cp:category/>
  <cp:version/>
  <cp:contentType/>
  <cp:contentStatus/>
</cp:coreProperties>
</file>