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0" windowWidth="15480" windowHeight="11220" tabRatio="911" activeTab="1"/>
  </bookViews>
  <sheets>
    <sheet name="price EATON" sheetId="1" r:id="rId1"/>
    <sheet name="Авт вимикачі" sheetId="2" r:id="rId2"/>
    <sheet name="ПЗВ і ДАВ" sheetId="3" r:id="rId3"/>
    <sheet name="Захист двигуна" sheetId="4" r:id="rId4"/>
  </sheets>
  <definedNames/>
  <calcPr fullCalcOnLoad="1"/>
</workbook>
</file>

<file path=xl/sharedStrings.xml><?xml version="1.0" encoding="utf-8"?>
<sst xmlns="http://schemas.openxmlformats.org/spreadsheetml/2006/main" count="932" uniqueCount="719">
  <si>
    <t>рисунок</t>
  </si>
  <si>
    <t>код</t>
  </si>
  <si>
    <t>тип</t>
  </si>
  <si>
    <t>наименование</t>
  </si>
  <si>
    <t>цена грн с НДС/шт</t>
  </si>
  <si>
    <t>шт</t>
  </si>
  <si>
    <t>А</t>
  </si>
  <si>
    <t>кА</t>
  </si>
  <si>
    <t>В</t>
  </si>
  <si>
    <t>C</t>
  </si>
  <si>
    <t>С</t>
  </si>
  <si>
    <t>2 НО</t>
  </si>
  <si>
    <t>4 НО</t>
  </si>
  <si>
    <t>3 НО + 1 НЗ</t>
  </si>
  <si>
    <t>2 НО + 2 НЗ</t>
  </si>
  <si>
    <t>000286528</t>
  </si>
  <si>
    <t>000286529</t>
  </si>
  <si>
    <t>000286530</t>
  </si>
  <si>
    <t>000286531</t>
  </si>
  <si>
    <t>000286532</t>
  </si>
  <si>
    <t>000286533</t>
  </si>
  <si>
    <t>000286534</t>
  </si>
  <si>
    <t>000286535</t>
  </si>
  <si>
    <t>000286536</t>
  </si>
  <si>
    <t>000286537</t>
  </si>
  <si>
    <t>000286538</t>
  </si>
  <si>
    <t>000286539</t>
  </si>
  <si>
    <t>PL6-C2/1</t>
  </si>
  <si>
    <t>PL6-C4/1</t>
  </si>
  <si>
    <t>PL6-C6/1</t>
  </si>
  <si>
    <t>PL6-C10/1</t>
  </si>
  <si>
    <t>PL6-C13/1</t>
  </si>
  <si>
    <t>PL6-C16/1</t>
  </si>
  <si>
    <t>PL6-C20/1</t>
  </si>
  <si>
    <t>PL6-C25/1</t>
  </si>
  <si>
    <t>PL6-C32/1</t>
  </si>
  <si>
    <t>PL6-C40/1</t>
  </si>
  <si>
    <t>PL6-C50/1</t>
  </si>
  <si>
    <t>PL6-C63/1</t>
  </si>
  <si>
    <t>Курс EATON</t>
  </si>
  <si>
    <t>000286562</t>
  </si>
  <si>
    <t>000286563</t>
  </si>
  <si>
    <t>000286564</t>
  </si>
  <si>
    <t>000286565</t>
  </si>
  <si>
    <t>000286566</t>
  </si>
  <si>
    <t>000286567</t>
  </si>
  <si>
    <t>000286568</t>
  </si>
  <si>
    <t>000286569</t>
  </si>
  <si>
    <t>000286570</t>
  </si>
  <si>
    <t>000286571</t>
  </si>
  <si>
    <t>000286572</t>
  </si>
  <si>
    <t>000286573</t>
  </si>
  <si>
    <t>PL6-C2/2</t>
  </si>
  <si>
    <t>PL6-C4/2</t>
  </si>
  <si>
    <t>PL6-C6/2</t>
  </si>
  <si>
    <t>PL6-C10/2</t>
  </si>
  <si>
    <t>PL6-C13/2</t>
  </si>
  <si>
    <t>PL6-C16/2</t>
  </si>
  <si>
    <t>PL6-C20/2</t>
  </si>
  <si>
    <t>PL6-C25/2</t>
  </si>
  <si>
    <t>PL6-C32/2</t>
  </si>
  <si>
    <t>PL6-C40/2</t>
  </si>
  <si>
    <t>PL6-C50/2</t>
  </si>
  <si>
    <t>PL6-C63/2</t>
  </si>
  <si>
    <t>000286596</t>
  </si>
  <si>
    <t>000286597</t>
  </si>
  <si>
    <t>000286598</t>
  </si>
  <si>
    <t>000286599</t>
  </si>
  <si>
    <t>000286600</t>
  </si>
  <si>
    <t>000286601</t>
  </si>
  <si>
    <t>000286602</t>
  </si>
  <si>
    <t>000286603</t>
  </si>
  <si>
    <t>000286604</t>
  </si>
  <si>
    <t>000286605</t>
  </si>
  <si>
    <t>000286606</t>
  </si>
  <si>
    <t>000286607</t>
  </si>
  <si>
    <t>PL6-C2/3</t>
  </si>
  <si>
    <t>PL6-C4/3</t>
  </si>
  <si>
    <t>PL6-C6/3</t>
  </si>
  <si>
    <t>PL6-C10/3</t>
  </si>
  <si>
    <t>PL6-C13/3</t>
  </si>
  <si>
    <t>PL6-C16/3</t>
  </si>
  <si>
    <t>PL6-C20/3</t>
  </si>
  <si>
    <t>PL6-C25/3</t>
  </si>
  <si>
    <t>PL6-C32/3</t>
  </si>
  <si>
    <t>PL6-C40/3</t>
  </si>
  <si>
    <t>PL6-C50/3</t>
  </si>
  <si>
    <t>PL6-C63/3</t>
  </si>
  <si>
    <t>000248039</t>
  </si>
  <si>
    <t>000248040</t>
  </si>
  <si>
    <t>000248041</t>
  </si>
  <si>
    <t>PLHT-C80/3</t>
  </si>
  <si>
    <t>PLHT-C100/3</t>
  </si>
  <si>
    <t>PLHT-C125/3</t>
  </si>
  <si>
    <t>000109729</t>
  </si>
  <si>
    <t>000109732</t>
  </si>
  <si>
    <t>BZMB1-A80</t>
  </si>
  <si>
    <t>BZMB1-A100</t>
  </si>
  <si>
    <t>000119732</t>
  </si>
  <si>
    <t>BZMB2-A125</t>
  </si>
  <si>
    <t>000116970</t>
  </si>
  <si>
    <t>000116971</t>
  </si>
  <si>
    <t>000116972</t>
  </si>
  <si>
    <t>BZMB2-A160</t>
  </si>
  <si>
    <t>BZMB2-A200</t>
  </si>
  <si>
    <t>BZMB2-A250</t>
  </si>
  <si>
    <t>PF6-25/2/003</t>
  </si>
  <si>
    <t>PF6-25/2/01</t>
  </si>
  <si>
    <t>PF6-25/2/03</t>
  </si>
  <si>
    <t>PF6-25/2/05</t>
  </si>
  <si>
    <t>000286492</t>
  </si>
  <si>
    <t>000286493</t>
  </si>
  <si>
    <t>000286494</t>
  </si>
  <si>
    <t>000286495</t>
  </si>
  <si>
    <t>000286497</t>
  </si>
  <si>
    <t>000286498</t>
  </si>
  <si>
    <t>000286499</t>
  </si>
  <si>
    <t>PF6-40/2/003</t>
  </si>
  <si>
    <t>PF6-40/2/01</t>
  </si>
  <si>
    <t>PF6-40/2/03</t>
  </si>
  <si>
    <t>PF6-40/2/05</t>
  </si>
  <si>
    <t>000286500</t>
  </si>
  <si>
    <t>000286501</t>
  </si>
  <si>
    <t>000286502</t>
  </si>
  <si>
    <t>000286503</t>
  </si>
  <si>
    <t>PF6-63/2/003</t>
  </si>
  <si>
    <t>PF6-63/2/01</t>
  </si>
  <si>
    <t>PF6-63/2/03</t>
  </si>
  <si>
    <t>PF6-63/2/05</t>
  </si>
  <si>
    <t>000286504</t>
  </si>
  <si>
    <t>000286505</t>
  </si>
  <si>
    <t>000286506</t>
  </si>
  <si>
    <t>000286507</t>
  </si>
  <si>
    <t>000286508</t>
  </si>
  <si>
    <t>000286509</t>
  </si>
  <si>
    <t>000286510</t>
  </si>
  <si>
    <t>000286511</t>
  </si>
  <si>
    <t>000286512</t>
  </si>
  <si>
    <t>000286513</t>
  </si>
  <si>
    <t>000286514</t>
  </si>
  <si>
    <t>000286515</t>
  </si>
  <si>
    <t>PF6-25/4/003</t>
  </si>
  <si>
    <t>PF6-25/4/01</t>
  </si>
  <si>
    <t>PF6-25/4/03</t>
  </si>
  <si>
    <t>PF6-25/4/05</t>
  </si>
  <si>
    <t>PF6-40/4/003</t>
  </si>
  <si>
    <t>PF6-40/4/01</t>
  </si>
  <si>
    <t>PF6-40/4/03</t>
  </si>
  <si>
    <t>PF6-40/4/05</t>
  </si>
  <si>
    <t>PF6-63/4/003</t>
  </si>
  <si>
    <t>PF6-63/4/01</t>
  </si>
  <si>
    <t>PF6-63/4/03</t>
  </si>
  <si>
    <t>PF6-63/4/05</t>
  </si>
  <si>
    <t>000286464</t>
  </si>
  <si>
    <t>000286465</t>
  </si>
  <si>
    <t>000286466</t>
  </si>
  <si>
    <t>000286467</t>
  </si>
  <si>
    <t>000286468</t>
  </si>
  <si>
    <t>000286469</t>
  </si>
  <si>
    <t>000286470</t>
  </si>
  <si>
    <t>000286471</t>
  </si>
  <si>
    <t>PFL6-6/1N/C/003</t>
  </si>
  <si>
    <t>PFL6-10/1N/C/003</t>
  </si>
  <si>
    <t>PFL6-13/1N/C/003</t>
  </si>
  <si>
    <t>PFL6-16/1N/C/003</t>
  </si>
  <si>
    <t>PFL6-20/1N/C/003</t>
  </si>
  <si>
    <t>PFL6-25/1N/C/003</t>
  </si>
  <si>
    <t>PFL6-32/1N/C/003</t>
  </si>
  <si>
    <t>PFL6-40/1N/C/003</t>
  </si>
  <si>
    <t>000276550</t>
  </si>
  <si>
    <t>DILM7-10(230V50HZ,240V60HZ)</t>
  </si>
  <si>
    <t>Контактор 7А (230В 50Гц) 4 НО</t>
  </si>
  <si>
    <t>000276585</t>
  </si>
  <si>
    <t>DILM7-01(230V50HZ,240V60HZ)</t>
  </si>
  <si>
    <t>Контактор 7А (230В 50Гц) 3 НО + 1НЗ</t>
  </si>
  <si>
    <t>000276690</t>
  </si>
  <si>
    <t>DILM9-10(230V50HZ,240V60HZ)</t>
  </si>
  <si>
    <t>Контактор 9А (230В 50Гц) 4 НО</t>
  </si>
  <si>
    <t>000276725</t>
  </si>
  <si>
    <t>DILM9-01(230V50HZ,240V60HZ)</t>
  </si>
  <si>
    <t>Контактор 9А (230В 50Гц) 3 НО + 1НЗ</t>
  </si>
  <si>
    <t>000276830</t>
  </si>
  <si>
    <t>DILM12-10(230V50HZ,240V60HZ)</t>
  </si>
  <si>
    <t>Контактор 12А (230В 50Гц) 4 НО</t>
  </si>
  <si>
    <t>000276865</t>
  </si>
  <si>
    <t>DILM12-01(230V50HZ,240V60HZ)</t>
  </si>
  <si>
    <t>Контактор 12А (230В 50Гц) 3 НО + 1НЗ</t>
  </si>
  <si>
    <t>000290058</t>
  </si>
  <si>
    <t>DILM15-10(230V50HZ,240V60HZ)</t>
  </si>
  <si>
    <t>Контактор 15А (230В 50Гц) 4 НО</t>
  </si>
  <si>
    <t>000290093</t>
  </si>
  <si>
    <t>DILM15-01(230V50HZ,240V60HZ)</t>
  </si>
  <si>
    <t>000277004</t>
  </si>
  <si>
    <t>DILM17-10(230V50HZ,240V60HZ)</t>
  </si>
  <si>
    <t>Контактор 15А (230В 50Гц) 3 НО + 1НЗ</t>
  </si>
  <si>
    <t>Контактор 17А (230В 50Гц) 4 НО</t>
  </si>
  <si>
    <t>000277036</t>
  </si>
  <si>
    <t>DILM17-01(230V50HZ,240V60HZ)</t>
  </si>
  <si>
    <t>Контактор 17А (230В 50Гц) 3 НО + 1НЗ</t>
  </si>
  <si>
    <t>000277132</t>
  </si>
  <si>
    <t>DILM25-10(230V50HZ,240V60HZ)</t>
  </si>
  <si>
    <t>Контактор 25А (230В 50Гц) 4 НО</t>
  </si>
  <si>
    <t>Контактор 25А (230В 50Гц) 3 НО + 1НЗ</t>
  </si>
  <si>
    <t>000277164</t>
  </si>
  <si>
    <t>DILM25-01(230V50HZ,240V60HZ)</t>
  </si>
  <si>
    <t>000277260</t>
  </si>
  <si>
    <t>DILM32-10(230V50HZ,240V60HZ)</t>
  </si>
  <si>
    <t>Контактор 32А (230В 50Гц) 4 НО</t>
  </si>
  <si>
    <t>Контактор 32А (230В 50Гц) 3 НО + 1НЗ</t>
  </si>
  <si>
    <t>000277292</t>
  </si>
  <si>
    <t>DILM32-01(230V50HZ,240V60HZ)</t>
  </si>
  <si>
    <t>000277766</t>
  </si>
  <si>
    <t>DILM40(230V50HZ,240V60HZ)</t>
  </si>
  <si>
    <t>Контактор 40А (230В 50Гц) 3 НО</t>
  </si>
  <si>
    <t>3 НО</t>
  </si>
  <si>
    <t>000277830</t>
  </si>
  <si>
    <t>DILM50(230V50HZ,240V60HZ)</t>
  </si>
  <si>
    <t>000277894</t>
  </si>
  <si>
    <t>DILM65(230V50HZ,240V60HZ)</t>
  </si>
  <si>
    <t>Контактор 50А (230В 50Гц) 3 НО</t>
  </si>
  <si>
    <t>Контактор 63А (230В 50Гц) 3 НО</t>
  </si>
  <si>
    <t>000239402</t>
  </si>
  <si>
    <t>DILM80(230V50HZ,240V60HZ)</t>
  </si>
  <si>
    <t>Контактор 80А (230В 50Гц) 3 НО</t>
  </si>
  <si>
    <t>000277377</t>
  </si>
  <si>
    <t>DILM32-XHI22</t>
  </si>
  <si>
    <t>7-32</t>
  </si>
  <si>
    <t>000276422</t>
  </si>
  <si>
    <t>DILA-XHI20</t>
  </si>
  <si>
    <t>000276421</t>
  </si>
  <si>
    <t>DILA-XHI11</t>
  </si>
  <si>
    <t>1 НО + 1 НЗ</t>
  </si>
  <si>
    <t>000276428</t>
  </si>
  <si>
    <t>DILA-XHI40</t>
  </si>
  <si>
    <t>000101371</t>
  </si>
  <si>
    <t>DILM32-XHI11-S</t>
  </si>
  <si>
    <t>17-32</t>
  </si>
  <si>
    <t>Реле перегрузки  ZB</t>
  </si>
  <si>
    <t>000278431</t>
  </si>
  <si>
    <t>000278432</t>
  </si>
  <si>
    <t>000278433</t>
  </si>
  <si>
    <t>000278434</t>
  </si>
  <si>
    <t>000278435</t>
  </si>
  <si>
    <t>000278436</t>
  </si>
  <si>
    <t>000278437</t>
  </si>
  <si>
    <t>000278438</t>
  </si>
  <si>
    <t>000278439</t>
  </si>
  <si>
    <t>000278440</t>
  </si>
  <si>
    <t>000278441</t>
  </si>
  <si>
    <t>ZB12-0,16</t>
  </si>
  <si>
    <t>ZB12-0,24</t>
  </si>
  <si>
    <t>ZB12-0,4</t>
  </si>
  <si>
    <t>ZB12-0,6</t>
  </si>
  <si>
    <t>ZB12-1</t>
  </si>
  <si>
    <t>ZB12-1,6</t>
  </si>
  <si>
    <t>ZB12-2,4</t>
  </si>
  <si>
    <t>ZB12-4</t>
  </si>
  <si>
    <t>ZB12-6</t>
  </si>
  <si>
    <t>ZB12-10</t>
  </si>
  <si>
    <t>ZB12-12</t>
  </si>
  <si>
    <t>0,1-0,16</t>
  </si>
  <si>
    <t>0,16-0,24</t>
  </si>
  <si>
    <t>0,24-0,4</t>
  </si>
  <si>
    <t>0,4-0,6</t>
  </si>
  <si>
    <t>0,6-1</t>
  </si>
  <si>
    <t>1-1,6</t>
  </si>
  <si>
    <t>1,6-2,4</t>
  </si>
  <si>
    <t>2,4-4</t>
  </si>
  <si>
    <t>4-6</t>
  </si>
  <si>
    <t>6-10</t>
  </si>
  <si>
    <t>9-12</t>
  </si>
  <si>
    <t>000290168</t>
  </si>
  <si>
    <t>ZB12-16</t>
  </si>
  <si>
    <t>12-16</t>
  </si>
  <si>
    <t>Диапазон 
уставки</t>
  </si>
  <si>
    <t xml:space="preserve">
DILM7, DILM9, DILM12, DILM15</t>
  </si>
  <si>
    <t xml:space="preserve">Для использования с </t>
  </si>
  <si>
    <t>Реле перегрузки ZB12-0,16</t>
  </si>
  <si>
    <t>Реле перегрузки ZB12-0,24</t>
  </si>
  <si>
    <t>000072730</t>
  </si>
  <si>
    <t>000072731</t>
  </si>
  <si>
    <t>000072732</t>
  </si>
  <si>
    <t>000072733</t>
  </si>
  <si>
    <t>000072734</t>
  </si>
  <si>
    <t>000072735</t>
  </si>
  <si>
    <t>000072736</t>
  </si>
  <si>
    <t>000072737</t>
  </si>
  <si>
    <t>000072738</t>
  </si>
  <si>
    <t>000072739</t>
  </si>
  <si>
    <t>PKZM0-0,16</t>
  </si>
  <si>
    <t>PKZM0-0,25</t>
  </si>
  <si>
    <t>PKZM0-0,4</t>
  </si>
  <si>
    <t>PKZM0-0,63</t>
  </si>
  <si>
    <t>PKZM0-1</t>
  </si>
  <si>
    <t>PKZM0-1,6</t>
  </si>
  <si>
    <t>PKZM0-2,5</t>
  </si>
  <si>
    <t>PKZM0-4</t>
  </si>
  <si>
    <t>PKZM0-6,3</t>
  </si>
  <si>
    <t>PKZM0-10</t>
  </si>
  <si>
    <t>Расцепитель перегрузки Ir, A</t>
  </si>
  <si>
    <t>0,16-0,25</t>
  </si>
  <si>
    <t>0,25-0,4</t>
  </si>
  <si>
    <t>0,4-0,63</t>
  </si>
  <si>
    <t>0,63-1</t>
  </si>
  <si>
    <t>1,6-2,5</t>
  </si>
  <si>
    <t>2,5-4</t>
  </si>
  <si>
    <t>4-6,3</t>
  </si>
  <si>
    <t>6,3-10</t>
  </si>
  <si>
    <t>Мощность АС-3
380В, кВт</t>
  </si>
  <si>
    <t>000278486</t>
  </si>
  <si>
    <t>PKZM0-12</t>
  </si>
  <si>
    <t>000046938</t>
  </si>
  <si>
    <t>PKZM0-16</t>
  </si>
  <si>
    <t>000046988</t>
  </si>
  <si>
    <t>PKZM0-20</t>
  </si>
  <si>
    <t>PKZM0-25</t>
  </si>
  <si>
    <t>000046989</t>
  </si>
  <si>
    <t>8-12</t>
  </si>
  <si>
    <t>10-16</t>
  </si>
  <si>
    <t>16-20</t>
  </si>
  <si>
    <t>20-25</t>
  </si>
  <si>
    <t>230В 50Гц</t>
  </si>
  <si>
    <t>кВт</t>
  </si>
  <si>
    <t>000222353</t>
  </si>
  <si>
    <t>000222354</t>
  </si>
  <si>
    <t>000222355</t>
  </si>
  <si>
    <t>000222394</t>
  </si>
  <si>
    <t>000222413</t>
  </si>
  <si>
    <t>PKZM4-32</t>
  </si>
  <si>
    <t>PKZM4-40</t>
  </si>
  <si>
    <t>PKZM4-50</t>
  </si>
  <si>
    <t>PKZM4-58</t>
  </si>
  <si>
    <t>PKZM4-63</t>
  </si>
  <si>
    <t>000278489</t>
  </si>
  <si>
    <t>PKZM0-32</t>
  </si>
  <si>
    <t>25-32</t>
  </si>
  <si>
    <t>32-40</t>
  </si>
  <si>
    <t>40-50</t>
  </si>
  <si>
    <t>50-58</t>
  </si>
  <si>
    <t>55-65</t>
  </si>
  <si>
    <t xml:space="preserve">000271060 </t>
  </si>
  <si>
    <t xml:space="preserve"> Z-GV-10/3P-3TE </t>
  </si>
  <si>
    <t xml:space="preserve">000271064 </t>
  </si>
  <si>
    <t>Z-GV-16/3P-3TE</t>
  </si>
  <si>
    <t>000270339</t>
  </si>
  <si>
    <t xml:space="preserve"> Z-GV-10/1P-1TE</t>
  </si>
  <si>
    <t>цена грн без НДС/шт</t>
  </si>
  <si>
    <t>цена Евро без НДС/шт</t>
  </si>
  <si>
    <t>000158271</t>
  </si>
  <si>
    <t>BZMC3-A400</t>
  </si>
  <si>
    <t>000158109</t>
  </si>
  <si>
    <t>BZMC3-A320</t>
  </si>
  <si>
    <t>Реле перегрузки ZB12-16</t>
  </si>
  <si>
    <t>Реле перегрузки ZB12-12</t>
  </si>
  <si>
    <t>Реле перегрузки ZB12-0,4</t>
  </si>
  <si>
    <t>Реле перегрузки ZB12-0,6</t>
  </si>
  <si>
    <t>Реле перегрузки ZB12-1,0</t>
  </si>
  <si>
    <t>Реле перегрузки ZB12-1,6</t>
  </si>
  <si>
    <t>Реле перегрузки ZB12-2,4</t>
  </si>
  <si>
    <t>Реле перегрузки ZB12-4,4</t>
  </si>
  <si>
    <t>Реле перегрузки ZB12-6,0</t>
  </si>
  <si>
    <t>Реле перегрузки ZB12-10</t>
  </si>
  <si>
    <t>000286496</t>
  </si>
  <si>
    <t>000072896</t>
  </si>
  <si>
    <t>NHI11-PKZ0</t>
  </si>
  <si>
    <t>HL-B6/1</t>
  </si>
  <si>
    <t>HL-B10/1</t>
  </si>
  <si>
    <t>HL-B13/1</t>
  </si>
  <si>
    <t>HL-B16/1</t>
  </si>
  <si>
    <t>HL-B20/1</t>
  </si>
  <si>
    <t>HL-B25/1</t>
  </si>
  <si>
    <t>HL-B32/1</t>
  </si>
  <si>
    <t>HL-B40/1</t>
  </si>
  <si>
    <t>HL-B50/1</t>
  </si>
  <si>
    <t>HL-B63/1</t>
  </si>
  <si>
    <t>HL-C6/1</t>
  </si>
  <si>
    <t>HL-C10/1</t>
  </si>
  <si>
    <t>HL-C13/1</t>
  </si>
  <si>
    <t>HL-C16/1</t>
  </si>
  <si>
    <t>HL-C20/1</t>
  </si>
  <si>
    <t>HL-C25/1</t>
  </si>
  <si>
    <t>HL-C32/1</t>
  </si>
  <si>
    <t>HL-C40/1</t>
  </si>
  <si>
    <t>HL-C50/1</t>
  </si>
  <si>
    <t>HL-C63/1</t>
  </si>
  <si>
    <t>B</t>
  </si>
  <si>
    <t>HL-B6/2</t>
  </si>
  <si>
    <t>HL-B10/2</t>
  </si>
  <si>
    <t>HL-B13/2</t>
  </si>
  <si>
    <t>HL-B16/2</t>
  </si>
  <si>
    <t>HL-B20/2</t>
  </si>
  <si>
    <t>HL-B25/2</t>
  </si>
  <si>
    <t>HL-B32/2</t>
  </si>
  <si>
    <t>HL-B40/2</t>
  </si>
  <si>
    <t>HL-B50/2</t>
  </si>
  <si>
    <t>HL-B63/2</t>
  </si>
  <si>
    <t>HL-C6/2</t>
  </si>
  <si>
    <t>HL-C10/2</t>
  </si>
  <si>
    <t>HL-C13/2</t>
  </si>
  <si>
    <t>HL-C16/2</t>
  </si>
  <si>
    <t>HL-C20/2</t>
  </si>
  <si>
    <t>HL-C25/2</t>
  </si>
  <si>
    <t>HL-C32/2</t>
  </si>
  <si>
    <t>HL-C40/2</t>
  </si>
  <si>
    <t>HL-C50/2</t>
  </si>
  <si>
    <t>HL-C63/2</t>
  </si>
  <si>
    <t>HL-B6/3</t>
  </si>
  <si>
    <t>HL-B10/3</t>
  </si>
  <si>
    <t>HL-B13/3</t>
  </si>
  <si>
    <t>HL-B16/3</t>
  </si>
  <si>
    <t>HL-B20/3</t>
  </si>
  <si>
    <t>HL-B25/3</t>
  </si>
  <si>
    <t>HL-B32/3</t>
  </si>
  <si>
    <t>HL-B40/3</t>
  </si>
  <si>
    <t>HL-B50/3</t>
  </si>
  <si>
    <t>HL-B63/3</t>
  </si>
  <si>
    <t>HL-C10/3</t>
  </si>
  <si>
    <t>HL-C13/3</t>
  </si>
  <si>
    <t>HL-C16/3</t>
  </si>
  <si>
    <t>HL-C20/3</t>
  </si>
  <si>
    <t>HL-C25/3</t>
  </si>
  <si>
    <t>HL-C32/3</t>
  </si>
  <si>
    <t>HL-C40/3</t>
  </si>
  <si>
    <t>HL-C50/3</t>
  </si>
  <si>
    <t>HL-C63/3</t>
  </si>
  <si>
    <t>LZMC1-A20-I</t>
  </si>
  <si>
    <t>LZMC1-A25-I</t>
  </si>
  <si>
    <t>LZMC1-A32-I</t>
  </si>
  <si>
    <t>LZMC1-A40-I</t>
  </si>
  <si>
    <t>LZMC1-A50-I</t>
  </si>
  <si>
    <t>LZMC1-A63-I</t>
  </si>
  <si>
    <t>LZMC1-A80-I</t>
  </si>
  <si>
    <t>LZMC1-A100-I</t>
  </si>
  <si>
    <t>LZMC1-A125-I</t>
  </si>
  <si>
    <t>LZMC1-A160-I</t>
  </si>
  <si>
    <t>LZMC2-A160-I</t>
  </si>
  <si>
    <t>LZMC2-A200-I</t>
  </si>
  <si>
    <t>LZMC2-A250-I</t>
  </si>
  <si>
    <t>LZMN3-A320-I</t>
  </si>
  <si>
    <t>LZMN3-A400-I</t>
  </si>
  <si>
    <t>LZMN3-A500-I</t>
  </si>
  <si>
    <t>LZMN3-AE630-I</t>
  </si>
  <si>
    <t>LZMN4-AE800-I</t>
  </si>
  <si>
    <t>LZMN4-AE1000-I</t>
  </si>
  <si>
    <t>LZMN4-AE1250-I</t>
  </si>
  <si>
    <t>LZMN4-AE1600-I</t>
  </si>
  <si>
    <r>
      <rPr>
        <b/>
        <u val="single"/>
        <sz val="12"/>
        <rFont val="Times New Roman"/>
        <family val="1"/>
      </rPr>
      <t>склад м.Харків пров Піскуніскький, 4</t>
    </r>
    <r>
      <rPr>
        <sz val="12"/>
        <rFont val="Times New Roman"/>
        <family val="1"/>
      </rPr>
      <t xml:space="preserve">
viber telegram</t>
    </r>
    <r>
      <rPr>
        <sz val="12"/>
        <color indexed="12"/>
        <rFont val="Times New Roman"/>
        <family val="1"/>
      </rPr>
      <t xml:space="preserve"> (050) 302-0590
www.kabsys.com.ua
e-mail: kabsys@kabsys.com</t>
    </r>
  </si>
  <si>
    <t>EATON</t>
  </si>
  <si>
    <t>фото</t>
  </si>
  <si>
    <t>Артикул</t>
  </si>
  <si>
    <t>назва</t>
  </si>
  <si>
    <t>ціна грн з ПДВ/шт</t>
  </si>
  <si>
    <t>полюс
полюсов</t>
  </si>
  <si>
    <t>ток</t>
  </si>
  <si>
    <t>Хар-ка</t>
  </si>
  <si>
    <t>Тип</t>
  </si>
  <si>
    <t>Фото</t>
  </si>
  <si>
    <t>ток
 АC-3, 380В</t>
  </si>
  <si>
    <t>Потужність
 АС-3, 380В</t>
  </si>
  <si>
    <t>Напруга</t>
  </si>
  <si>
    <t>Контакти</t>
  </si>
  <si>
    <t>ціна грн без ПДВ/шт</t>
  </si>
  <si>
    <t>ціна Евро без ПДВ/шт</t>
  </si>
  <si>
    <t>Авт вимикачі 2А до 1600А</t>
  </si>
  <si>
    <t>ПЗВ та ДАВ</t>
  </si>
  <si>
    <t>Контактор DILM, Авт захисту двигуна PKZM</t>
  </si>
  <si>
    <t>Автоматичні вимикачі EATON</t>
  </si>
  <si>
    <t>Авт. вим. С хар-ка, 1р, 2 А,6 кА</t>
  </si>
  <si>
    <t>Авт. вим. С хар-ка, 1р, 4 А,6 кА</t>
  </si>
  <si>
    <t>Авт. вим. С хар-ка, 1р, 6 А,6 кА</t>
  </si>
  <si>
    <t>Авт. вим. С хар-ка, 1р, 10 А,6 кА</t>
  </si>
  <si>
    <t>Авт. вим. С хар-ка, 1р, 13 А,6 кА</t>
  </si>
  <si>
    <t>Авт. вим. С хар-ка, 1р, 16 А,6 кА</t>
  </si>
  <si>
    <t>Авт. вим. С хар-ка, 1р, 20 А,6 кА</t>
  </si>
  <si>
    <t>Авт. вим. С хар-ка, 1р, 25 А,6 кА</t>
  </si>
  <si>
    <t>Авт. вим. С хар-ка, 1р, 32 А,6 кА</t>
  </si>
  <si>
    <t>Авт. вим. С хар-ка, 1р, 40 А,6 кА</t>
  </si>
  <si>
    <t>Авт. вим. С хар-ка, 1р, 50 А,6 кА</t>
  </si>
  <si>
    <t>Авт. вим. С хар-ка, 1р, 63 А,6 кА</t>
  </si>
  <si>
    <t>Авт. вим. С хар-ка, 2р, 2 А,6 кА</t>
  </si>
  <si>
    <t>Авт. вим. С хар-ка, 2р, 4 А,6 кА</t>
  </si>
  <si>
    <t>Авт. вим. С хар-ка, 2р, 6 А,6 кА</t>
  </si>
  <si>
    <t>Авт. вим. С хар-ка, 2р, 10 А,6 кА</t>
  </si>
  <si>
    <t>Авт. вим. С хар-ка, 2р, 13 А,6 кА</t>
  </si>
  <si>
    <t>Авт. вим. С хар-ка, 2р, 16 А,6 кА</t>
  </si>
  <si>
    <t>Авт. вим. С хар-ка, 2р, 20 А,6 кА</t>
  </si>
  <si>
    <t>Авт. вим. С хар-ка, 2р, 25 А,6 кА</t>
  </si>
  <si>
    <t>Авт. вим. С хар-ка, 2р, 32 А,6 кА</t>
  </si>
  <si>
    <t>Авт. вим. С хар-ка, 2р, 40 А,6 кА</t>
  </si>
  <si>
    <t>Авт. вим. С хар-ка, 2р, 50 А,6 кА</t>
  </si>
  <si>
    <t>Авт. вим. С хар-ка, 2р, 63 А,6 кА</t>
  </si>
  <si>
    <t>Авт. вим. С хар-ка, 3р, 2 А,6 кА</t>
  </si>
  <si>
    <t>Авт. вим. С хар-ка, 3р, 4 А,6 кА</t>
  </si>
  <si>
    <t>Авт. вим. С хар-ка, 3р, 6 А,6 кА</t>
  </si>
  <si>
    <t>Авт. вим. С хар-ка, 3р, 10 А,6 кА</t>
  </si>
  <si>
    <t>Авт. вим. С хар-ка, 3р, 13 А,6 кА</t>
  </si>
  <si>
    <t>Авт. вим. С хар-ка, 3р, 16 А,6 кА</t>
  </si>
  <si>
    <t>Авт. вим. С хар-ка, 3р, 20 А,6 кА</t>
  </si>
  <si>
    <t>Авт. вим. С хар-ка, 3р, 25 А,6 кА</t>
  </si>
  <si>
    <t>Авт. вим. С хар-ка, 3р, 32 А,6 кА</t>
  </si>
  <si>
    <t>Авт. вим. С хар-ка, 3р, 40 А,6 кА</t>
  </si>
  <si>
    <t>Авт. вим. С хар-ка, 3р, 50 А,6 кА</t>
  </si>
  <si>
    <t>Авт. вим. С хар-ка, 3р, 63 А,6 кА</t>
  </si>
  <si>
    <t>Авт. вим. С хар-ка, 3р, 80 А,15 кА</t>
  </si>
  <si>
    <t>Авт. вим. С хар-ка, 3р, 100 А,15 кА</t>
  </si>
  <si>
    <t>Авт. вим. С хар-ка, 3р, 125 А,15 кА</t>
  </si>
  <si>
    <t>Авт. вим. 3р, 80 А, 25 кА</t>
  </si>
  <si>
    <t>Авт. вим. 3р, 100 А, 25 кА</t>
  </si>
  <si>
    <t>Авт. вим. 3р, 125 А, 25 кА</t>
  </si>
  <si>
    <t>Авт. вим. 3р, 160 А, 25 кА</t>
  </si>
  <si>
    <t>Авт. вим. 3р, 200 А, 25 кА</t>
  </si>
  <si>
    <t>Авт. вим. 3р, 250 А, 25 кА</t>
  </si>
  <si>
    <t>Авт. вим. 3р, 320 А</t>
  </si>
  <si>
    <t>Авт. вим. 3р, 400 А</t>
  </si>
  <si>
    <t>Авт. вим. 3р, 32 А,  36кА</t>
  </si>
  <si>
    <t>Авт. вим. 3р, 40 А,  36кА</t>
  </si>
  <si>
    <t>Авт. вим. 3р, 50 А,  36кА</t>
  </si>
  <si>
    <t>Авт. вим. 3р, 63 А,  36кА</t>
  </si>
  <si>
    <t>Авт. вим. 3р, 80 А,  36кА</t>
  </si>
  <si>
    <t>Авт. вим. 3р, 100 А,  36кА</t>
  </si>
  <si>
    <t>Авт. вим. 3р, 125 А,  36кА</t>
  </si>
  <si>
    <t>Авт. вим. 3р, 160 А,  36кА</t>
  </si>
  <si>
    <t>Авт. вим. 3р, 200 А,  36кА</t>
  </si>
  <si>
    <t>Авт. вим. 3р, 250 А,  36кА</t>
  </si>
  <si>
    <t>Авт. вим. 3р, 320 А,  50кА</t>
  </si>
  <si>
    <t>Авт. вим. 3р, 400 А,  50кА</t>
  </si>
  <si>
    <t>Авт. вим. 3р, 500 А,  50кА</t>
  </si>
  <si>
    <t>Авт. вим. 3р, 630 А,  50кА</t>
  </si>
  <si>
    <t>Авт. вим. 3р, 800 А,  50кА</t>
  </si>
  <si>
    <t>Авт. вим. 3р, 1000 А,  50кА</t>
  </si>
  <si>
    <t>Авт. вим. 3р, 1250 А,  50кА</t>
  </si>
  <si>
    <t>Авт. вим. 3р, 1600 А,  50кА</t>
  </si>
  <si>
    <t>Шини фазні</t>
  </si>
  <si>
    <t>Шини фазні 3п, 63А</t>
  </si>
  <si>
    <t>Шини фазні 1п, 63А</t>
  </si>
  <si>
    <t>Шини фазні 3п, 80А</t>
  </si>
  <si>
    <t>Авт. вим. LZMC1-A20-I</t>
  </si>
  <si>
    <t>Авт. вим. LZMC1-A25-I</t>
  </si>
  <si>
    <t>ПВЗ, 2р, 25А, 0,03А</t>
  </si>
  <si>
    <t>ПВЗ, 2р, 25А, 0,1А</t>
  </si>
  <si>
    <t>ПВЗ, 2р, 25А, 0,3А</t>
  </si>
  <si>
    <t>ПВЗ, 2р, 25А, 0,5А</t>
  </si>
  <si>
    <t>ПВЗ, 2р, 40А, 0,03А</t>
  </si>
  <si>
    <t>ПВЗ, 2р, 40А, 0,1А</t>
  </si>
  <si>
    <t>ПВЗ, 2р, 40А, 0,3А</t>
  </si>
  <si>
    <t>ПВЗ, 2р, 40А, 0,5А</t>
  </si>
  <si>
    <t>ПВЗ, 2р, 63А, 0,03А</t>
  </si>
  <si>
    <t>ПВЗ, 2р, 63А, 0,1А</t>
  </si>
  <si>
    <t>ПВЗ, 2р, 63А, 0,3А</t>
  </si>
  <si>
    <t>ПВЗ, 2р, 63А, 0,5А</t>
  </si>
  <si>
    <t>ПВЗ, 4р, 25А, 0,03А</t>
  </si>
  <si>
    <t>ПВЗ, 4р, 25А, 0,1А</t>
  </si>
  <si>
    <t>ПВЗ, 4р, 25А, 0,3А</t>
  </si>
  <si>
    <t>ПВЗ, 4р, 40А, 0,5А</t>
  </si>
  <si>
    <t>ПВЗ, 4р, 40А, 0,03А</t>
  </si>
  <si>
    <t>ПВЗ, 4р, 40А, 0,1А</t>
  </si>
  <si>
    <t>ПВЗ, 4р, 40А, 0,3А</t>
  </si>
  <si>
    <t>ПВЗ, 4р, 63А, 0,5А</t>
  </si>
  <si>
    <t>ПВЗ, 4р, 63А, 0,03А</t>
  </si>
  <si>
    <t>ПВЗ, 4р, 63А, 0,1А</t>
  </si>
  <si>
    <t>ПВЗ, 4р, 80А, 0,3А</t>
  </si>
  <si>
    <t>ПВЗ, 4р, 80А, 0,5А</t>
  </si>
  <si>
    <t>ДАВ, С хар-ка, 2р, 6 А, 30мА</t>
  </si>
  <si>
    <t>ДАВ, С хар-ка, 2р, 10 А, 30мА</t>
  </si>
  <si>
    <t>ДАВ, С хар-ка, 2р, 13 А, 30мА</t>
  </si>
  <si>
    <t>ДАВ, С хар-ка, 2р, 16 А, 30мА</t>
  </si>
  <si>
    <t>ДАВ, С хар-ка, 2р, 20 А, 30мА</t>
  </si>
  <si>
    <t>ДАВ, С хар-ка, 2р, 25 А, 30мА</t>
  </si>
  <si>
    <t>ДАВ, С хар-ка, 2р, 32 А, 30мА</t>
  </si>
  <si>
    <t>ДАВ, С хар-ка, 2р, 40 А, 30мА</t>
  </si>
  <si>
    <t>Контактори DILM, Реле ZB, Авт захисту двигуна PKZM</t>
  </si>
  <si>
    <t>Контактор DILM</t>
  </si>
  <si>
    <t>Доп контакт для DILM7- DILM32</t>
  </si>
  <si>
    <t>Авт вимикач захисту двигуна PKZM0, PKZM4</t>
  </si>
  <si>
    <t>Авт захисту двигуна PKZM0-0,16</t>
  </si>
  <si>
    <t>Авт захисту двигуна PKZM0-0,25</t>
  </si>
  <si>
    <t>Авт захисту двигуна PKZM0-0,4</t>
  </si>
  <si>
    <t>Авт захисту двигуна PKZM0-0,63</t>
  </si>
  <si>
    <t>Авт захисту двигуна PKZM0-1</t>
  </si>
  <si>
    <t>Авт захисту двигуна PKZM0-1,6</t>
  </si>
  <si>
    <t>Авт захисту двигуна PKZM0-2,5</t>
  </si>
  <si>
    <t>Авт захисту двигуна PKZM0-4</t>
  </si>
  <si>
    <t>Авт захисту двигуна PKZM0-6,3</t>
  </si>
  <si>
    <t>Авт захисту двигуна PKZM0-10</t>
  </si>
  <si>
    <t>Авт захисту двигуна PKZM0-12</t>
  </si>
  <si>
    <t>Авт захисту двигуна PKZM0-16</t>
  </si>
  <si>
    <t>Авт захисту двигуна PKZM0-20</t>
  </si>
  <si>
    <t>Авт захисту двигуна PKZM0-25</t>
  </si>
  <si>
    <t>Авт захисту двигуна PKZM0-32</t>
  </si>
  <si>
    <t>Авт захисту двигуна PKZM4-32</t>
  </si>
  <si>
    <t>Авт захисту двигуна PKZM4-40</t>
  </si>
  <si>
    <t>Авт захисту двигуна PKZM4-50</t>
  </si>
  <si>
    <t>Авт захисту двигуна PKZM4-58</t>
  </si>
  <si>
    <t>Авт захисту двигуна PKZM4-63</t>
  </si>
  <si>
    <t>Доп контакт 1NO1NC</t>
  </si>
  <si>
    <t>ПЗВ 6кА  xPole</t>
  </si>
  <si>
    <t>ДАВ 6кА   xPole</t>
  </si>
  <si>
    <t>ПЗВ xHome</t>
  </si>
  <si>
    <t>HNC-25/2/003</t>
  </si>
  <si>
    <t>HNC-40/2/003</t>
  </si>
  <si>
    <t>HNC-63/2/003</t>
  </si>
  <si>
    <t>HNC-25/4/003</t>
  </si>
  <si>
    <t>HNC-40/4/003</t>
  </si>
  <si>
    <t>HNC-63/4/003</t>
  </si>
  <si>
    <t>HNB-B6/1N/003</t>
  </si>
  <si>
    <t>HNB-B10/1N/003</t>
  </si>
  <si>
    <t>HNB-B13/1N/003</t>
  </si>
  <si>
    <t>HNB-B16/1N/003</t>
  </si>
  <si>
    <t>HNB-B20/1N/003</t>
  </si>
  <si>
    <t>HNB-B25/1N/003</t>
  </si>
  <si>
    <t>HNB-C6/1N/003</t>
  </si>
  <si>
    <t>HNB-C10/1N/003</t>
  </si>
  <si>
    <t>HNB-C13/1N/003</t>
  </si>
  <si>
    <t>HNB-C16/1N/003</t>
  </si>
  <si>
    <t>HNB-C20/1N/003</t>
  </si>
  <si>
    <t>HNB-C25/1N/003</t>
  </si>
  <si>
    <t>ДАВ 6кА  xHome</t>
  </si>
  <si>
    <t>Доп контак 2 НО + 2 НЗ</t>
  </si>
  <si>
    <t xml:space="preserve">Доп контак  2 НО </t>
  </si>
  <si>
    <t>Доп контак 1 НО +1 НЗ</t>
  </si>
  <si>
    <t xml:space="preserve">Доп контак  4 НО </t>
  </si>
  <si>
    <t>Боковий доп контакт 1НО + 1НЗ</t>
  </si>
  <si>
    <t>Авт. вим. HL В и С-хар. 4,5кА 2А - 63А   xHome</t>
  </si>
  <si>
    <t>Авт. вим. HL-B6/1</t>
  </si>
  <si>
    <t>Авт. вим. HL-B10/1</t>
  </si>
  <si>
    <t>Авт. вим. HL-B13/1</t>
  </si>
  <si>
    <t>Авт. вим. HL-B16/1</t>
  </si>
  <si>
    <t>Авт. вим. HL-B20/1</t>
  </si>
  <si>
    <t>Авт. вим. HL-B25/1</t>
  </si>
  <si>
    <t>Авт. вим. HL-B32/1</t>
  </si>
  <si>
    <t>Авт. вим. HL-B40/1</t>
  </si>
  <si>
    <t>Авт. вим. HL-B50/1</t>
  </si>
  <si>
    <t>Авт. вим. HL-B63/1</t>
  </si>
  <si>
    <t>Авт. вим. HL-C6/1</t>
  </si>
  <si>
    <t>Авт. вим. HL-C10/1</t>
  </si>
  <si>
    <t>Авт. вим. HL-C13/1</t>
  </si>
  <si>
    <t>Авт. вим. HL-C16/1</t>
  </si>
  <si>
    <t>Авт. вим. HL-C20/1</t>
  </si>
  <si>
    <t>Авт. вим. HL-C25/1</t>
  </si>
  <si>
    <t>Авт. вим. HL-C32/1</t>
  </si>
  <si>
    <t>Авт. вим. HL-C40/1</t>
  </si>
  <si>
    <t>Авт. вим. HL-C50/1</t>
  </si>
  <si>
    <t>Авт. вим. HL-C63/1</t>
  </si>
  <si>
    <t>Авт. вим. HL-B6/2</t>
  </si>
  <si>
    <t>Авт. вим. HL-B10/2</t>
  </si>
  <si>
    <t>Авт. вим. HL-B13/2</t>
  </si>
  <si>
    <t>Авт. вим. HL-B16/2</t>
  </si>
  <si>
    <t>Авт. вим. HL-B20/2</t>
  </si>
  <si>
    <t>Авт. вим. HL-B25/2</t>
  </si>
  <si>
    <t>Авт. вим. HL-B32/2</t>
  </si>
  <si>
    <t>Авт. вим. HL-B40/2</t>
  </si>
  <si>
    <t>Авт. вим. HL-B50/2</t>
  </si>
  <si>
    <t>Авт. вим. HL-B63/2</t>
  </si>
  <si>
    <t>Авт. вим. HL-C6/2</t>
  </si>
  <si>
    <t>Авт. вим. HL-C10/2</t>
  </si>
  <si>
    <t>Авт. вим. HL-C13/2</t>
  </si>
  <si>
    <t>Авт. вим. HL-C16/2</t>
  </si>
  <si>
    <t>Авт. вим. HL-C20/2</t>
  </si>
  <si>
    <t>Авт. вим. HL-C25/2</t>
  </si>
  <si>
    <t>Авт. вим. HL-C32/2</t>
  </si>
  <si>
    <t>Авт. вим. HL-C40/2</t>
  </si>
  <si>
    <t>Авт. вим. HL-C50/2</t>
  </si>
  <si>
    <t>Авт. вим. HL-C63/2</t>
  </si>
  <si>
    <t>Авт. вим. HL-B6/3</t>
  </si>
  <si>
    <t>Авт. вим. HL-B10/3</t>
  </si>
  <si>
    <t>Авт. вим. HL-B13/3</t>
  </si>
  <si>
    <t>Авт. вим. HL-B16/3</t>
  </si>
  <si>
    <t>Авт. вим. HL-B20/3</t>
  </si>
  <si>
    <t>Авт. вим. HL-B25/3</t>
  </si>
  <si>
    <t>Авт. вим. HL-B32/3</t>
  </si>
  <si>
    <t>Авт. вим. HL-B40/3</t>
  </si>
  <si>
    <t>Авт. вим. HL-B50/3</t>
  </si>
  <si>
    <t>Авт. вим. HL-B63/3</t>
  </si>
  <si>
    <t>Авт. вим. HL-C10/3</t>
  </si>
  <si>
    <t>Авт. вим. HL-C13/3</t>
  </si>
  <si>
    <t>Авт. вим. HL-C16/3</t>
  </si>
  <si>
    <t>Авт. вим. HL-C20/3</t>
  </si>
  <si>
    <t>Авт. вим. HL-C25/3</t>
  </si>
  <si>
    <t>Авт. вим. HL-C32/3</t>
  </si>
  <si>
    <t>Авт. вим. HL-C40/3</t>
  </si>
  <si>
    <t>Авт. вим. HL-C50/3</t>
  </si>
  <si>
    <t>Авт. вим. HL-C63/3</t>
  </si>
  <si>
    <t>Авт. вим. PL6 С-хар. 6кА 2А - 63А  xPole</t>
  </si>
  <si>
    <t>PDE13G0016TAAJ</t>
  </si>
  <si>
    <t>PDE13G0025TAAJ</t>
  </si>
  <si>
    <t>PDE13G0032TAAJ</t>
  </si>
  <si>
    <t>PDE13G0040TAAJ</t>
  </si>
  <si>
    <t>PDE13G0050TAAJ</t>
  </si>
  <si>
    <t>PDE13G0063TAAJ</t>
  </si>
  <si>
    <t>PDE13G0100TAAJ</t>
  </si>
  <si>
    <t>PDE13G0125TAAJ</t>
  </si>
  <si>
    <t>PDE23G0160TAAS</t>
  </si>
  <si>
    <t>PDE23G0200TAAS</t>
  </si>
  <si>
    <t>PDE23G0250TAAS</t>
  </si>
  <si>
    <t>PDE33K0320TAAS</t>
  </si>
  <si>
    <t>PDE33K0400TAAS</t>
  </si>
  <si>
    <t>PDE33K0500TAAS</t>
  </si>
  <si>
    <t>PDE33K0630TAAS</t>
  </si>
  <si>
    <t>PDE43K0800B1NS</t>
  </si>
  <si>
    <t>Авт. вим. 1ТР, 16А, 36кА</t>
  </si>
  <si>
    <t>Авт. вим. 1ТР, 25А, 36кА</t>
  </si>
  <si>
    <t>Авт. вим. 1ТР, 32А, 36кА</t>
  </si>
  <si>
    <t>Авт. вим. 1ТР, 40А, 36кА</t>
  </si>
  <si>
    <t>Авт. вим. 1ТР, 50А, 36кА</t>
  </si>
  <si>
    <t>Авт. вим. 1ТР, 63А, 36кА</t>
  </si>
  <si>
    <t>Авт. вим. 1ТР, 100А, 36кА</t>
  </si>
  <si>
    <t>Авт. вим. 1ТР, 125А, 36кА</t>
  </si>
  <si>
    <t>Авт. вим. 2ТР, 160А, 36кА</t>
  </si>
  <si>
    <t>Авт. вим. 2ТР, 200А, 36кА</t>
  </si>
  <si>
    <t>Авт. вим. 2ТР, 250А, 36кА</t>
  </si>
  <si>
    <t>Авт. вим. 3ТР, 320А, 50кА</t>
  </si>
  <si>
    <t>Авт. вим. 3ТР, 400А, 50кА</t>
  </si>
  <si>
    <t>Авт. вим. 3ТР, 500А, 50кА</t>
  </si>
  <si>
    <t>Авт. вим. 3ТР, 630А, 50кА</t>
  </si>
  <si>
    <t>Авт. вим. PXR10 4ТР, 800А, 50кА</t>
  </si>
  <si>
    <t>Авт. вим. PLHT хар. C  80А - 125А</t>
  </si>
  <si>
    <t>Авт. вим. BZM от 80А до 250А</t>
  </si>
  <si>
    <t>Авт. вим. LZM от 20А до 1600А</t>
  </si>
  <si>
    <t>Авт. вим. PDE от 16А до 1000А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</si>
</sst>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.0"/>
    <numFmt numFmtId="174" formatCode="0.0000"/>
    <numFmt numFmtId="175" formatCode="0.000"/>
    <numFmt numFmtId="176" formatCode="#\ 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0" fontId="31" fillId="25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6" borderId="7" applyNumberFormat="0" applyAlignment="0" applyProtection="0"/>
    <xf numFmtId="0" fontId="2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1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1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/>
    </xf>
    <xf numFmtId="1" fontId="1" fillId="0" borderId="1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1" xfId="0" applyFont="1" applyBorder="1" applyAlignment="1">
      <alignment/>
    </xf>
    <xf numFmtId="1" fontId="1" fillId="0" borderId="21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9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73" fontId="1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/>
    </xf>
    <xf numFmtId="0" fontId="9" fillId="0" borderId="10" xfId="42" applyFont="1" applyBorder="1" applyAlignment="1" applyProtection="1">
      <alignment horizontal="left" vertical="top"/>
      <protection/>
    </xf>
    <xf numFmtId="1" fontId="1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1" fillId="0" borderId="11" xfId="0" applyNumberFormat="1" applyFont="1" applyBorder="1" applyAlignment="1">
      <alignment/>
    </xf>
    <xf numFmtId="173" fontId="1" fillId="0" borderId="11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49" fontId="1" fillId="0" borderId="19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 vertical="center"/>
    </xf>
    <xf numFmtId="173" fontId="1" fillId="0" borderId="19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49" fontId="1" fillId="0" borderId="19" xfId="0" applyNumberFormat="1" applyFont="1" applyFill="1" applyBorder="1" applyAlignment="1">
      <alignment horizontal="right"/>
    </xf>
    <xf numFmtId="2" fontId="1" fillId="0" borderId="22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5" fillId="31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31" borderId="10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" fillId="31" borderId="36" xfId="0" applyFont="1" applyFill="1" applyBorder="1" applyAlignment="1">
      <alignment horizontal="center" wrapText="1"/>
    </xf>
    <xf numFmtId="0" fontId="5" fillId="31" borderId="38" xfId="0" applyFont="1" applyFill="1" applyBorder="1" applyAlignment="1">
      <alignment horizontal="center" wrapText="1"/>
    </xf>
    <xf numFmtId="0" fontId="5" fillId="31" borderId="37" xfId="0" applyFont="1" applyFill="1" applyBorder="1" applyAlignment="1">
      <alignment horizont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5" fillId="31" borderId="36" xfId="0" applyFont="1" applyFill="1" applyBorder="1" applyAlignment="1">
      <alignment horizontal="center"/>
    </xf>
    <xf numFmtId="0" fontId="5" fillId="31" borderId="38" xfId="0" applyFont="1" applyFill="1" applyBorder="1" applyAlignment="1">
      <alignment horizontal="center"/>
    </xf>
    <xf numFmtId="0" fontId="5" fillId="31" borderId="37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2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emf" /><Relationship Id="rId3" Type="http://schemas.openxmlformats.org/officeDocument/2006/relationships/image" Target="../media/image16.jpeg" /><Relationship Id="rId4" Type="http://schemas.openxmlformats.org/officeDocument/2006/relationships/image" Target="../media/image2.png" /><Relationship Id="rId5" Type="http://schemas.openxmlformats.org/officeDocument/2006/relationships/image" Target="../media/image17.png" /><Relationship Id="rId6" Type="http://schemas.openxmlformats.org/officeDocument/2006/relationships/image" Target="../media/image1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Relationship Id="rId3" Type="http://schemas.openxmlformats.org/officeDocument/2006/relationships/image" Target="../media/image21.emf" /><Relationship Id="rId4" Type="http://schemas.openxmlformats.org/officeDocument/2006/relationships/image" Target="../media/image22.emf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104775</xdr:rowOff>
    </xdr:from>
    <xdr:to>
      <xdr:col>0</xdr:col>
      <xdr:colOff>5324475</xdr:colOff>
      <xdr:row>13</xdr:row>
      <xdr:rowOff>276225</xdr:rowOff>
    </xdr:to>
    <xdr:pic>
      <xdr:nvPicPr>
        <xdr:cNvPr id="1" name="Picture 6" descr="home_ea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2700"/>
          <a:ext cx="5324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1</xdr:col>
      <xdr:colOff>3495675</xdr:colOff>
      <xdr:row>8</xdr:row>
      <xdr:rowOff>0</xdr:rowOff>
    </xdr:to>
    <xdr:pic>
      <xdr:nvPicPr>
        <xdr:cNvPr id="2" name="Рисунок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88296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115</xdr:row>
      <xdr:rowOff>9525</xdr:rowOff>
    </xdr:from>
    <xdr:to>
      <xdr:col>0</xdr:col>
      <xdr:colOff>790575</xdr:colOff>
      <xdr:row>117</xdr:row>
      <xdr:rowOff>133350</xdr:rowOff>
    </xdr:to>
    <xdr:pic>
      <xdr:nvPicPr>
        <xdr:cNvPr id="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78575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123825</xdr:rowOff>
    </xdr:from>
    <xdr:to>
      <xdr:col>1</xdr:col>
      <xdr:colOff>0</xdr:colOff>
      <xdr:row>20</xdr:row>
      <xdr:rowOff>133350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28975"/>
          <a:ext cx="1143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28</xdr:row>
      <xdr:rowOff>28575</xdr:rowOff>
    </xdr:from>
    <xdr:to>
      <xdr:col>0</xdr:col>
      <xdr:colOff>866775</xdr:colOff>
      <xdr:row>33</xdr:row>
      <xdr:rowOff>142875</xdr:rowOff>
    </xdr:to>
    <xdr:pic>
      <xdr:nvPicPr>
        <xdr:cNvPr id="3" name="Рисунок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5267325"/>
          <a:ext cx="771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19050</xdr:rowOff>
    </xdr:from>
    <xdr:to>
      <xdr:col>0</xdr:col>
      <xdr:colOff>1057275</xdr:colOff>
      <xdr:row>46</xdr:row>
      <xdr:rowOff>104775</xdr:rowOff>
    </xdr:to>
    <xdr:pic>
      <xdr:nvPicPr>
        <xdr:cNvPr id="4" name="Рисунок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239000"/>
          <a:ext cx="1057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9525</xdr:rowOff>
    </xdr:from>
    <xdr:to>
      <xdr:col>0</xdr:col>
      <xdr:colOff>1114425</xdr:colOff>
      <xdr:row>121</xdr:row>
      <xdr:rowOff>314325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764375"/>
          <a:ext cx="1114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123825</xdr:rowOff>
    </xdr:from>
    <xdr:to>
      <xdr:col>0</xdr:col>
      <xdr:colOff>1123950</xdr:colOff>
      <xdr:row>129</xdr:row>
      <xdr:rowOff>104775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1078825"/>
          <a:ext cx="1123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95250</xdr:rowOff>
    </xdr:from>
    <xdr:to>
      <xdr:col>0</xdr:col>
      <xdr:colOff>1133475</xdr:colOff>
      <xdr:row>145</xdr:row>
      <xdr:rowOff>104775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3060025"/>
          <a:ext cx="11334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47625</xdr:rowOff>
    </xdr:from>
    <xdr:to>
      <xdr:col>11</xdr:col>
      <xdr:colOff>333375</xdr:colOff>
      <xdr:row>9</xdr:row>
      <xdr:rowOff>85725</xdr:rowOff>
    </xdr:to>
    <xdr:pic>
      <xdr:nvPicPr>
        <xdr:cNvPr id="8" name="Рисунок 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247650"/>
          <a:ext cx="93916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114300</xdr:rowOff>
    </xdr:from>
    <xdr:to>
      <xdr:col>0</xdr:col>
      <xdr:colOff>1095375</xdr:colOff>
      <xdr:row>62</xdr:row>
      <xdr:rowOff>123825</xdr:rowOff>
    </xdr:to>
    <xdr:pic>
      <xdr:nvPicPr>
        <xdr:cNvPr id="9" name="Рисунок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9639300"/>
          <a:ext cx="10953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114300</xdr:rowOff>
    </xdr:from>
    <xdr:to>
      <xdr:col>0</xdr:col>
      <xdr:colOff>1114425</xdr:colOff>
      <xdr:row>84</xdr:row>
      <xdr:rowOff>57150</xdr:rowOff>
    </xdr:to>
    <xdr:pic>
      <xdr:nvPicPr>
        <xdr:cNvPr id="10" name="Рисунок 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3087350"/>
          <a:ext cx="1114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123825</xdr:rowOff>
    </xdr:from>
    <xdr:to>
      <xdr:col>0</xdr:col>
      <xdr:colOff>1123950</xdr:colOff>
      <xdr:row>107</xdr:row>
      <xdr:rowOff>66675</xdr:rowOff>
    </xdr:to>
    <xdr:pic>
      <xdr:nvPicPr>
        <xdr:cNvPr id="11" name="Рисунок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6716375"/>
          <a:ext cx="1123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157</xdr:row>
      <xdr:rowOff>104775</xdr:rowOff>
    </xdr:from>
    <xdr:to>
      <xdr:col>0</xdr:col>
      <xdr:colOff>1066800</xdr:colOff>
      <xdr:row>166</xdr:row>
      <xdr:rowOff>95250</xdr:rowOff>
    </xdr:to>
    <xdr:pic>
      <xdr:nvPicPr>
        <xdr:cNvPr id="12" name="Рисунок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26508075"/>
          <a:ext cx="10096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15</xdr:row>
      <xdr:rowOff>123825</xdr:rowOff>
    </xdr:from>
    <xdr:to>
      <xdr:col>0</xdr:col>
      <xdr:colOff>1123950</xdr:colOff>
      <xdr:row>22</xdr:row>
      <xdr:rowOff>85725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762375"/>
          <a:ext cx="9906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19050</xdr:rowOff>
    </xdr:from>
    <xdr:to>
      <xdr:col>0</xdr:col>
      <xdr:colOff>1181100</xdr:colOff>
      <xdr:row>34</xdr:row>
      <xdr:rowOff>95250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38825"/>
          <a:ext cx="1104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76200</xdr:rowOff>
    </xdr:from>
    <xdr:to>
      <xdr:col>0</xdr:col>
      <xdr:colOff>1285875</xdr:colOff>
      <xdr:row>46</xdr:row>
      <xdr:rowOff>76200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591425"/>
          <a:ext cx="12858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9</xdr:col>
      <xdr:colOff>371475</xdr:colOff>
      <xdr:row>9</xdr:row>
      <xdr:rowOff>28575</xdr:rowOff>
    </xdr:to>
    <xdr:pic>
      <xdr:nvPicPr>
        <xdr:cNvPr id="4" name="Рисунок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09600"/>
          <a:ext cx="907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48</xdr:row>
      <xdr:rowOff>47625</xdr:rowOff>
    </xdr:from>
    <xdr:to>
      <xdr:col>0</xdr:col>
      <xdr:colOff>962025</xdr:colOff>
      <xdr:row>53</xdr:row>
      <xdr:rowOff>66675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9077325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9525</xdr:rowOff>
    </xdr:from>
    <xdr:to>
      <xdr:col>0</xdr:col>
      <xdr:colOff>1323975</xdr:colOff>
      <xdr:row>64</xdr:row>
      <xdr:rowOff>19050</xdr:rowOff>
    </xdr:to>
    <xdr:pic>
      <xdr:nvPicPr>
        <xdr:cNvPr id="6" name="Рисунок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0544175"/>
          <a:ext cx="13239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16</xdr:row>
      <xdr:rowOff>28575</xdr:rowOff>
    </xdr:from>
    <xdr:to>
      <xdr:col>0</xdr:col>
      <xdr:colOff>1114425</xdr:colOff>
      <xdr:row>25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448050"/>
          <a:ext cx="10858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32</xdr:row>
      <xdr:rowOff>19050</xdr:rowOff>
    </xdr:from>
    <xdr:to>
      <xdr:col>0</xdr:col>
      <xdr:colOff>1038225</xdr:colOff>
      <xdr:row>36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067425"/>
          <a:ext cx="904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41</xdr:row>
      <xdr:rowOff>95250</xdr:rowOff>
    </xdr:from>
    <xdr:to>
      <xdr:col>0</xdr:col>
      <xdr:colOff>1143000</xdr:colOff>
      <xdr:row>49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7781925"/>
          <a:ext cx="11239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152400</xdr:rowOff>
    </xdr:from>
    <xdr:to>
      <xdr:col>0</xdr:col>
      <xdr:colOff>1143000</xdr:colOff>
      <xdr:row>68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744200"/>
          <a:ext cx="11430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1</xdr:row>
      <xdr:rowOff>66675</xdr:rowOff>
    </xdr:from>
    <xdr:to>
      <xdr:col>8</xdr:col>
      <xdr:colOff>409575</xdr:colOff>
      <xdr:row>9</xdr:row>
      <xdr:rowOff>47625</xdr:rowOff>
    </xdr:to>
    <xdr:pic>
      <xdr:nvPicPr>
        <xdr:cNvPr id="5" name="Рисунок 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" y="266700"/>
          <a:ext cx="90678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zoomScale="115" zoomScaleNormal="115" zoomScalePageLayoutView="0" workbookViewId="0" topLeftCell="A1">
      <selection activeCell="K6" sqref="K6"/>
    </sheetView>
  </sheetViews>
  <sheetFormatPr defaultColWidth="9.00390625" defaultRowHeight="12.75"/>
  <cols>
    <col min="1" max="1" width="70.00390625" style="1" customWidth="1"/>
    <col min="2" max="2" width="46.625" style="1" customWidth="1"/>
    <col min="3" max="3" width="9.125" style="1" customWidth="1"/>
    <col min="4" max="4" width="11.75390625" style="1" customWidth="1"/>
    <col min="5" max="16384" width="9.125" style="1" customWidth="1"/>
  </cols>
  <sheetData>
    <row r="1" spans="1:2" ht="12.75">
      <c r="A1" s="77"/>
      <c r="B1" s="77"/>
    </row>
    <row r="2" spans="1:2" ht="12.75">
      <c r="A2" s="77"/>
      <c r="B2" s="77"/>
    </row>
    <row r="3" spans="1:4" ht="12.75">
      <c r="A3" s="77"/>
      <c r="B3" s="77"/>
      <c r="D3" s="51" t="s">
        <v>39</v>
      </c>
    </row>
    <row r="4" spans="1:4" ht="12.75">
      <c r="A4" s="77"/>
      <c r="B4" s="77"/>
      <c r="D4" s="51">
        <v>34</v>
      </c>
    </row>
    <row r="5" spans="1:2" ht="12.75">
      <c r="A5" s="77"/>
      <c r="B5" s="77"/>
    </row>
    <row r="6" spans="1:2" ht="12.75">
      <c r="A6" s="77"/>
      <c r="B6" s="77"/>
    </row>
    <row r="7" spans="1:2" ht="12.75">
      <c r="A7" s="77"/>
      <c r="B7" s="77"/>
    </row>
    <row r="8" spans="1:2" ht="12.75">
      <c r="A8" s="77"/>
      <c r="B8" s="77"/>
    </row>
    <row r="9" spans="1:2" ht="8.25" customHeight="1">
      <c r="A9" s="77"/>
      <c r="B9" s="77"/>
    </row>
    <row r="10" spans="1:2" ht="15.75">
      <c r="A10" s="78" t="s">
        <v>447</v>
      </c>
      <c r="B10" s="78"/>
    </row>
    <row r="11" spans="1:2" ht="66.75" customHeight="1">
      <c r="A11" s="79" t="s">
        <v>446</v>
      </c>
      <c r="B11" s="80"/>
    </row>
    <row r="12" spans="1:2" ht="28.5" customHeight="1">
      <c r="A12" s="77"/>
      <c r="B12" s="52" t="s">
        <v>463</v>
      </c>
    </row>
    <row r="13" spans="1:2" ht="28.5" customHeight="1">
      <c r="A13" s="77"/>
      <c r="B13" s="52" t="s">
        <v>464</v>
      </c>
    </row>
    <row r="14" spans="1:2" ht="28.5" customHeight="1">
      <c r="A14" s="77"/>
      <c r="B14" s="52" t="s">
        <v>465</v>
      </c>
    </row>
  </sheetData>
  <sheetProtection/>
  <mergeCells count="4">
    <mergeCell ref="A1:B9"/>
    <mergeCell ref="A10:B10"/>
    <mergeCell ref="A11:B11"/>
    <mergeCell ref="A12:A14"/>
  </mergeCells>
  <hyperlinks>
    <hyperlink ref="B12" location="'Автоматические выключатели'!R1C1" display="Автоматические выключатели от 2А до 1600А"/>
    <hyperlink ref="B13" location="Диф.автомат_УЗО!R13C1" display="УЗО PF6 и Диф.автоматы PFL6"/>
    <hyperlink ref="B14" location="'Защита двигателя'!R1C1" display="Контакторы DILM, Авт защиты двигател PKZM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1"/>
  <sheetViews>
    <sheetView tabSelected="1" zoomScale="130" zoomScaleNormal="130" zoomScalePageLayoutView="0" workbookViewId="0" topLeftCell="A130">
      <selection activeCell="N168" sqref="N168"/>
    </sheetView>
  </sheetViews>
  <sheetFormatPr defaultColWidth="9.00390625" defaultRowHeight="12.75"/>
  <cols>
    <col min="1" max="1" width="15.00390625" style="1" customWidth="1"/>
    <col min="2" max="2" width="10.75390625" style="1" customWidth="1"/>
    <col min="3" max="3" width="17.125" style="1" customWidth="1"/>
    <col min="4" max="4" width="30.375" style="1" customWidth="1"/>
    <col min="5" max="5" width="4.75390625" style="1" customWidth="1"/>
    <col min="6" max="6" width="6.25390625" style="1" customWidth="1"/>
    <col min="7" max="7" width="3.875" style="1" customWidth="1"/>
    <col min="8" max="8" width="4.75390625" style="1" customWidth="1"/>
    <col min="9" max="9" width="8.00390625" style="1" customWidth="1"/>
    <col min="10" max="10" width="9.75390625" style="1" customWidth="1"/>
    <col min="11" max="16384" width="9.125" style="1" customWidth="1"/>
  </cols>
  <sheetData>
    <row r="1" spans="1:11" ht="15.75">
      <c r="A1" s="78" t="s">
        <v>466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2.75">
      <c r="A2" s="87"/>
      <c r="B2" s="88"/>
      <c r="C2" s="88"/>
      <c r="D2" s="88"/>
      <c r="E2" s="88"/>
      <c r="F2" s="88"/>
      <c r="G2" s="88"/>
      <c r="H2" s="88"/>
      <c r="I2" s="88"/>
      <c r="J2" s="88"/>
      <c r="K2" s="89"/>
    </row>
    <row r="3" spans="1:11" ht="12.75">
      <c r="A3" s="90"/>
      <c r="B3" s="91"/>
      <c r="C3" s="91"/>
      <c r="D3" s="91"/>
      <c r="E3" s="91"/>
      <c r="F3" s="91"/>
      <c r="G3" s="91"/>
      <c r="H3" s="91"/>
      <c r="I3" s="91"/>
      <c r="J3" s="91"/>
      <c r="K3" s="92"/>
    </row>
    <row r="4" spans="1:11" ht="12.75">
      <c r="A4" s="90"/>
      <c r="B4" s="91"/>
      <c r="C4" s="91"/>
      <c r="D4" s="91"/>
      <c r="E4" s="91"/>
      <c r="F4" s="91"/>
      <c r="G4" s="91"/>
      <c r="H4" s="91"/>
      <c r="I4" s="91"/>
      <c r="J4" s="91"/>
      <c r="K4" s="92"/>
    </row>
    <row r="5" spans="1:11" ht="12.75">
      <c r="A5" s="90"/>
      <c r="B5" s="91"/>
      <c r="C5" s="91"/>
      <c r="D5" s="91"/>
      <c r="E5" s="91"/>
      <c r="F5" s="91"/>
      <c r="G5" s="91"/>
      <c r="H5" s="91"/>
      <c r="I5" s="91"/>
      <c r="J5" s="91"/>
      <c r="K5" s="92"/>
    </row>
    <row r="6" spans="1:11" ht="12.75">
      <c r="A6" s="90"/>
      <c r="B6" s="91"/>
      <c r="C6" s="91"/>
      <c r="D6" s="91"/>
      <c r="E6" s="91"/>
      <c r="F6" s="91"/>
      <c r="G6" s="91"/>
      <c r="H6" s="91"/>
      <c r="I6" s="91"/>
      <c r="J6" s="91"/>
      <c r="K6" s="92"/>
    </row>
    <row r="7" spans="1:11" ht="12.75">
      <c r="A7" s="90"/>
      <c r="B7" s="91"/>
      <c r="C7" s="91"/>
      <c r="D7" s="91"/>
      <c r="E7" s="91"/>
      <c r="F7" s="91"/>
      <c r="G7" s="91"/>
      <c r="H7" s="91"/>
      <c r="I7" s="91"/>
      <c r="J7" s="91"/>
      <c r="K7" s="92"/>
    </row>
    <row r="8" spans="1:11" ht="12.75">
      <c r="A8" s="90"/>
      <c r="B8" s="91"/>
      <c r="C8" s="91"/>
      <c r="D8" s="91"/>
      <c r="E8" s="91"/>
      <c r="F8" s="91"/>
      <c r="G8" s="91"/>
      <c r="H8" s="91"/>
      <c r="I8" s="91"/>
      <c r="J8" s="91"/>
      <c r="K8" s="92"/>
    </row>
    <row r="9" spans="1:11" ht="12.75">
      <c r="A9" s="90"/>
      <c r="B9" s="91"/>
      <c r="C9" s="91"/>
      <c r="D9" s="91"/>
      <c r="E9" s="91"/>
      <c r="F9" s="91"/>
      <c r="G9" s="91"/>
      <c r="H9" s="91"/>
      <c r="I9" s="91"/>
      <c r="J9" s="91"/>
      <c r="K9" s="92"/>
    </row>
    <row r="10" spans="1:11" ht="12.75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5"/>
    </row>
    <row r="11" spans="1:11" ht="74.25" customHeight="1">
      <c r="A11" s="81" t="s">
        <v>448</v>
      </c>
      <c r="B11" s="81" t="s">
        <v>449</v>
      </c>
      <c r="C11" s="81" t="s">
        <v>2</v>
      </c>
      <c r="D11" s="81" t="s">
        <v>450</v>
      </c>
      <c r="E11" s="5" t="s">
        <v>452</v>
      </c>
      <c r="F11" s="5" t="s">
        <v>453</v>
      </c>
      <c r="G11" s="85" t="s">
        <v>454</v>
      </c>
      <c r="H11" s="5"/>
      <c r="I11" s="81" t="s">
        <v>462</v>
      </c>
      <c r="J11" s="81" t="s">
        <v>461</v>
      </c>
      <c r="K11" s="81" t="s">
        <v>451</v>
      </c>
    </row>
    <row r="12" spans="1:11" ht="11.25" customHeight="1">
      <c r="A12" s="82"/>
      <c r="B12" s="82" t="s">
        <v>449</v>
      </c>
      <c r="C12" s="82" t="s">
        <v>2</v>
      </c>
      <c r="D12" s="82"/>
      <c r="E12" s="3" t="s">
        <v>5</v>
      </c>
      <c r="F12" s="3" t="s">
        <v>6</v>
      </c>
      <c r="G12" s="86"/>
      <c r="H12" s="3" t="s">
        <v>7</v>
      </c>
      <c r="I12" s="82"/>
      <c r="J12" s="82"/>
      <c r="K12" s="82"/>
    </row>
    <row r="13" spans="1:11" ht="15.75">
      <c r="A13" s="78" t="s">
        <v>682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2" ht="12.75">
      <c r="A14" s="83"/>
      <c r="B14" s="12" t="s">
        <v>15</v>
      </c>
      <c r="C14" s="13" t="s">
        <v>27</v>
      </c>
      <c r="D14" s="14" t="s">
        <v>467</v>
      </c>
      <c r="E14" s="2">
        <v>1</v>
      </c>
      <c r="F14" s="15">
        <v>2</v>
      </c>
      <c r="G14" s="4" t="s">
        <v>9</v>
      </c>
      <c r="H14" s="6">
        <v>6</v>
      </c>
      <c r="I14" s="7">
        <v>7.87</v>
      </c>
      <c r="J14" s="7">
        <f>I14*'price EATON'!$D$4</f>
        <v>267.58</v>
      </c>
      <c r="K14" s="4">
        <f aca="true" t="shared" si="0" ref="K14:K25">J14*1.2</f>
        <v>321.09599999999995</v>
      </c>
      <c r="L14" s="46"/>
    </row>
    <row r="15" spans="1:12" ht="12.75">
      <c r="A15" s="83"/>
      <c r="B15" s="12" t="s">
        <v>16</v>
      </c>
      <c r="C15" s="13" t="s">
        <v>28</v>
      </c>
      <c r="D15" s="14" t="s">
        <v>468</v>
      </c>
      <c r="E15" s="2">
        <v>1</v>
      </c>
      <c r="F15" s="15">
        <v>4</v>
      </c>
      <c r="G15" s="4" t="s">
        <v>9</v>
      </c>
      <c r="H15" s="6">
        <v>6</v>
      </c>
      <c r="I15" s="8">
        <v>6.29</v>
      </c>
      <c r="J15" s="7">
        <f>I15*'price EATON'!$D$4</f>
        <v>213.86</v>
      </c>
      <c r="K15" s="4">
        <f t="shared" si="0"/>
        <v>256.632</v>
      </c>
      <c r="L15" s="46"/>
    </row>
    <row r="16" spans="1:12" ht="12.75">
      <c r="A16" s="83"/>
      <c r="B16" s="12" t="s">
        <v>17</v>
      </c>
      <c r="C16" s="13" t="s">
        <v>29</v>
      </c>
      <c r="D16" s="14" t="s">
        <v>469</v>
      </c>
      <c r="E16" s="2">
        <v>1</v>
      </c>
      <c r="F16" s="15">
        <v>6</v>
      </c>
      <c r="G16" s="4" t="s">
        <v>9</v>
      </c>
      <c r="H16" s="6">
        <v>6</v>
      </c>
      <c r="I16" s="8">
        <v>4.59</v>
      </c>
      <c r="J16" s="7">
        <f>I16*'price EATON'!$D$4</f>
        <v>156.06</v>
      </c>
      <c r="K16" s="4">
        <f t="shared" si="0"/>
        <v>187.272</v>
      </c>
      <c r="L16" s="46"/>
    </row>
    <row r="17" spans="1:12" ht="12.75">
      <c r="A17" s="83"/>
      <c r="B17" s="12" t="s">
        <v>18</v>
      </c>
      <c r="C17" s="13" t="s">
        <v>30</v>
      </c>
      <c r="D17" s="14" t="s">
        <v>470</v>
      </c>
      <c r="E17" s="2">
        <v>1</v>
      </c>
      <c r="F17" s="15">
        <v>10</v>
      </c>
      <c r="G17" s="4" t="s">
        <v>9</v>
      </c>
      <c r="H17" s="6">
        <v>6</v>
      </c>
      <c r="I17" s="8">
        <v>3.56</v>
      </c>
      <c r="J17" s="7">
        <f>I17*'price EATON'!$D$4</f>
        <v>121.04</v>
      </c>
      <c r="K17" s="4">
        <f t="shared" si="0"/>
        <v>145.248</v>
      </c>
      <c r="L17" s="46"/>
    </row>
    <row r="18" spans="1:12" ht="12.75">
      <c r="A18" s="83"/>
      <c r="B18" s="12" t="s">
        <v>19</v>
      </c>
      <c r="C18" s="13" t="s">
        <v>31</v>
      </c>
      <c r="D18" s="14" t="s">
        <v>471</v>
      </c>
      <c r="E18" s="2">
        <v>1</v>
      </c>
      <c r="F18" s="15">
        <v>13</v>
      </c>
      <c r="G18" s="4" t="s">
        <v>9</v>
      </c>
      <c r="H18" s="6">
        <v>6</v>
      </c>
      <c r="I18" s="8">
        <v>3.56</v>
      </c>
      <c r="J18" s="7">
        <f>I18*'price EATON'!$D$4</f>
        <v>121.04</v>
      </c>
      <c r="K18" s="4">
        <f t="shared" si="0"/>
        <v>145.248</v>
      </c>
      <c r="L18" s="46"/>
    </row>
    <row r="19" spans="1:12" ht="12.75">
      <c r="A19" s="83"/>
      <c r="B19" s="12" t="s">
        <v>20</v>
      </c>
      <c r="C19" s="13" t="s">
        <v>32</v>
      </c>
      <c r="D19" s="14" t="s">
        <v>472</v>
      </c>
      <c r="E19" s="2">
        <v>1</v>
      </c>
      <c r="F19" s="15">
        <v>16</v>
      </c>
      <c r="G19" s="4" t="s">
        <v>9</v>
      </c>
      <c r="H19" s="6">
        <v>6</v>
      </c>
      <c r="I19" s="8">
        <v>3.56</v>
      </c>
      <c r="J19" s="7">
        <f>I19*'price EATON'!$D$4</f>
        <v>121.04</v>
      </c>
      <c r="K19" s="4">
        <f t="shared" si="0"/>
        <v>145.248</v>
      </c>
      <c r="L19" s="46"/>
    </row>
    <row r="20" spans="1:12" ht="12.75">
      <c r="A20" s="83"/>
      <c r="B20" s="12" t="s">
        <v>21</v>
      </c>
      <c r="C20" s="13" t="s">
        <v>33</v>
      </c>
      <c r="D20" s="14" t="s">
        <v>473</v>
      </c>
      <c r="E20" s="2">
        <v>1</v>
      </c>
      <c r="F20" s="15">
        <v>20</v>
      </c>
      <c r="G20" s="4" t="s">
        <v>9</v>
      </c>
      <c r="H20" s="6">
        <v>6</v>
      </c>
      <c r="I20" s="8">
        <v>3.56</v>
      </c>
      <c r="J20" s="7">
        <f>I20*'price EATON'!$D$4</f>
        <v>121.04</v>
      </c>
      <c r="K20" s="4">
        <f t="shared" si="0"/>
        <v>145.248</v>
      </c>
      <c r="L20" s="46"/>
    </row>
    <row r="21" spans="1:12" ht="12.75">
      <c r="A21" s="83"/>
      <c r="B21" s="12" t="s">
        <v>22</v>
      </c>
      <c r="C21" s="13" t="s">
        <v>34</v>
      </c>
      <c r="D21" s="14" t="s">
        <v>474</v>
      </c>
      <c r="E21" s="2">
        <v>1</v>
      </c>
      <c r="F21" s="15">
        <v>25</v>
      </c>
      <c r="G21" s="4" t="s">
        <v>9</v>
      </c>
      <c r="H21" s="6">
        <v>6</v>
      </c>
      <c r="I21" s="8">
        <v>4.59</v>
      </c>
      <c r="J21" s="7">
        <f>I21*'price EATON'!$D$4</f>
        <v>156.06</v>
      </c>
      <c r="K21" s="4">
        <f t="shared" si="0"/>
        <v>187.272</v>
      </c>
      <c r="L21" s="46"/>
    </row>
    <row r="22" spans="1:12" ht="12.75">
      <c r="A22" s="83"/>
      <c r="B22" s="12" t="s">
        <v>23</v>
      </c>
      <c r="C22" s="13" t="s">
        <v>35</v>
      </c>
      <c r="D22" s="14" t="s">
        <v>475</v>
      </c>
      <c r="E22" s="2">
        <v>1</v>
      </c>
      <c r="F22" s="15">
        <v>32</v>
      </c>
      <c r="G22" s="4" t="s">
        <v>9</v>
      </c>
      <c r="H22" s="6">
        <v>6</v>
      </c>
      <c r="I22" s="8">
        <v>4.59</v>
      </c>
      <c r="J22" s="7">
        <f>I22*'price EATON'!$D$4</f>
        <v>156.06</v>
      </c>
      <c r="K22" s="4">
        <f t="shared" si="0"/>
        <v>187.272</v>
      </c>
      <c r="L22" s="46"/>
    </row>
    <row r="23" spans="1:12" ht="12.75">
      <c r="A23" s="83"/>
      <c r="B23" s="12" t="s">
        <v>24</v>
      </c>
      <c r="C23" s="13" t="s">
        <v>36</v>
      </c>
      <c r="D23" s="14" t="s">
        <v>476</v>
      </c>
      <c r="E23" s="2">
        <v>1</v>
      </c>
      <c r="F23" s="15">
        <v>40</v>
      </c>
      <c r="G23" s="4" t="s">
        <v>9</v>
      </c>
      <c r="H23" s="6">
        <v>6</v>
      </c>
      <c r="I23" s="8">
        <v>4.93</v>
      </c>
      <c r="J23" s="7">
        <f>I23*'price EATON'!$D$4</f>
        <v>167.62</v>
      </c>
      <c r="K23" s="4">
        <f t="shared" si="0"/>
        <v>201.144</v>
      </c>
      <c r="L23" s="46"/>
    </row>
    <row r="24" spans="1:12" ht="12.75">
      <c r="A24" s="83"/>
      <c r="B24" s="12" t="s">
        <v>25</v>
      </c>
      <c r="C24" s="13" t="s">
        <v>37</v>
      </c>
      <c r="D24" s="14" t="s">
        <v>477</v>
      </c>
      <c r="E24" s="2">
        <v>1</v>
      </c>
      <c r="F24" s="15">
        <v>50</v>
      </c>
      <c r="G24" s="4" t="s">
        <v>9</v>
      </c>
      <c r="H24" s="6">
        <v>6</v>
      </c>
      <c r="I24" s="8">
        <v>8.97</v>
      </c>
      <c r="J24" s="7">
        <f>I24*'price EATON'!$D$4</f>
        <v>304.98</v>
      </c>
      <c r="K24" s="4">
        <f t="shared" si="0"/>
        <v>365.976</v>
      </c>
      <c r="L24" s="46"/>
    </row>
    <row r="25" spans="1:12" ht="12.75">
      <c r="A25" s="83"/>
      <c r="B25" s="12" t="s">
        <v>26</v>
      </c>
      <c r="C25" s="13" t="s">
        <v>38</v>
      </c>
      <c r="D25" s="14" t="s">
        <v>478</v>
      </c>
      <c r="E25" s="2">
        <v>1</v>
      </c>
      <c r="F25" s="15">
        <v>63</v>
      </c>
      <c r="G25" s="4" t="s">
        <v>9</v>
      </c>
      <c r="H25" s="6">
        <v>6</v>
      </c>
      <c r="I25" s="8">
        <v>9.02</v>
      </c>
      <c r="J25" s="7">
        <f>I25*'price EATON'!$D$4</f>
        <v>306.68</v>
      </c>
      <c r="K25" s="4">
        <f t="shared" si="0"/>
        <v>368.016</v>
      </c>
      <c r="L25" s="46"/>
    </row>
    <row r="26" spans="1:12" ht="2.2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46"/>
    </row>
    <row r="27" spans="1:12" ht="12.75">
      <c r="A27" s="83"/>
      <c r="B27" s="12" t="s">
        <v>40</v>
      </c>
      <c r="C27" s="13" t="s">
        <v>52</v>
      </c>
      <c r="D27" s="14" t="s">
        <v>479</v>
      </c>
      <c r="E27" s="2">
        <v>2</v>
      </c>
      <c r="F27" s="15">
        <v>2</v>
      </c>
      <c r="G27" s="4" t="s">
        <v>9</v>
      </c>
      <c r="H27" s="6">
        <v>6</v>
      </c>
      <c r="I27" s="8">
        <v>18.52</v>
      </c>
      <c r="J27" s="7">
        <f>I27*'price EATON'!$D$4</f>
        <v>629.68</v>
      </c>
      <c r="K27" s="4">
        <f aca="true" t="shared" si="1" ref="K27:K38">J27*1.2</f>
        <v>755.6159999999999</v>
      </c>
      <c r="L27" s="46"/>
    </row>
    <row r="28" spans="1:12" ht="12.75">
      <c r="A28" s="83"/>
      <c r="B28" s="12" t="s">
        <v>41</v>
      </c>
      <c r="C28" s="13" t="s">
        <v>53</v>
      </c>
      <c r="D28" s="14" t="s">
        <v>480</v>
      </c>
      <c r="E28" s="2">
        <v>2</v>
      </c>
      <c r="F28" s="15">
        <v>4</v>
      </c>
      <c r="G28" s="4" t="s">
        <v>9</v>
      </c>
      <c r="H28" s="6">
        <v>6</v>
      </c>
      <c r="I28" s="8">
        <v>18.52</v>
      </c>
      <c r="J28" s="7">
        <f>I28*'price EATON'!$D$4</f>
        <v>629.68</v>
      </c>
      <c r="K28" s="4">
        <f t="shared" si="1"/>
        <v>755.6159999999999</v>
      </c>
      <c r="L28" s="46"/>
    </row>
    <row r="29" spans="1:12" ht="12.75">
      <c r="A29" s="83"/>
      <c r="B29" s="12" t="s">
        <v>42</v>
      </c>
      <c r="C29" s="13" t="s">
        <v>54</v>
      </c>
      <c r="D29" s="14" t="s">
        <v>481</v>
      </c>
      <c r="E29" s="2">
        <v>2</v>
      </c>
      <c r="F29" s="15">
        <v>6</v>
      </c>
      <c r="G29" s="4" t="s">
        <v>9</v>
      </c>
      <c r="H29" s="6">
        <v>6</v>
      </c>
      <c r="I29" s="8">
        <v>11.2</v>
      </c>
      <c r="J29" s="7">
        <f>I29*'price EATON'!$D$4</f>
        <v>380.79999999999995</v>
      </c>
      <c r="K29" s="4">
        <f t="shared" si="1"/>
        <v>456.9599999999999</v>
      </c>
      <c r="L29" s="46"/>
    </row>
    <row r="30" spans="1:12" ht="12.75">
      <c r="A30" s="83"/>
      <c r="B30" s="12" t="s">
        <v>43</v>
      </c>
      <c r="C30" s="13" t="s">
        <v>55</v>
      </c>
      <c r="D30" s="14" t="s">
        <v>482</v>
      </c>
      <c r="E30" s="2">
        <v>2</v>
      </c>
      <c r="F30" s="15">
        <v>10</v>
      </c>
      <c r="G30" s="4" t="s">
        <v>9</v>
      </c>
      <c r="H30" s="6">
        <v>6</v>
      </c>
      <c r="I30" s="8">
        <v>10.21</v>
      </c>
      <c r="J30" s="7">
        <f>I30*'price EATON'!$D$4</f>
        <v>347.14000000000004</v>
      </c>
      <c r="K30" s="4">
        <f t="shared" si="1"/>
        <v>416.56800000000004</v>
      </c>
      <c r="L30" s="46"/>
    </row>
    <row r="31" spans="1:12" ht="12.75">
      <c r="A31" s="83"/>
      <c r="B31" s="12" t="s">
        <v>44</v>
      </c>
      <c r="C31" s="13" t="s">
        <v>56</v>
      </c>
      <c r="D31" s="14" t="s">
        <v>483</v>
      </c>
      <c r="E31" s="2">
        <v>2</v>
      </c>
      <c r="F31" s="15">
        <v>13</v>
      </c>
      <c r="G31" s="4" t="s">
        <v>9</v>
      </c>
      <c r="H31" s="6">
        <v>6</v>
      </c>
      <c r="I31" s="8">
        <v>10.21</v>
      </c>
      <c r="J31" s="7">
        <f>I31*'price EATON'!$D$4</f>
        <v>347.14000000000004</v>
      </c>
      <c r="K31" s="4">
        <f t="shared" si="1"/>
        <v>416.56800000000004</v>
      </c>
      <c r="L31" s="46"/>
    </row>
    <row r="32" spans="1:12" ht="12.75">
      <c r="A32" s="83"/>
      <c r="B32" s="12" t="s">
        <v>45</v>
      </c>
      <c r="C32" s="13" t="s">
        <v>57</v>
      </c>
      <c r="D32" s="14" t="s">
        <v>484</v>
      </c>
      <c r="E32" s="2">
        <v>2</v>
      </c>
      <c r="F32" s="15">
        <v>16</v>
      </c>
      <c r="G32" s="4" t="s">
        <v>9</v>
      </c>
      <c r="H32" s="6">
        <v>6</v>
      </c>
      <c r="I32" s="8">
        <v>10.21</v>
      </c>
      <c r="J32" s="7">
        <f>I32*'price EATON'!$D$4</f>
        <v>347.14000000000004</v>
      </c>
      <c r="K32" s="4">
        <f t="shared" si="1"/>
        <v>416.56800000000004</v>
      </c>
      <c r="L32" s="46"/>
    </row>
    <row r="33" spans="1:12" ht="12.75">
      <c r="A33" s="83"/>
      <c r="B33" s="12" t="s">
        <v>46</v>
      </c>
      <c r="C33" s="13" t="s">
        <v>58</v>
      </c>
      <c r="D33" s="14" t="s">
        <v>485</v>
      </c>
      <c r="E33" s="2">
        <v>2</v>
      </c>
      <c r="F33" s="15">
        <v>20</v>
      </c>
      <c r="G33" s="4" t="s">
        <v>9</v>
      </c>
      <c r="H33" s="6">
        <v>6</v>
      </c>
      <c r="I33" s="8">
        <v>10.21</v>
      </c>
      <c r="J33" s="7">
        <f>I33*'price EATON'!$D$4</f>
        <v>347.14000000000004</v>
      </c>
      <c r="K33" s="4">
        <f t="shared" si="1"/>
        <v>416.56800000000004</v>
      </c>
      <c r="L33" s="46"/>
    </row>
    <row r="34" spans="1:12" ht="12.75">
      <c r="A34" s="83"/>
      <c r="B34" s="12" t="s">
        <v>47</v>
      </c>
      <c r="C34" s="13" t="s">
        <v>59</v>
      </c>
      <c r="D34" s="14" t="s">
        <v>486</v>
      </c>
      <c r="E34" s="2">
        <v>2</v>
      </c>
      <c r="F34" s="15">
        <v>25</v>
      </c>
      <c r="G34" s="4" t="s">
        <v>9</v>
      </c>
      <c r="H34" s="6">
        <v>6</v>
      </c>
      <c r="I34" s="8">
        <v>10.21</v>
      </c>
      <c r="J34" s="7">
        <f>I34*'price EATON'!$D$4</f>
        <v>347.14000000000004</v>
      </c>
      <c r="K34" s="4">
        <f t="shared" si="1"/>
        <v>416.56800000000004</v>
      </c>
      <c r="L34" s="46"/>
    </row>
    <row r="35" spans="1:12" ht="12.75">
      <c r="A35" s="83"/>
      <c r="B35" s="12" t="s">
        <v>48</v>
      </c>
      <c r="C35" s="13" t="s">
        <v>60</v>
      </c>
      <c r="D35" s="14" t="s">
        <v>487</v>
      </c>
      <c r="E35" s="2">
        <v>2</v>
      </c>
      <c r="F35" s="15">
        <v>32</v>
      </c>
      <c r="G35" s="4" t="s">
        <v>9</v>
      </c>
      <c r="H35" s="6">
        <v>6</v>
      </c>
      <c r="I35" s="8">
        <v>10.21</v>
      </c>
      <c r="J35" s="7">
        <f>I35*'price EATON'!$D$4</f>
        <v>347.14000000000004</v>
      </c>
      <c r="K35" s="4">
        <f t="shared" si="1"/>
        <v>416.56800000000004</v>
      </c>
      <c r="L35" s="46"/>
    </row>
    <row r="36" spans="1:12" ht="12.75">
      <c r="A36" s="83"/>
      <c r="B36" s="12" t="s">
        <v>49</v>
      </c>
      <c r="C36" s="13" t="s">
        <v>61</v>
      </c>
      <c r="D36" s="14" t="s">
        <v>488</v>
      </c>
      <c r="E36" s="2">
        <v>2</v>
      </c>
      <c r="F36" s="15">
        <v>40</v>
      </c>
      <c r="G36" s="4" t="s">
        <v>9</v>
      </c>
      <c r="H36" s="6">
        <v>6</v>
      </c>
      <c r="I36" s="8">
        <v>13.24</v>
      </c>
      <c r="J36" s="7">
        <f>I36*'price EATON'!$D$4</f>
        <v>450.16</v>
      </c>
      <c r="K36" s="4">
        <f t="shared" si="1"/>
        <v>540.192</v>
      </c>
      <c r="L36" s="46"/>
    </row>
    <row r="37" spans="1:12" ht="12.75">
      <c r="A37" s="83"/>
      <c r="B37" s="12" t="s">
        <v>50</v>
      </c>
      <c r="C37" s="13" t="s">
        <v>62</v>
      </c>
      <c r="D37" s="14" t="s">
        <v>489</v>
      </c>
      <c r="E37" s="2">
        <v>2</v>
      </c>
      <c r="F37" s="15">
        <v>50</v>
      </c>
      <c r="G37" s="4" t="s">
        <v>9</v>
      </c>
      <c r="H37" s="6">
        <v>6</v>
      </c>
      <c r="I37" s="8">
        <v>18.52</v>
      </c>
      <c r="J37" s="7">
        <f>I37*'price EATON'!$D$4</f>
        <v>629.68</v>
      </c>
      <c r="K37" s="4">
        <f t="shared" si="1"/>
        <v>755.6159999999999</v>
      </c>
      <c r="L37" s="46"/>
    </row>
    <row r="38" spans="1:12" ht="12.75">
      <c r="A38" s="83"/>
      <c r="B38" s="12" t="s">
        <v>51</v>
      </c>
      <c r="C38" s="13" t="s">
        <v>63</v>
      </c>
      <c r="D38" s="14" t="s">
        <v>490</v>
      </c>
      <c r="E38" s="2">
        <v>2</v>
      </c>
      <c r="F38" s="15">
        <v>63</v>
      </c>
      <c r="G38" s="4" t="s">
        <v>9</v>
      </c>
      <c r="H38" s="6">
        <v>6</v>
      </c>
      <c r="I38" s="8">
        <v>25.85</v>
      </c>
      <c r="J38" s="7">
        <f>I38*'price EATON'!$D$4</f>
        <v>878.9000000000001</v>
      </c>
      <c r="K38" s="4">
        <f t="shared" si="1"/>
        <v>1054.68</v>
      </c>
      <c r="L38" s="46"/>
    </row>
    <row r="39" spans="1:12" ht="3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46"/>
    </row>
    <row r="40" spans="1:12" ht="12.75">
      <c r="A40" s="83"/>
      <c r="B40" s="12" t="s">
        <v>64</v>
      </c>
      <c r="C40" s="13" t="s">
        <v>76</v>
      </c>
      <c r="D40" s="14" t="s">
        <v>491</v>
      </c>
      <c r="E40" s="2">
        <v>3</v>
      </c>
      <c r="F40" s="15">
        <v>2</v>
      </c>
      <c r="G40" s="4" t="s">
        <v>9</v>
      </c>
      <c r="H40" s="6">
        <v>6</v>
      </c>
      <c r="I40" s="8">
        <v>23.84</v>
      </c>
      <c r="J40" s="7">
        <f>I40*'price EATON'!$D$4</f>
        <v>810.56</v>
      </c>
      <c r="K40" s="4">
        <f aca="true" t="shared" si="2" ref="K40:K51">J40*1.2</f>
        <v>972.6719999999999</v>
      </c>
      <c r="L40" s="46"/>
    </row>
    <row r="41" spans="1:12" ht="12.75">
      <c r="A41" s="83"/>
      <c r="B41" s="12" t="s">
        <v>65</v>
      </c>
      <c r="C41" s="13" t="s">
        <v>77</v>
      </c>
      <c r="D41" s="14" t="s">
        <v>492</v>
      </c>
      <c r="E41" s="2">
        <v>3</v>
      </c>
      <c r="F41" s="15">
        <v>4</v>
      </c>
      <c r="G41" s="4" t="s">
        <v>9</v>
      </c>
      <c r="H41" s="6">
        <v>6</v>
      </c>
      <c r="I41" s="8">
        <v>19.24</v>
      </c>
      <c r="J41" s="7">
        <f>I41*'price EATON'!$D$4</f>
        <v>654.16</v>
      </c>
      <c r="K41" s="4">
        <f t="shared" si="2"/>
        <v>784.992</v>
      </c>
      <c r="L41" s="46"/>
    </row>
    <row r="42" spans="1:12" ht="12.75">
      <c r="A42" s="83"/>
      <c r="B42" s="12" t="s">
        <v>66</v>
      </c>
      <c r="C42" s="13" t="s">
        <v>78</v>
      </c>
      <c r="D42" s="14" t="s">
        <v>493</v>
      </c>
      <c r="E42" s="2">
        <v>3</v>
      </c>
      <c r="F42" s="15">
        <v>6</v>
      </c>
      <c r="G42" s="4" t="s">
        <v>9</v>
      </c>
      <c r="H42" s="6">
        <v>6</v>
      </c>
      <c r="I42" s="8">
        <v>13.57</v>
      </c>
      <c r="J42" s="7">
        <f>I42*'price EATON'!$D$4</f>
        <v>461.38</v>
      </c>
      <c r="K42" s="4">
        <f t="shared" si="2"/>
        <v>553.656</v>
      </c>
      <c r="L42" s="46"/>
    </row>
    <row r="43" spans="1:12" ht="12.75">
      <c r="A43" s="83"/>
      <c r="B43" s="12" t="s">
        <v>67</v>
      </c>
      <c r="C43" s="13" t="s">
        <v>79</v>
      </c>
      <c r="D43" s="14" t="s">
        <v>494</v>
      </c>
      <c r="E43" s="2">
        <v>3</v>
      </c>
      <c r="F43" s="15">
        <v>10</v>
      </c>
      <c r="G43" s="4" t="s">
        <v>9</v>
      </c>
      <c r="H43" s="6">
        <v>6</v>
      </c>
      <c r="I43" s="8">
        <v>11.91</v>
      </c>
      <c r="J43" s="7">
        <f>I43*'price EATON'!$D$4</f>
        <v>404.94</v>
      </c>
      <c r="K43" s="4">
        <f t="shared" si="2"/>
        <v>485.928</v>
      </c>
      <c r="L43" s="46"/>
    </row>
    <row r="44" spans="1:12" ht="12.75">
      <c r="A44" s="83"/>
      <c r="B44" s="12" t="s">
        <v>68</v>
      </c>
      <c r="C44" s="13" t="s">
        <v>80</v>
      </c>
      <c r="D44" s="14" t="s">
        <v>495</v>
      </c>
      <c r="E44" s="2">
        <v>3</v>
      </c>
      <c r="F44" s="15">
        <v>13</v>
      </c>
      <c r="G44" s="4" t="s">
        <v>9</v>
      </c>
      <c r="H44" s="6">
        <v>6</v>
      </c>
      <c r="I44" s="8">
        <v>11.91</v>
      </c>
      <c r="J44" s="7">
        <f>I44*'price EATON'!$D$4</f>
        <v>404.94</v>
      </c>
      <c r="K44" s="4">
        <f t="shared" si="2"/>
        <v>485.928</v>
      </c>
      <c r="L44" s="46"/>
    </row>
    <row r="45" spans="1:12" ht="12.75">
      <c r="A45" s="83"/>
      <c r="B45" s="12" t="s">
        <v>69</v>
      </c>
      <c r="C45" s="13" t="s">
        <v>81</v>
      </c>
      <c r="D45" s="14" t="s">
        <v>496</v>
      </c>
      <c r="E45" s="2">
        <v>3</v>
      </c>
      <c r="F45" s="15">
        <v>16</v>
      </c>
      <c r="G45" s="4" t="s">
        <v>9</v>
      </c>
      <c r="H45" s="6">
        <v>6</v>
      </c>
      <c r="I45" s="8">
        <v>11.91</v>
      </c>
      <c r="J45" s="7">
        <f>I45*'price EATON'!$D$4</f>
        <v>404.94</v>
      </c>
      <c r="K45" s="4">
        <f t="shared" si="2"/>
        <v>485.928</v>
      </c>
      <c r="L45" s="46"/>
    </row>
    <row r="46" spans="1:12" ht="12.75">
      <c r="A46" s="83"/>
      <c r="B46" s="12" t="s">
        <v>70</v>
      </c>
      <c r="C46" s="13" t="s">
        <v>82</v>
      </c>
      <c r="D46" s="14" t="s">
        <v>497</v>
      </c>
      <c r="E46" s="2">
        <v>3</v>
      </c>
      <c r="F46" s="15">
        <v>20</v>
      </c>
      <c r="G46" s="4" t="s">
        <v>9</v>
      </c>
      <c r="H46" s="6">
        <v>6</v>
      </c>
      <c r="I46" s="8">
        <v>11.91</v>
      </c>
      <c r="J46" s="7">
        <f>I46*'price EATON'!$D$4</f>
        <v>404.94</v>
      </c>
      <c r="K46" s="4">
        <f t="shared" si="2"/>
        <v>485.928</v>
      </c>
      <c r="L46" s="46"/>
    </row>
    <row r="47" spans="1:12" ht="12.75">
      <c r="A47" s="83"/>
      <c r="B47" s="12" t="s">
        <v>71</v>
      </c>
      <c r="C47" s="13" t="s">
        <v>83</v>
      </c>
      <c r="D47" s="14" t="s">
        <v>498</v>
      </c>
      <c r="E47" s="2">
        <v>3</v>
      </c>
      <c r="F47" s="15">
        <v>25</v>
      </c>
      <c r="G47" s="4" t="s">
        <v>9</v>
      </c>
      <c r="H47" s="6">
        <v>6</v>
      </c>
      <c r="I47" s="8">
        <v>14.57</v>
      </c>
      <c r="J47" s="7">
        <f>I47*'price EATON'!$D$4</f>
        <v>495.38</v>
      </c>
      <c r="K47" s="4">
        <f t="shared" si="2"/>
        <v>594.456</v>
      </c>
      <c r="L47" s="46"/>
    </row>
    <row r="48" spans="1:12" ht="12.75">
      <c r="A48" s="83"/>
      <c r="B48" s="12" t="s">
        <v>72</v>
      </c>
      <c r="C48" s="13" t="s">
        <v>84</v>
      </c>
      <c r="D48" s="14" t="s">
        <v>499</v>
      </c>
      <c r="E48" s="2">
        <v>3</v>
      </c>
      <c r="F48" s="15">
        <v>32</v>
      </c>
      <c r="G48" s="4" t="s">
        <v>9</v>
      </c>
      <c r="H48" s="6">
        <v>6</v>
      </c>
      <c r="I48" s="8">
        <v>15.09</v>
      </c>
      <c r="J48" s="7">
        <f>I48*'price EATON'!$D$4</f>
        <v>513.06</v>
      </c>
      <c r="K48" s="4">
        <f t="shared" si="2"/>
        <v>615.6719999999999</v>
      </c>
      <c r="L48" s="46"/>
    </row>
    <row r="49" spans="1:12" ht="12.75">
      <c r="A49" s="83"/>
      <c r="B49" s="12" t="s">
        <v>73</v>
      </c>
      <c r="C49" s="13" t="s">
        <v>85</v>
      </c>
      <c r="D49" s="14" t="s">
        <v>500</v>
      </c>
      <c r="E49" s="2">
        <v>3</v>
      </c>
      <c r="F49" s="15">
        <v>40</v>
      </c>
      <c r="G49" s="4" t="s">
        <v>9</v>
      </c>
      <c r="H49" s="6">
        <v>6</v>
      </c>
      <c r="I49" s="8">
        <v>15.22</v>
      </c>
      <c r="J49" s="7">
        <f>I49*'price EATON'!$D$4</f>
        <v>517.48</v>
      </c>
      <c r="K49" s="4">
        <f t="shared" si="2"/>
        <v>620.976</v>
      </c>
      <c r="L49" s="46"/>
    </row>
    <row r="50" spans="1:12" ht="12.75">
      <c r="A50" s="83"/>
      <c r="B50" s="12" t="s">
        <v>74</v>
      </c>
      <c r="C50" s="13" t="s">
        <v>86</v>
      </c>
      <c r="D50" s="14" t="s">
        <v>501</v>
      </c>
      <c r="E50" s="2">
        <v>3</v>
      </c>
      <c r="F50" s="15">
        <v>50</v>
      </c>
      <c r="G50" s="4" t="s">
        <v>9</v>
      </c>
      <c r="H50" s="6">
        <v>6</v>
      </c>
      <c r="I50" s="8">
        <v>25.02</v>
      </c>
      <c r="J50" s="7">
        <f>I50*'price EATON'!$D$4</f>
        <v>850.68</v>
      </c>
      <c r="K50" s="4">
        <f t="shared" si="2"/>
        <v>1020.8159999999999</v>
      </c>
      <c r="L50" s="46"/>
    </row>
    <row r="51" spans="1:12" ht="12.75">
      <c r="A51" s="83"/>
      <c r="B51" s="12" t="s">
        <v>75</v>
      </c>
      <c r="C51" s="13" t="s">
        <v>87</v>
      </c>
      <c r="D51" s="14" t="s">
        <v>502</v>
      </c>
      <c r="E51" s="2">
        <v>3</v>
      </c>
      <c r="F51" s="15">
        <v>63</v>
      </c>
      <c r="G51" s="4" t="s">
        <v>9</v>
      </c>
      <c r="H51" s="6">
        <v>6</v>
      </c>
      <c r="I51" s="8">
        <v>27.9</v>
      </c>
      <c r="J51" s="7">
        <f>I51*'price EATON'!$D$4</f>
        <v>948.5999999999999</v>
      </c>
      <c r="K51" s="4">
        <f t="shared" si="2"/>
        <v>1138.32</v>
      </c>
      <c r="L51" s="46"/>
    </row>
    <row r="52" spans="1:12" ht="15.75">
      <c r="A52" s="78" t="s">
        <v>622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46"/>
    </row>
    <row r="53" spans="1:12" ht="12.75">
      <c r="A53" s="83"/>
      <c r="B53" s="57">
        <v>194718</v>
      </c>
      <c r="C53" s="58" t="s">
        <v>365</v>
      </c>
      <c r="D53" s="17" t="s">
        <v>623</v>
      </c>
      <c r="E53" s="59">
        <v>1</v>
      </c>
      <c r="F53" s="60">
        <v>6</v>
      </c>
      <c r="G53" s="61" t="s">
        <v>385</v>
      </c>
      <c r="H53" s="62">
        <v>4.5</v>
      </c>
      <c r="I53" s="63">
        <v>3.22</v>
      </c>
      <c r="J53" s="64">
        <f>I53*'price EATON'!$D$4</f>
        <v>109.48</v>
      </c>
      <c r="K53" s="61">
        <f>J53*1.2</f>
        <v>131.376</v>
      </c>
      <c r="L53" s="46"/>
    </row>
    <row r="54" spans="1:12" ht="12.75">
      <c r="A54" s="83"/>
      <c r="B54" s="57">
        <v>194719</v>
      </c>
      <c r="C54" s="58" t="s">
        <v>366</v>
      </c>
      <c r="D54" s="17" t="s">
        <v>624</v>
      </c>
      <c r="E54" s="59">
        <v>1</v>
      </c>
      <c r="F54" s="60">
        <v>10</v>
      </c>
      <c r="G54" s="61" t="s">
        <v>385</v>
      </c>
      <c r="H54" s="62">
        <v>4.5</v>
      </c>
      <c r="I54" s="63">
        <v>2.92</v>
      </c>
      <c r="J54" s="64">
        <f>I54*'price EATON'!$D$4</f>
        <v>99.28</v>
      </c>
      <c r="K54" s="61">
        <f aca="true" t="shared" si="3" ref="K54:K72">J54*1.2</f>
        <v>119.136</v>
      </c>
      <c r="L54" s="46"/>
    </row>
    <row r="55" spans="1:12" ht="12.75">
      <c r="A55" s="83"/>
      <c r="B55" s="57">
        <v>194720</v>
      </c>
      <c r="C55" s="58" t="s">
        <v>367</v>
      </c>
      <c r="D55" s="17" t="s">
        <v>625</v>
      </c>
      <c r="E55" s="59">
        <v>1</v>
      </c>
      <c r="F55" s="60">
        <v>13</v>
      </c>
      <c r="G55" s="61" t="s">
        <v>385</v>
      </c>
      <c r="H55" s="62">
        <v>4.5</v>
      </c>
      <c r="I55" s="63">
        <v>2.96</v>
      </c>
      <c r="J55" s="64">
        <f>I55*'price EATON'!$D$4</f>
        <v>100.64</v>
      </c>
      <c r="K55" s="61">
        <f t="shared" si="3"/>
        <v>120.768</v>
      </c>
      <c r="L55" s="46"/>
    </row>
    <row r="56" spans="1:12" ht="12.75">
      <c r="A56" s="83"/>
      <c r="B56" s="57">
        <v>194721</v>
      </c>
      <c r="C56" s="58" t="s">
        <v>368</v>
      </c>
      <c r="D56" s="17" t="s">
        <v>626</v>
      </c>
      <c r="E56" s="59">
        <v>1</v>
      </c>
      <c r="F56" s="60">
        <v>16</v>
      </c>
      <c r="G56" s="61" t="s">
        <v>385</v>
      </c>
      <c r="H56" s="62">
        <v>4.5</v>
      </c>
      <c r="I56" s="63">
        <v>2.88</v>
      </c>
      <c r="J56" s="64">
        <f>I56*'price EATON'!$D$4</f>
        <v>97.92</v>
      </c>
      <c r="K56" s="61">
        <f t="shared" si="3"/>
        <v>117.50399999999999</v>
      </c>
      <c r="L56" s="46"/>
    </row>
    <row r="57" spans="1:12" ht="12.75">
      <c r="A57" s="83"/>
      <c r="B57" s="57">
        <v>194722</v>
      </c>
      <c r="C57" s="58" t="s">
        <v>369</v>
      </c>
      <c r="D57" s="17" t="s">
        <v>627</v>
      </c>
      <c r="E57" s="59">
        <v>1</v>
      </c>
      <c r="F57" s="60">
        <v>20</v>
      </c>
      <c r="G57" s="61" t="s">
        <v>385</v>
      </c>
      <c r="H57" s="62">
        <v>4.5</v>
      </c>
      <c r="I57" s="63">
        <v>2.96</v>
      </c>
      <c r="J57" s="64">
        <f>I57*'price EATON'!$D$4</f>
        <v>100.64</v>
      </c>
      <c r="K57" s="61">
        <f t="shared" si="3"/>
        <v>120.768</v>
      </c>
      <c r="L57" s="46"/>
    </row>
    <row r="58" spans="1:12" ht="12.75">
      <c r="A58" s="83"/>
      <c r="B58" s="57">
        <v>194723</v>
      </c>
      <c r="C58" s="58" t="s">
        <v>370</v>
      </c>
      <c r="D58" s="17" t="s">
        <v>628</v>
      </c>
      <c r="E58" s="59">
        <v>1</v>
      </c>
      <c r="F58" s="60">
        <v>25</v>
      </c>
      <c r="G58" s="61" t="s">
        <v>385</v>
      </c>
      <c r="H58" s="62">
        <v>4.5</v>
      </c>
      <c r="I58" s="63">
        <v>2.96</v>
      </c>
      <c r="J58" s="64">
        <f>I58*'price EATON'!$D$4</f>
        <v>100.64</v>
      </c>
      <c r="K58" s="61">
        <f t="shared" si="3"/>
        <v>120.768</v>
      </c>
      <c r="L58" s="46"/>
    </row>
    <row r="59" spans="1:12" ht="12.75">
      <c r="A59" s="83"/>
      <c r="B59" s="57">
        <v>194724</v>
      </c>
      <c r="C59" s="58" t="s">
        <v>371</v>
      </c>
      <c r="D59" s="17" t="s">
        <v>629</v>
      </c>
      <c r="E59" s="59">
        <v>1</v>
      </c>
      <c r="F59" s="60">
        <v>32</v>
      </c>
      <c r="G59" s="61" t="s">
        <v>385</v>
      </c>
      <c r="H59" s="62">
        <v>4.5</v>
      </c>
      <c r="I59" s="63">
        <v>3.12</v>
      </c>
      <c r="J59" s="64">
        <f>I59*'price EATON'!$D$4</f>
        <v>106.08</v>
      </c>
      <c r="K59" s="61">
        <f t="shared" si="3"/>
        <v>127.29599999999999</v>
      </c>
      <c r="L59" s="46"/>
    </row>
    <row r="60" spans="1:12" ht="12.75">
      <c r="A60" s="83"/>
      <c r="B60" s="57">
        <v>194725</v>
      </c>
      <c r="C60" s="58" t="s">
        <v>372</v>
      </c>
      <c r="D60" s="17" t="s">
        <v>630</v>
      </c>
      <c r="E60" s="59">
        <v>1</v>
      </c>
      <c r="F60" s="60">
        <v>40</v>
      </c>
      <c r="G60" s="61" t="s">
        <v>385</v>
      </c>
      <c r="H60" s="62">
        <v>4.5</v>
      </c>
      <c r="I60" s="63">
        <v>3.2</v>
      </c>
      <c r="J60" s="64">
        <f>I60*'price EATON'!$D$4</f>
        <v>108.80000000000001</v>
      </c>
      <c r="K60" s="61">
        <f t="shared" si="3"/>
        <v>130.56</v>
      </c>
      <c r="L60" s="46"/>
    </row>
    <row r="61" spans="1:12" ht="12.75">
      <c r="A61" s="83"/>
      <c r="B61" s="57">
        <v>194726</v>
      </c>
      <c r="C61" s="58" t="s">
        <v>373</v>
      </c>
      <c r="D61" s="17" t="s">
        <v>631</v>
      </c>
      <c r="E61" s="59">
        <v>1</v>
      </c>
      <c r="F61" s="60">
        <v>50</v>
      </c>
      <c r="G61" s="61" t="s">
        <v>385</v>
      </c>
      <c r="H61" s="62">
        <v>4.5</v>
      </c>
      <c r="I61" s="63">
        <v>3.36</v>
      </c>
      <c r="J61" s="64">
        <f>I61*'price EATON'!$D$4</f>
        <v>114.24</v>
      </c>
      <c r="K61" s="61">
        <f t="shared" si="3"/>
        <v>137.088</v>
      </c>
      <c r="L61" s="46"/>
    </row>
    <row r="62" spans="1:12" ht="13.5" thickBot="1">
      <c r="A62" s="83"/>
      <c r="B62" s="65">
        <v>194727</v>
      </c>
      <c r="C62" s="66" t="s">
        <v>374</v>
      </c>
      <c r="D62" s="67" t="s">
        <v>632</v>
      </c>
      <c r="E62" s="68">
        <v>1</v>
      </c>
      <c r="F62" s="69">
        <v>63</v>
      </c>
      <c r="G62" s="70" t="s">
        <v>385</v>
      </c>
      <c r="H62" s="71">
        <v>4.5</v>
      </c>
      <c r="I62" s="72">
        <v>3.53</v>
      </c>
      <c r="J62" s="72">
        <f>I62*'price EATON'!$D$4</f>
        <v>120.02</v>
      </c>
      <c r="K62" s="70">
        <f t="shared" si="3"/>
        <v>144.024</v>
      </c>
      <c r="L62" s="46"/>
    </row>
    <row r="63" spans="1:12" ht="12.75">
      <c r="A63" s="83"/>
      <c r="B63" s="54">
        <v>194728</v>
      </c>
      <c r="C63" s="55" t="s">
        <v>375</v>
      </c>
      <c r="D63" s="30" t="s">
        <v>633</v>
      </c>
      <c r="E63" s="49">
        <v>1</v>
      </c>
      <c r="F63" s="31">
        <v>6</v>
      </c>
      <c r="G63" s="32" t="s">
        <v>9</v>
      </c>
      <c r="H63" s="56">
        <v>4.5</v>
      </c>
      <c r="I63" s="7">
        <v>3.61</v>
      </c>
      <c r="J63" s="7">
        <f>I63*'price EATON'!$D$4</f>
        <v>122.74</v>
      </c>
      <c r="K63" s="32">
        <f t="shared" si="3"/>
        <v>147.28799999999998</v>
      </c>
      <c r="L63" s="46"/>
    </row>
    <row r="64" spans="1:12" ht="12.75">
      <c r="A64" s="83"/>
      <c r="B64" s="50">
        <v>194729</v>
      </c>
      <c r="C64" s="13" t="s">
        <v>376</v>
      </c>
      <c r="D64" s="14" t="s">
        <v>634</v>
      </c>
      <c r="E64" s="2">
        <v>1</v>
      </c>
      <c r="F64" s="15">
        <v>10</v>
      </c>
      <c r="G64" s="4" t="s">
        <v>9</v>
      </c>
      <c r="H64" s="47">
        <v>4.5</v>
      </c>
      <c r="I64" s="8">
        <v>2.88</v>
      </c>
      <c r="J64" s="7">
        <f>I64*'price EATON'!$D$4</f>
        <v>97.92</v>
      </c>
      <c r="K64" s="4">
        <f t="shared" si="3"/>
        <v>117.50399999999999</v>
      </c>
      <c r="L64" s="46"/>
    </row>
    <row r="65" spans="1:12" ht="12.75">
      <c r="A65" s="83"/>
      <c r="B65" s="50">
        <v>194730</v>
      </c>
      <c r="C65" s="13" t="s">
        <v>377</v>
      </c>
      <c r="D65" s="14" t="s">
        <v>635</v>
      </c>
      <c r="E65" s="2">
        <v>1</v>
      </c>
      <c r="F65" s="15">
        <v>13</v>
      </c>
      <c r="G65" s="4" t="s">
        <v>9</v>
      </c>
      <c r="H65" s="47">
        <v>4.5</v>
      </c>
      <c r="I65" s="8">
        <v>2.99</v>
      </c>
      <c r="J65" s="7">
        <f>I65*'price EATON'!$D$4</f>
        <v>101.66000000000001</v>
      </c>
      <c r="K65" s="4">
        <f t="shared" si="3"/>
        <v>121.992</v>
      </c>
      <c r="L65" s="46"/>
    </row>
    <row r="66" spans="1:12" ht="12.75">
      <c r="A66" s="83"/>
      <c r="B66" s="50">
        <v>194731</v>
      </c>
      <c r="C66" s="13" t="s">
        <v>378</v>
      </c>
      <c r="D66" s="14" t="s">
        <v>636</v>
      </c>
      <c r="E66" s="2">
        <v>1</v>
      </c>
      <c r="F66" s="15">
        <v>16</v>
      </c>
      <c r="G66" s="4" t="s">
        <v>9</v>
      </c>
      <c r="H66" s="47">
        <v>4.5</v>
      </c>
      <c r="I66" s="8">
        <v>2.88</v>
      </c>
      <c r="J66" s="7">
        <f>I66*'price EATON'!$D$4</f>
        <v>97.92</v>
      </c>
      <c r="K66" s="4">
        <f t="shared" si="3"/>
        <v>117.50399999999999</v>
      </c>
      <c r="L66" s="46"/>
    </row>
    <row r="67" spans="1:12" ht="12.75">
      <c r="A67" s="83"/>
      <c r="B67" s="50">
        <v>194732</v>
      </c>
      <c r="C67" s="13" t="s">
        <v>379</v>
      </c>
      <c r="D67" s="14" t="s">
        <v>637</v>
      </c>
      <c r="E67" s="2">
        <v>1</v>
      </c>
      <c r="F67" s="15">
        <v>20</v>
      </c>
      <c r="G67" s="4" t="s">
        <v>9</v>
      </c>
      <c r="H67" s="47">
        <v>4.5</v>
      </c>
      <c r="I67" s="8">
        <v>2.88</v>
      </c>
      <c r="J67" s="7">
        <f>I67*'price EATON'!$D$4</f>
        <v>97.92</v>
      </c>
      <c r="K67" s="4">
        <f t="shared" si="3"/>
        <v>117.50399999999999</v>
      </c>
      <c r="L67" s="46"/>
    </row>
    <row r="68" spans="1:12" ht="12.75">
      <c r="A68" s="83"/>
      <c r="B68" s="50">
        <v>194733</v>
      </c>
      <c r="C68" s="13" t="s">
        <v>380</v>
      </c>
      <c r="D68" s="14" t="s">
        <v>638</v>
      </c>
      <c r="E68" s="2">
        <v>1</v>
      </c>
      <c r="F68" s="15">
        <v>25</v>
      </c>
      <c r="G68" s="4" t="s">
        <v>9</v>
      </c>
      <c r="H68" s="47">
        <v>4.5</v>
      </c>
      <c r="I68" s="8">
        <v>3.17</v>
      </c>
      <c r="J68" s="7">
        <f>I68*'price EATON'!$D$4</f>
        <v>107.78</v>
      </c>
      <c r="K68" s="4">
        <f t="shared" si="3"/>
        <v>129.33599999999998</v>
      </c>
      <c r="L68" s="46"/>
    </row>
    <row r="69" spans="1:12" ht="12.75">
      <c r="A69" s="83"/>
      <c r="B69" s="50">
        <v>194734</v>
      </c>
      <c r="C69" s="13" t="s">
        <v>381</v>
      </c>
      <c r="D69" s="14" t="s">
        <v>639</v>
      </c>
      <c r="E69" s="2">
        <v>1</v>
      </c>
      <c r="F69" s="15">
        <v>32</v>
      </c>
      <c r="G69" s="4" t="s">
        <v>9</v>
      </c>
      <c r="H69" s="47">
        <v>4.5</v>
      </c>
      <c r="I69" s="8">
        <v>3.17</v>
      </c>
      <c r="J69" s="7">
        <f>I69*'price EATON'!$D$4</f>
        <v>107.78</v>
      </c>
      <c r="K69" s="4">
        <f t="shared" si="3"/>
        <v>129.33599999999998</v>
      </c>
      <c r="L69" s="46"/>
    </row>
    <row r="70" spans="1:12" ht="12.75">
      <c r="A70" s="83"/>
      <c r="B70" s="50">
        <v>194735</v>
      </c>
      <c r="C70" s="13" t="s">
        <v>382</v>
      </c>
      <c r="D70" s="14" t="s">
        <v>640</v>
      </c>
      <c r="E70" s="2">
        <v>1</v>
      </c>
      <c r="F70" s="15">
        <v>40</v>
      </c>
      <c r="G70" s="4" t="s">
        <v>9</v>
      </c>
      <c r="H70" s="47">
        <v>4.5</v>
      </c>
      <c r="I70" s="8">
        <v>3.5</v>
      </c>
      <c r="J70" s="7">
        <f>I70*'price EATON'!$D$4</f>
        <v>119</v>
      </c>
      <c r="K70" s="4">
        <f t="shared" si="3"/>
        <v>142.79999999999998</v>
      </c>
      <c r="L70" s="46"/>
    </row>
    <row r="71" spans="1:12" ht="12.75">
      <c r="A71" s="83"/>
      <c r="B71" s="50">
        <v>194736</v>
      </c>
      <c r="C71" s="13" t="s">
        <v>383</v>
      </c>
      <c r="D71" s="14" t="s">
        <v>641</v>
      </c>
      <c r="E71" s="2">
        <v>1</v>
      </c>
      <c r="F71" s="15">
        <v>50</v>
      </c>
      <c r="G71" s="4" t="s">
        <v>9</v>
      </c>
      <c r="H71" s="47">
        <v>4.5</v>
      </c>
      <c r="I71" s="8">
        <v>4.23</v>
      </c>
      <c r="J71" s="7">
        <f>I71*'price EATON'!$D$4</f>
        <v>143.82000000000002</v>
      </c>
      <c r="K71" s="4">
        <f t="shared" si="3"/>
        <v>172.58400000000003</v>
      </c>
      <c r="L71" s="46"/>
    </row>
    <row r="72" spans="1:12" ht="12.75">
      <c r="A72" s="83"/>
      <c r="B72" s="50">
        <v>194737</v>
      </c>
      <c r="C72" s="13" t="s">
        <v>384</v>
      </c>
      <c r="D72" s="14" t="s">
        <v>642</v>
      </c>
      <c r="E72" s="2">
        <v>1</v>
      </c>
      <c r="F72" s="15">
        <v>63</v>
      </c>
      <c r="G72" s="4" t="s">
        <v>9</v>
      </c>
      <c r="H72" s="47">
        <v>4.5</v>
      </c>
      <c r="I72" s="8">
        <v>4.23</v>
      </c>
      <c r="J72" s="7">
        <f>I72*'price EATON'!$D$4</f>
        <v>143.82000000000002</v>
      </c>
      <c r="K72" s="4">
        <f t="shared" si="3"/>
        <v>172.58400000000003</v>
      </c>
      <c r="L72" s="46"/>
    </row>
    <row r="73" spans="1:12" ht="3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46"/>
    </row>
    <row r="74" spans="1:12" ht="12.75">
      <c r="A74" s="84"/>
      <c r="B74" s="74">
        <v>194758</v>
      </c>
      <c r="C74" s="58" t="s">
        <v>386</v>
      </c>
      <c r="D74" s="17" t="s">
        <v>643</v>
      </c>
      <c r="E74" s="59">
        <v>2</v>
      </c>
      <c r="F74" s="60">
        <v>6</v>
      </c>
      <c r="G74" s="61" t="s">
        <v>385</v>
      </c>
      <c r="H74" s="62">
        <v>4.5</v>
      </c>
      <c r="I74" s="63">
        <v>6.21</v>
      </c>
      <c r="J74" s="63">
        <f>I74*'price EATON'!$D$4</f>
        <v>211.14</v>
      </c>
      <c r="K74" s="61">
        <f aca="true" t="shared" si="4" ref="K74:K93">J74*1.2</f>
        <v>253.36799999999997</v>
      </c>
      <c r="L74" s="46"/>
    </row>
    <row r="75" spans="1:12" ht="12.75">
      <c r="A75" s="84"/>
      <c r="B75" s="74">
        <v>194759</v>
      </c>
      <c r="C75" s="58" t="s">
        <v>387</v>
      </c>
      <c r="D75" s="17" t="s">
        <v>644</v>
      </c>
      <c r="E75" s="59">
        <v>2</v>
      </c>
      <c r="F75" s="60">
        <v>10</v>
      </c>
      <c r="G75" s="61" t="s">
        <v>385</v>
      </c>
      <c r="H75" s="62">
        <v>4.5</v>
      </c>
      <c r="I75" s="63">
        <v>6.14</v>
      </c>
      <c r="J75" s="64">
        <f>I75*'price EATON'!$D$4</f>
        <v>208.76</v>
      </c>
      <c r="K75" s="61">
        <f t="shared" si="4"/>
        <v>250.51199999999997</v>
      </c>
      <c r="L75" s="46"/>
    </row>
    <row r="76" spans="1:12" ht="12.75">
      <c r="A76" s="84"/>
      <c r="B76" s="74">
        <v>194760</v>
      </c>
      <c r="C76" s="58" t="s">
        <v>388</v>
      </c>
      <c r="D76" s="17" t="s">
        <v>645</v>
      </c>
      <c r="E76" s="59">
        <v>2</v>
      </c>
      <c r="F76" s="60">
        <v>13</v>
      </c>
      <c r="G76" s="61" t="s">
        <v>385</v>
      </c>
      <c r="H76" s="62">
        <v>4.5</v>
      </c>
      <c r="I76" s="63">
        <v>6.28</v>
      </c>
      <c r="J76" s="64">
        <f>I76*'price EATON'!$D$4</f>
        <v>213.52</v>
      </c>
      <c r="K76" s="61">
        <f t="shared" si="4"/>
        <v>256.224</v>
      </c>
      <c r="L76" s="46"/>
    </row>
    <row r="77" spans="1:12" ht="12.75">
      <c r="A77" s="84"/>
      <c r="B77" s="74">
        <v>194761</v>
      </c>
      <c r="C77" s="58" t="s">
        <v>389</v>
      </c>
      <c r="D77" s="17" t="s">
        <v>646</v>
      </c>
      <c r="E77" s="59">
        <v>2</v>
      </c>
      <c r="F77" s="60">
        <v>16</v>
      </c>
      <c r="G77" s="61" t="s">
        <v>385</v>
      </c>
      <c r="H77" s="62">
        <v>4.5</v>
      </c>
      <c r="I77" s="63">
        <v>6.05</v>
      </c>
      <c r="J77" s="64">
        <f>I77*'price EATON'!$D$4</f>
        <v>205.7</v>
      </c>
      <c r="K77" s="61">
        <f t="shared" si="4"/>
        <v>246.83999999999997</v>
      </c>
      <c r="L77" s="46"/>
    </row>
    <row r="78" spans="1:12" ht="12.75">
      <c r="A78" s="84"/>
      <c r="B78" s="74">
        <v>194762</v>
      </c>
      <c r="C78" s="58" t="s">
        <v>390</v>
      </c>
      <c r="D78" s="17" t="s">
        <v>647</v>
      </c>
      <c r="E78" s="59">
        <v>2</v>
      </c>
      <c r="F78" s="60">
        <v>20</v>
      </c>
      <c r="G78" s="61" t="s">
        <v>385</v>
      </c>
      <c r="H78" s="62">
        <v>4.5</v>
      </c>
      <c r="I78" s="63">
        <v>6.14</v>
      </c>
      <c r="J78" s="64">
        <f>I78*'price EATON'!$D$4</f>
        <v>208.76</v>
      </c>
      <c r="K78" s="61">
        <f t="shared" si="4"/>
        <v>250.51199999999997</v>
      </c>
      <c r="L78" s="46"/>
    </row>
    <row r="79" spans="1:12" ht="12.75">
      <c r="A79" s="84"/>
      <c r="B79" s="74">
        <v>194763</v>
      </c>
      <c r="C79" s="58" t="s">
        <v>391</v>
      </c>
      <c r="D79" s="17" t="s">
        <v>648</v>
      </c>
      <c r="E79" s="59">
        <v>2</v>
      </c>
      <c r="F79" s="60">
        <v>25</v>
      </c>
      <c r="G79" s="61" t="s">
        <v>385</v>
      </c>
      <c r="H79" s="62">
        <v>4.5</v>
      </c>
      <c r="I79" s="63">
        <v>6.14</v>
      </c>
      <c r="J79" s="64">
        <f>I79*'price EATON'!$D$4</f>
        <v>208.76</v>
      </c>
      <c r="K79" s="61">
        <f t="shared" si="4"/>
        <v>250.51199999999997</v>
      </c>
      <c r="L79" s="46"/>
    </row>
    <row r="80" spans="1:12" ht="12.75">
      <c r="A80" s="84"/>
      <c r="B80" s="74">
        <v>194764</v>
      </c>
      <c r="C80" s="58" t="s">
        <v>392</v>
      </c>
      <c r="D80" s="17" t="s">
        <v>649</v>
      </c>
      <c r="E80" s="59">
        <v>2</v>
      </c>
      <c r="F80" s="60">
        <v>32</v>
      </c>
      <c r="G80" s="61" t="s">
        <v>385</v>
      </c>
      <c r="H80" s="62">
        <v>4.5</v>
      </c>
      <c r="I80" s="63">
        <v>6.33</v>
      </c>
      <c r="J80" s="64">
        <f>I80*'price EATON'!$D$4</f>
        <v>215.22</v>
      </c>
      <c r="K80" s="61">
        <f t="shared" si="4"/>
        <v>258.264</v>
      </c>
      <c r="L80" s="46"/>
    </row>
    <row r="81" spans="1:12" ht="12.75">
      <c r="A81" s="84"/>
      <c r="B81" s="74">
        <v>194765</v>
      </c>
      <c r="C81" s="58" t="s">
        <v>393</v>
      </c>
      <c r="D81" s="17" t="s">
        <v>650</v>
      </c>
      <c r="E81" s="59">
        <v>2</v>
      </c>
      <c r="F81" s="60">
        <v>40</v>
      </c>
      <c r="G81" s="61" t="s">
        <v>385</v>
      </c>
      <c r="H81" s="62">
        <v>4.5</v>
      </c>
      <c r="I81" s="63">
        <v>6.52</v>
      </c>
      <c r="J81" s="64">
        <f>I81*'price EATON'!$D$4</f>
        <v>221.67999999999998</v>
      </c>
      <c r="K81" s="61">
        <f t="shared" si="4"/>
        <v>266.01599999999996</v>
      </c>
      <c r="L81" s="46"/>
    </row>
    <row r="82" spans="1:12" ht="12.75">
      <c r="A82" s="84"/>
      <c r="B82" s="74">
        <v>194766</v>
      </c>
      <c r="C82" s="58" t="s">
        <v>394</v>
      </c>
      <c r="D82" s="17" t="s">
        <v>651</v>
      </c>
      <c r="E82" s="59">
        <v>2</v>
      </c>
      <c r="F82" s="60">
        <v>50</v>
      </c>
      <c r="G82" s="61" t="s">
        <v>385</v>
      </c>
      <c r="H82" s="62">
        <v>4.5</v>
      </c>
      <c r="I82" s="63">
        <v>7.31</v>
      </c>
      <c r="J82" s="64">
        <f>I82*'price EATON'!$D$4</f>
        <v>248.54</v>
      </c>
      <c r="K82" s="61">
        <f t="shared" si="4"/>
        <v>298.248</v>
      </c>
      <c r="L82" s="46"/>
    </row>
    <row r="83" spans="1:12" ht="13.5" thickBot="1">
      <c r="A83" s="84"/>
      <c r="B83" s="75">
        <v>194767</v>
      </c>
      <c r="C83" s="66" t="s">
        <v>395</v>
      </c>
      <c r="D83" s="67" t="s">
        <v>652</v>
      </c>
      <c r="E83" s="68">
        <v>2</v>
      </c>
      <c r="F83" s="69">
        <v>63</v>
      </c>
      <c r="G83" s="70" t="s">
        <v>385</v>
      </c>
      <c r="H83" s="71">
        <v>4.5</v>
      </c>
      <c r="I83" s="72">
        <v>7.4</v>
      </c>
      <c r="J83" s="76">
        <f>I83*'price EATON'!$D$4</f>
        <v>251.60000000000002</v>
      </c>
      <c r="K83" s="70">
        <f t="shared" si="4"/>
        <v>301.92</v>
      </c>
      <c r="L83" s="46"/>
    </row>
    <row r="84" spans="1:12" ht="12.75">
      <c r="A84" s="84"/>
      <c r="B84" s="73">
        <v>194768</v>
      </c>
      <c r="C84" s="55" t="s">
        <v>396</v>
      </c>
      <c r="D84" s="30" t="s">
        <v>653</v>
      </c>
      <c r="E84" s="49">
        <v>2</v>
      </c>
      <c r="F84" s="31">
        <v>6</v>
      </c>
      <c r="G84" s="32" t="s">
        <v>9</v>
      </c>
      <c r="H84" s="56">
        <v>4.5</v>
      </c>
      <c r="I84" s="7">
        <v>7.24</v>
      </c>
      <c r="J84" s="7">
        <f>I84*'price EATON'!$D$4</f>
        <v>246.16</v>
      </c>
      <c r="K84" s="32">
        <f t="shared" si="4"/>
        <v>295.392</v>
      </c>
      <c r="L84" s="46"/>
    </row>
    <row r="85" spans="1:12" ht="12.75">
      <c r="A85" s="84"/>
      <c r="B85" s="12">
        <v>194769</v>
      </c>
      <c r="C85" s="13" t="s">
        <v>397</v>
      </c>
      <c r="D85" s="14" t="s">
        <v>654</v>
      </c>
      <c r="E85" s="2">
        <v>2</v>
      </c>
      <c r="F85" s="15">
        <v>10</v>
      </c>
      <c r="G85" s="4" t="s">
        <v>9</v>
      </c>
      <c r="H85" s="47">
        <v>4.5</v>
      </c>
      <c r="I85" s="8">
        <v>6.91</v>
      </c>
      <c r="J85" s="7">
        <f>I85*'price EATON'!$D$4</f>
        <v>234.94</v>
      </c>
      <c r="K85" s="4">
        <f t="shared" si="4"/>
        <v>281.928</v>
      </c>
      <c r="L85" s="46"/>
    </row>
    <row r="86" spans="1:12" ht="12.75">
      <c r="A86" s="84"/>
      <c r="B86" s="12">
        <v>194770</v>
      </c>
      <c r="C86" s="13" t="s">
        <v>398</v>
      </c>
      <c r="D86" s="14" t="s">
        <v>655</v>
      </c>
      <c r="E86" s="2">
        <v>2</v>
      </c>
      <c r="F86" s="15">
        <v>13</v>
      </c>
      <c r="G86" s="4" t="s">
        <v>9</v>
      </c>
      <c r="H86" s="47">
        <v>4.5</v>
      </c>
      <c r="I86" s="8">
        <v>6.25</v>
      </c>
      <c r="J86" s="7">
        <f>I86*'price EATON'!$D$4</f>
        <v>212.5</v>
      </c>
      <c r="K86" s="4">
        <f t="shared" si="4"/>
        <v>255</v>
      </c>
      <c r="L86" s="46"/>
    </row>
    <row r="87" spans="1:12" ht="12.75">
      <c r="A87" s="84"/>
      <c r="B87" s="12">
        <v>194771</v>
      </c>
      <c r="C87" s="13" t="s">
        <v>399</v>
      </c>
      <c r="D87" s="14" t="s">
        <v>656</v>
      </c>
      <c r="E87" s="2">
        <v>2</v>
      </c>
      <c r="F87" s="15">
        <v>16</v>
      </c>
      <c r="G87" s="4" t="s">
        <v>9</v>
      </c>
      <c r="H87" s="47">
        <v>4.5</v>
      </c>
      <c r="I87" s="8">
        <v>6.91</v>
      </c>
      <c r="J87" s="7">
        <f>I87*'price EATON'!$D$4</f>
        <v>234.94</v>
      </c>
      <c r="K87" s="4">
        <f t="shared" si="4"/>
        <v>281.928</v>
      </c>
      <c r="L87" s="46"/>
    </row>
    <row r="88" spans="1:12" ht="12.75">
      <c r="A88" s="84"/>
      <c r="B88" s="12">
        <v>194772</v>
      </c>
      <c r="C88" s="13" t="s">
        <v>400</v>
      </c>
      <c r="D88" s="14" t="s">
        <v>657</v>
      </c>
      <c r="E88" s="2">
        <v>2</v>
      </c>
      <c r="F88" s="15">
        <v>20</v>
      </c>
      <c r="G88" s="4" t="s">
        <v>9</v>
      </c>
      <c r="H88" s="47">
        <v>4.5</v>
      </c>
      <c r="I88" s="8">
        <v>6.91</v>
      </c>
      <c r="J88" s="7">
        <f>I88*'price EATON'!$D$4</f>
        <v>234.94</v>
      </c>
      <c r="K88" s="4">
        <f t="shared" si="4"/>
        <v>281.928</v>
      </c>
      <c r="L88" s="46"/>
    </row>
    <row r="89" spans="1:12" ht="12.75">
      <c r="A89" s="84"/>
      <c r="B89" s="12">
        <v>194773</v>
      </c>
      <c r="C89" s="13" t="s">
        <v>401</v>
      </c>
      <c r="D89" s="14" t="s">
        <v>658</v>
      </c>
      <c r="E89" s="2">
        <v>2</v>
      </c>
      <c r="F89" s="15">
        <v>25</v>
      </c>
      <c r="G89" s="4" t="s">
        <v>9</v>
      </c>
      <c r="H89" s="47">
        <v>4.5</v>
      </c>
      <c r="I89" s="8">
        <v>7.24</v>
      </c>
      <c r="J89" s="7">
        <f>I89*'price EATON'!$D$4</f>
        <v>246.16</v>
      </c>
      <c r="K89" s="4">
        <f t="shared" si="4"/>
        <v>295.392</v>
      </c>
      <c r="L89" s="46"/>
    </row>
    <row r="90" spans="1:12" ht="12.75">
      <c r="A90" s="84"/>
      <c r="B90" s="12">
        <v>194774</v>
      </c>
      <c r="C90" s="13" t="s">
        <v>402</v>
      </c>
      <c r="D90" s="14" t="s">
        <v>659</v>
      </c>
      <c r="E90" s="2">
        <v>2</v>
      </c>
      <c r="F90" s="15">
        <v>32</v>
      </c>
      <c r="G90" s="4" t="s">
        <v>9</v>
      </c>
      <c r="H90" s="47">
        <v>4.5</v>
      </c>
      <c r="I90" s="8">
        <v>7.24</v>
      </c>
      <c r="J90" s="7">
        <f>I90*'price EATON'!$D$4</f>
        <v>246.16</v>
      </c>
      <c r="K90" s="4">
        <f t="shared" si="4"/>
        <v>295.392</v>
      </c>
      <c r="L90" s="46"/>
    </row>
    <row r="91" spans="1:12" ht="12.75">
      <c r="A91" s="84"/>
      <c r="B91" s="12">
        <v>194775</v>
      </c>
      <c r="C91" s="13" t="s">
        <v>403</v>
      </c>
      <c r="D91" s="14" t="s">
        <v>660</v>
      </c>
      <c r="E91" s="2">
        <v>2</v>
      </c>
      <c r="F91" s="15">
        <v>40</v>
      </c>
      <c r="G91" s="4" t="s">
        <v>9</v>
      </c>
      <c r="H91" s="47">
        <v>4.5</v>
      </c>
      <c r="I91" s="8">
        <v>7.4</v>
      </c>
      <c r="J91" s="7">
        <f>I91*'price EATON'!$D$4</f>
        <v>251.60000000000002</v>
      </c>
      <c r="K91" s="4">
        <f t="shared" si="4"/>
        <v>301.92</v>
      </c>
      <c r="L91" s="46"/>
    </row>
    <row r="92" spans="1:12" ht="12.75">
      <c r="A92" s="84"/>
      <c r="B92" s="12">
        <v>194776</v>
      </c>
      <c r="C92" s="13" t="s">
        <v>404</v>
      </c>
      <c r="D92" s="14" t="s">
        <v>661</v>
      </c>
      <c r="E92" s="2">
        <v>2</v>
      </c>
      <c r="F92" s="15">
        <v>50</v>
      </c>
      <c r="G92" s="4" t="s">
        <v>9</v>
      </c>
      <c r="H92" s="47">
        <v>4.5</v>
      </c>
      <c r="I92" s="8">
        <v>8.51</v>
      </c>
      <c r="J92" s="7">
        <f>I92*'price EATON'!$D$4</f>
        <v>289.34</v>
      </c>
      <c r="K92" s="4">
        <f t="shared" si="4"/>
        <v>347.20799999999997</v>
      </c>
      <c r="L92" s="46"/>
    </row>
    <row r="93" spans="1:12" ht="12.75">
      <c r="A93" s="84"/>
      <c r="B93" s="12">
        <v>194777</v>
      </c>
      <c r="C93" s="13" t="s">
        <v>405</v>
      </c>
      <c r="D93" s="14" t="s">
        <v>662</v>
      </c>
      <c r="E93" s="2">
        <v>2</v>
      </c>
      <c r="F93" s="15">
        <v>63</v>
      </c>
      <c r="G93" s="4" t="s">
        <v>9</v>
      </c>
      <c r="H93" s="47">
        <v>4.5</v>
      </c>
      <c r="I93" s="8">
        <v>8.51</v>
      </c>
      <c r="J93" s="7">
        <f>I93*'price EATON'!$D$4</f>
        <v>289.34</v>
      </c>
      <c r="K93" s="4">
        <f t="shared" si="4"/>
        <v>347.20799999999997</v>
      </c>
      <c r="L93" s="46"/>
    </row>
    <row r="94" spans="1:12" ht="3.75" customHeight="1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46"/>
    </row>
    <row r="95" spans="1:12" ht="12.75">
      <c r="A95" s="84"/>
      <c r="B95" s="74">
        <v>194778</v>
      </c>
      <c r="C95" s="58" t="s">
        <v>406</v>
      </c>
      <c r="D95" s="17" t="s">
        <v>663</v>
      </c>
      <c r="E95" s="59">
        <v>3</v>
      </c>
      <c r="F95" s="60">
        <v>6</v>
      </c>
      <c r="G95" s="61" t="s">
        <v>385</v>
      </c>
      <c r="H95" s="62">
        <v>4.5</v>
      </c>
      <c r="I95" s="63">
        <v>9.48</v>
      </c>
      <c r="J95" s="63">
        <f>I95*'price EATON'!$D$4</f>
        <v>322.32</v>
      </c>
      <c r="K95" s="61">
        <f aca="true" t="shared" si="5" ref="K95:K114">J95*1.2</f>
        <v>386.784</v>
      </c>
      <c r="L95" s="46"/>
    </row>
    <row r="96" spans="1:12" ht="12.75">
      <c r="A96" s="84"/>
      <c r="B96" s="74">
        <v>194779</v>
      </c>
      <c r="C96" s="58" t="s">
        <v>407</v>
      </c>
      <c r="D96" s="17" t="s">
        <v>664</v>
      </c>
      <c r="E96" s="59">
        <v>3</v>
      </c>
      <c r="F96" s="60">
        <v>10</v>
      </c>
      <c r="G96" s="61" t="s">
        <v>385</v>
      </c>
      <c r="H96" s="62">
        <v>4.5</v>
      </c>
      <c r="I96" s="63">
        <v>9.32</v>
      </c>
      <c r="J96" s="64">
        <f>I96*'price EATON'!$D$4</f>
        <v>316.88</v>
      </c>
      <c r="K96" s="61">
        <f t="shared" si="5"/>
        <v>380.256</v>
      </c>
      <c r="L96" s="46"/>
    </row>
    <row r="97" spans="1:12" ht="12.75">
      <c r="A97" s="84"/>
      <c r="B97" s="74">
        <v>194780</v>
      </c>
      <c r="C97" s="58" t="s">
        <v>408</v>
      </c>
      <c r="D97" s="17" t="s">
        <v>665</v>
      </c>
      <c r="E97" s="59">
        <v>3</v>
      </c>
      <c r="F97" s="60">
        <v>13</v>
      </c>
      <c r="G97" s="61" t="s">
        <v>385</v>
      </c>
      <c r="H97" s="62">
        <v>4.5</v>
      </c>
      <c r="I97" s="63">
        <v>10.57</v>
      </c>
      <c r="J97" s="64">
        <f>I97*'price EATON'!$D$4</f>
        <v>359.38</v>
      </c>
      <c r="K97" s="61">
        <f t="shared" si="5"/>
        <v>431.256</v>
      </c>
      <c r="L97" s="46"/>
    </row>
    <row r="98" spans="1:12" ht="12.75">
      <c r="A98" s="84"/>
      <c r="B98" s="74">
        <v>194781</v>
      </c>
      <c r="C98" s="58" t="s">
        <v>409</v>
      </c>
      <c r="D98" s="17" t="s">
        <v>666</v>
      </c>
      <c r="E98" s="59">
        <v>3</v>
      </c>
      <c r="F98" s="60">
        <v>16</v>
      </c>
      <c r="G98" s="61" t="s">
        <v>385</v>
      </c>
      <c r="H98" s="62">
        <v>4.5</v>
      </c>
      <c r="I98" s="63">
        <v>9.12</v>
      </c>
      <c r="J98" s="64">
        <f>I98*'price EATON'!$D$4</f>
        <v>310.08</v>
      </c>
      <c r="K98" s="61">
        <f t="shared" si="5"/>
        <v>372.09599999999995</v>
      </c>
      <c r="L98" s="46"/>
    </row>
    <row r="99" spans="1:12" ht="12.75">
      <c r="A99" s="84"/>
      <c r="B99" s="74">
        <v>194782</v>
      </c>
      <c r="C99" s="58" t="s">
        <v>410</v>
      </c>
      <c r="D99" s="17" t="s">
        <v>667</v>
      </c>
      <c r="E99" s="59">
        <v>3</v>
      </c>
      <c r="F99" s="60">
        <v>20</v>
      </c>
      <c r="G99" s="61" t="s">
        <v>385</v>
      </c>
      <c r="H99" s="62">
        <v>4.5</v>
      </c>
      <c r="I99" s="63">
        <v>9.16</v>
      </c>
      <c r="J99" s="64">
        <f>I99*'price EATON'!$D$4</f>
        <v>311.44</v>
      </c>
      <c r="K99" s="61">
        <f t="shared" si="5"/>
        <v>373.728</v>
      </c>
      <c r="L99" s="46"/>
    </row>
    <row r="100" spans="1:12" ht="12.75">
      <c r="A100" s="84"/>
      <c r="B100" s="74">
        <v>194783</v>
      </c>
      <c r="C100" s="58" t="s">
        <v>411</v>
      </c>
      <c r="D100" s="17" t="s">
        <v>668</v>
      </c>
      <c r="E100" s="59">
        <v>3</v>
      </c>
      <c r="F100" s="60">
        <v>25</v>
      </c>
      <c r="G100" s="61" t="s">
        <v>385</v>
      </c>
      <c r="H100" s="62">
        <v>4.5</v>
      </c>
      <c r="I100" s="63">
        <v>9.3</v>
      </c>
      <c r="J100" s="64">
        <f>I100*'price EATON'!$D$4</f>
        <v>316.20000000000005</v>
      </c>
      <c r="K100" s="61">
        <f t="shared" si="5"/>
        <v>379.44000000000005</v>
      </c>
      <c r="L100" s="46"/>
    </row>
    <row r="101" spans="1:12" ht="12.75">
      <c r="A101" s="84"/>
      <c r="B101" s="74">
        <v>194784</v>
      </c>
      <c r="C101" s="58" t="s">
        <v>412</v>
      </c>
      <c r="D101" s="17" t="s">
        <v>669</v>
      </c>
      <c r="E101" s="59">
        <v>3</v>
      </c>
      <c r="F101" s="60">
        <v>32</v>
      </c>
      <c r="G101" s="61" t="s">
        <v>385</v>
      </c>
      <c r="H101" s="62">
        <v>4.5</v>
      </c>
      <c r="I101" s="63">
        <v>9.56</v>
      </c>
      <c r="J101" s="64">
        <f>I101*'price EATON'!$D$4</f>
        <v>325.04</v>
      </c>
      <c r="K101" s="61">
        <f t="shared" si="5"/>
        <v>390.048</v>
      </c>
      <c r="L101" s="46"/>
    </row>
    <row r="102" spans="1:12" ht="12.75">
      <c r="A102" s="84"/>
      <c r="B102" s="74">
        <v>194785</v>
      </c>
      <c r="C102" s="58" t="s">
        <v>413</v>
      </c>
      <c r="D102" s="17" t="s">
        <v>670</v>
      </c>
      <c r="E102" s="59">
        <v>3</v>
      </c>
      <c r="F102" s="60">
        <v>40</v>
      </c>
      <c r="G102" s="61" t="s">
        <v>385</v>
      </c>
      <c r="H102" s="62">
        <v>4.5</v>
      </c>
      <c r="I102" s="63">
        <v>9.71</v>
      </c>
      <c r="J102" s="64">
        <f>I102*'price EATON'!$D$4</f>
        <v>330.14000000000004</v>
      </c>
      <c r="K102" s="61">
        <f t="shared" si="5"/>
        <v>396.16800000000006</v>
      </c>
      <c r="L102" s="46"/>
    </row>
    <row r="103" spans="1:12" ht="12.75">
      <c r="A103" s="84"/>
      <c r="B103" s="74">
        <v>194786</v>
      </c>
      <c r="C103" s="58" t="s">
        <v>414</v>
      </c>
      <c r="D103" s="17" t="s">
        <v>671</v>
      </c>
      <c r="E103" s="59">
        <v>3</v>
      </c>
      <c r="F103" s="60">
        <v>50</v>
      </c>
      <c r="G103" s="61" t="s">
        <v>385</v>
      </c>
      <c r="H103" s="62">
        <v>4.5</v>
      </c>
      <c r="I103" s="63">
        <v>10.87</v>
      </c>
      <c r="J103" s="64">
        <f>I103*'price EATON'!$D$4</f>
        <v>369.58</v>
      </c>
      <c r="K103" s="61">
        <f t="shared" si="5"/>
        <v>443.496</v>
      </c>
      <c r="L103" s="46"/>
    </row>
    <row r="104" spans="1:12" ht="13.5" thickBot="1">
      <c r="A104" s="84"/>
      <c r="B104" s="75">
        <v>194787</v>
      </c>
      <c r="C104" s="66" t="s">
        <v>415</v>
      </c>
      <c r="D104" s="67" t="s">
        <v>672</v>
      </c>
      <c r="E104" s="68">
        <v>3</v>
      </c>
      <c r="F104" s="69">
        <v>63</v>
      </c>
      <c r="G104" s="70" t="s">
        <v>385</v>
      </c>
      <c r="H104" s="71">
        <v>4.5</v>
      </c>
      <c r="I104" s="72">
        <v>11.06</v>
      </c>
      <c r="J104" s="76">
        <f>I104*'price EATON'!$D$4</f>
        <v>376.04</v>
      </c>
      <c r="K104" s="70">
        <f t="shared" si="5"/>
        <v>451.248</v>
      </c>
      <c r="L104" s="46"/>
    </row>
    <row r="105" spans="1:12" ht="12.75">
      <c r="A105" s="84"/>
      <c r="B105" s="73">
        <v>194778</v>
      </c>
      <c r="C105" s="55" t="s">
        <v>406</v>
      </c>
      <c r="D105" s="30" t="s">
        <v>663</v>
      </c>
      <c r="E105" s="49">
        <v>3</v>
      </c>
      <c r="F105" s="31">
        <v>6</v>
      </c>
      <c r="G105" s="32" t="s">
        <v>9</v>
      </c>
      <c r="H105" s="56">
        <v>4.5</v>
      </c>
      <c r="I105" s="7">
        <v>9.48</v>
      </c>
      <c r="J105" s="7">
        <f>I105*'price EATON'!$D$4</f>
        <v>322.32</v>
      </c>
      <c r="K105" s="32">
        <f t="shared" si="5"/>
        <v>386.784</v>
      </c>
      <c r="L105" s="46"/>
    </row>
    <row r="106" spans="1:12" ht="12.75">
      <c r="A106" s="84"/>
      <c r="B106" s="12">
        <v>194789</v>
      </c>
      <c r="C106" s="13" t="s">
        <v>416</v>
      </c>
      <c r="D106" s="14" t="s">
        <v>673</v>
      </c>
      <c r="E106" s="2">
        <v>3</v>
      </c>
      <c r="F106" s="15">
        <v>10</v>
      </c>
      <c r="G106" s="4" t="s">
        <v>9</v>
      </c>
      <c r="H106" s="47">
        <v>4.5</v>
      </c>
      <c r="I106" s="8">
        <v>10.23</v>
      </c>
      <c r="J106" s="7">
        <f>I106*'price EATON'!$D$4</f>
        <v>347.82</v>
      </c>
      <c r="K106" s="4">
        <f t="shared" si="5"/>
        <v>417.38399999999996</v>
      </c>
      <c r="L106" s="46"/>
    </row>
    <row r="107" spans="1:12" ht="12.75">
      <c r="A107" s="84"/>
      <c r="B107" s="12">
        <v>194790</v>
      </c>
      <c r="C107" s="13" t="s">
        <v>417</v>
      </c>
      <c r="D107" s="14" t="s">
        <v>674</v>
      </c>
      <c r="E107" s="2">
        <v>3</v>
      </c>
      <c r="F107" s="15">
        <v>13</v>
      </c>
      <c r="G107" s="4" t="s">
        <v>9</v>
      </c>
      <c r="H107" s="47">
        <v>4.5</v>
      </c>
      <c r="I107" s="8">
        <v>10.57</v>
      </c>
      <c r="J107" s="7">
        <f>I107*'price EATON'!$D$4</f>
        <v>359.38</v>
      </c>
      <c r="K107" s="4">
        <f t="shared" si="5"/>
        <v>431.256</v>
      </c>
      <c r="L107" s="46"/>
    </row>
    <row r="108" spans="1:12" ht="12.75">
      <c r="A108" s="84"/>
      <c r="B108" s="12">
        <v>194791</v>
      </c>
      <c r="C108" s="13" t="s">
        <v>418</v>
      </c>
      <c r="D108" s="14" t="s">
        <v>675</v>
      </c>
      <c r="E108" s="2">
        <v>3</v>
      </c>
      <c r="F108" s="15">
        <v>16</v>
      </c>
      <c r="G108" s="4" t="s">
        <v>9</v>
      </c>
      <c r="H108" s="47">
        <v>4.5</v>
      </c>
      <c r="I108" s="8">
        <v>10.23</v>
      </c>
      <c r="J108" s="7">
        <f>I108*'price EATON'!$D$4</f>
        <v>347.82</v>
      </c>
      <c r="K108" s="4">
        <f t="shared" si="5"/>
        <v>417.38399999999996</v>
      </c>
      <c r="L108" s="46"/>
    </row>
    <row r="109" spans="1:12" ht="12.75">
      <c r="A109" s="84"/>
      <c r="B109" s="12">
        <v>194792</v>
      </c>
      <c r="C109" s="13" t="s">
        <v>419</v>
      </c>
      <c r="D109" s="14" t="s">
        <v>676</v>
      </c>
      <c r="E109" s="2">
        <v>3</v>
      </c>
      <c r="F109" s="15">
        <v>20</v>
      </c>
      <c r="G109" s="4" t="s">
        <v>9</v>
      </c>
      <c r="H109" s="47">
        <v>4.5</v>
      </c>
      <c r="I109" s="8">
        <v>10.23</v>
      </c>
      <c r="J109" s="7">
        <f>I109*'price EATON'!$D$4</f>
        <v>347.82</v>
      </c>
      <c r="K109" s="4">
        <f t="shared" si="5"/>
        <v>417.38399999999996</v>
      </c>
      <c r="L109" s="46"/>
    </row>
    <row r="110" spans="1:12" ht="12.75">
      <c r="A110" s="84"/>
      <c r="B110" s="12">
        <v>194793</v>
      </c>
      <c r="C110" s="13" t="s">
        <v>420</v>
      </c>
      <c r="D110" s="14" t="s">
        <v>677</v>
      </c>
      <c r="E110" s="2">
        <v>3</v>
      </c>
      <c r="F110" s="15">
        <v>25</v>
      </c>
      <c r="G110" s="4" t="s">
        <v>9</v>
      </c>
      <c r="H110" s="47">
        <v>4.5</v>
      </c>
      <c r="I110" s="8">
        <v>10.53</v>
      </c>
      <c r="J110" s="7">
        <f>I110*'price EATON'!$D$4</f>
        <v>358.02</v>
      </c>
      <c r="K110" s="4">
        <f t="shared" si="5"/>
        <v>429.62399999999997</v>
      </c>
      <c r="L110" s="46"/>
    </row>
    <row r="111" spans="1:12" ht="12.75">
      <c r="A111" s="84"/>
      <c r="B111" s="12">
        <v>194794</v>
      </c>
      <c r="C111" s="13" t="s">
        <v>421</v>
      </c>
      <c r="D111" s="14" t="s">
        <v>678</v>
      </c>
      <c r="E111" s="2">
        <v>3</v>
      </c>
      <c r="F111" s="15">
        <v>32</v>
      </c>
      <c r="G111" s="4" t="s">
        <v>9</v>
      </c>
      <c r="H111" s="47">
        <v>4.5</v>
      </c>
      <c r="I111" s="8">
        <v>10.53</v>
      </c>
      <c r="J111" s="7">
        <f>I111*'price EATON'!$D$4</f>
        <v>358.02</v>
      </c>
      <c r="K111" s="4">
        <f t="shared" si="5"/>
        <v>429.62399999999997</v>
      </c>
      <c r="L111" s="46"/>
    </row>
    <row r="112" spans="1:12" ht="12.75">
      <c r="A112" s="84"/>
      <c r="B112" s="12">
        <v>194795</v>
      </c>
      <c r="C112" s="13" t="s">
        <v>422</v>
      </c>
      <c r="D112" s="14" t="s">
        <v>679</v>
      </c>
      <c r="E112" s="2">
        <v>3</v>
      </c>
      <c r="F112" s="15">
        <v>40</v>
      </c>
      <c r="G112" s="4" t="s">
        <v>9</v>
      </c>
      <c r="H112" s="47">
        <v>4.5</v>
      </c>
      <c r="I112" s="8">
        <v>10.85</v>
      </c>
      <c r="J112" s="7">
        <f>I112*'price EATON'!$D$4</f>
        <v>368.9</v>
      </c>
      <c r="K112" s="4">
        <f t="shared" si="5"/>
        <v>442.67999999999995</v>
      </c>
      <c r="L112" s="46"/>
    </row>
    <row r="113" spans="1:12" ht="12.75">
      <c r="A113" s="84"/>
      <c r="B113" s="12">
        <v>194796</v>
      </c>
      <c r="C113" s="13" t="s">
        <v>423</v>
      </c>
      <c r="D113" s="14" t="s">
        <v>680</v>
      </c>
      <c r="E113" s="2">
        <v>3</v>
      </c>
      <c r="F113" s="15">
        <v>50</v>
      </c>
      <c r="G113" s="4" t="s">
        <v>9</v>
      </c>
      <c r="H113" s="47">
        <v>4.5</v>
      </c>
      <c r="I113" s="8">
        <v>11.63</v>
      </c>
      <c r="J113" s="7">
        <f>I113*'price EATON'!$D$4</f>
        <v>395.42</v>
      </c>
      <c r="K113" s="4">
        <f t="shared" si="5"/>
        <v>474.504</v>
      </c>
      <c r="L113" s="46"/>
    </row>
    <row r="114" spans="1:12" ht="12.75">
      <c r="A114" s="84"/>
      <c r="B114" s="12">
        <v>194797</v>
      </c>
      <c r="C114" s="13" t="s">
        <v>424</v>
      </c>
      <c r="D114" s="14" t="s">
        <v>681</v>
      </c>
      <c r="E114" s="2">
        <v>3</v>
      </c>
      <c r="F114" s="15">
        <v>63</v>
      </c>
      <c r="G114" s="4" t="s">
        <v>9</v>
      </c>
      <c r="H114" s="47">
        <v>4.5</v>
      </c>
      <c r="I114" s="8">
        <v>11.63</v>
      </c>
      <c r="J114" s="7">
        <f>I114*'price EATON'!$D$4</f>
        <v>395.42</v>
      </c>
      <c r="K114" s="4">
        <f t="shared" si="5"/>
        <v>474.504</v>
      </c>
      <c r="L114" s="46"/>
    </row>
    <row r="115" spans="1:11" ht="15.75">
      <c r="A115" s="78" t="s">
        <v>532</v>
      </c>
      <c r="B115" s="78"/>
      <c r="C115" s="78"/>
      <c r="D115" s="78"/>
      <c r="E115" s="78"/>
      <c r="F115" s="78"/>
      <c r="G115" s="78"/>
      <c r="H115" s="78"/>
      <c r="I115" s="78"/>
      <c r="J115" s="78"/>
      <c r="K115" s="78"/>
    </row>
    <row r="116" spans="1:11" ht="12.75">
      <c r="A116" s="96"/>
      <c r="B116" s="12" t="s">
        <v>340</v>
      </c>
      <c r="C116" s="28" t="s">
        <v>341</v>
      </c>
      <c r="D116" s="14" t="s">
        <v>533</v>
      </c>
      <c r="E116" s="2"/>
      <c r="F116" s="15"/>
      <c r="G116" s="4"/>
      <c r="H116" s="6"/>
      <c r="I116" s="8">
        <v>23.45</v>
      </c>
      <c r="J116" s="7">
        <f>I116*'price EATON'!$D$4</f>
        <v>797.3</v>
      </c>
      <c r="K116" s="4">
        <f>J116*1.2</f>
        <v>956.7599999999999</v>
      </c>
    </row>
    <row r="117" spans="1:11" ht="12.75">
      <c r="A117" s="84"/>
      <c r="B117" s="12" t="s">
        <v>342</v>
      </c>
      <c r="C117" s="13" t="s">
        <v>343</v>
      </c>
      <c r="D117" s="14" t="s">
        <v>535</v>
      </c>
      <c r="E117" s="2"/>
      <c r="F117" s="15"/>
      <c r="G117" s="4"/>
      <c r="H117" s="6"/>
      <c r="I117" s="8">
        <v>28.55</v>
      </c>
      <c r="J117" s="7">
        <f>I117*'price EATON'!$D$4</f>
        <v>970.7</v>
      </c>
      <c r="K117" s="4">
        <f>J117*1.2</f>
        <v>1164.84</v>
      </c>
    </row>
    <row r="118" spans="1:11" ht="12.75">
      <c r="A118" s="97"/>
      <c r="B118" s="12" t="s">
        <v>344</v>
      </c>
      <c r="C118" s="13" t="s">
        <v>345</v>
      </c>
      <c r="D118" s="14" t="s">
        <v>534</v>
      </c>
      <c r="E118" s="2"/>
      <c r="F118" s="15"/>
      <c r="G118" s="4"/>
      <c r="H118" s="6"/>
      <c r="I118" s="8">
        <v>11.22</v>
      </c>
      <c r="J118" s="7">
        <f>I118*'price EATON'!$D$4</f>
        <v>381.48</v>
      </c>
      <c r="K118" s="4">
        <f>J118*1.2</f>
        <v>457.776</v>
      </c>
    </row>
    <row r="119" spans="1:11" ht="15.75">
      <c r="A119" s="78" t="s">
        <v>715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</row>
    <row r="120" spans="1:11" ht="26.25" customHeight="1">
      <c r="A120" s="83"/>
      <c r="B120" s="12" t="s">
        <v>88</v>
      </c>
      <c r="C120" s="13" t="s">
        <v>91</v>
      </c>
      <c r="D120" s="14" t="s">
        <v>503</v>
      </c>
      <c r="E120" s="2">
        <v>3</v>
      </c>
      <c r="F120" s="15">
        <v>80</v>
      </c>
      <c r="G120" s="4" t="s">
        <v>9</v>
      </c>
      <c r="H120" s="6">
        <v>15</v>
      </c>
      <c r="I120" s="8">
        <v>90.46</v>
      </c>
      <c r="J120" s="7">
        <f>I120*'price EATON'!$D$4</f>
        <v>3075.64</v>
      </c>
      <c r="K120" s="4">
        <f>J120*1.2</f>
        <v>3690.7679999999996</v>
      </c>
    </row>
    <row r="121" spans="1:11" ht="26.25" customHeight="1">
      <c r="A121" s="83"/>
      <c r="B121" s="12" t="s">
        <v>89</v>
      </c>
      <c r="C121" s="13" t="s">
        <v>92</v>
      </c>
      <c r="D121" s="14" t="s">
        <v>504</v>
      </c>
      <c r="E121" s="2">
        <v>3</v>
      </c>
      <c r="F121" s="15">
        <v>100</v>
      </c>
      <c r="G121" s="4" t="s">
        <v>9</v>
      </c>
      <c r="H121" s="6">
        <v>15</v>
      </c>
      <c r="I121" s="8">
        <v>97.67</v>
      </c>
      <c r="J121" s="7">
        <f>I121*'price EATON'!$D$4</f>
        <v>3320.78</v>
      </c>
      <c r="K121" s="4">
        <f>J121*1.2</f>
        <v>3984.936</v>
      </c>
    </row>
    <row r="122" spans="1:11" ht="26.25" customHeight="1">
      <c r="A122" s="83"/>
      <c r="B122" s="12" t="s">
        <v>90</v>
      </c>
      <c r="C122" s="13" t="s">
        <v>93</v>
      </c>
      <c r="D122" s="14" t="s">
        <v>505</v>
      </c>
      <c r="E122" s="2">
        <v>3</v>
      </c>
      <c r="F122" s="15">
        <v>125</v>
      </c>
      <c r="G122" s="4" t="s">
        <v>9</v>
      </c>
      <c r="H122" s="6">
        <v>15</v>
      </c>
      <c r="I122" s="8">
        <v>97.67</v>
      </c>
      <c r="J122" s="7">
        <f>I122*'price EATON'!$D$4</f>
        <v>3320.78</v>
      </c>
      <c r="K122" s="4">
        <f>J122*1.2</f>
        <v>3984.936</v>
      </c>
    </row>
    <row r="123" spans="1:11" ht="15.75">
      <c r="A123" s="78" t="s">
        <v>716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8"/>
    </row>
    <row r="124" spans="1:11" ht="12.75">
      <c r="A124" s="96"/>
      <c r="B124" s="12" t="s">
        <v>94</v>
      </c>
      <c r="C124" s="13" t="s">
        <v>96</v>
      </c>
      <c r="D124" s="14" t="s">
        <v>506</v>
      </c>
      <c r="E124" s="2">
        <v>3</v>
      </c>
      <c r="F124" s="15">
        <v>80</v>
      </c>
      <c r="G124" s="4" t="s">
        <v>9</v>
      </c>
      <c r="H124" s="6">
        <v>25</v>
      </c>
      <c r="I124" s="7">
        <v>63.22</v>
      </c>
      <c r="J124" s="7">
        <f>I124*'price EATON'!$D$4</f>
        <v>2149.48</v>
      </c>
      <c r="K124" s="4">
        <f aca="true" t="shared" si="6" ref="K124:K131">J124*1.2</f>
        <v>2579.3759999999997</v>
      </c>
    </row>
    <row r="125" spans="1:11" ht="12.75">
      <c r="A125" s="84"/>
      <c r="B125" s="12" t="s">
        <v>95</v>
      </c>
      <c r="C125" s="13" t="s">
        <v>97</v>
      </c>
      <c r="D125" s="14" t="s">
        <v>507</v>
      </c>
      <c r="E125" s="2">
        <v>3</v>
      </c>
      <c r="F125" s="15">
        <v>100</v>
      </c>
      <c r="G125" s="4" t="s">
        <v>9</v>
      </c>
      <c r="H125" s="6">
        <v>25</v>
      </c>
      <c r="I125" s="7">
        <v>72.35</v>
      </c>
      <c r="J125" s="7">
        <f>I125*'price EATON'!$D$4</f>
        <v>2459.8999999999996</v>
      </c>
      <c r="K125" s="4">
        <f t="shared" si="6"/>
        <v>2951.8799999999997</v>
      </c>
    </row>
    <row r="126" spans="1:11" ht="12.75">
      <c r="A126" s="84"/>
      <c r="B126" s="12" t="s">
        <v>98</v>
      </c>
      <c r="C126" s="13" t="s">
        <v>99</v>
      </c>
      <c r="D126" s="14" t="s">
        <v>508</v>
      </c>
      <c r="E126" s="2">
        <v>3</v>
      </c>
      <c r="F126" s="15">
        <v>125</v>
      </c>
      <c r="G126" s="4" t="s">
        <v>9</v>
      </c>
      <c r="H126" s="6">
        <v>25</v>
      </c>
      <c r="I126" s="7">
        <v>114.28</v>
      </c>
      <c r="J126" s="7">
        <f>I126*'price EATON'!$D$4</f>
        <v>3885.52</v>
      </c>
      <c r="K126" s="4">
        <f t="shared" si="6"/>
        <v>4662.624</v>
      </c>
    </row>
    <row r="127" spans="1:11" ht="12.75">
      <c r="A127" s="84"/>
      <c r="B127" s="12" t="s">
        <v>100</v>
      </c>
      <c r="C127" s="13" t="s">
        <v>103</v>
      </c>
      <c r="D127" s="14" t="s">
        <v>509</v>
      </c>
      <c r="E127" s="2">
        <v>3</v>
      </c>
      <c r="F127" s="15">
        <v>160</v>
      </c>
      <c r="G127" s="4" t="s">
        <v>9</v>
      </c>
      <c r="H127" s="6">
        <v>25</v>
      </c>
      <c r="I127" s="7">
        <v>123.29</v>
      </c>
      <c r="J127" s="7">
        <f>I127*'price EATON'!$D$4</f>
        <v>4191.860000000001</v>
      </c>
      <c r="K127" s="4">
        <f t="shared" si="6"/>
        <v>5030.232000000001</v>
      </c>
    </row>
    <row r="128" spans="1:11" ht="12.75">
      <c r="A128" s="84"/>
      <c r="B128" s="12" t="s">
        <v>101</v>
      </c>
      <c r="C128" s="13" t="s">
        <v>104</v>
      </c>
      <c r="D128" s="14" t="s">
        <v>510</v>
      </c>
      <c r="E128" s="2">
        <v>3</v>
      </c>
      <c r="F128" s="15">
        <v>200</v>
      </c>
      <c r="G128" s="4" t="s">
        <v>9</v>
      </c>
      <c r="H128" s="6">
        <v>25</v>
      </c>
      <c r="I128" s="7">
        <v>146.27</v>
      </c>
      <c r="J128" s="7">
        <f>I128*'price EATON'!$D$4</f>
        <v>4973.18</v>
      </c>
      <c r="K128" s="4">
        <f t="shared" si="6"/>
        <v>5967.816</v>
      </c>
    </row>
    <row r="129" spans="1:11" ht="12.75">
      <c r="A129" s="84"/>
      <c r="B129" s="12" t="s">
        <v>102</v>
      </c>
      <c r="C129" s="13" t="s">
        <v>105</v>
      </c>
      <c r="D129" s="14" t="s">
        <v>511</v>
      </c>
      <c r="E129" s="2">
        <v>3</v>
      </c>
      <c r="F129" s="15">
        <v>250</v>
      </c>
      <c r="G129" s="4" t="s">
        <v>9</v>
      </c>
      <c r="H129" s="6">
        <v>25</v>
      </c>
      <c r="I129" s="7">
        <v>166.47</v>
      </c>
      <c r="J129" s="7">
        <f>I129*'price EATON'!$D$4</f>
        <v>5659.98</v>
      </c>
      <c r="K129" s="4">
        <f t="shared" si="6"/>
        <v>6791.976</v>
      </c>
    </row>
    <row r="130" spans="1:11" ht="12.75">
      <c r="A130" s="84"/>
      <c r="B130" s="12" t="s">
        <v>350</v>
      </c>
      <c r="C130" s="13" t="s">
        <v>351</v>
      </c>
      <c r="D130" s="14" t="s">
        <v>512</v>
      </c>
      <c r="E130" s="2">
        <v>3</v>
      </c>
      <c r="F130" s="15">
        <v>320</v>
      </c>
      <c r="G130" s="4"/>
      <c r="H130" s="6"/>
      <c r="I130" s="7">
        <v>339.68</v>
      </c>
      <c r="J130" s="7">
        <f>I130*'price EATON'!$D$4</f>
        <v>11549.12</v>
      </c>
      <c r="K130" s="4">
        <f t="shared" si="6"/>
        <v>13858.944000000001</v>
      </c>
    </row>
    <row r="131" spans="1:11" ht="12.75">
      <c r="A131" s="97"/>
      <c r="B131" s="12" t="s">
        <v>348</v>
      </c>
      <c r="C131" s="13" t="s">
        <v>349</v>
      </c>
      <c r="D131" s="14" t="s">
        <v>513</v>
      </c>
      <c r="E131" s="2">
        <v>3</v>
      </c>
      <c r="F131" s="15">
        <v>400</v>
      </c>
      <c r="G131" s="4"/>
      <c r="H131" s="6"/>
      <c r="I131" s="7">
        <v>339.68</v>
      </c>
      <c r="J131" s="7">
        <f>I131*'price EATON'!$D$4</f>
        <v>11549.12</v>
      </c>
      <c r="K131" s="4">
        <f t="shared" si="6"/>
        <v>13858.944000000001</v>
      </c>
    </row>
    <row r="132" spans="1:11" ht="2.25" customHeight="1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</row>
    <row r="133" spans="1:11" ht="15.75">
      <c r="A133" s="78" t="s">
        <v>717</v>
      </c>
      <c r="B133" s="78"/>
      <c r="C133" s="78"/>
      <c r="D133" s="78"/>
      <c r="E133" s="78"/>
      <c r="F133" s="78"/>
      <c r="G133" s="78"/>
      <c r="H133" s="78"/>
      <c r="I133" s="78"/>
      <c r="J133" s="78"/>
      <c r="K133" s="78"/>
    </row>
    <row r="134" spans="1:11" ht="12.75">
      <c r="A134" s="92"/>
      <c r="B134" s="12">
        <v>111888</v>
      </c>
      <c r="C134" s="14" t="s">
        <v>425</v>
      </c>
      <c r="D134" s="14" t="s">
        <v>536</v>
      </c>
      <c r="E134" s="2">
        <v>3</v>
      </c>
      <c r="F134" s="15">
        <v>20</v>
      </c>
      <c r="G134" s="4"/>
      <c r="H134" s="6">
        <v>36</v>
      </c>
      <c r="I134" s="7">
        <v>74.78</v>
      </c>
      <c r="J134" s="7">
        <f>I134*'price EATON'!$D$4</f>
        <v>2542.52</v>
      </c>
      <c r="K134" s="4">
        <f>J134*1.2</f>
        <v>3051.024</v>
      </c>
    </row>
    <row r="135" spans="1:11" ht="12.75">
      <c r="A135" s="92"/>
      <c r="B135" s="12">
        <v>111889</v>
      </c>
      <c r="C135" s="14" t="s">
        <v>426</v>
      </c>
      <c r="D135" s="14" t="s">
        <v>537</v>
      </c>
      <c r="E135" s="2">
        <v>3</v>
      </c>
      <c r="F135" s="15">
        <v>25</v>
      </c>
      <c r="G135" s="4"/>
      <c r="H135" s="6">
        <v>36</v>
      </c>
      <c r="I135" s="7">
        <v>74.78</v>
      </c>
      <c r="J135" s="7">
        <f>I135*'price EATON'!$D$4</f>
        <v>2542.52</v>
      </c>
      <c r="K135" s="4">
        <f>J135*1.2</f>
        <v>3051.024</v>
      </c>
    </row>
    <row r="136" spans="1:11" ht="12.75">
      <c r="A136" s="92"/>
      <c r="B136" s="12">
        <v>111890</v>
      </c>
      <c r="C136" s="14" t="s">
        <v>427</v>
      </c>
      <c r="D136" s="14" t="s">
        <v>514</v>
      </c>
      <c r="E136" s="2">
        <v>3</v>
      </c>
      <c r="F136" s="15">
        <v>32</v>
      </c>
      <c r="G136" s="4"/>
      <c r="H136" s="6">
        <v>36</v>
      </c>
      <c r="I136" s="7">
        <v>74.78</v>
      </c>
      <c r="J136" s="7">
        <f>I136*'price EATON'!$D$4</f>
        <v>2542.52</v>
      </c>
      <c r="K136" s="4">
        <f>J136*1.2</f>
        <v>3051.024</v>
      </c>
    </row>
    <row r="137" spans="1:11" ht="12.75">
      <c r="A137" s="92"/>
      <c r="B137" s="12">
        <v>111891</v>
      </c>
      <c r="C137" s="14" t="s">
        <v>428</v>
      </c>
      <c r="D137" s="14" t="s">
        <v>515</v>
      </c>
      <c r="E137" s="2">
        <v>3</v>
      </c>
      <c r="F137" s="15">
        <v>40</v>
      </c>
      <c r="G137" s="4"/>
      <c r="H137" s="6">
        <v>36</v>
      </c>
      <c r="I137" s="7">
        <v>74.78</v>
      </c>
      <c r="J137" s="7">
        <f>I137*'price EATON'!$D$4</f>
        <v>2542.52</v>
      </c>
      <c r="K137" s="4">
        <f aca="true" t="shared" si="7" ref="K137:K154">J137*1.2</f>
        <v>3051.024</v>
      </c>
    </row>
    <row r="138" spans="1:11" ht="12.75">
      <c r="A138" s="92"/>
      <c r="B138" s="12">
        <v>111892</v>
      </c>
      <c r="C138" s="14" t="s">
        <v>429</v>
      </c>
      <c r="D138" s="14" t="s">
        <v>516</v>
      </c>
      <c r="E138" s="2">
        <v>3</v>
      </c>
      <c r="F138" s="15">
        <v>50</v>
      </c>
      <c r="G138" s="4"/>
      <c r="H138" s="6">
        <v>36</v>
      </c>
      <c r="I138" s="7">
        <v>74.78</v>
      </c>
      <c r="J138" s="7">
        <f>I138*'price EATON'!$D$4</f>
        <v>2542.52</v>
      </c>
      <c r="K138" s="4">
        <f t="shared" si="7"/>
        <v>3051.024</v>
      </c>
    </row>
    <row r="139" spans="1:11" ht="12.75">
      <c r="A139" s="92"/>
      <c r="B139" s="12">
        <v>111893</v>
      </c>
      <c r="C139" s="14" t="s">
        <v>430</v>
      </c>
      <c r="D139" s="14" t="s">
        <v>517</v>
      </c>
      <c r="E139" s="2">
        <v>3</v>
      </c>
      <c r="F139" s="15">
        <v>63</v>
      </c>
      <c r="G139" s="4"/>
      <c r="H139" s="6">
        <v>36</v>
      </c>
      <c r="I139" s="7">
        <v>74.78</v>
      </c>
      <c r="J139" s="7">
        <f>I139*'price EATON'!$D$4</f>
        <v>2542.52</v>
      </c>
      <c r="K139" s="4">
        <f t="shared" si="7"/>
        <v>3051.024</v>
      </c>
    </row>
    <row r="140" spans="1:11" ht="12.75">
      <c r="A140" s="92"/>
      <c r="B140" s="12">
        <v>111894</v>
      </c>
      <c r="C140" s="14" t="s">
        <v>431</v>
      </c>
      <c r="D140" s="14" t="s">
        <v>518</v>
      </c>
      <c r="E140" s="2">
        <v>3</v>
      </c>
      <c r="F140" s="15">
        <v>80</v>
      </c>
      <c r="G140" s="4"/>
      <c r="H140" s="6">
        <v>36</v>
      </c>
      <c r="I140" s="7">
        <v>84.2</v>
      </c>
      <c r="J140" s="7">
        <f>I140*'price EATON'!$D$4</f>
        <v>2862.8</v>
      </c>
      <c r="K140" s="4">
        <f t="shared" si="7"/>
        <v>3435.36</v>
      </c>
    </row>
    <row r="141" spans="1:11" ht="12.75">
      <c r="A141" s="92"/>
      <c r="B141" s="12">
        <v>111895</v>
      </c>
      <c r="C141" s="14" t="s">
        <v>432</v>
      </c>
      <c r="D141" s="14" t="s">
        <v>519</v>
      </c>
      <c r="E141" s="2">
        <v>3</v>
      </c>
      <c r="F141" s="15">
        <v>100</v>
      </c>
      <c r="G141" s="4"/>
      <c r="H141" s="6">
        <v>36</v>
      </c>
      <c r="I141" s="7">
        <v>101.1</v>
      </c>
      <c r="J141" s="7">
        <f>I141*'price EATON'!$D$4</f>
        <v>3437.3999999999996</v>
      </c>
      <c r="K141" s="4">
        <f t="shared" si="7"/>
        <v>4124.879999999999</v>
      </c>
    </row>
    <row r="142" spans="1:11" ht="12.75">
      <c r="A142" s="92"/>
      <c r="B142" s="12">
        <v>111896</v>
      </c>
      <c r="C142" s="14" t="s">
        <v>433</v>
      </c>
      <c r="D142" s="14" t="s">
        <v>520</v>
      </c>
      <c r="E142" s="2">
        <v>3</v>
      </c>
      <c r="F142" s="15">
        <v>125</v>
      </c>
      <c r="G142" s="4"/>
      <c r="H142" s="6">
        <v>36</v>
      </c>
      <c r="I142" s="7">
        <v>165.73</v>
      </c>
      <c r="J142" s="7">
        <f>I142*'price EATON'!$D$4</f>
        <v>5634.82</v>
      </c>
      <c r="K142" s="4">
        <f t="shared" si="7"/>
        <v>6761.784</v>
      </c>
    </row>
    <row r="143" spans="1:11" ht="12.75">
      <c r="A143" s="92"/>
      <c r="B143" s="12">
        <v>111897</v>
      </c>
      <c r="C143" s="14" t="s">
        <v>434</v>
      </c>
      <c r="D143" s="14" t="s">
        <v>521</v>
      </c>
      <c r="E143" s="2">
        <v>3</v>
      </c>
      <c r="F143" s="15">
        <v>160</v>
      </c>
      <c r="G143" s="4"/>
      <c r="H143" s="6">
        <v>36</v>
      </c>
      <c r="I143" s="7">
        <v>179.65</v>
      </c>
      <c r="J143" s="7">
        <f>I143*'price EATON'!$D$4</f>
        <v>6108.1</v>
      </c>
      <c r="K143" s="4">
        <f t="shared" si="7"/>
        <v>7329.72</v>
      </c>
    </row>
    <row r="144" spans="1:11" ht="12.75">
      <c r="A144" s="92"/>
      <c r="B144" s="12">
        <v>111938</v>
      </c>
      <c r="C144" s="14" t="s">
        <v>435</v>
      </c>
      <c r="D144" s="14" t="s">
        <v>521</v>
      </c>
      <c r="E144" s="2">
        <v>3</v>
      </c>
      <c r="F144" s="15">
        <v>160</v>
      </c>
      <c r="G144" s="4"/>
      <c r="H144" s="6">
        <v>36</v>
      </c>
      <c r="I144" s="7">
        <v>218.55</v>
      </c>
      <c r="J144" s="7">
        <f>I144*'price EATON'!$D$4</f>
        <v>7430.700000000001</v>
      </c>
      <c r="K144" s="4">
        <f t="shared" si="7"/>
        <v>8916.84</v>
      </c>
    </row>
    <row r="145" spans="1:11" ht="12.75">
      <c r="A145" s="92"/>
      <c r="B145" s="12">
        <v>111939</v>
      </c>
      <c r="C145" s="14" t="s">
        <v>436</v>
      </c>
      <c r="D145" s="14" t="s">
        <v>522</v>
      </c>
      <c r="E145" s="2">
        <v>3</v>
      </c>
      <c r="F145" s="15">
        <v>200</v>
      </c>
      <c r="G145" s="4"/>
      <c r="H145" s="6">
        <v>36</v>
      </c>
      <c r="I145" s="7">
        <v>261.35</v>
      </c>
      <c r="J145" s="7">
        <f>I145*'price EATON'!$D$4</f>
        <v>8885.900000000001</v>
      </c>
      <c r="K145" s="4">
        <f t="shared" si="7"/>
        <v>10663.080000000002</v>
      </c>
    </row>
    <row r="146" spans="1:11" ht="12.75">
      <c r="A146" s="92"/>
      <c r="B146" s="12">
        <v>111940</v>
      </c>
      <c r="C146" s="14" t="s">
        <v>437</v>
      </c>
      <c r="D146" s="14" t="s">
        <v>523</v>
      </c>
      <c r="E146" s="2">
        <v>3</v>
      </c>
      <c r="F146" s="15">
        <v>250</v>
      </c>
      <c r="G146" s="4"/>
      <c r="H146" s="6">
        <v>36</v>
      </c>
      <c r="I146" s="7">
        <v>297.7</v>
      </c>
      <c r="J146" s="7">
        <f>I146*'price EATON'!$D$4</f>
        <v>10121.8</v>
      </c>
      <c r="K146" s="4">
        <f t="shared" si="7"/>
        <v>12146.159999999998</v>
      </c>
    </row>
    <row r="147" spans="1:11" ht="12.75">
      <c r="A147" s="92"/>
      <c r="B147" s="12">
        <v>111966</v>
      </c>
      <c r="C147" s="14" t="s">
        <v>438</v>
      </c>
      <c r="D147" s="14" t="s">
        <v>524</v>
      </c>
      <c r="E147" s="2">
        <v>3</v>
      </c>
      <c r="F147" s="15">
        <v>320</v>
      </c>
      <c r="G147" s="4"/>
      <c r="H147" s="6">
        <v>50</v>
      </c>
      <c r="I147" s="7">
        <v>558.22</v>
      </c>
      <c r="J147" s="7">
        <f>I147*'price EATON'!$D$4</f>
        <v>18979.48</v>
      </c>
      <c r="K147" s="4">
        <f t="shared" si="7"/>
        <v>22775.376</v>
      </c>
    </row>
    <row r="148" spans="1:11" ht="12.75">
      <c r="A148" s="92"/>
      <c r="B148" s="12">
        <v>111967</v>
      </c>
      <c r="C148" s="14" t="s">
        <v>439</v>
      </c>
      <c r="D148" s="14" t="s">
        <v>525</v>
      </c>
      <c r="E148" s="2">
        <v>3</v>
      </c>
      <c r="F148" s="15">
        <v>400</v>
      </c>
      <c r="G148" s="4"/>
      <c r="H148" s="6">
        <v>50</v>
      </c>
      <c r="I148" s="7">
        <v>587.55</v>
      </c>
      <c r="J148" s="7">
        <f>I148*'price EATON'!$D$4</f>
        <v>19976.699999999997</v>
      </c>
      <c r="K148" s="4">
        <f t="shared" si="7"/>
        <v>23972.039999999997</v>
      </c>
    </row>
    <row r="149" spans="1:11" ht="12.75">
      <c r="A149" s="92"/>
      <c r="B149" s="12">
        <v>111968</v>
      </c>
      <c r="C149" s="14" t="s">
        <v>440</v>
      </c>
      <c r="D149" s="14" t="s">
        <v>526</v>
      </c>
      <c r="E149" s="2">
        <v>3</v>
      </c>
      <c r="F149" s="15">
        <v>500</v>
      </c>
      <c r="G149" s="4"/>
      <c r="H149" s="6">
        <v>50</v>
      </c>
      <c r="I149" s="7">
        <v>690.56</v>
      </c>
      <c r="J149" s="7">
        <f>I149*'price EATON'!$D$4</f>
        <v>23479.039999999997</v>
      </c>
      <c r="K149" s="4">
        <f t="shared" si="7"/>
        <v>28174.847999999994</v>
      </c>
    </row>
    <row r="150" spans="1:11" ht="12.75">
      <c r="A150" s="92"/>
      <c r="B150" s="12">
        <v>111969</v>
      </c>
      <c r="C150" s="14" t="s">
        <v>441</v>
      </c>
      <c r="D150" s="14" t="s">
        <v>527</v>
      </c>
      <c r="E150" s="2">
        <v>3</v>
      </c>
      <c r="F150" s="15">
        <v>630</v>
      </c>
      <c r="G150" s="4"/>
      <c r="H150" s="6">
        <v>50</v>
      </c>
      <c r="I150" s="7">
        <v>808.55</v>
      </c>
      <c r="J150" s="7">
        <f>I150*'price EATON'!$D$4</f>
        <v>27490.699999999997</v>
      </c>
      <c r="K150" s="4">
        <f t="shared" si="7"/>
        <v>32988.84</v>
      </c>
    </row>
    <row r="151" spans="1:11" ht="12.75">
      <c r="A151" s="92"/>
      <c r="B151" s="12">
        <v>111978</v>
      </c>
      <c r="C151" s="14" t="s">
        <v>442</v>
      </c>
      <c r="D151" s="14" t="s">
        <v>528</v>
      </c>
      <c r="E151" s="2">
        <v>3</v>
      </c>
      <c r="F151" s="15">
        <v>800</v>
      </c>
      <c r="G151" s="4"/>
      <c r="H151" s="6">
        <v>50</v>
      </c>
      <c r="I151" s="7">
        <v>1166.24</v>
      </c>
      <c r="J151" s="7">
        <f>I151*'price EATON'!$D$4</f>
        <v>39652.16</v>
      </c>
      <c r="K151" s="4">
        <f t="shared" si="7"/>
        <v>47582.592000000004</v>
      </c>
    </row>
    <row r="152" spans="1:11" ht="12.75">
      <c r="A152" s="92"/>
      <c r="B152" s="12">
        <v>111979</v>
      </c>
      <c r="C152" s="14" t="s">
        <v>443</v>
      </c>
      <c r="D152" s="14" t="s">
        <v>529</v>
      </c>
      <c r="E152" s="2">
        <v>3</v>
      </c>
      <c r="F152" s="15">
        <v>1000</v>
      </c>
      <c r="G152" s="4"/>
      <c r="H152" s="6">
        <v>50</v>
      </c>
      <c r="I152" s="7">
        <v>1483.84</v>
      </c>
      <c r="J152" s="7">
        <f>I152*'price EATON'!$D$4</f>
        <v>50450.56</v>
      </c>
      <c r="K152" s="4">
        <f t="shared" si="7"/>
        <v>60540.67199999999</v>
      </c>
    </row>
    <row r="153" spans="1:11" ht="12.75">
      <c r="A153" s="92"/>
      <c r="B153" s="12">
        <v>111980</v>
      </c>
      <c r="C153" s="14" t="s">
        <v>444</v>
      </c>
      <c r="D153" s="14" t="s">
        <v>530</v>
      </c>
      <c r="E153" s="2">
        <v>3</v>
      </c>
      <c r="F153" s="15">
        <v>1250</v>
      </c>
      <c r="G153" s="4"/>
      <c r="H153" s="6">
        <v>50</v>
      </c>
      <c r="I153" s="7">
        <v>1732.2</v>
      </c>
      <c r="J153" s="7">
        <f>I153*'price EATON'!$D$4</f>
        <v>58894.8</v>
      </c>
      <c r="K153" s="4">
        <f t="shared" si="7"/>
        <v>70673.76</v>
      </c>
    </row>
    <row r="154" spans="1:11" ht="12.75">
      <c r="A154" s="95"/>
      <c r="B154" s="12">
        <v>111981</v>
      </c>
      <c r="C154" s="14" t="s">
        <v>445</v>
      </c>
      <c r="D154" s="14" t="s">
        <v>531</v>
      </c>
      <c r="E154" s="2">
        <v>3</v>
      </c>
      <c r="F154" s="15">
        <v>1600</v>
      </c>
      <c r="G154" s="4"/>
      <c r="H154" s="6">
        <v>50</v>
      </c>
      <c r="I154" s="7">
        <v>2453.56</v>
      </c>
      <c r="J154" s="7">
        <f>I154*'price EATON'!$D$4</f>
        <v>83421.04</v>
      </c>
      <c r="K154" s="4">
        <f t="shared" si="7"/>
        <v>100105.24799999999</v>
      </c>
    </row>
    <row r="155" spans="1:11" ht="15.75">
      <c r="A155" s="78" t="s">
        <v>718</v>
      </c>
      <c r="B155" s="78"/>
      <c r="C155" s="78"/>
      <c r="D155" s="78"/>
      <c r="E155" s="78"/>
      <c r="F155" s="78"/>
      <c r="G155" s="78"/>
      <c r="H155" s="78"/>
      <c r="I155" s="78"/>
      <c r="J155" s="78"/>
      <c r="K155" s="78"/>
    </row>
    <row r="156" spans="1:11" ht="12.75">
      <c r="A156" s="89"/>
      <c r="B156" s="12"/>
      <c r="C156" s="14" t="s">
        <v>683</v>
      </c>
      <c r="D156" s="14" t="s">
        <v>699</v>
      </c>
      <c r="E156" s="2">
        <v>3</v>
      </c>
      <c r="F156" s="15">
        <v>20</v>
      </c>
      <c r="G156" s="4"/>
      <c r="H156" s="6">
        <v>36</v>
      </c>
      <c r="I156" s="7">
        <v>74.6</v>
      </c>
      <c r="J156" s="7">
        <f>I156*'price EATON'!$D$4</f>
        <v>2536.3999999999996</v>
      </c>
      <c r="K156" s="4">
        <f aca="true" t="shared" si="8" ref="K156:K171">J156*1.2</f>
        <v>3043.6799999999994</v>
      </c>
    </row>
    <row r="157" spans="1:11" ht="12.75">
      <c r="A157" s="92"/>
      <c r="B157" s="12"/>
      <c r="C157" s="14" t="s">
        <v>684</v>
      </c>
      <c r="D157" s="14" t="s">
        <v>700</v>
      </c>
      <c r="E157" s="2">
        <v>3</v>
      </c>
      <c r="F157" s="15">
        <v>25</v>
      </c>
      <c r="G157" s="4"/>
      <c r="H157" s="6">
        <v>36</v>
      </c>
      <c r="I157" s="7">
        <v>68.07</v>
      </c>
      <c r="J157" s="7">
        <f>I157*'price EATON'!$D$4</f>
        <v>2314.3799999999997</v>
      </c>
      <c r="K157" s="4">
        <f t="shared" si="8"/>
        <v>2777.2559999999994</v>
      </c>
    </row>
    <row r="158" spans="1:11" ht="12.75">
      <c r="A158" s="92"/>
      <c r="B158" s="12"/>
      <c r="C158" s="14" t="s">
        <v>685</v>
      </c>
      <c r="D158" s="14" t="s">
        <v>701</v>
      </c>
      <c r="E158" s="2">
        <v>3</v>
      </c>
      <c r="F158" s="15">
        <v>32</v>
      </c>
      <c r="G158" s="4"/>
      <c r="H158" s="6">
        <v>36</v>
      </c>
      <c r="I158" s="7">
        <v>62.43</v>
      </c>
      <c r="J158" s="7">
        <f>I158*'price EATON'!$D$4</f>
        <v>2122.62</v>
      </c>
      <c r="K158" s="4">
        <f t="shared" si="8"/>
        <v>2547.144</v>
      </c>
    </row>
    <row r="159" spans="1:11" ht="12.75">
      <c r="A159" s="92"/>
      <c r="B159" s="12"/>
      <c r="C159" s="14" t="s">
        <v>686</v>
      </c>
      <c r="D159" s="14" t="s">
        <v>702</v>
      </c>
      <c r="E159" s="2">
        <v>3</v>
      </c>
      <c r="F159" s="15">
        <v>40</v>
      </c>
      <c r="G159" s="4"/>
      <c r="H159" s="6">
        <v>36</v>
      </c>
      <c r="I159" s="7">
        <v>62.21</v>
      </c>
      <c r="J159" s="7">
        <f>I159*'price EATON'!$D$4</f>
        <v>2115.14</v>
      </c>
      <c r="K159" s="4">
        <f t="shared" si="8"/>
        <v>2538.1679999999997</v>
      </c>
    </row>
    <row r="160" spans="1:11" ht="12.75">
      <c r="A160" s="92"/>
      <c r="B160" s="12"/>
      <c r="C160" s="14" t="s">
        <v>687</v>
      </c>
      <c r="D160" s="14" t="s">
        <v>703</v>
      </c>
      <c r="E160" s="2">
        <v>3</v>
      </c>
      <c r="F160" s="15">
        <v>50</v>
      </c>
      <c r="G160" s="4"/>
      <c r="H160" s="6">
        <v>36</v>
      </c>
      <c r="I160" s="7">
        <v>61.4</v>
      </c>
      <c r="J160" s="7">
        <f>I160*'price EATON'!$D$4</f>
        <v>2087.6</v>
      </c>
      <c r="K160" s="4">
        <f t="shared" si="8"/>
        <v>2505.12</v>
      </c>
    </row>
    <row r="161" spans="1:11" ht="12.75">
      <c r="A161" s="92"/>
      <c r="B161" s="12"/>
      <c r="C161" s="14" t="s">
        <v>688</v>
      </c>
      <c r="D161" s="14" t="s">
        <v>704</v>
      </c>
      <c r="E161" s="2">
        <v>3</v>
      </c>
      <c r="F161" s="15">
        <v>63</v>
      </c>
      <c r="G161" s="4"/>
      <c r="H161" s="6">
        <v>36</v>
      </c>
      <c r="I161" s="7">
        <v>60.71</v>
      </c>
      <c r="J161" s="7">
        <f>I161*'price EATON'!$D$4</f>
        <v>2064.14</v>
      </c>
      <c r="K161" s="4">
        <f t="shared" si="8"/>
        <v>2476.968</v>
      </c>
    </row>
    <row r="162" spans="1:11" ht="12.75">
      <c r="A162" s="92"/>
      <c r="B162" s="12"/>
      <c r="C162" s="14" t="s">
        <v>689</v>
      </c>
      <c r="D162" s="14" t="s">
        <v>705</v>
      </c>
      <c r="E162" s="2">
        <v>3</v>
      </c>
      <c r="F162" s="15">
        <v>100</v>
      </c>
      <c r="G162" s="4"/>
      <c r="H162" s="6">
        <v>36</v>
      </c>
      <c r="I162" s="7">
        <v>62.86</v>
      </c>
      <c r="J162" s="7">
        <f>I162*'price EATON'!$D$4</f>
        <v>2137.24</v>
      </c>
      <c r="K162" s="4">
        <f t="shared" si="8"/>
        <v>2564.6879999999996</v>
      </c>
    </row>
    <row r="163" spans="1:11" ht="12.75">
      <c r="A163" s="92"/>
      <c r="B163" s="12"/>
      <c r="C163" s="14" t="s">
        <v>690</v>
      </c>
      <c r="D163" s="14" t="s">
        <v>706</v>
      </c>
      <c r="E163" s="2">
        <v>3</v>
      </c>
      <c r="F163" s="15">
        <v>125</v>
      </c>
      <c r="G163" s="4"/>
      <c r="H163" s="6">
        <v>36</v>
      </c>
      <c r="I163" s="7">
        <v>63.31</v>
      </c>
      <c r="J163" s="7">
        <f>I163*'price EATON'!$D$4</f>
        <v>2152.54</v>
      </c>
      <c r="K163" s="4">
        <f t="shared" si="8"/>
        <v>2583.048</v>
      </c>
    </row>
    <row r="164" spans="1:11" ht="12.75">
      <c r="A164" s="92"/>
      <c r="B164" s="12"/>
      <c r="C164" s="14" t="s">
        <v>691</v>
      </c>
      <c r="D164" s="14" t="s">
        <v>707</v>
      </c>
      <c r="E164" s="2">
        <v>3</v>
      </c>
      <c r="F164" s="15">
        <v>160</v>
      </c>
      <c r="G164" s="4"/>
      <c r="H164" s="6">
        <v>36</v>
      </c>
      <c r="I164" s="7">
        <v>179.05</v>
      </c>
      <c r="J164" s="7">
        <f>I164*'price EATON'!$D$4</f>
        <v>6087.700000000001</v>
      </c>
      <c r="K164" s="4">
        <f t="shared" si="8"/>
        <v>7305.240000000001</v>
      </c>
    </row>
    <row r="165" spans="1:11" ht="12.75">
      <c r="A165" s="92"/>
      <c r="B165" s="12"/>
      <c r="C165" s="14" t="s">
        <v>692</v>
      </c>
      <c r="D165" s="14" t="s">
        <v>708</v>
      </c>
      <c r="E165" s="2">
        <v>3</v>
      </c>
      <c r="F165" s="15">
        <v>200</v>
      </c>
      <c r="G165" s="4"/>
      <c r="H165" s="6">
        <v>36</v>
      </c>
      <c r="I165" s="7">
        <v>183.34</v>
      </c>
      <c r="J165" s="7">
        <f>I165*'price EATON'!$D$4</f>
        <v>6233.56</v>
      </c>
      <c r="K165" s="4">
        <f t="shared" si="8"/>
        <v>7480.272</v>
      </c>
    </row>
    <row r="166" spans="1:11" ht="12.75">
      <c r="A166" s="92"/>
      <c r="B166" s="12"/>
      <c r="C166" s="14" t="s">
        <v>693</v>
      </c>
      <c r="D166" s="14" t="s">
        <v>709</v>
      </c>
      <c r="E166" s="2">
        <v>3</v>
      </c>
      <c r="F166" s="15">
        <v>250</v>
      </c>
      <c r="G166" s="4"/>
      <c r="H166" s="6">
        <v>36</v>
      </c>
      <c r="I166" s="7">
        <v>185.11</v>
      </c>
      <c r="J166" s="7">
        <f>I166*'price EATON'!$D$4</f>
        <v>6293.740000000001</v>
      </c>
      <c r="K166" s="4">
        <f t="shared" si="8"/>
        <v>7552.488</v>
      </c>
    </row>
    <row r="167" spans="1:11" ht="12.75">
      <c r="A167" s="92"/>
      <c r="B167" s="12"/>
      <c r="C167" s="14" t="s">
        <v>694</v>
      </c>
      <c r="D167" s="14" t="s">
        <v>710</v>
      </c>
      <c r="E167" s="2">
        <v>3</v>
      </c>
      <c r="F167" s="15">
        <v>320</v>
      </c>
      <c r="G167" s="4"/>
      <c r="H167" s="6">
        <v>50</v>
      </c>
      <c r="I167" s="7">
        <v>344.79</v>
      </c>
      <c r="J167" s="7">
        <f>I167*'price EATON'!$D$4</f>
        <v>11722.86</v>
      </c>
      <c r="K167" s="4">
        <f t="shared" si="8"/>
        <v>14067.432</v>
      </c>
    </row>
    <row r="168" spans="1:11" ht="12.75">
      <c r="A168" s="92"/>
      <c r="B168" s="12"/>
      <c r="C168" s="14" t="s">
        <v>695</v>
      </c>
      <c r="D168" s="14" t="s">
        <v>711</v>
      </c>
      <c r="E168" s="2">
        <v>3</v>
      </c>
      <c r="F168" s="15">
        <v>400</v>
      </c>
      <c r="G168" s="4"/>
      <c r="H168" s="6">
        <v>50</v>
      </c>
      <c r="I168" s="7">
        <v>348</v>
      </c>
      <c r="J168" s="7">
        <f>I168*'price EATON'!$D$4</f>
        <v>11832</v>
      </c>
      <c r="K168" s="4">
        <f t="shared" si="8"/>
        <v>14198.4</v>
      </c>
    </row>
    <row r="169" spans="1:11" ht="12.75">
      <c r="A169" s="92"/>
      <c r="B169" s="12"/>
      <c r="C169" s="14" t="s">
        <v>696</v>
      </c>
      <c r="D169" s="14" t="s">
        <v>712</v>
      </c>
      <c r="E169" s="2">
        <v>3</v>
      </c>
      <c r="F169" s="15">
        <v>500</v>
      </c>
      <c r="G169" s="4"/>
      <c r="H169" s="6">
        <v>50</v>
      </c>
      <c r="I169" s="7">
        <v>350.67</v>
      </c>
      <c r="J169" s="7">
        <f>I169*'price EATON'!$D$4</f>
        <v>11922.78</v>
      </c>
      <c r="K169" s="4">
        <f t="shared" si="8"/>
        <v>14307.336000000001</v>
      </c>
    </row>
    <row r="170" spans="1:11" ht="12.75">
      <c r="A170" s="92"/>
      <c r="B170" s="12"/>
      <c r="C170" s="14" t="s">
        <v>697</v>
      </c>
      <c r="D170" s="14" t="s">
        <v>713</v>
      </c>
      <c r="E170" s="2">
        <v>3</v>
      </c>
      <c r="F170" s="15">
        <v>630</v>
      </c>
      <c r="G170" s="4"/>
      <c r="H170" s="6">
        <v>50</v>
      </c>
      <c r="I170" s="7">
        <v>342.77</v>
      </c>
      <c r="J170" s="7">
        <f>I170*'price EATON'!$D$4</f>
        <v>11654.18</v>
      </c>
      <c r="K170" s="4">
        <f t="shared" si="8"/>
        <v>13985.016</v>
      </c>
    </row>
    <row r="171" spans="1:11" ht="12.75">
      <c r="A171" s="95"/>
      <c r="B171" s="12"/>
      <c r="C171" s="14" t="s">
        <v>698</v>
      </c>
      <c r="D171" s="14" t="s">
        <v>714</v>
      </c>
      <c r="E171" s="2">
        <v>3</v>
      </c>
      <c r="F171" s="15">
        <v>800</v>
      </c>
      <c r="G171" s="4"/>
      <c r="H171" s="6">
        <v>50</v>
      </c>
      <c r="I171" s="7">
        <v>936.9</v>
      </c>
      <c r="J171" s="7">
        <f>I171*'price EATON'!$D$4</f>
        <v>31854.6</v>
      </c>
      <c r="K171" s="4">
        <f t="shared" si="8"/>
        <v>38225.52</v>
      </c>
    </row>
  </sheetData>
  <sheetProtection/>
  <mergeCells count="33">
    <mergeCell ref="A155:K155"/>
    <mergeCell ref="A156:A171"/>
    <mergeCell ref="A133:K133"/>
    <mergeCell ref="A134:A154"/>
    <mergeCell ref="A119:K119"/>
    <mergeCell ref="A123:K123"/>
    <mergeCell ref="A115:K115"/>
    <mergeCell ref="A116:A118"/>
    <mergeCell ref="A132:K132"/>
    <mergeCell ref="A120:A122"/>
    <mergeCell ref="A124:A131"/>
    <mergeCell ref="A1:K1"/>
    <mergeCell ref="A13:K13"/>
    <mergeCell ref="A14:A25"/>
    <mergeCell ref="G11:G12"/>
    <mergeCell ref="A11:A12"/>
    <mergeCell ref="B11:B12"/>
    <mergeCell ref="D11:D12"/>
    <mergeCell ref="C11:C12"/>
    <mergeCell ref="A2:K10"/>
    <mergeCell ref="I11:I12"/>
    <mergeCell ref="A52:K52"/>
    <mergeCell ref="A53:A72"/>
    <mergeCell ref="A73:K73"/>
    <mergeCell ref="A74:A93"/>
    <mergeCell ref="A94:K94"/>
    <mergeCell ref="A95:A114"/>
    <mergeCell ref="K11:K12"/>
    <mergeCell ref="J11:J12"/>
    <mergeCell ref="A40:A51"/>
    <mergeCell ref="A39:K39"/>
    <mergeCell ref="A27:A38"/>
    <mergeCell ref="A26:K26"/>
  </mergeCells>
  <printOptions/>
  <pageMargins left="0.3" right="0.34" top="1" bottom="1" header="0.5" footer="0.5"/>
  <pageSetup fitToHeight="1" fitToWidth="1"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130" zoomScaleNormal="130" zoomScalePageLayoutView="0" workbookViewId="0" topLeftCell="A40">
      <selection activeCell="M58" sqref="M58"/>
    </sheetView>
  </sheetViews>
  <sheetFormatPr defaultColWidth="9.00390625" defaultRowHeight="12.75"/>
  <cols>
    <col min="1" max="1" width="17.625" style="1" customWidth="1"/>
    <col min="2" max="2" width="10.00390625" style="1" bestFit="1" customWidth="1"/>
    <col min="3" max="3" width="17.00390625" style="1" customWidth="1"/>
    <col min="4" max="4" width="35.625" style="1" customWidth="1"/>
    <col min="5" max="5" width="4.75390625" style="1" customWidth="1"/>
    <col min="6" max="6" width="4.125" style="1" customWidth="1"/>
    <col min="7" max="7" width="8.625" style="1" customWidth="1"/>
    <col min="8" max="8" width="7.375" style="1" customWidth="1"/>
    <col min="9" max="16384" width="9.125" style="1" customWidth="1"/>
  </cols>
  <sheetData>
    <row r="1" spans="1:10" ht="44.25" customHeight="1">
      <c r="A1" s="108" t="s">
        <v>464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2.75">
      <c r="A2" s="87"/>
      <c r="B2" s="88"/>
      <c r="C2" s="88"/>
      <c r="D2" s="88"/>
      <c r="E2" s="88"/>
      <c r="F2" s="88"/>
      <c r="G2" s="88"/>
      <c r="H2" s="88"/>
      <c r="I2" s="88"/>
      <c r="J2" s="89"/>
    </row>
    <row r="3" spans="1:10" ht="12.75">
      <c r="A3" s="90"/>
      <c r="B3" s="91"/>
      <c r="C3" s="91"/>
      <c r="D3" s="91"/>
      <c r="E3" s="91"/>
      <c r="F3" s="91"/>
      <c r="G3" s="91"/>
      <c r="H3" s="91"/>
      <c r="I3" s="91"/>
      <c r="J3" s="92"/>
    </row>
    <row r="4" spans="1:10" ht="12.75">
      <c r="A4" s="90"/>
      <c r="B4" s="91"/>
      <c r="C4" s="91"/>
      <c r="D4" s="91"/>
      <c r="E4" s="91"/>
      <c r="F4" s="91"/>
      <c r="G4" s="91"/>
      <c r="H4" s="91"/>
      <c r="I4" s="91"/>
      <c r="J4" s="92"/>
    </row>
    <row r="5" spans="1:10" ht="12.75">
      <c r="A5" s="90"/>
      <c r="B5" s="91"/>
      <c r="C5" s="91"/>
      <c r="D5" s="91"/>
      <c r="E5" s="91"/>
      <c r="F5" s="91"/>
      <c r="G5" s="91"/>
      <c r="H5" s="91"/>
      <c r="I5" s="91"/>
      <c r="J5" s="92"/>
    </row>
    <row r="6" spans="1:10" ht="12.75">
      <c r="A6" s="90"/>
      <c r="B6" s="91"/>
      <c r="C6" s="91"/>
      <c r="D6" s="91"/>
      <c r="E6" s="91"/>
      <c r="F6" s="91"/>
      <c r="G6" s="91"/>
      <c r="H6" s="91"/>
      <c r="I6" s="91"/>
      <c r="J6" s="92"/>
    </row>
    <row r="7" spans="1:10" ht="12.75">
      <c r="A7" s="90"/>
      <c r="B7" s="91"/>
      <c r="C7" s="91"/>
      <c r="D7" s="91"/>
      <c r="E7" s="91"/>
      <c r="F7" s="91"/>
      <c r="G7" s="91"/>
      <c r="H7" s="91"/>
      <c r="I7" s="91"/>
      <c r="J7" s="92"/>
    </row>
    <row r="8" spans="1:10" ht="12.75">
      <c r="A8" s="90"/>
      <c r="B8" s="91"/>
      <c r="C8" s="91"/>
      <c r="D8" s="91"/>
      <c r="E8" s="91"/>
      <c r="F8" s="91"/>
      <c r="G8" s="91"/>
      <c r="H8" s="91"/>
      <c r="I8" s="91"/>
      <c r="J8" s="92"/>
    </row>
    <row r="9" spans="1:10" ht="12.75">
      <c r="A9" s="90"/>
      <c r="B9" s="91"/>
      <c r="C9" s="91"/>
      <c r="D9" s="91"/>
      <c r="E9" s="91"/>
      <c r="F9" s="91"/>
      <c r="G9" s="91"/>
      <c r="H9" s="91"/>
      <c r="I9" s="91"/>
      <c r="J9" s="92"/>
    </row>
    <row r="10" spans="1:10" ht="12.75">
      <c r="A10" s="93"/>
      <c r="B10" s="94"/>
      <c r="C10" s="94"/>
      <c r="D10" s="94"/>
      <c r="E10" s="94"/>
      <c r="F10" s="94"/>
      <c r="G10" s="94"/>
      <c r="H10" s="94"/>
      <c r="I10" s="94"/>
      <c r="J10" s="95"/>
    </row>
    <row r="11" spans="1:10" ht="74.25" customHeight="1">
      <c r="A11" s="81" t="s">
        <v>456</v>
      </c>
      <c r="B11" s="81" t="s">
        <v>449</v>
      </c>
      <c r="C11" s="81" t="s">
        <v>455</v>
      </c>
      <c r="D11" s="81" t="s">
        <v>450</v>
      </c>
      <c r="E11" s="5" t="s">
        <v>453</v>
      </c>
      <c r="F11" s="85" t="s">
        <v>454</v>
      </c>
      <c r="G11" s="5"/>
      <c r="H11" s="81" t="s">
        <v>462</v>
      </c>
      <c r="I11" s="81" t="s">
        <v>461</v>
      </c>
      <c r="J11" s="81" t="s">
        <v>451</v>
      </c>
    </row>
    <row r="12" spans="1:10" ht="11.25" customHeight="1">
      <c r="A12" s="82"/>
      <c r="B12" s="82" t="s">
        <v>2</v>
      </c>
      <c r="C12" s="82"/>
      <c r="D12" s="82"/>
      <c r="E12" s="3" t="s">
        <v>6</v>
      </c>
      <c r="F12" s="86"/>
      <c r="G12" s="3" t="s">
        <v>6</v>
      </c>
      <c r="H12" s="82"/>
      <c r="I12" s="82"/>
      <c r="J12" s="82"/>
    </row>
    <row r="13" spans="1:10" ht="16.5" thickBot="1">
      <c r="A13" s="78" t="s">
        <v>595</v>
      </c>
      <c r="B13" s="78"/>
      <c r="C13" s="78"/>
      <c r="D13" s="78"/>
      <c r="E13" s="78"/>
      <c r="F13" s="78"/>
      <c r="G13" s="78"/>
      <c r="H13" s="78"/>
      <c r="I13" s="78"/>
      <c r="J13" s="78"/>
    </row>
    <row r="14" spans="1:10" ht="12.75">
      <c r="A14" s="103"/>
      <c r="B14" s="18" t="s">
        <v>110</v>
      </c>
      <c r="C14" s="19" t="s">
        <v>106</v>
      </c>
      <c r="D14" s="20" t="s">
        <v>538</v>
      </c>
      <c r="E14" s="101">
        <v>2</v>
      </c>
      <c r="F14" s="102"/>
      <c r="G14" s="21">
        <v>25</v>
      </c>
      <c r="H14" s="33">
        <v>29.07</v>
      </c>
      <c r="I14" s="33">
        <f>H14*'price EATON'!$D$4</f>
        <v>988.38</v>
      </c>
      <c r="J14" s="9">
        <f>I14*1.2</f>
        <v>1186.056</v>
      </c>
    </row>
    <row r="15" spans="1:10" ht="12.75">
      <c r="A15" s="103"/>
      <c r="B15" s="22" t="s">
        <v>111</v>
      </c>
      <c r="C15" s="23" t="s">
        <v>107</v>
      </c>
      <c r="D15" s="14" t="s">
        <v>539</v>
      </c>
      <c r="E15" s="103">
        <v>2</v>
      </c>
      <c r="F15" s="104"/>
      <c r="G15" s="15">
        <v>25</v>
      </c>
      <c r="H15" s="4">
        <v>45.8</v>
      </c>
      <c r="I15" s="4">
        <f>H15*'price EATON'!$D$4</f>
        <v>1557.1999999999998</v>
      </c>
      <c r="J15" s="10">
        <f aca="true" t="shared" si="0" ref="J15:J25">I15*1.2</f>
        <v>1868.6399999999996</v>
      </c>
    </row>
    <row r="16" spans="1:10" ht="12.75">
      <c r="A16" s="103"/>
      <c r="B16" s="22" t="s">
        <v>112</v>
      </c>
      <c r="C16" s="23" t="s">
        <v>108</v>
      </c>
      <c r="D16" s="14" t="s">
        <v>540</v>
      </c>
      <c r="E16" s="103">
        <v>2</v>
      </c>
      <c r="F16" s="104"/>
      <c r="G16" s="15">
        <v>25</v>
      </c>
      <c r="H16" s="4">
        <v>35.17</v>
      </c>
      <c r="I16" s="4">
        <f>H16*'price EATON'!$D$4</f>
        <v>1195.78</v>
      </c>
      <c r="J16" s="10">
        <f t="shared" si="0"/>
        <v>1434.936</v>
      </c>
    </row>
    <row r="17" spans="1:10" ht="13.5" thickBot="1">
      <c r="A17" s="103"/>
      <c r="B17" s="24" t="s">
        <v>113</v>
      </c>
      <c r="C17" s="25" t="s">
        <v>109</v>
      </c>
      <c r="D17" s="26" t="s">
        <v>541</v>
      </c>
      <c r="E17" s="99">
        <v>2</v>
      </c>
      <c r="F17" s="100"/>
      <c r="G17" s="27">
        <v>25</v>
      </c>
      <c r="H17" s="34">
        <v>50.22</v>
      </c>
      <c r="I17" s="34">
        <f>H17*'price EATON'!$D$4</f>
        <v>1707.48</v>
      </c>
      <c r="J17" s="11">
        <f t="shared" si="0"/>
        <v>2048.976</v>
      </c>
    </row>
    <row r="18" spans="1:10" ht="12.75">
      <c r="A18" s="103"/>
      <c r="B18" s="48" t="s">
        <v>362</v>
      </c>
      <c r="C18" s="29" t="s">
        <v>117</v>
      </c>
      <c r="D18" s="30" t="s">
        <v>542</v>
      </c>
      <c r="E18" s="93">
        <v>2</v>
      </c>
      <c r="F18" s="95"/>
      <c r="G18" s="31">
        <v>40</v>
      </c>
      <c r="H18" s="32">
        <v>29.07</v>
      </c>
      <c r="I18" s="32">
        <f>H18*'price EATON'!$D$4</f>
        <v>988.38</v>
      </c>
      <c r="J18" s="9">
        <f t="shared" si="0"/>
        <v>1186.056</v>
      </c>
    </row>
    <row r="19" spans="1:10" ht="12.75">
      <c r="A19" s="103"/>
      <c r="B19" s="22" t="s">
        <v>114</v>
      </c>
      <c r="C19" s="23" t="s">
        <v>118</v>
      </c>
      <c r="D19" s="14" t="s">
        <v>543</v>
      </c>
      <c r="E19" s="103">
        <v>2</v>
      </c>
      <c r="F19" s="104"/>
      <c r="G19" s="15">
        <v>40</v>
      </c>
      <c r="H19" s="4">
        <v>45.8</v>
      </c>
      <c r="I19" s="4">
        <f>H19*'price EATON'!$D$4</f>
        <v>1557.1999999999998</v>
      </c>
      <c r="J19" s="10">
        <f t="shared" si="0"/>
        <v>1868.6399999999996</v>
      </c>
    </row>
    <row r="20" spans="1:10" ht="12.75">
      <c r="A20" s="103"/>
      <c r="B20" s="22" t="s">
        <v>115</v>
      </c>
      <c r="C20" s="23" t="s">
        <v>119</v>
      </c>
      <c r="D20" s="14" t="s">
        <v>544</v>
      </c>
      <c r="E20" s="103">
        <v>2</v>
      </c>
      <c r="F20" s="104"/>
      <c r="G20" s="15">
        <v>40</v>
      </c>
      <c r="H20" s="4">
        <v>38.65</v>
      </c>
      <c r="I20" s="4">
        <f>H20*'price EATON'!$D$4</f>
        <v>1314.1</v>
      </c>
      <c r="J20" s="10">
        <f t="shared" si="0"/>
        <v>1576.9199999999998</v>
      </c>
    </row>
    <row r="21" spans="1:10" ht="13.5" thickBot="1">
      <c r="A21" s="103"/>
      <c r="B21" s="35" t="s">
        <v>116</v>
      </c>
      <c r="C21" s="36" t="s">
        <v>120</v>
      </c>
      <c r="D21" s="37" t="s">
        <v>545</v>
      </c>
      <c r="E21" s="87">
        <v>2</v>
      </c>
      <c r="F21" s="89"/>
      <c r="G21" s="38">
        <v>40</v>
      </c>
      <c r="H21" s="39">
        <v>50.22</v>
      </c>
      <c r="I21" s="39">
        <f>H21*'price EATON'!$D$4</f>
        <v>1707.48</v>
      </c>
      <c r="J21" s="11">
        <f t="shared" si="0"/>
        <v>2048.976</v>
      </c>
    </row>
    <row r="22" spans="1:10" ht="12.75">
      <c r="A22" s="103"/>
      <c r="B22" s="18" t="s">
        <v>121</v>
      </c>
      <c r="C22" s="19" t="s">
        <v>125</v>
      </c>
      <c r="D22" s="20" t="s">
        <v>546</v>
      </c>
      <c r="E22" s="101">
        <v>2</v>
      </c>
      <c r="F22" s="102"/>
      <c r="G22" s="21">
        <v>63</v>
      </c>
      <c r="H22" s="33">
        <v>45.22</v>
      </c>
      <c r="I22" s="33">
        <f>H22*'price EATON'!$D$4</f>
        <v>1537.48</v>
      </c>
      <c r="J22" s="9">
        <f t="shared" si="0"/>
        <v>1844.9759999999999</v>
      </c>
    </row>
    <row r="23" spans="1:10" ht="12.75">
      <c r="A23" s="103"/>
      <c r="B23" s="22" t="s">
        <v>122</v>
      </c>
      <c r="C23" s="23" t="s">
        <v>126</v>
      </c>
      <c r="D23" s="14" t="s">
        <v>547</v>
      </c>
      <c r="E23" s="103">
        <v>2</v>
      </c>
      <c r="F23" s="104"/>
      <c r="G23" s="15">
        <v>63</v>
      </c>
      <c r="H23" s="4">
        <v>60.02</v>
      </c>
      <c r="I23" s="4">
        <f>H23*'price EATON'!$D$4</f>
        <v>2040.68</v>
      </c>
      <c r="J23" s="10">
        <f t="shared" si="0"/>
        <v>2448.816</v>
      </c>
    </row>
    <row r="24" spans="1:10" ht="12.75">
      <c r="A24" s="103"/>
      <c r="B24" s="22" t="s">
        <v>123</v>
      </c>
      <c r="C24" s="23" t="s">
        <v>127</v>
      </c>
      <c r="D24" s="14" t="s">
        <v>548</v>
      </c>
      <c r="E24" s="103">
        <v>2</v>
      </c>
      <c r="F24" s="104"/>
      <c r="G24" s="15">
        <v>63</v>
      </c>
      <c r="H24" s="4">
        <v>63.46</v>
      </c>
      <c r="I24" s="4">
        <f>H24*'price EATON'!$D$4</f>
        <v>2157.64</v>
      </c>
      <c r="J24" s="10">
        <f t="shared" si="0"/>
        <v>2589.1679999999997</v>
      </c>
    </row>
    <row r="25" spans="1:10" ht="13.5" thickBot="1">
      <c r="A25" s="103"/>
      <c r="B25" s="24" t="s">
        <v>124</v>
      </c>
      <c r="C25" s="25" t="s">
        <v>128</v>
      </c>
      <c r="D25" s="26" t="s">
        <v>549</v>
      </c>
      <c r="E25" s="99">
        <v>2</v>
      </c>
      <c r="F25" s="100"/>
      <c r="G25" s="27">
        <v>63</v>
      </c>
      <c r="H25" s="34">
        <v>63.46</v>
      </c>
      <c r="I25" s="34">
        <f>H25*'price EATON'!$D$4</f>
        <v>2157.64</v>
      </c>
      <c r="J25" s="11">
        <f t="shared" si="0"/>
        <v>2589.1679999999997</v>
      </c>
    </row>
    <row r="26" spans="1:10" ht="3.75" customHeight="1" thickBot="1">
      <c r="A26" s="109"/>
      <c r="B26" s="110"/>
      <c r="C26" s="110"/>
      <c r="D26" s="110"/>
      <c r="E26" s="110"/>
      <c r="F26" s="110"/>
      <c r="G26" s="110"/>
      <c r="H26" s="110"/>
      <c r="I26" s="110"/>
      <c r="J26" s="110"/>
    </row>
    <row r="27" spans="1:10" ht="12.75">
      <c r="A27" s="103"/>
      <c r="B27" s="18" t="s">
        <v>129</v>
      </c>
      <c r="C27" s="19" t="s">
        <v>141</v>
      </c>
      <c r="D27" s="20" t="s">
        <v>550</v>
      </c>
      <c r="E27" s="101">
        <v>4</v>
      </c>
      <c r="F27" s="102">
        <v>4</v>
      </c>
      <c r="G27" s="21">
        <v>25</v>
      </c>
      <c r="H27" s="33">
        <v>37.78</v>
      </c>
      <c r="I27" s="33">
        <f>H27*'price EATON'!$D$4</f>
        <v>1284.52</v>
      </c>
      <c r="J27" s="9">
        <f>I27*1.2</f>
        <v>1541.424</v>
      </c>
    </row>
    <row r="28" spans="1:10" ht="12.75">
      <c r="A28" s="103"/>
      <c r="B28" s="22" t="s">
        <v>130</v>
      </c>
      <c r="C28" s="23" t="s">
        <v>142</v>
      </c>
      <c r="D28" s="14" t="s">
        <v>551</v>
      </c>
      <c r="E28" s="103">
        <v>4</v>
      </c>
      <c r="F28" s="104">
        <v>4</v>
      </c>
      <c r="G28" s="15">
        <v>25</v>
      </c>
      <c r="H28" s="4">
        <v>53.32</v>
      </c>
      <c r="I28" s="4">
        <f>H28*'price EATON'!$D$4</f>
        <v>1812.88</v>
      </c>
      <c r="J28" s="10">
        <f aca="true" t="shared" si="1" ref="J28:J37">I28*1.2</f>
        <v>2175.456</v>
      </c>
    </row>
    <row r="29" spans="1:10" ht="12.75">
      <c r="A29" s="103"/>
      <c r="B29" s="22" t="s">
        <v>131</v>
      </c>
      <c r="C29" s="23" t="s">
        <v>143</v>
      </c>
      <c r="D29" s="14" t="s">
        <v>552</v>
      </c>
      <c r="E29" s="103">
        <v>4</v>
      </c>
      <c r="F29" s="104">
        <v>4</v>
      </c>
      <c r="G29" s="15">
        <v>25</v>
      </c>
      <c r="H29" s="4">
        <v>36.83</v>
      </c>
      <c r="I29" s="4">
        <f>H29*'price EATON'!$D$4</f>
        <v>1252.22</v>
      </c>
      <c r="J29" s="10">
        <f t="shared" si="1"/>
        <v>1502.664</v>
      </c>
    </row>
    <row r="30" spans="1:10" ht="13.5" thickBot="1">
      <c r="A30" s="103"/>
      <c r="B30" s="24" t="s">
        <v>132</v>
      </c>
      <c r="C30" s="25" t="s">
        <v>144</v>
      </c>
      <c r="D30" s="26" t="s">
        <v>553</v>
      </c>
      <c r="E30" s="99">
        <v>4</v>
      </c>
      <c r="F30" s="100">
        <v>4</v>
      </c>
      <c r="G30" s="27">
        <v>25</v>
      </c>
      <c r="H30" s="34">
        <v>55.73</v>
      </c>
      <c r="I30" s="34">
        <f>H30*'price EATON'!$D$4</f>
        <v>1894.82</v>
      </c>
      <c r="J30" s="11">
        <f t="shared" si="1"/>
        <v>2273.7839999999997</v>
      </c>
    </row>
    <row r="31" spans="1:10" ht="12.75">
      <c r="A31" s="103"/>
      <c r="B31" s="18" t="s">
        <v>133</v>
      </c>
      <c r="C31" s="19" t="s">
        <v>145</v>
      </c>
      <c r="D31" s="20" t="s">
        <v>554</v>
      </c>
      <c r="E31" s="101">
        <v>4</v>
      </c>
      <c r="F31" s="102">
        <v>4</v>
      </c>
      <c r="G31" s="21">
        <v>40</v>
      </c>
      <c r="H31" s="32">
        <v>37.78</v>
      </c>
      <c r="I31" s="32">
        <f>H31*'price EATON'!$D$4</f>
        <v>1284.52</v>
      </c>
      <c r="J31" s="9">
        <f t="shared" si="1"/>
        <v>1541.424</v>
      </c>
    </row>
    <row r="32" spans="1:10" ht="12.75">
      <c r="A32" s="103"/>
      <c r="B32" s="22" t="s">
        <v>134</v>
      </c>
      <c r="C32" s="23" t="s">
        <v>146</v>
      </c>
      <c r="D32" s="14" t="s">
        <v>555</v>
      </c>
      <c r="E32" s="103">
        <v>4</v>
      </c>
      <c r="F32" s="104">
        <v>4</v>
      </c>
      <c r="G32" s="15">
        <v>40</v>
      </c>
      <c r="H32" s="4">
        <v>36.04</v>
      </c>
      <c r="I32" s="4">
        <f>H32*'price EATON'!$D$4</f>
        <v>1225.36</v>
      </c>
      <c r="J32" s="10">
        <f t="shared" si="1"/>
        <v>1470.4319999999998</v>
      </c>
    </row>
    <row r="33" spans="1:10" ht="12.75">
      <c r="A33" s="103"/>
      <c r="B33" s="22" t="s">
        <v>135</v>
      </c>
      <c r="C33" s="23" t="s">
        <v>147</v>
      </c>
      <c r="D33" s="14" t="s">
        <v>556</v>
      </c>
      <c r="E33" s="103">
        <v>4</v>
      </c>
      <c r="F33" s="104">
        <v>4</v>
      </c>
      <c r="G33" s="15">
        <v>40</v>
      </c>
      <c r="H33" s="4">
        <v>35.82</v>
      </c>
      <c r="I33" s="4">
        <f>H33*'price EATON'!$D$4</f>
        <v>1217.88</v>
      </c>
      <c r="J33" s="10">
        <f t="shared" si="1"/>
        <v>1461.4560000000001</v>
      </c>
    </row>
    <row r="34" spans="1:10" ht="13.5" thickBot="1">
      <c r="A34" s="103"/>
      <c r="B34" s="24" t="s">
        <v>136</v>
      </c>
      <c r="C34" s="25" t="s">
        <v>148</v>
      </c>
      <c r="D34" s="26" t="s">
        <v>557</v>
      </c>
      <c r="E34" s="99">
        <v>4</v>
      </c>
      <c r="F34" s="100">
        <v>4</v>
      </c>
      <c r="G34" s="15">
        <v>40</v>
      </c>
      <c r="H34" s="39">
        <v>35.86</v>
      </c>
      <c r="I34" s="39">
        <f>H34*'price EATON'!$D$4</f>
        <v>1219.24</v>
      </c>
      <c r="J34" s="11">
        <f t="shared" si="1"/>
        <v>1463.088</v>
      </c>
    </row>
    <row r="35" spans="1:10" ht="12.75">
      <c r="A35" s="103"/>
      <c r="B35" s="18" t="s">
        <v>137</v>
      </c>
      <c r="C35" s="19" t="s">
        <v>149</v>
      </c>
      <c r="D35" s="20" t="s">
        <v>558</v>
      </c>
      <c r="E35" s="101">
        <v>4</v>
      </c>
      <c r="F35" s="102">
        <v>4</v>
      </c>
      <c r="G35" s="21">
        <v>63</v>
      </c>
      <c r="H35" s="33">
        <v>47.78</v>
      </c>
      <c r="I35" s="33">
        <f>H35*'price EATON'!$D$4</f>
        <v>1624.52</v>
      </c>
      <c r="J35" s="9">
        <f t="shared" si="1"/>
        <v>1949.424</v>
      </c>
    </row>
    <row r="36" spans="1:10" ht="12.75">
      <c r="A36" s="103"/>
      <c r="B36" s="22" t="s">
        <v>138</v>
      </c>
      <c r="C36" s="23" t="s">
        <v>150</v>
      </c>
      <c r="D36" s="14" t="s">
        <v>559</v>
      </c>
      <c r="E36" s="103">
        <v>4</v>
      </c>
      <c r="F36" s="104">
        <v>4</v>
      </c>
      <c r="G36" s="15">
        <v>63</v>
      </c>
      <c r="H36" s="4">
        <v>38.48</v>
      </c>
      <c r="I36" s="4">
        <f>H36*'price EATON'!$D$4</f>
        <v>1308.32</v>
      </c>
      <c r="J36" s="10">
        <f t="shared" si="1"/>
        <v>1569.984</v>
      </c>
    </row>
    <row r="37" spans="1:10" ht="12.75">
      <c r="A37" s="103"/>
      <c r="B37" s="22" t="s">
        <v>139</v>
      </c>
      <c r="C37" s="23" t="s">
        <v>151</v>
      </c>
      <c r="D37" s="14" t="s">
        <v>560</v>
      </c>
      <c r="E37" s="103">
        <v>4</v>
      </c>
      <c r="F37" s="104">
        <v>4</v>
      </c>
      <c r="G37" s="15">
        <v>63</v>
      </c>
      <c r="H37" s="4">
        <v>37.93</v>
      </c>
      <c r="I37" s="4">
        <f>H37*'price EATON'!$D$4</f>
        <v>1289.62</v>
      </c>
      <c r="J37" s="10">
        <f t="shared" si="1"/>
        <v>1547.5439999999999</v>
      </c>
    </row>
    <row r="38" spans="1:10" ht="13.5" thickBot="1">
      <c r="A38" s="103"/>
      <c r="B38" s="24" t="s">
        <v>140</v>
      </c>
      <c r="C38" s="25" t="s">
        <v>152</v>
      </c>
      <c r="D38" s="26" t="s">
        <v>561</v>
      </c>
      <c r="E38" s="99">
        <v>4</v>
      </c>
      <c r="F38" s="100">
        <v>4</v>
      </c>
      <c r="G38" s="27">
        <v>63</v>
      </c>
      <c r="H38" s="34">
        <v>37.96</v>
      </c>
      <c r="I38" s="34">
        <f>H38*'price EATON'!$D$4</f>
        <v>1290.64</v>
      </c>
      <c r="J38" s="11">
        <f>I38*'price EATON'!$D$4</f>
        <v>43881.76</v>
      </c>
    </row>
    <row r="39" spans="1:10" ht="16.5" thickBot="1">
      <c r="A39" s="78" t="s">
        <v>596</v>
      </c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2.75">
      <c r="A40" s="105"/>
      <c r="B40" s="40" t="s">
        <v>153</v>
      </c>
      <c r="C40" s="41" t="s">
        <v>161</v>
      </c>
      <c r="D40" s="20" t="s">
        <v>562</v>
      </c>
      <c r="E40" s="42">
        <v>2</v>
      </c>
      <c r="F40" s="21">
        <v>6</v>
      </c>
      <c r="G40" s="33" t="s">
        <v>10</v>
      </c>
      <c r="H40" s="33">
        <v>28.17</v>
      </c>
      <c r="I40" s="33">
        <f>H40*'price EATON'!$D$4</f>
        <v>957.7800000000001</v>
      </c>
      <c r="J40" s="9">
        <f>I40*1.2</f>
        <v>1149.336</v>
      </c>
    </row>
    <row r="41" spans="1:10" ht="12.75">
      <c r="A41" s="106"/>
      <c r="B41" s="12" t="s">
        <v>154</v>
      </c>
      <c r="C41" s="13" t="s">
        <v>162</v>
      </c>
      <c r="D41" s="14" t="s">
        <v>563</v>
      </c>
      <c r="E41" s="2">
        <v>2</v>
      </c>
      <c r="F41" s="15">
        <v>10</v>
      </c>
      <c r="G41" s="4" t="s">
        <v>10</v>
      </c>
      <c r="H41" s="4">
        <v>26.16</v>
      </c>
      <c r="I41" s="4">
        <f>H41*'price EATON'!$D$4</f>
        <v>889.44</v>
      </c>
      <c r="J41" s="10">
        <f aca="true" t="shared" si="2" ref="J41:J47">I41*1.2</f>
        <v>1067.328</v>
      </c>
    </row>
    <row r="42" spans="1:10" ht="12.75">
      <c r="A42" s="106"/>
      <c r="B42" s="12" t="s">
        <v>155</v>
      </c>
      <c r="C42" s="13" t="s">
        <v>163</v>
      </c>
      <c r="D42" s="14" t="s">
        <v>564</v>
      </c>
      <c r="E42" s="2">
        <v>2</v>
      </c>
      <c r="F42" s="15">
        <v>13</v>
      </c>
      <c r="G42" s="4" t="s">
        <v>10</v>
      </c>
      <c r="H42" s="4">
        <v>26.16</v>
      </c>
      <c r="I42" s="4">
        <f>H42*'price EATON'!$D$4</f>
        <v>889.44</v>
      </c>
      <c r="J42" s="10">
        <f t="shared" si="2"/>
        <v>1067.328</v>
      </c>
    </row>
    <row r="43" spans="1:10" ht="12.75">
      <c r="A43" s="106"/>
      <c r="B43" s="12" t="s">
        <v>156</v>
      </c>
      <c r="C43" s="13" t="s">
        <v>164</v>
      </c>
      <c r="D43" s="14" t="s">
        <v>565</v>
      </c>
      <c r="E43" s="2">
        <v>2</v>
      </c>
      <c r="F43" s="15">
        <v>16</v>
      </c>
      <c r="G43" s="4" t="s">
        <v>10</v>
      </c>
      <c r="H43" s="4">
        <v>26.16</v>
      </c>
      <c r="I43" s="4">
        <f>H43*'price EATON'!$D$4</f>
        <v>889.44</v>
      </c>
      <c r="J43" s="10">
        <f t="shared" si="2"/>
        <v>1067.328</v>
      </c>
    </row>
    <row r="44" spans="1:10" ht="12.75">
      <c r="A44" s="106"/>
      <c r="B44" s="12" t="s">
        <v>157</v>
      </c>
      <c r="C44" s="13" t="s">
        <v>165</v>
      </c>
      <c r="D44" s="14" t="s">
        <v>566</v>
      </c>
      <c r="E44" s="2">
        <v>2</v>
      </c>
      <c r="F44" s="15">
        <v>20</v>
      </c>
      <c r="G44" s="4" t="s">
        <v>10</v>
      </c>
      <c r="H44" s="4">
        <v>26.16</v>
      </c>
      <c r="I44" s="4">
        <f>H44*'price EATON'!$D$4</f>
        <v>889.44</v>
      </c>
      <c r="J44" s="10">
        <f t="shared" si="2"/>
        <v>1067.328</v>
      </c>
    </row>
    <row r="45" spans="1:10" ht="12.75">
      <c r="A45" s="106"/>
      <c r="B45" s="12" t="s">
        <v>158</v>
      </c>
      <c r="C45" s="13" t="s">
        <v>166</v>
      </c>
      <c r="D45" s="14" t="s">
        <v>567</v>
      </c>
      <c r="E45" s="2">
        <v>2</v>
      </c>
      <c r="F45" s="15">
        <v>25</v>
      </c>
      <c r="G45" s="4" t="s">
        <v>10</v>
      </c>
      <c r="H45" s="4">
        <v>26.16</v>
      </c>
      <c r="I45" s="4">
        <f>H45*'price EATON'!$D$4</f>
        <v>889.44</v>
      </c>
      <c r="J45" s="10">
        <f t="shared" si="2"/>
        <v>1067.328</v>
      </c>
    </row>
    <row r="46" spans="1:10" ht="12.75">
      <c r="A46" s="106"/>
      <c r="B46" s="12" t="s">
        <v>159</v>
      </c>
      <c r="C46" s="13" t="s">
        <v>167</v>
      </c>
      <c r="D46" s="14" t="s">
        <v>568</v>
      </c>
      <c r="E46" s="2">
        <v>2</v>
      </c>
      <c r="F46" s="15">
        <v>32</v>
      </c>
      <c r="G46" s="4" t="s">
        <v>10</v>
      </c>
      <c r="H46" s="4">
        <v>26.16</v>
      </c>
      <c r="I46" s="4">
        <f>H46*'price EATON'!$D$4</f>
        <v>889.44</v>
      </c>
      <c r="J46" s="10">
        <f t="shared" si="2"/>
        <v>1067.328</v>
      </c>
    </row>
    <row r="47" spans="1:10" ht="13.5" thickBot="1">
      <c r="A47" s="107"/>
      <c r="B47" s="43" t="s">
        <v>160</v>
      </c>
      <c r="C47" s="44" t="s">
        <v>168</v>
      </c>
      <c r="D47" s="26" t="s">
        <v>569</v>
      </c>
      <c r="E47" s="45">
        <v>2</v>
      </c>
      <c r="F47" s="27">
        <v>40</v>
      </c>
      <c r="G47" s="34" t="s">
        <v>9</v>
      </c>
      <c r="H47" s="34">
        <v>29.99</v>
      </c>
      <c r="I47" s="34">
        <f>H47*'price EATON'!$D$4</f>
        <v>1019.66</v>
      </c>
      <c r="J47" s="11">
        <f t="shared" si="2"/>
        <v>1223.5919999999999</v>
      </c>
    </row>
    <row r="48" spans="1:10" ht="16.5" thickBot="1">
      <c r="A48" s="78" t="s">
        <v>597</v>
      </c>
      <c r="B48" s="78"/>
      <c r="C48" s="78"/>
      <c r="D48" s="78"/>
      <c r="E48" s="78"/>
      <c r="F48" s="78"/>
      <c r="G48" s="78"/>
      <c r="H48" s="78"/>
      <c r="I48" s="78"/>
      <c r="J48" s="78"/>
    </row>
    <row r="49" spans="1:10" ht="12.75">
      <c r="A49" s="96"/>
      <c r="B49" s="40">
        <v>194690</v>
      </c>
      <c r="C49" s="41" t="s">
        <v>598</v>
      </c>
      <c r="D49" s="41" t="s">
        <v>598</v>
      </c>
      <c r="E49" s="42">
        <v>2</v>
      </c>
      <c r="F49" s="21"/>
      <c r="G49" s="53">
        <v>25</v>
      </c>
      <c r="H49" s="33">
        <v>19.86</v>
      </c>
      <c r="I49" s="33">
        <f>H49*'price EATON'!$D$4</f>
        <v>675.24</v>
      </c>
      <c r="J49" s="9">
        <f aca="true" t="shared" si="3" ref="J49:J54">I49*1.2</f>
        <v>810.288</v>
      </c>
    </row>
    <row r="50" spans="1:10" ht="12.75">
      <c r="A50" s="84"/>
      <c r="B50" s="12">
        <v>194691</v>
      </c>
      <c r="C50" s="13" t="s">
        <v>599</v>
      </c>
      <c r="D50" s="13" t="s">
        <v>599</v>
      </c>
      <c r="E50" s="2">
        <v>2</v>
      </c>
      <c r="F50" s="15"/>
      <c r="G50" s="6">
        <v>40</v>
      </c>
      <c r="H50" s="4">
        <v>23.86</v>
      </c>
      <c r="I50" s="4">
        <f>H50*'price EATON'!$D$4</f>
        <v>811.24</v>
      </c>
      <c r="J50" s="10">
        <f t="shared" si="3"/>
        <v>973.4879999999999</v>
      </c>
    </row>
    <row r="51" spans="1:10" ht="12.75">
      <c r="A51" s="84"/>
      <c r="B51" s="12">
        <v>194692</v>
      </c>
      <c r="C51" s="13" t="s">
        <v>600</v>
      </c>
      <c r="D51" s="13" t="s">
        <v>600</v>
      </c>
      <c r="E51" s="2">
        <v>2</v>
      </c>
      <c r="F51" s="15"/>
      <c r="G51" s="6">
        <v>63</v>
      </c>
      <c r="H51" s="4">
        <v>24.9</v>
      </c>
      <c r="I51" s="4">
        <f>H51*'price EATON'!$D$4</f>
        <v>846.5999999999999</v>
      </c>
      <c r="J51" s="10">
        <f t="shared" si="3"/>
        <v>1015.9199999999998</v>
      </c>
    </row>
    <row r="52" spans="1:10" ht="12.75">
      <c r="A52" s="84"/>
      <c r="B52" s="12">
        <v>194693</v>
      </c>
      <c r="C52" s="13" t="s">
        <v>601</v>
      </c>
      <c r="D52" s="13" t="s">
        <v>601</v>
      </c>
      <c r="E52" s="2">
        <v>4</v>
      </c>
      <c r="F52" s="15"/>
      <c r="G52" s="6">
        <v>25</v>
      </c>
      <c r="H52" s="4">
        <v>30.43</v>
      </c>
      <c r="I52" s="4">
        <f>H52*'price EATON'!$D$4</f>
        <v>1034.62</v>
      </c>
      <c r="J52" s="10">
        <f t="shared" si="3"/>
        <v>1241.5439999999999</v>
      </c>
    </row>
    <row r="53" spans="1:10" ht="12.75">
      <c r="A53" s="84"/>
      <c r="B53" s="12">
        <v>194694</v>
      </c>
      <c r="C53" s="13" t="s">
        <v>602</v>
      </c>
      <c r="D53" s="13" t="s">
        <v>602</v>
      </c>
      <c r="E53" s="2">
        <v>4</v>
      </c>
      <c r="F53" s="15"/>
      <c r="G53" s="6">
        <v>40</v>
      </c>
      <c r="H53" s="4">
        <v>30.43</v>
      </c>
      <c r="I53" s="4">
        <f>H53*'price EATON'!$D$4</f>
        <v>1034.62</v>
      </c>
      <c r="J53" s="10">
        <f t="shared" si="3"/>
        <v>1241.5439999999999</v>
      </c>
    </row>
    <row r="54" spans="1:10" ht="12.75">
      <c r="A54" s="97"/>
      <c r="B54" s="12">
        <v>194695</v>
      </c>
      <c r="C54" s="13" t="s">
        <v>603</v>
      </c>
      <c r="D54" s="13" t="s">
        <v>603</v>
      </c>
      <c r="E54" s="2">
        <v>4</v>
      </c>
      <c r="F54" s="15"/>
      <c r="G54" s="6">
        <v>63</v>
      </c>
      <c r="H54" s="4">
        <v>36.37</v>
      </c>
      <c r="I54" s="4">
        <f>H54*'price EATON'!$D$4</f>
        <v>1236.58</v>
      </c>
      <c r="J54" s="10">
        <f t="shared" si="3"/>
        <v>1483.896</v>
      </c>
    </row>
    <row r="55" spans="1:10" ht="16.5" thickBot="1">
      <c r="A55" s="78" t="s">
        <v>616</v>
      </c>
      <c r="B55" s="78"/>
      <c r="C55" s="78"/>
      <c r="D55" s="78"/>
      <c r="E55" s="78"/>
      <c r="F55" s="78"/>
      <c r="G55" s="78"/>
      <c r="H55" s="78"/>
      <c r="I55" s="78"/>
      <c r="J55" s="78"/>
    </row>
    <row r="56" spans="1:10" ht="12.75">
      <c r="A56" s="96"/>
      <c r="B56" s="40">
        <v>195118</v>
      </c>
      <c r="C56" s="41" t="s">
        <v>604</v>
      </c>
      <c r="D56" s="41" t="s">
        <v>604</v>
      </c>
      <c r="E56" s="42">
        <v>2</v>
      </c>
      <c r="F56" s="42">
        <v>6</v>
      </c>
      <c r="G56" s="53" t="s">
        <v>385</v>
      </c>
      <c r="H56" s="33">
        <v>23.26</v>
      </c>
      <c r="I56" s="33">
        <f>H56*'price EATON'!$D$4</f>
        <v>790.84</v>
      </c>
      <c r="J56" s="9">
        <f aca="true" t="shared" si="4" ref="J56:J67">I56*1.2</f>
        <v>949.008</v>
      </c>
    </row>
    <row r="57" spans="1:10" ht="12.75">
      <c r="A57" s="84"/>
      <c r="B57" s="12">
        <v>195119</v>
      </c>
      <c r="C57" s="13" t="s">
        <v>605</v>
      </c>
      <c r="D57" s="13" t="s">
        <v>605</v>
      </c>
      <c r="E57" s="2">
        <v>2</v>
      </c>
      <c r="F57" s="2">
        <v>10</v>
      </c>
      <c r="G57" s="6" t="s">
        <v>385</v>
      </c>
      <c r="H57" s="4">
        <v>23.26</v>
      </c>
      <c r="I57" s="4">
        <f>H57*'price EATON'!$D$4</f>
        <v>790.84</v>
      </c>
      <c r="J57" s="10">
        <f t="shared" si="4"/>
        <v>949.008</v>
      </c>
    </row>
    <row r="58" spans="1:10" ht="12.75">
      <c r="A58" s="84"/>
      <c r="B58" s="12">
        <v>195120</v>
      </c>
      <c r="C58" s="13" t="s">
        <v>606</v>
      </c>
      <c r="D58" s="13" t="s">
        <v>606</v>
      </c>
      <c r="E58" s="2">
        <v>2</v>
      </c>
      <c r="F58" s="2">
        <v>13</v>
      </c>
      <c r="G58" s="6" t="s">
        <v>385</v>
      </c>
      <c r="H58" s="4">
        <v>23.26</v>
      </c>
      <c r="I58" s="4">
        <f>H58*'price EATON'!$D$4</f>
        <v>790.84</v>
      </c>
      <c r="J58" s="10">
        <f t="shared" si="4"/>
        <v>949.008</v>
      </c>
    </row>
    <row r="59" spans="1:10" ht="12.75">
      <c r="A59" s="84"/>
      <c r="B59" s="12">
        <v>195121</v>
      </c>
      <c r="C59" s="13" t="s">
        <v>607</v>
      </c>
      <c r="D59" s="13" t="s">
        <v>607</v>
      </c>
      <c r="E59" s="2">
        <v>2</v>
      </c>
      <c r="F59" s="2">
        <v>16</v>
      </c>
      <c r="G59" s="6" t="s">
        <v>385</v>
      </c>
      <c r="H59" s="4">
        <v>23.26</v>
      </c>
      <c r="I59" s="4">
        <f>H59*'price EATON'!$D$4</f>
        <v>790.84</v>
      </c>
      <c r="J59" s="10">
        <f t="shared" si="4"/>
        <v>949.008</v>
      </c>
    </row>
    <row r="60" spans="1:10" ht="12.75">
      <c r="A60" s="84"/>
      <c r="B60" s="12">
        <v>195122</v>
      </c>
      <c r="C60" s="13" t="s">
        <v>608</v>
      </c>
      <c r="D60" s="13" t="s">
        <v>608</v>
      </c>
      <c r="E60" s="2">
        <v>2</v>
      </c>
      <c r="F60" s="2">
        <v>20</v>
      </c>
      <c r="G60" s="6" t="s">
        <v>385</v>
      </c>
      <c r="H60" s="4">
        <v>23.26</v>
      </c>
      <c r="I60" s="4">
        <f>H60*'price EATON'!$D$4</f>
        <v>790.84</v>
      </c>
      <c r="J60" s="10">
        <f t="shared" si="4"/>
        <v>949.008</v>
      </c>
    </row>
    <row r="61" spans="1:10" ht="13.5" thickBot="1">
      <c r="A61" s="84"/>
      <c r="B61" s="12">
        <v>195123</v>
      </c>
      <c r="C61" s="13" t="s">
        <v>609</v>
      </c>
      <c r="D61" s="13" t="s">
        <v>609</v>
      </c>
      <c r="E61" s="2">
        <v>2</v>
      </c>
      <c r="F61" s="2">
        <v>25</v>
      </c>
      <c r="G61" s="6" t="s">
        <v>385</v>
      </c>
      <c r="H61" s="4">
        <v>25.83</v>
      </c>
      <c r="I61" s="4">
        <f>H61*'price EATON'!$D$4</f>
        <v>878.2199999999999</v>
      </c>
      <c r="J61" s="10">
        <f t="shared" si="4"/>
        <v>1053.8639999999998</v>
      </c>
    </row>
    <row r="62" spans="1:10" ht="12.75">
      <c r="A62" s="84"/>
      <c r="B62" s="40">
        <v>195124</v>
      </c>
      <c r="C62" s="41" t="s">
        <v>610</v>
      </c>
      <c r="D62" s="41" t="s">
        <v>610</v>
      </c>
      <c r="E62" s="42">
        <v>2</v>
      </c>
      <c r="F62" s="42">
        <v>6</v>
      </c>
      <c r="G62" s="53" t="s">
        <v>9</v>
      </c>
      <c r="H62" s="33">
        <v>23.26</v>
      </c>
      <c r="I62" s="33">
        <f>H62*'price EATON'!$D$4</f>
        <v>790.84</v>
      </c>
      <c r="J62" s="9">
        <f t="shared" si="4"/>
        <v>949.008</v>
      </c>
    </row>
    <row r="63" spans="1:10" ht="12.75">
      <c r="A63" s="84"/>
      <c r="B63" s="12">
        <v>195125</v>
      </c>
      <c r="C63" s="13" t="s">
        <v>611</v>
      </c>
      <c r="D63" s="13" t="s">
        <v>611</v>
      </c>
      <c r="E63" s="2">
        <v>2</v>
      </c>
      <c r="F63" s="2">
        <v>10</v>
      </c>
      <c r="G63" s="6" t="s">
        <v>9</v>
      </c>
      <c r="H63" s="4">
        <v>23.26</v>
      </c>
      <c r="I63" s="4">
        <f>H63*'price EATON'!$D$4</f>
        <v>790.84</v>
      </c>
      <c r="J63" s="10">
        <f t="shared" si="4"/>
        <v>949.008</v>
      </c>
    </row>
    <row r="64" spans="1:10" ht="12.75">
      <c r="A64" s="84"/>
      <c r="B64" s="12">
        <v>195126</v>
      </c>
      <c r="C64" s="13" t="s">
        <v>612</v>
      </c>
      <c r="D64" s="13" t="s">
        <v>612</v>
      </c>
      <c r="E64" s="2">
        <v>2</v>
      </c>
      <c r="F64" s="2">
        <v>13</v>
      </c>
      <c r="G64" s="6" t="s">
        <v>9</v>
      </c>
      <c r="H64" s="4">
        <v>23.26</v>
      </c>
      <c r="I64" s="4">
        <f>H64*'price EATON'!$D$4</f>
        <v>790.84</v>
      </c>
      <c r="J64" s="10">
        <f t="shared" si="4"/>
        <v>949.008</v>
      </c>
    </row>
    <row r="65" spans="1:10" ht="12.75">
      <c r="A65" s="84"/>
      <c r="B65" s="12">
        <v>195127</v>
      </c>
      <c r="C65" s="13" t="s">
        <v>613</v>
      </c>
      <c r="D65" s="13" t="s">
        <v>613</v>
      </c>
      <c r="E65" s="2">
        <v>2</v>
      </c>
      <c r="F65" s="2">
        <v>16</v>
      </c>
      <c r="G65" s="6" t="s">
        <v>9</v>
      </c>
      <c r="H65" s="4">
        <v>23.26</v>
      </c>
      <c r="I65" s="4">
        <f>H65*'price EATON'!$D$4</f>
        <v>790.84</v>
      </c>
      <c r="J65" s="10">
        <f t="shared" si="4"/>
        <v>949.008</v>
      </c>
    </row>
    <row r="66" spans="1:10" ht="12.75">
      <c r="A66" s="84"/>
      <c r="B66" s="12">
        <v>195128</v>
      </c>
      <c r="C66" s="13" t="s">
        <v>614</v>
      </c>
      <c r="D66" s="13" t="s">
        <v>614</v>
      </c>
      <c r="E66" s="2">
        <v>2</v>
      </c>
      <c r="F66" s="2">
        <v>20</v>
      </c>
      <c r="G66" s="6" t="s">
        <v>9</v>
      </c>
      <c r="H66" s="4">
        <v>23.26</v>
      </c>
      <c r="I66" s="4">
        <f>H66*'price EATON'!$D$4</f>
        <v>790.84</v>
      </c>
      <c r="J66" s="10">
        <f t="shared" si="4"/>
        <v>949.008</v>
      </c>
    </row>
    <row r="67" spans="1:10" ht="12.75">
      <c r="A67" s="97"/>
      <c r="B67" s="12">
        <v>195129</v>
      </c>
      <c r="C67" s="13" t="s">
        <v>615</v>
      </c>
      <c r="D67" s="13" t="s">
        <v>615</v>
      </c>
      <c r="E67" s="2">
        <v>2</v>
      </c>
      <c r="F67" s="2">
        <v>25</v>
      </c>
      <c r="G67" s="6" t="s">
        <v>9</v>
      </c>
      <c r="H67" s="4">
        <v>25.83</v>
      </c>
      <c r="I67" s="4">
        <f>H67*'price EATON'!$D$4</f>
        <v>878.2199999999999</v>
      </c>
      <c r="J67" s="10">
        <f t="shared" si="4"/>
        <v>1053.8639999999998</v>
      </c>
    </row>
  </sheetData>
  <sheetProtection/>
  <mergeCells count="44">
    <mergeCell ref="A1:J1"/>
    <mergeCell ref="A2:J10"/>
    <mergeCell ref="A26:J26"/>
    <mergeCell ref="E16:F16"/>
    <mergeCell ref="E17:F17"/>
    <mergeCell ref="H11:H12"/>
    <mergeCell ref="I11:I12"/>
    <mergeCell ref="E21:F21"/>
    <mergeCell ref="A11:A12"/>
    <mergeCell ref="B11:B12"/>
    <mergeCell ref="J11:J12"/>
    <mergeCell ref="A13:J13"/>
    <mergeCell ref="A40:A47"/>
    <mergeCell ref="E14:F14"/>
    <mergeCell ref="E15:F15"/>
    <mergeCell ref="A14:A25"/>
    <mergeCell ref="A39:J39"/>
    <mergeCell ref="E18:F18"/>
    <mergeCell ref="E19:F19"/>
    <mergeCell ref="E20:F20"/>
    <mergeCell ref="A27:A38"/>
    <mergeCell ref="E23:F23"/>
    <mergeCell ref="E24:F24"/>
    <mergeCell ref="E25:F25"/>
    <mergeCell ref="E27:F27"/>
    <mergeCell ref="E28:F28"/>
    <mergeCell ref="E29:F29"/>
    <mergeCell ref="E32:F32"/>
    <mergeCell ref="E33:F33"/>
    <mergeCell ref="E34:F34"/>
    <mergeCell ref="E35:F35"/>
    <mergeCell ref="C11:C12"/>
    <mergeCell ref="D11:D12"/>
    <mergeCell ref="E22:F22"/>
    <mergeCell ref="A49:A54"/>
    <mergeCell ref="A55:J55"/>
    <mergeCell ref="A56:A67"/>
    <mergeCell ref="F11:F12"/>
    <mergeCell ref="A48:J48"/>
    <mergeCell ref="E30:F30"/>
    <mergeCell ref="E31:F31"/>
    <mergeCell ref="E36:F36"/>
    <mergeCell ref="E37:F37"/>
    <mergeCell ref="E38:F38"/>
  </mergeCell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46">
      <selection activeCell="M32" sqref="M32"/>
    </sheetView>
  </sheetViews>
  <sheetFormatPr defaultColWidth="9.00390625" defaultRowHeight="12.75"/>
  <cols>
    <col min="1" max="1" width="15.375" style="1" customWidth="1"/>
    <col min="2" max="2" width="9.25390625" style="1" customWidth="1"/>
    <col min="3" max="3" width="27.625" style="1" customWidth="1"/>
    <col min="4" max="4" width="35.00390625" style="1" customWidth="1"/>
    <col min="5" max="5" width="9.125" style="1" customWidth="1"/>
    <col min="6" max="6" width="7.375" style="1" customWidth="1"/>
    <col min="7" max="7" width="10.00390625" style="1" customWidth="1"/>
    <col min="8" max="8" width="10.75390625" style="1" customWidth="1"/>
    <col min="9" max="16384" width="9.125" style="1" customWidth="1"/>
  </cols>
  <sheetData>
    <row r="1" spans="1:11" ht="15.75" customHeight="1">
      <c r="A1" s="114" t="s">
        <v>570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</row>
    <row r="2" spans="1:11" ht="12.75">
      <c r="A2" s="87"/>
      <c r="B2" s="88"/>
      <c r="C2" s="88"/>
      <c r="D2" s="88"/>
      <c r="E2" s="88"/>
      <c r="F2" s="88"/>
      <c r="G2" s="88"/>
      <c r="H2" s="88"/>
      <c r="I2" s="88"/>
      <c r="J2" s="88"/>
      <c r="K2" s="89"/>
    </row>
    <row r="3" spans="1:11" ht="12.75">
      <c r="A3" s="90"/>
      <c r="B3" s="91"/>
      <c r="C3" s="91"/>
      <c r="D3" s="91"/>
      <c r="E3" s="91"/>
      <c r="F3" s="91"/>
      <c r="G3" s="91"/>
      <c r="H3" s="91"/>
      <c r="I3" s="91"/>
      <c r="J3" s="91"/>
      <c r="K3" s="92"/>
    </row>
    <row r="4" spans="1:11" ht="12.75">
      <c r="A4" s="90"/>
      <c r="B4" s="91"/>
      <c r="C4" s="91"/>
      <c r="D4" s="91"/>
      <c r="E4" s="91"/>
      <c r="F4" s="91"/>
      <c r="G4" s="91"/>
      <c r="H4" s="91"/>
      <c r="I4" s="91"/>
      <c r="J4" s="91"/>
      <c r="K4" s="92"/>
    </row>
    <row r="5" spans="1:11" ht="12.75">
      <c r="A5" s="90"/>
      <c r="B5" s="91"/>
      <c r="C5" s="91"/>
      <c r="D5" s="91"/>
      <c r="E5" s="91"/>
      <c r="F5" s="91"/>
      <c r="G5" s="91"/>
      <c r="H5" s="91"/>
      <c r="I5" s="91"/>
      <c r="J5" s="91"/>
      <c r="K5" s="92"/>
    </row>
    <row r="6" spans="1:11" ht="12.75">
      <c r="A6" s="90"/>
      <c r="B6" s="91"/>
      <c r="C6" s="91"/>
      <c r="D6" s="91"/>
      <c r="E6" s="91"/>
      <c r="F6" s="91"/>
      <c r="G6" s="91"/>
      <c r="H6" s="91"/>
      <c r="I6" s="91"/>
      <c r="J6" s="91"/>
      <c r="K6" s="92"/>
    </row>
    <row r="7" spans="1:11" ht="12.75">
      <c r="A7" s="90"/>
      <c r="B7" s="91"/>
      <c r="C7" s="91"/>
      <c r="D7" s="91"/>
      <c r="E7" s="91"/>
      <c r="F7" s="91"/>
      <c r="G7" s="91"/>
      <c r="H7" s="91"/>
      <c r="I7" s="91"/>
      <c r="J7" s="91"/>
      <c r="K7" s="92"/>
    </row>
    <row r="8" spans="1:11" ht="12.75">
      <c r="A8" s="90"/>
      <c r="B8" s="91"/>
      <c r="C8" s="91"/>
      <c r="D8" s="91"/>
      <c r="E8" s="91"/>
      <c r="F8" s="91"/>
      <c r="G8" s="91"/>
      <c r="H8" s="91"/>
      <c r="I8" s="91"/>
      <c r="J8" s="91"/>
      <c r="K8" s="92"/>
    </row>
    <row r="9" spans="1:11" ht="12.75">
      <c r="A9" s="90"/>
      <c r="B9" s="91"/>
      <c r="C9" s="91"/>
      <c r="D9" s="91"/>
      <c r="E9" s="91"/>
      <c r="F9" s="91"/>
      <c r="G9" s="91"/>
      <c r="H9" s="91"/>
      <c r="I9" s="91"/>
      <c r="J9" s="91"/>
      <c r="K9" s="92"/>
    </row>
    <row r="10" spans="1:11" ht="12.75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5"/>
    </row>
    <row r="11" spans="1:11" ht="72" customHeight="1">
      <c r="A11" s="81" t="s">
        <v>456</v>
      </c>
      <c r="B11" s="81" t="s">
        <v>449</v>
      </c>
      <c r="C11" s="81" t="s">
        <v>455</v>
      </c>
      <c r="D11" s="81" t="s">
        <v>450</v>
      </c>
      <c r="E11" s="5" t="s">
        <v>457</v>
      </c>
      <c r="F11" s="5" t="s">
        <v>458</v>
      </c>
      <c r="G11" s="5" t="s">
        <v>459</v>
      </c>
      <c r="H11" s="85" t="s">
        <v>460</v>
      </c>
      <c r="I11" s="81" t="s">
        <v>462</v>
      </c>
      <c r="J11" s="81" t="s">
        <v>461</v>
      </c>
      <c r="K11" s="81" t="s">
        <v>451</v>
      </c>
    </row>
    <row r="12" spans="1:11" ht="12.75">
      <c r="A12" s="82"/>
      <c r="B12" s="82" t="s">
        <v>2</v>
      </c>
      <c r="C12" s="82"/>
      <c r="D12" s="82"/>
      <c r="E12" s="3" t="s">
        <v>6</v>
      </c>
      <c r="F12" s="3" t="s">
        <v>322</v>
      </c>
      <c r="G12" s="3" t="s">
        <v>8</v>
      </c>
      <c r="H12" s="86"/>
      <c r="I12" s="82"/>
      <c r="J12" s="82"/>
      <c r="K12" s="82"/>
    </row>
    <row r="13" spans="1:11" ht="15.75" customHeight="1">
      <c r="A13" s="127" t="s">
        <v>571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9"/>
    </row>
    <row r="14" spans="1:11" ht="12.75">
      <c r="A14" s="123"/>
      <c r="B14" s="12" t="s">
        <v>169</v>
      </c>
      <c r="C14" s="13" t="s">
        <v>170</v>
      </c>
      <c r="D14" s="14" t="s">
        <v>171</v>
      </c>
      <c r="E14" s="15">
        <v>7</v>
      </c>
      <c r="F14" s="2">
        <v>3</v>
      </c>
      <c r="G14" s="2" t="s">
        <v>321</v>
      </c>
      <c r="H14" s="4" t="s">
        <v>12</v>
      </c>
      <c r="I14" s="4">
        <v>14.61</v>
      </c>
      <c r="J14" s="4">
        <f>I14*'price EATON'!$D$4</f>
        <v>496.74</v>
      </c>
      <c r="K14" s="4">
        <f>J14*1.2</f>
        <v>596.088</v>
      </c>
    </row>
    <row r="15" spans="1:11" ht="12.75">
      <c r="A15" s="124"/>
      <c r="B15" s="12" t="s">
        <v>172</v>
      </c>
      <c r="C15" s="13" t="s">
        <v>173</v>
      </c>
      <c r="D15" s="14" t="s">
        <v>174</v>
      </c>
      <c r="E15" s="15">
        <v>7</v>
      </c>
      <c r="F15" s="2">
        <v>3</v>
      </c>
      <c r="G15" s="2" t="s">
        <v>321</v>
      </c>
      <c r="H15" s="4" t="s">
        <v>13</v>
      </c>
      <c r="I15" s="4">
        <v>14.61</v>
      </c>
      <c r="J15" s="4">
        <f>I15*'price EATON'!$D$4</f>
        <v>496.74</v>
      </c>
      <c r="K15" s="4">
        <f aca="true" t="shared" si="0" ref="K15:K31">J15*1.2</f>
        <v>596.088</v>
      </c>
    </row>
    <row r="16" spans="1:11" ht="12.75">
      <c r="A16" s="124"/>
      <c r="B16" s="12" t="s">
        <v>175</v>
      </c>
      <c r="C16" s="13" t="s">
        <v>176</v>
      </c>
      <c r="D16" s="14" t="s">
        <v>177</v>
      </c>
      <c r="E16" s="15">
        <v>9</v>
      </c>
      <c r="F16" s="2">
        <v>4</v>
      </c>
      <c r="G16" s="2" t="s">
        <v>321</v>
      </c>
      <c r="H16" s="4" t="s">
        <v>12</v>
      </c>
      <c r="I16" s="4">
        <v>15.91</v>
      </c>
      <c r="J16" s="4">
        <f>I16*'price EATON'!$D$4</f>
        <v>540.94</v>
      </c>
      <c r="K16" s="4">
        <f t="shared" si="0"/>
        <v>649.128</v>
      </c>
    </row>
    <row r="17" spans="1:11" ht="12.75">
      <c r="A17" s="124"/>
      <c r="B17" s="12" t="s">
        <v>178</v>
      </c>
      <c r="C17" s="13" t="s">
        <v>179</v>
      </c>
      <c r="D17" s="14" t="s">
        <v>180</v>
      </c>
      <c r="E17" s="15">
        <v>9</v>
      </c>
      <c r="F17" s="2">
        <v>4</v>
      </c>
      <c r="G17" s="2" t="s">
        <v>321</v>
      </c>
      <c r="H17" s="4" t="s">
        <v>13</v>
      </c>
      <c r="I17" s="4">
        <v>15.91</v>
      </c>
      <c r="J17" s="4">
        <f>I17*'price EATON'!$D$4</f>
        <v>540.94</v>
      </c>
      <c r="K17" s="4">
        <f t="shared" si="0"/>
        <v>649.128</v>
      </c>
    </row>
    <row r="18" spans="1:11" ht="12.75">
      <c r="A18" s="124"/>
      <c r="B18" s="12" t="s">
        <v>181</v>
      </c>
      <c r="C18" s="13" t="s">
        <v>182</v>
      </c>
      <c r="D18" s="14" t="s">
        <v>183</v>
      </c>
      <c r="E18" s="15">
        <v>12</v>
      </c>
      <c r="F18" s="2">
        <v>5.5</v>
      </c>
      <c r="G18" s="2" t="s">
        <v>321</v>
      </c>
      <c r="H18" s="4" t="s">
        <v>12</v>
      </c>
      <c r="I18" s="4">
        <v>19.73</v>
      </c>
      <c r="J18" s="4">
        <f>I18*'price EATON'!$D$4</f>
        <v>670.82</v>
      </c>
      <c r="K18" s="4">
        <f t="shared" si="0"/>
        <v>804.984</v>
      </c>
    </row>
    <row r="19" spans="1:11" ht="12.75">
      <c r="A19" s="124"/>
      <c r="B19" s="12" t="s">
        <v>184</v>
      </c>
      <c r="C19" s="13" t="s">
        <v>185</v>
      </c>
      <c r="D19" s="14" t="s">
        <v>186</v>
      </c>
      <c r="E19" s="15">
        <v>12</v>
      </c>
      <c r="F19" s="2">
        <v>5.5</v>
      </c>
      <c r="G19" s="2" t="s">
        <v>321</v>
      </c>
      <c r="H19" s="4" t="s">
        <v>13</v>
      </c>
      <c r="I19" s="4">
        <v>19.73</v>
      </c>
      <c r="J19" s="4">
        <f>I19*'price EATON'!$D$4</f>
        <v>670.82</v>
      </c>
      <c r="K19" s="4">
        <f t="shared" si="0"/>
        <v>804.984</v>
      </c>
    </row>
    <row r="20" spans="1:11" ht="12.75">
      <c r="A20" s="124"/>
      <c r="B20" s="12" t="s">
        <v>187</v>
      </c>
      <c r="C20" s="13" t="s">
        <v>188</v>
      </c>
      <c r="D20" s="14" t="s">
        <v>189</v>
      </c>
      <c r="E20" s="15">
        <v>15</v>
      </c>
      <c r="F20" s="2">
        <v>7.5</v>
      </c>
      <c r="G20" s="2" t="s">
        <v>321</v>
      </c>
      <c r="H20" s="4" t="s">
        <v>12</v>
      </c>
      <c r="I20" s="4">
        <v>21.85</v>
      </c>
      <c r="J20" s="4">
        <f>I20*'price EATON'!$D$4</f>
        <v>742.9000000000001</v>
      </c>
      <c r="K20" s="4">
        <f t="shared" si="0"/>
        <v>891.4800000000001</v>
      </c>
    </row>
    <row r="21" spans="1:11" ht="12.75">
      <c r="A21" s="124"/>
      <c r="B21" s="12" t="s">
        <v>190</v>
      </c>
      <c r="C21" s="13" t="s">
        <v>191</v>
      </c>
      <c r="D21" s="14" t="s">
        <v>194</v>
      </c>
      <c r="E21" s="15">
        <v>15</v>
      </c>
      <c r="F21" s="2">
        <v>7.5</v>
      </c>
      <c r="G21" s="2" t="s">
        <v>321</v>
      </c>
      <c r="H21" s="4" t="s">
        <v>13</v>
      </c>
      <c r="I21" s="4">
        <v>22.98</v>
      </c>
      <c r="J21" s="4">
        <f>I21*'price EATON'!$D$4</f>
        <v>781.32</v>
      </c>
      <c r="K21" s="4">
        <f t="shared" si="0"/>
        <v>937.5840000000001</v>
      </c>
    </row>
    <row r="22" spans="1:11" ht="12.75">
      <c r="A22" s="124"/>
      <c r="B22" s="12" t="s">
        <v>192</v>
      </c>
      <c r="C22" s="13" t="s">
        <v>193</v>
      </c>
      <c r="D22" s="14" t="s">
        <v>195</v>
      </c>
      <c r="E22" s="15">
        <v>17</v>
      </c>
      <c r="F22" s="2">
        <v>7.5</v>
      </c>
      <c r="G22" s="2" t="s">
        <v>321</v>
      </c>
      <c r="H22" s="4" t="s">
        <v>12</v>
      </c>
      <c r="I22" s="4">
        <v>26.25</v>
      </c>
      <c r="J22" s="4">
        <f>I22*'price EATON'!$D$4</f>
        <v>892.5</v>
      </c>
      <c r="K22" s="4">
        <f t="shared" si="0"/>
        <v>1071</v>
      </c>
    </row>
    <row r="23" spans="1:11" ht="12.75">
      <c r="A23" s="124"/>
      <c r="B23" s="12" t="s">
        <v>196</v>
      </c>
      <c r="C23" s="13" t="s">
        <v>197</v>
      </c>
      <c r="D23" s="14" t="s">
        <v>198</v>
      </c>
      <c r="E23" s="15">
        <v>17</v>
      </c>
      <c r="F23" s="2">
        <v>7.5</v>
      </c>
      <c r="G23" s="2" t="s">
        <v>321</v>
      </c>
      <c r="H23" s="4" t="s">
        <v>13</v>
      </c>
      <c r="I23" s="4">
        <v>26.25</v>
      </c>
      <c r="J23" s="4">
        <f>I23*'price EATON'!$D$4</f>
        <v>892.5</v>
      </c>
      <c r="K23" s="4">
        <f t="shared" si="0"/>
        <v>1071</v>
      </c>
    </row>
    <row r="24" spans="1:11" ht="12.75">
      <c r="A24" s="124"/>
      <c r="B24" s="12" t="s">
        <v>199</v>
      </c>
      <c r="C24" s="13" t="s">
        <v>200</v>
      </c>
      <c r="D24" s="14" t="s">
        <v>201</v>
      </c>
      <c r="E24" s="15">
        <v>25</v>
      </c>
      <c r="F24" s="2">
        <v>11</v>
      </c>
      <c r="G24" s="2" t="s">
        <v>321</v>
      </c>
      <c r="H24" s="4" t="s">
        <v>12</v>
      </c>
      <c r="I24" s="4">
        <v>35.58</v>
      </c>
      <c r="J24" s="4">
        <f>I24*'price EATON'!$D$4</f>
        <v>1209.72</v>
      </c>
      <c r="K24" s="4">
        <f t="shared" si="0"/>
        <v>1451.664</v>
      </c>
    </row>
    <row r="25" spans="1:11" ht="12.75">
      <c r="A25" s="124"/>
      <c r="B25" s="12" t="s">
        <v>203</v>
      </c>
      <c r="C25" s="13" t="s">
        <v>204</v>
      </c>
      <c r="D25" s="14" t="s">
        <v>202</v>
      </c>
      <c r="E25" s="15">
        <v>25</v>
      </c>
      <c r="F25" s="2">
        <v>11</v>
      </c>
      <c r="G25" s="2" t="s">
        <v>321</v>
      </c>
      <c r="H25" s="4" t="s">
        <v>13</v>
      </c>
      <c r="I25" s="4">
        <v>35.58</v>
      </c>
      <c r="J25" s="4">
        <f>I25*'price EATON'!$D$4</f>
        <v>1209.72</v>
      </c>
      <c r="K25" s="4">
        <f t="shared" si="0"/>
        <v>1451.664</v>
      </c>
    </row>
    <row r="26" spans="1:11" ht="12.75">
      <c r="A26" s="124"/>
      <c r="B26" s="12" t="s">
        <v>205</v>
      </c>
      <c r="C26" s="13" t="s">
        <v>206</v>
      </c>
      <c r="D26" s="14" t="s">
        <v>207</v>
      </c>
      <c r="E26" s="15">
        <v>32</v>
      </c>
      <c r="F26" s="2">
        <v>15</v>
      </c>
      <c r="G26" s="2" t="s">
        <v>321</v>
      </c>
      <c r="H26" s="4" t="s">
        <v>12</v>
      </c>
      <c r="I26" s="4">
        <v>52.17</v>
      </c>
      <c r="J26" s="4">
        <f>I26*'price EATON'!$D$4</f>
        <v>1773.78</v>
      </c>
      <c r="K26" s="4">
        <f t="shared" si="0"/>
        <v>2128.536</v>
      </c>
    </row>
    <row r="27" spans="1:11" ht="12.75">
      <c r="A27" s="124"/>
      <c r="B27" s="12" t="s">
        <v>209</v>
      </c>
      <c r="C27" s="13" t="s">
        <v>210</v>
      </c>
      <c r="D27" s="14" t="s">
        <v>208</v>
      </c>
      <c r="E27" s="15">
        <v>32</v>
      </c>
      <c r="F27" s="2">
        <v>15</v>
      </c>
      <c r="G27" s="2" t="s">
        <v>321</v>
      </c>
      <c r="H27" s="4" t="s">
        <v>13</v>
      </c>
      <c r="I27" s="4">
        <v>52.17</v>
      </c>
      <c r="J27" s="4">
        <f>I27*'price EATON'!$D$4</f>
        <v>1773.78</v>
      </c>
      <c r="K27" s="4">
        <f t="shared" si="0"/>
        <v>2128.536</v>
      </c>
    </row>
    <row r="28" spans="1:11" ht="12.75">
      <c r="A28" s="124"/>
      <c r="B28" s="12" t="s">
        <v>211</v>
      </c>
      <c r="C28" s="13" t="s">
        <v>212</v>
      </c>
      <c r="D28" s="14" t="s">
        <v>213</v>
      </c>
      <c r="E28" s="15">
        <v>40</v>
      </c>
      <c r="F28" s="2">
        <v>18.5</v>
      </c>
      <c r="G28" s="2" t="s">
        <v>321</v>
      </c>
      <c r="H28" s="4" t="s">
        <v>214</v>
      </c>
      <c r="I28" s="4">
        <v>57.17</v>
      </c>
      <c r="J28" s="4">
        <f>I28*'price EATON'!$D$4</f>
        <v>1943.78</v>
      </c>
      <c r="K28" s="4">
        <f t="shared" si="0"/>
        <v>2332.536</v>
      </c>
    </row>
    <row r="29" spans="1:11" ht="12.75">
      <c r="A29" s="124"/>
      <c r="B29" s="12" t="s">
        <v>215</v>
      </c>
      <c r="C29" s="13" t="s">
        <v>216</v>
      </c>
      <c r="D29" s="14" t="s">
        <v>219</v>
      </c>
      <c r="E29" s="15">
        <v>50</v>
      </c>
      <c r="F29" s="2">
        <v>22</v>
      </c>
      <c r="G29" s="2" t="s">
        <v>321</v>
      </c>
      <c r="H29" s="4" t="s">
        <v>214</v>
      </c>
      <c r="I29" s="4">
        <v>75.55</v>
      </c>
      <c r="J29" s="4">
        <f>I29*'price EATON'!$D$4</f>
        <v>2568.7</v>
      </c>
      <c r="K29" s="4">
        <f t="shared" si="0"/>
        <v>3082.4399999999996</v>
      </c>
    </row>
    <row r="30" spans="1:11" ht="12.75">
      <c r="A30" s="124"/>
      <c r="B30" s="12" t="s">
        <v>217</v>
      </c>
      <c r="C30" s="13" t="s">
        <v>218</v>
      </c>
      <c r="D30" s="14" t="s">
        <v>220</v>
      </c>
      <c r="E30" s="15">
        <v>63</v>
      </c>
      <c r="F30" s="2">
        <v>30</v>
      </c>
      <c r="G30" s="2" t="s">
        <v>321</v>
      </c>
      <c r="H30" s="4" t="s">
        <v>214</v>
      </c>
      <c r="I30" s="4">
        <v>107.86</v>
      </c>
      <c r="J30" s="4">
        <f>I30*'price EATON'!$D$4</f>
        <v>3667.24</v>
      </c>
      <c r="K30" s="4">
        <f t="shared" si="0"/>
        <v>4400.687999999999</v>
      </c>
    </row>
    <row r="31" spans="1:11" ht="12.75">
      <c r="A31" s="125"/>
      <c r="B31" s="12" t="s">
        <v>221</v>
      </c>
      <c r="C31" s="13" t="s">
        <v>222</v>
      </c>
      <c r="D31" s="14" t="s">
        <v>223</v>
      </c>
      <c r="E31" s="15">
        <v>80</v>
      </c>
      <c r="F31" s="2">
        <v>37</v>
      </c>
      <c r="G31" s="2" t="s">
        <v>321</v>
      </c>
      <c r="H31" s="4" t="s">
        <v>214</v>
      </c>
      <c r="I31" s="4">
        <v>129.17</v>
      </c>
      <c r="J31" s="4">
        <f>I31*'price EATON'!$D$4</f>
        <v>4391.78</v>
      </c>
      <c r="K31" s="4">
        <f t="shared" si="0"/>
        <v>5270.1359999999995</v>
      </c>
    </row>
    <row r="32" spans="1:11" ht="15.75">
      <c r="A32" s="127" t="s">
        <v>572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9"/>
    </row>
    <row r="33" spans="1:11" ht="12.75">
      <c r="A33" s="96"/>
      <c r="B33" s="12" t="s">
        <v>224</v>
      </c>
      <c r="C33" s="13" t="s">
        <v>225</v>
      </c>
      <c r="D33" s="14" t="s">
        <v>617</v>
      </c>
      <c r="E33" s="16" t="s">
        <v>226</v>
      </c>
      <c r="F33" s="2"/>
      <c r="G33" s="2"/>
      <c r="H33" s="4" t="s">
        <v>14</v>
      </c>
      <c r="I33" s="4">
        <v>7.7</v>
      </c>
      <c r="J33" s="4">
        <f>I33*'price EATON'!$D$4</f>
        <v>261.8</v>
      </c>
      <c r="K33" s="4">
        <f>J33*1.2</f>
        <v>314.16</v>
      </c>
    </row>
    <row r="34" spans="1:11" ht="12.75">
      <c r="A34" s="84"/>
      <c r="B34" s="12" t="s">
        <v>227</v>
      </c>
      <c r="C34" s="13" t="s">
        <v>228</v>
      </c>
      <c r="D34" s="14" t="s">
        <v>618</v>
      </c>
      <c r="E34" s="16" t="s">
        <v>226</v>
      </c>
      <c r="F34" s="2"/>
      <c r="G34" s="2"/>
      <c r="H34" s="4" t="s">
        <v>11</v>
      </c>
      <c r="I34" s="4">
        <v>5.09</v>
      </c>
      <c r="J34" s="4">
        <f>I34*'price EATON'!$D$4</f>
        <v>173.06</v>
      </c>
      <c r="K34" s="4">
        <f>J34*1.2</f>
        <v>207.672</v>
      </c>
    </row>
    <row r="35" spans="1:11" ht="12.75">
      <c r="A35" s="84"/>
      <c r="B35" s="12" t="s">
        <v>229</v>
      </c>
      <c r="C35" s="13" t="s">
        <v>230</v>
      </c>
      <c r="D35" s="14" t="s">
        <v>619</v>
      </c>
      <c r="E35" s="16" t="s">
        <v>226</v>
      </c>
      <c r="F35" s="2"/>
      <c r="G35" s="2"/>
      <c r="H35" s="4" t="s">
        <v>231</v>
      </c>
      <c r="I35" s="4">
        <v>5.09</v>
      </c>
      <c r="J35" s="4">
        <f>I35*'price EATON'!$D$4</f>
        <v>173.06</v>
      </c>
      <c r="K35" s="4">
        <f>J35*1.2</f>
        <v>207.672</v>
      </c>
    </row>
    <row r="36" spans="1:11" ht="12.75">
      <c r="A36" s="84"/>
      <c r="B36" s="12" t="s">
        <v>232</v>
      </c>
      <c r="C36" s="13" t="s">
        <v>233</v>
      </c>
      <c r="D36" s="14" t="s">
        <v>620</v>
      </c>
      <c r="E36" s="16" t="s">
        <v>226</v>
      </c>
      <c r="F36" s="2"/>
      <c r="G36" s="2"/>
      <c r="H36" s="4" t="s">
        <v>12</v>
      </c>
      <c r="I36" s="4">
        <v>8.63</v>
      </c>
      <c r="J36" s="4">
        <f>I36*'price EATON'!$D$4</f>
        <v>293.42</v>
      </c>
      <c r="K36" s="4">
        <f>J36*1.2</f>
        <v>352.104</v>
      </c>
    </row>
    <row r="37" spans="1:11" ht="12.75">
      <c r="A37" s="97"/>
      <c r="B37" s="12" t="s">
        <v>234</v>
      </c>
      <c r="C37" s="13" t="s">
        <v>235</v>
      </c>
      <c r="D37" s="14" t="s">
        <v>621</v>
      </c>
      <c r="E37" s="16" t="s">
        <v>236</v>
      </c>
      <c r="F37" s="2"/>
      <c r="G37" s="2"/>
      <c r="H37" s="4" t="s">
        <v>231</v>
      </c>
      <c r="I37" s="4">
        <v>9.08</v>
      </c>
      <c r="J37" s="4">
        <f>I37*'price EATON'!$D$4</f>
        <v>308.72</v>
      </c>
      <c r="K37" s="4">
        <f>J37*1.2</f>
        <v>370.464</v>
      </c>
    </row>
    <row r="38" spans="1:11" ht="15.75">
      <c r="A38" s="127" t="s">
        <v>237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9"/>
    </row>
    <row r="39" spans="1:11" ht="26.25" customHeight="1">
      <c r="A39" s="81" t="s">
        <v>0</v>
      </c>
      <c r="B39" s="81" t="s">
        <v>1</v>
      </c>
      <c r="C39" s="81" t="s">
        <v>2</v>
      </c>
      <c r="D39" s="81" t="s">
        <v>3</v>
      </c>
      <c r="E39" s="121" t="s">
        <v>274</v>
      </c>
      <c r="F39" s="111"/>
      <c r="G39" s="121" t="s">
        <v>276</v>
      </c>
      <c r="H39" s="111"/>
      <c r="I39" s="81" t="s">
        <v>347</v>
      </c>
      <c r="J39" s="81" t="s">
        <v>346</v>
      </c>
      <c r="K39" s="81" t="s">
        <v>4</v>
      </c>
    </row>
    <row r="40" spans="1:11" ht="10.5" customHeight="1">
      <c r="A40" s="82"/>
      <c r="B40" s="82"/>
      <c r="C40" s="82"/>
      <c r="D40" s="82"/>
      <c r="E40" s="122"/>
      <c r="F40" s="113"/>
      <c r="G40" s="122"/>
      <c r="H40" s="113"/>
      <c r="I40" s="82"/>
      <c r="J40" s="82"/>
      <c r="K40" s="82"/>
    </row>
    <row r="41" spans="1:11" ht="12.75" customHeight="1">
      <c r="A41" s="96"/>
      <c r="B41" s="12" t="s">
        <v>238</v>
      </c>
      <c r="C41" s="13" t="s">
        <v>249</v>
      </c>
      <c r="D41" s="17" t="s">
        <v>277</v>
      </c>
      <c r="E41" s="119" t="s">
        <v>260</v>
      </c>
      <c r="F41" s="120"/>
      <c r="G41" s="121" t="s">
        <v>275</v>
      </c>
      <c r="H41" s="111"/>
      <c r="I41" s="4">
        <v>23.29</v>
      </c>
      <c r="J41" s="4">
        <f>I41*'price EATON'!$D$4</f>
        <v>791.86</v>
      </c>
      <c r="K41" s="4">
        <f>J41*1.2</f>
        <v>950.232</v>
      </c>
    </row>
    <row r="42" spans="1:11" ht="12.75">
      <c r="A42" s="84"/>
      <c r="B42" s="12" t="s">
        <v>239</v>
      </c>
      <c r="C42" s="13" t="s">
        <v>250</v>
      </c>
      <c r="D42" s="17" t="s">
        <v>278</v>
      </c>
      <c r="E42" s="119" t="s">
        <v>261</v>
      </c>
      <c r="F42" s="120"/>
      <c r="G42" s="126"/>
      <c r="H42" s="112"/>
      <c r="I42" s="4">
        <v>23.29</v>
      </c>
      <c r="J42" s="4">
        <f>I42*'price EATON'!$D$4</f>
        <v>791.86</v>
      </c>
      <c r="K42" s="4">
        <f aca="true" t="shared" si="1" ref="K42:K52">J42*1.2</f>
        <v>950.232</v>
      </c>
    </row>
    <row r="43" spans="1:11" ht="12.75">
      <c r="A43" s="84"/>
      <c r="B43" s="12" t="s">
        <v>240</v>
      </c>
      <c r="C43" s="13" t="s">
        <v>251</v>
      </c>
      <c r="D43" s="17" t="s">
        <v>354</v>
      </c>
      <c r="E43" s="119" t="s">
        <v>262</v>
      </c>
      <c r="F43" s="120"/>
      <c r="G43" s="126"/>
      <c r="H43" s="112"/>
      <c r="I43" s="4">
        <v>23.29</v>
      </c>
      <c r="J43" s="4">
        <f>I43*'price EATON'!$D$4</f>
        <v>791.86</v>
      </c>
      <c r="K43" s="4">
        <f t="shared" si="1"/>
        <v>950.232</v>
      </c>
    </row>
    <row r="44" spans="1:11" ht="12.75">
      <c r="A44" s="84"/>
      <c r="B44" s="12" t="s">
        <v>241</v>
      </c>
      <c r="C44" s="13" t="s">
        <v>252</v>
      </c>
      <c r="D44" s="17" t="s">
        <v>355</v>
      </c>
      <c r="E44" s="119" t="s">
        <v>263</v>
      </c>
      <c r="F44" s="120"/>
      <c r="G44" s="126"/>
      <c r="H44" s="112"/>
      <c r="I44" s="4">
        <v>23.29</v>
      </c>
      <c r="J44" s="4">
        <f>I44*'price EATON'!$D$4</f>
        <v>791.86</v>
      </c>
      <c r="K44" s="4">
        <f t="shared" si="1"/>
        <v>950.232</v>
      </c>
    </row>
    <row r="45" spans="1:11" ht="12.75">
      <c r="A45" s="84"/>
      <c r="B45" s="12" t="s">
        <v>242</v>
      </c>
      <c r="C45" s="13" t="s">
        <v>253</v>
      </c>
      <c r="D45" s="17" t="s">
        <v>356</v>
      </c>
      <c r="E45" s="119" t="s">
        <v>264</v>
      </c>
      <c r="F45" s="120"/>
      <c r="G45" s="126"/>
      <c r="H45" s="112"/>
      <c r="I45" s="4">
        <v>23.29</v>
      </c>
      <c r="J45" s="4">
        <f>I45*'price EATON'!$D$4</f>
        <v>791.86</v>
      </c>
      <c r="K45" s="4">
        <f t="shared" si="1"/>
        <v>950.232</v>
      </c>
    </row>
    <row r="46" spans="1:11" ht="12.75">
      <c r="A46" s="84"/>
      <c r="B46" s="12" t="s">
        <v>243</v>
      </c>
      <c r="C46" s="13" t="s">
        <v>254</v>
      </c>
      <c r="D46" s="17" t="s">
        <v>357</v>
      </c>
      <c r="E46" s="119" t="s">
        <v>265</v>
      </c>
      <c r="F46" s="120"/>
      <c r="G46" s="126"/>
      <c r="H46" s="112"/>
      <c r="I46" s="4">
        <v>23.29</v>
      </c>
      <c r="J46" s="4">
        <f>I46*'price EATON'!$D$4</f>
        <v>791.86</v>
      </c>
      <c r="K46" s="4">
        <f t="shared" si="1"/>
        <v>950.232</v>
      </c>
    </row>
    <row r="47" spans="1:11" ht="12.75">
      <c r="A47" s="84"/>
      <c r="B47" s="12" t="s">
        <v>244</v>
      </c>
      <c r="C47" s="13" t="s">
        <v>255</v>
      </c>
      <c r="D47" s="17" t="s">
        <v>358</v>
      </c>
      <c r="E47" s="119" t="s">
        <v>266</v>
      </c>
      <c r="F47" s="120"/>
      <c r="G47" s="126"/>
      <c r="H47" s="112"/>
      <c r="I47" s="4">
        <v>23.29</v>
      </c>
      <c r="J47" s="4">
        <f>I47*'price EATON'!$D$4</f>
        <v>791.86</v>
      </c>
      <c r="K47" s="4">
        <f t="shared" si="1"/>
        <v>950.232</v>
      </c>
    </row>
    <row r="48" spans="1:11" ht="12.75">
      <c r="A48" s="84"/>
      <c r="B48" s="12" t="s">
        <v>245</v>
      </c>
      <c r="C48" s="13" t="s">
        <v>256</v>
      </c>
      <c r="D48" s="17" t="s">
        <v>359</v>
      </c>
      <c r="E48" s="119" t="s">
        <v>267</v>
      </c>
      <c r="F48" s="120"/>
      <c r="G48" s="126"/>
      <c r="H48" s="112"/>
      <c r="I48" s="4">
        <v>23.29</v>
      </c>
      <c r="J48" s="4">
        <f>I48*'price EATON'!$D$4</f>
        <v>791.86</v>
      </c>
      <c r="K48" s="4">
        <f t="shared" si="1"/>
        <v>950.232</v>
      </c>
    </row>
    <row r="49" spans="1:11" ht="12.75">
      <c r="A49" s="84"/>
      <c r="B49" s="12" t="s">
        <v>246</v>
      </c>
      <c r="C49" s="13" t="s">
        <v>257</v>
      </c>
      <c r="D49" s="17" t="s">
        <v>360</v>
      </c>
      <c r="E49" s="117" t="s">
        <v>268</v>
      </c>
      <c r="F49" s="118"/>
      <c r="G49" s="126"/>
      <c r="H49" s="112"/>
      <c r="I49" s="4">
        <v>23.29</v>
      </c>
      <c r="J49" s="4">
        <f>I49*'price EATON'!$D$4</f>
        <v>791.86</v>
      </c>
      <c r="K49" s="4">
        <f t="shared" si="1"/>
        <v>950.232</v>
      </c>
    </row>
    <row r="50" spans="1:11" ht="12.75">
      <c r="A50" s="84"/>
      <c r="B50" s="12" t="s">
        <v>247</v>
      </c>
      <c r="C50" s="13" t="s">
        <v>258</v>
      </c>
      <c r="D50" s="17" t="s">
        <v>361</v>
      </c>
      <c r="E50" s="117" t="s">
        <v>269</v>
      </c>
      <c r="F50" s="118"/>
      <c r="G50" s="126"/>
      <c r="H50" s="112"/>
      <c r="I50" s="4">
        <v>23.29</v>
      </c>
      <c r="J50" s="4">
        <f>I50*'price EATON'!$D$4</f>
        <v>791.86</v>
      </c>
      <c r="K50" s="4">
        <f t="shared" si="1"/>
        <v>950.232</v>
      </c>
    </row>
    <row r="51" spans="1:11" ht="12.75">
      <c r="A51" s="84"/>
      <c r="B51" s="12" t="s">
        <v>248</v>
      </c>
      <c r="C51" s="13" t="s">
        <v>259</v>
      </c>
      <c r="D51" s="17" t="s">
        <v>353</v>
      </c>
      <c r="E51" s="117" t="s">
        <v>270</v>
      </c>
      <c r="F51" s="118"/>
      <c r="G51" s="126"/>
      <c r="H51" s="112"/>
      <c r="I51" s="4">
        <v>23.29</v>
      </c>
      <c r="J51" s="4">
        <f>I51*'price EATON'!$D$4</f>
        <v>791.86</v>
      </c>
      <c r="K51" s="4">
        <f t="shared" si="1"/>
        <v>950.232</v>
      </c>
    </row>
    <row r="52" spans="1:11" ht="12.75">
      <c r="A52" s="97"/>
      <c r="B52" s="12" t="s">
        <v>271</v>
      </c>
      <c r="C52" s="13" t="s">
        <v>272</v>
      </c>
      <c r="D52" s="17" t="s">
        <v>352</v>
      </c>
      <c r="E52" s="117" t="s">
        <v>273</v>
      </c>
      <c r="F52" s="118"/>
      <c r="G52" s="122"/>
      <c r="H52" s="113"/>
      <c r="I52" s="4">
        <v>26.8</v>
      </c>
      <c r="J52" s="4">
        <f>I52*'price EATON'!$D$4</f>
        <v>911.2</v>
      </c>
      <c r="K52" s="4">
        <f t="shared" si="1"/>
        <v>1093.44</v>
      </c>
    </row>
    <row r="53" spans="1:11" ht="15.75">
      <c r="A53" s="127" t="s">
        <v>573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9"/>
    </row>
    <row r="54" spans="1:11" ht="21.75" customHeight="1">
      <c r="A54" s="81" t="s">
        <v>0</v>
      </c>
      <c r="B54" s="81" t="s">
        <v>1</v>
      </c>
      <c r="C54" s="81" t="s">
        <v>2</v>
      </c>
      <c r="D54" s="81" t="s">
        <v>3</v>
      </c>
      <c r="E54" s="121" t="s">
        <v>299</v>
      </c>
      <c r="F54" s="111"/>
      <c r="G54" s="121" t="s">
        <v>308</v>
      </c>
      <c r="H54" s="111"/>
      <c r="I54" s="81" t="s">
        <v>347</v>
      </c>
      <c r="J54" s="81" t="s">
        <v>346</v>
      </c>
      <c r="K54" s="81" t="s">
        <v>4</v>
      </c>
    </row>
    <row r="55" spans="1:11" ht="12.75">
      <c r="A55" s="82"/>
      <c r="B55" s="82"/>
      <c r="C55" s="82"/>
      <c r="D55" s="82"/>
      <c r="E55" s="122"/>
      <c r="F55" s="113"/>
      <c r="G55" s="122"/>
      <c r="H55" s="113"/>
      <c r="I55" s="82"/>
      <c r="J55" s="82"/>
      <c r="K55" s="82"/>
    </row>
    <row r="56" spans="1:11" ht="12.75">
      <c r="A56" s="111"/>
      <c r="B56" s="12" t="s">
        <v>279</v>
      </c>
      <c r="C56" s="13" t="s">
        <v>289</v>
      </c>
      <c r="D56" s="17" t="s">
        <v>574</v>
      </c>
      <c r="E56" s="119" t="s">
        <v>260</v>
      </c>
      <c r="F56" s="120"/>
      <c r="G56" s="119"/>
      <c r="H56" s="120"/>
      <c r="I56" s="4">
        <v>28.95</v>
      </c>
      <c r="J56" s="4">
        <f>I56*'price EATON'!$D$4</f>
        <v>984.3</v>
      </c>
      <c r="K56" s="4">
        <f>J56*1.2</f>
        <v>1181.1599999999999</v>
      </c>
    </row>
    <row r="57" spans="1:11" ht="12.75">
      <c r="A57" s="112"/>
      <c r="B57" s="12" t="s">
        <v>280</v>
      </c>
      <c r="C57" s="13" t="s">
        <v>290</v>
      </c>
      <c r="D57" s="17" t="s">
        <v>575</v>
      </c>
      <c r="E57" s="119" t="s">
        <v>300</v>
      </c>
      <c r="F57" s="120"/>
      <c r="G57" s="119">
        <v>0.06</v>
      </c>
      <c r="H57" s="120"/>
      <c r="I57" s="4">
        <v>28.95</v>
      </c>
      <c r="J57" s="4">
        <f>I57*'price EATON'!$D$4</f>
        <v>984.3</v>
      </c>
      <c r="K57" s="4">
        <f aca="true" t="shared" si="2" ref="K57:K75">J57*1.2</f>
        <v>1181.1599999999999</v>
      </c>
    </row>
    <row r="58" spans="1:11" ht="12.75">
      <c r="A58" s="112"/>
      <c r="B58" s="12" t="s">
        <v>281</v>
      </c>
      <c r="C58" s="13" t="s">
        <v>291</v>
      </c>
      <c r="D58" s="17" t="s">
        <v>576</v>
      </c>
      <c r="E58" s="119" t="s">
        <v>301</v>
      </c>
      <c r="F58" s="120"/>
      <c r="G58" s="119">
        <v>0.09</v>
      </c>
      <c r="H58" s="120"/>
      <c r="I58" s="4">
        <v>26.24</v>
      </c>
      <c r="J58" s="4">
        <f>I58*'price EATON'!$D$4</f>
        <v>892.16</v>
      </c>
      <c r="K58" s="4">
        <f t="shared" si="2"/>
        <v>1070.5919999999999</v>
      </c>
    </row>
    <row r="59" spans="1:11" ht="12.75">
      <c r="A59" s="112"/>
      <c r="B59" s="12" t="s">
        <v>282</v>
      </c>
      <c r="C59" s="13" t="s">
        <v>292</v>
      </c>
      <c r="D59" s="17" t="s">
        <v>577</v>
      </c>
      <c r="E59" s="119" t="s">
        <v>302</v>
      </c>
      <c r="F59" s="120"/>
      <c r="G59" s="119">
        <v>0.12</v>
      </c>
      <c r="H59" s="120"/>
      <c r="I59" s="4">
        <v>27.96</v>
      </c>
      <c r="J59" s="4">
        <f>I59*'price EATON'!$D$4</f>
        <v>950.64</v>
      </c>
      <c r="K59" s="4">
        <f t="shared" si="2"/>
        <v>1140.768</v>
      </c>
    </row>
    <row r="60" spans="1:11" ht="12.75">
      <c r="A60" s="112"/>
      <c r="B60" s="12" t="s">
        <v>283</v>
      </c>
      <c r="C60" s="13" t="s">
        <v>293</v>
      </c>
      <c r="D60" s="17" t="s">
        <v>578</v>
      </c>
      <c r="E60" s="119" t="s">
        <v>303</v>
      </c>
      <c r="F60" s="120"/>
      <c r="G60" s="119">
        <v>0.25</v>
      </c>
      <c r="H60" s="120"/>
      <c r="I60" s="4">
        <v>29.06</v>
      </c>
      <c r="J60" s="4">
        <f>I60*'price EATON'!$D$4</f>
        <v>988.04</v>
      </c>
      <c r="K60" s="4">
        <f t="shared" si="2"/>
        <v>1185.648</v>
      </c>
    </row>
    <row r="61" spans="1:11" ht="12.75">
      <c r="A61" s="112"/>
      <c r="B61" s="12" t="s">
        <v>284</v>
      </c>
      <c r="C61" s="13" t="s">
        <v>294</v>
      </c>
      <c r="D61" s="17" t="s">
        <v>579</v>
      </c>
      <c r="E61" s="119" t="s">
        <v>265</v>
      </c>
      <c r="F61" s="120"/>
      <c r="G61" s="119">
        <v>0.55</v>
      </c>
      <c r="H61" s="120"/>
      <c r="I61" s="4">
        <v>31.28</v>
      </c>
      <c r="J61" s="4">
        <f>I61*'price EATON'!$D$4</f>
        <v>1063.52</v>
      </c>
      <c r="K61" s="4">
        <f t="shared" si="2"/>
        <v>1276.224</v>
      </c>
    </row>
    <row r="62" spans="1:11" ht="12.75">
      <c r="A62" s="112"/>
      <c r="B62" s="12" t="s">
        <v>285</v>
      </c>
      <c r="C62" s="13" t="s">
        <v>295</v>
      </c>
      <c r="D62" s="17" t="s">
        <v>580</v>
      </c>
      <c r="E62" s="119" t="s">
        <v>304</v>
      </c>
      <c r="F62" s="120"/>
      <c r="G62" s="119">
        <v>0.75</v>
      </c>
      <c r="H62" s="120"/>
      <c r="I62" s="4">
        <v>31.28</v>
      </c>
      <c r="J62" s="4">
        <f>I62*'price EATON'!$D$4</f>
        <v>1063.52</v>
      </c>
      <c r="K62" s="4">
        <f t="shared" si="2"/>
        <v>1276.224</v>
      </c>
    </row>
    <row r="63" spans="1:11" ht="12.75">
      <c r="A63" s="112"/>
      <c r="B63" s="12" t="s">
        <v>286</v>
      </c>
      <c r="C63" s="13" t="s">
        <v>296</v>
      </c>
      <c r="D63" s="17" t="s">
        <v>581</v>
      </c>
      <c r="E63" s="119" t="s">
        <v>305</v>
      </c>
      <c r="F63" s="120"/>
      <c r="G63" s="119">
        <v>1.5</v>
      </c>
      <c r="H63" s="120"/>
      <c r="I63" s="4">
        <v>31.28</v>
      </c>
      <c r="J63" s="4">
        <f>I63*'price EATON'!$D$4</f>
        <v>1063.52</v>
      </c>
      <c r="K63" s="4">
        <f t="shared" si="2"/>
        <v>1276.224</v>
      </c>
    </row>
    <row r="64" spans="1:11" ht="12.75">
      <c r="A64" s="112"/>
      <c r="B64" s="12" t="s">
        <v>287</v>
      </c>
      <c r="C64" s="13" t="s">
        <v>297</v>
      </c>
      <c r="D64" s="17" t="s">
        <v>582</v>
      </c>
      <c r="E64" s="119" t="s">
        <v>306</v>
      </c>
      <c r="F64" s="120"/>
      <c r="G64" s="119">
        <v>2.2</v>
      </c>
      <c r="H64" s="120"/>
      <c r="I64" s="4">
        <v>31.28</v>
      </c>
      <c r="J64" s="4">
        <f>I64*'price EATON'!$D$4</f>
        <v>1063.52</v>
      </c>
      <c r="K64" s="4">
        <f t="shared" si="2"/>
        <v>1276.224</v>
      </c>
    </row>
    <row r="65" spans="1:11" ht="12.75">
      <c r="A65" s="112"/>
      <c r="B65" s="12" t="s">
        <v>288</v>
      </c>
      <c r="C65" s="13" t="s">
        <v>298</v>
      </c>
      <c r="D65" s="17" t="s">
        <v>583</v>
      </c>
      <c r="E65" s="117" t="s">
        <v>307</v>
      </c>
      <c r="F65" s="118"/>
      <c r="G65" s="119">
        <v>4</v>
      </c>
      <c r="H65" s="120"/>
      <c r="I65" s="4">
        <v>36.44</v>
      </c>
      <c r="J65" s="4">
        <f>I65*'price EATON'!$D$4</f>
        <v>1238.96</v>
      </c>
      <c r="K65" s="4">
        <f t="shared" si="2"/>
        <v>1486.752</v>
      </c>
    </row>
    <row r="66" spans="1:11" ht="12.75">
      <c r="A66" s="112"/>
      <c r="B66" s="12" t="s">
        <v>309</v>
      </c>
      <c r="C66" s="13" t="s">
        <v>310</v>
      </c>
      <c r="D66" s="17" t="s">
        <v>584</v>
      </c>
      <c r="E66" s="117" t="s">
        <v>317</v>
      </c>
      <c r="F66" s="118"/>
      <c r="G66" s="119">
        <v>5.5</v>
      </c>
      <c r="H66" s="120"/>
      <c r="I66" s="4">
        <v>33.66</v>
      </c>
      <c r="J66" s="4">
        <f>I66*'price EATON'!$D$4</f>
        <v>1144.4399999999998</v>
      </c>
      <c r="K66" s="4">
        <f t="shared" si="2"/>
        <v>1373.3279999999997</v>
      </c>
    </row>
    <row r="67" spans="1:11" ht="12.75">
      <c r="A67" s="112"/>
      <c r="B67" s="12" t="s">
        <v>311</v>
      </c>
      <c r="C67" s="13" t="s">
        <v>312</v>
      </c>
      <c r="D67" s="17" t="s">
        <v>585</v>
      </c>
      <c r="E67" s="117" t="s">
        <v>318</v>
      </c>
      <c r="F67" s="118"/>
      <c r="G67" s="119">
        <v>7.5</v>
      </c>
      <c r="H67" s="120"/>
      <c r="I67" s="4">
        <v>36.44</v>
      </c>
      <c r="J67" s="4">
        <f>I67*'price EATON'!$D$4</f>
        <v>1238.96</v>
      </c>
      <c r="K67" s="4">
        <f t="shared" si="2"/>
        <v>1486.752</v>
      </c>
    </row>
    <row r="68" spans="1:11" ht="12.75">
      <c r="A68" s="112"/>
      <c r="B68" s="12" t="s">
        <v>313</v>
      </c>
      <c r="C68" s="13" t="s">
        <v>314</v>
      </c>
      <c r="D68" s="17" t="s">
        <v>586</v>
      </c>
      <c r="E68" s="117" t="s">
        <v>319</v>
      </c>
      <c r="F68" s="118"/>
      <c r="G68" s="119">
        <v>9</v>
      </c>
      <c r="H68" s="120"/>
      <c r="I68" s="4">
        <v>39.54</v>
      </c>
      <c r="J68" s="4">
        <f>I68*'price EATON'!$D$4</f>
        <v>1344.36</v>
      </c>
      <c r="K68" s="4">
        <f t="shared" si="2"/>
        <v>1613.2319999999997</v>
      </c>
    </row>
    <row r="69" spans="1:11" ht="12.75">
      <c r="A69" s="112"/>
      <c r="B69" s="12" t="s">
        <v>316</v>
      </c>
      <c r="C69" s="13" t="s">
        <v>315</v>
      </c>
      <c r="D69" s="17" t="s">
        <v>587</v>
      </c>
      <c r="E69" s="117" t="s">
        <v>320</v>
      </c>
      <c r="F69" s="118"/>
      <c r="G69" s="119">
        <v>12.5</v>
      </c>
      <c r="H69" s="120"/>
      <c r="I69" s="4">
        <v>46.63</v>
      </c>
      <c r="J69" s="4">
        <f>I69*'price EATON'!$D$4</f>
        <v>1585.42</v>
      </c>
      <c r="K69" s="4">
        <f t="shared" si="2"/>
        <v>1902.504</v>
      </c>
    </row>
    <row r="70" spans="1:11" ht="12.75">
      <c r="A70" s="112"/>
      <c r="B70" s="12" t="s">
        <v>333</v>
      </c>
      <c r="C70" s="13" t="s">
        <v>334</v>
      </c>
      <c r="D70" s="17" t="s">
        <v>588</v>
      </c>
      <c r="E70" s="117" t="s">
        <v>335</v>
      </c>
      <c r="F70" s="118"/>
      <c r="G70" s="119">
        <v>15</v>
      </c>
      <c r="H70" s="120"/>
      <c r="I70" s="4">
        <v>60.21</v>
      </c>
      <c r="J70" s="4">
        <f>I70*'price EATON'!$D$4</f>
        <v>2047.14</v>
      </c>
      <c r="K70" s="4">
        <f t="shared" si="2"/>
        <v>2456.568</v>
      </c>
    </row>
    <row r="71" spans="1:11" ht="12.75">
      <c r="A71" s="112"/>
      <c r="B71" s="12" t="s">
        <v>323</v>
      </c>
      <c r="C71" s="13" t="s">
        <v>328</v>
      </c>
      <c r="D71" s="17" t="s">
        <v>589</v>
      </c>
      <c r="E71" s="117" t="s">
        <v>335</v>
      </c>
      <c r="F71" s="118"/>
      <c r="G71" s="119">
        <v>15</v>
      </c>
      <c r="H71" s="120"/>
      <c r="I71" s="4">
        <v>99.77</v>
      </c>
      <c r="J71" s="4">
        <f>I71*'price EATON'!$D$4</f>
        <v>3392.18</v>
      </c>
      <c r="K71" s="4">
        <f t="shared" si="2"/>
        <v>4070.6159999999995</v>
      </c>
    </row>
    <row r="72" spans="1:11" ht="12.75">
      <c r="A72" s="112"/>
      <c r="B72" s="12" t="s">
        <v>324</v>
      </c>
      <c r="C72" s="13" t="s">
        <v>329</v>
      </c>
      <c r="D72" s="17" t="s">
        <v>590</v>
      </c>
      <c r="E72" s="117" t="s">
        <v>336</v>
      </c>
      <c r="F72" s="118"/>
      <c r="G72" s="119">
        <v>20</v>
      </c>
      <c r="H72" s="120"/>
      <c r="I72" s="4">
        <v>114.12</v>
      </c>
      <c r="J72" s="4">
        <f>I72*'price EATON'!$D$4</f>
        <v>3880.08</v>
      </c>
      <c r="K72" s="4">
        <f t="shared" si="2"/>
        <v>4656.096</v>
      </c>
    </row>
    <row r="73" spans="1:11" ht="12.75">
      <c r="A73" s="112"/>
      <c r="B73" s="12" t="s">
        <v>325</v>
      </c>
      <c r="C73" s="13" t="s">
        <v>330</v>
      </c>
      <c r="D73" s="17" t="s">
        <v>591</v>
      </c>
      <c r="E73" s="117" t="s">
        <v>337</v>
      </c>
      <c r="F73" s="118"/>
      <c r="G73" s="119">
        <v>25</v>
      </c>
      <c r="H73" s="120"/>
      <c r="I73" s="4">
        <v>130.72</v>
      </c>
      <c r="J73" s="4">
        <f>I73*'price EATON'!$D$4</f>
        <v>4444.48</v>
      </c>
      <c r="K73" s="4">
        <f t="shared" si="2"/>
        <v>5333.375999999999</v>
      </c>
    </row>
    <row r="74" spans="1:11" ht="12.75">
      <c r="A74" s="112"/>
      <c r="B74" s="12" t="s">
        <v>326</v>
      </c>
      <c r="C74" s="13" t="s">
        <v>331</v>
      </c>
      <c r="D74" s="17" t="s">
        <v>592</v>
      </c>
      <c r="E74" s="117" t="s">
        <v>338</v>
      </c>
      <c r="F74" s="118"/>
      <c r="G74" s="119">
        <v>30</v>
      </c>
      <c r="H74" s="120"/>
      <c r="I74" s="4">
        <v>133.75</v>
      </c>
      <c r="J74" s="4">
        <f>I74*'price EATON'!$D$4</f>
        <v>4547.5</v>
      </c>
      <c r="K74" s="4">
        <f t="shared" si="2"/>
        <v>5457</v>
      </c>
    </row>
    <row r="75" spans="1:11" ht="12.75">
      <c r="A75" s="112"/>
      <c r="B75" s="12" t="s">
        <v>327</v>
      </c>
      <c r="C75" s="13" t="s">
        <v>332</v>
      </c>
      <c r="D75" s="17" t="s">
        <v>593</v>
      </c>
      <c r="E75" s="117" t="s">
        <v>339</v>
      </c>
      <c r="F75" s="118"/>
      <c r="G75" s="119">
        <v>34</v>
      </c>
      <c r="H75" s="120"/>
      <c r="I75" s="4">
        <v>137.54</v>
      </c>
      <c r="J75" s="4">
        <f>I75*'price EATON'!$D$4</f>
        <v>4676.36</v>
      </c>
      <c r="K75" s="4">
        <f t="shared" si="2"/>
        <v>5611.632</v>
      </c>
    </row>
    <row r="76" spans="1:11" ht="12.75">
      <c r="A76" s="113"/>
      <c r="B76" s="12" t="s">
        <v>363</v>
      </c>
      <c r="C76" s="13" t="s">
        <v>364</v>
      </c>
      <c r="D76" s="17" t="s">
        <v>594</v>
      </c>
      <c r="E76" s="117"/>
      <c r="F76" s="118"/>
      <c r="G76" s="119"/>
      <c r="H76" s="120"/>
      <c r="I76" s="4">
        <v>6.09</v>
      </c>
      <c r="J76" s="4">
        <f>I76*'price EATON'!$D$4</f>
        <v>207.06</v>
      </c>
      <c r="K76" s="4">
        <f>J76*1.2</f>
        <v>248.47199999999998</v>
      </c>
    </row>
  </sheetData>
  <sheetProtection/>
  <mergeCells count="91">
    <mergeCell ref="K11:K12"/>
    <mergeCell ref="K39:K40"/>
    <mergeCell ref="K54:K55"/>
    <mergeCell ref="A2:K10"/>
    <mergeCell ref="A13:K13"/>
    <mergeCell ref="A32:K32"/>
    <mergeCell ref="A38:K38"/>
    <mergeCell ref="A53:K53"/>
    <mergeCell ref="E54:F55"/>
    <mergeCell ref="E75:F75"/>
    <mergeCell ref="G75:H75"/>
    <mergeCell ref="E70:F70"/>
    <mergeCell ref="G70:H70"/>
    <mergeCell ref="E73:F73"/>
    <mergeCell ref="G73:H73"/>
    <mergeCell ref="E74:F74"/>
    <mergeCell ref="G74:H74"/>
    <mergeCell ref="E71:F71"/>
    <mergeCell ref="E72:F72"/>
    <mergeCell ref="G72:H72"/>
    <mergeCell ref="G63:H63"/>
    <mergeCell ref="G64:H64"/>
    <mergeCell ref="G65:H65"/>
    <mergeCell ref="E69:F69"/>
    <mergeCell ref="G66:H66"/>
    <mergeCell ref="G67:H67"/>
    <mergeCell ref="G68:H68"/>
    <mergeCell ref="G69:H69"/>
    <mergeCell ref="G59:H59"/>
    <mergeCell ref="G60:H60"/>
    <mergeCell ref="G61:H61"/>
    <mergeCell ref="G62:H62"/>
    <mergeCell ref="G71:H71"/>
    <mergeCell ref="E65:F65"/>
    <mergeCell ref="E66:F66"/>
    <mergeCell ref="E67:F67"/>
    <mergeCell ref="E68:F68"/>
    <mergeCell ref="G54:H55"/>
    <mergeCell ref="E61:F61"/>
    <mergeCell ref="E62:F62"/>
    <mergeCell ref="E63:F63"/>
    <mergeCell ref="E64:F64"/>
    <mergeCell ref="E56:F56"/>
    <mergeCell ref="G56:H56"/>
    <mergeCell ref="G57:H57"/>
    <mergeCell ref="G58:H58"/>
    <mergeCell ref="E57:F57"/>
    <mergeCell ref="E59:F59"/>
    <mergeCell ref="E60:F60"/>
    <mergeCell ref="A41:A52"/>
    <mergeCell ref="A54:A55"/>
    <mergeCell ref="B54:B55"/>
    <mergeCell ref="C54:C55"/>
    <mergeCell ref="D54:D55"/>
    <mergeCell ref="E48:F48"/>
    <mergeCell ref="E58:F58"/>
    <mergeCell ref="E49:F49"/>
    <mergeCell ref="I54:I55"/>
    <mergeCell ref="J54:J55"/>
    <mergeCell ref="D39:D40"/>
    <mergeCell ref="C39:C40"/>
    <mergeCell ref="E44:F44"/>
    <mergeCell ref="E45:F45"/>
    <mergeCell ref="E46:F46"/>
    <mergeCell ref="E47:F47"/>
    <mergeCell ref="E52:F52"/>
    <mergeCell ref="J39:J40"/>
    <mergeCell ref="B39:B40"/>
    <mergeCell ref="A39:A40"/>
    <mergeCell ref="G39:H40"/>
    <mergeCell ref="E39:F40"/>
    <mergeCell ref="A14:A31"/>
    <mergeCell ref="A33:A37"/>
    <mergeCell ref="E42:F42"/>
    <mergeCell ref="E43:F43"/>
    <mergeCell ref="I39:I40"/>
    <mergeCell ref="A11:A12"/>
    <mergeCell ref="B11:B12"/>
    <mergeCell ref="C11:C12"/>
    <mergeCell ref="D11:D12"/>
    <mergeCell ref="G41:H52"/>
    <mergeCell ref="A56:A76"/>
    <mergeCell ref="A1:K1"/>
    <mergeCell ref="E76:F76"/>
    <mergeCell ref="G76:H76"/>
    <mergeCell ref="H11:H12"/>
    <mergeCell ref="I11:I12"/>
    <mergeCell ref="J11:J12"/>
    <mergeCell ref="E50:F50"/>
    <mergeCell ref="E51:F51"/>
    <mergeCell ref="E41:F4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DJ_Diesel</dc:creator>
  <cp:keywords/>
  <dc:description/>
  <cp:lastModifiedBy>User</cp:lastModifiedBy>
  <cp:lastPrinted>2017-09-13T07:15:38Z</cp:lastPrinted>
  <dcterms:created xsi:type="dcterms:W3CDTF">2008-07-07T15:13:24Z</dcterms:created>
  <dcterms:modified xsi:type="dcterms:W3CDTF">2021-03-05T08:19:37Z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