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Сітка склотканева,склополотно" sheetId="1" r:id="rId1"/>
    <sheet name="Сітка захисна" sheetId="2" r:id="rId2"/>
  </sheets>
  <definedNames/>
  <calcPr fullCalcOnLoad="1"/>
</workbook>
</file>

<file path=xl/sharedStrings.xml><?xml version="1.0" encoding="utf-8"?>
<sst xmlns="http://schemas.openxmlformats.org/spreadsheetml/2006/main" count="208" uniqueCount="77">
  <si>
    <t>Артикул</t>
  </si>
  <si>
    <t>Назва продукції</t>
  </si>
  <si>
    <t>Од. виміру</t>
  </si>
  <si>
    <t>Реком. ціна в грн. с ПДВ</t>
  </si>
  <si>
    <t>Ваша ціна зі знижкою за рул.</t>
  </si>
  <si>
    <r>
      <t>Ваша ціна зі знижкою за м</t>
    </r>
    <r>
      <rPr>
        <b/>
        <sz val="11"/>
        <color indexed="8"/>
        <rFont val="Calibri"/>
        <family val="2"/>
      </rPr>
      <t>²</t>
    </r>
    <r>
      <rPr>
        <b/>
        <sz val="11"/>
        <color indexed="8"/>
        <rFont val="Calibri"/>
        <family val="2"/>
      </rPr>
      <t>.</t>
    </r>
  </si>
  <si>
    <t>Скловолокняна сітка</t>
  </si>
  <si>
    <t>Новое поступление</t>
  </si>
  <si>
    <t>ssa0011</t>
  </si>
  <si>
    <t>Скловолокняна армуюча сітка SAM-5x5-160W, 160г/м2, 5х5мм, рулон 1,0х50м, біла</t>
  </si>
  <si>
    <t>рул.</t>
  </si>
  <si>
    <t>ssa0012</t>
  </si>
  <si>
    <t>Скловолокняна армуюча сітка SAM-5x5-160R, 160г/м2, 5х5мм, рулон 1,0х50м, червона</t>
  </si>
  <si>
    <t>ssa0013</t>
  </si>
  <si>
    <t>Скловолокняна армуюча сітка SAM-5x5-160Or, 160г/м2, 5х5мм, рулон 1,0х50м, оранжева</t>
  </si>
  <si>
    <t>ssa0014</t>
  </si>
  <si>
    <t>Скловолокняна армуюча сітка SAM-5x5-160Y, 160г/м2, 5х5мм, рулон 1,0х50м, жовта</t>
  </si>
  <si>
    <t>ssa0001</t>
  </si>
  <si>
    <t>ssa0002</t>
  </si>
  <si>
    <t>ssa0003</t>
  </si>
  <si>
    <t>ssa0004</t>
  </si>
  <si>
    <t>Скловолокняна армуюча сітка SAM-5x5-145W, 145г/м2, 5х5мм, рулон 1,0х50м, біла</t>
  </si>
  <si>
    <t>ssa0005</t>
  </si>
  <si>
    <t>Скловолокняна армуюча сітка SAM-5x5-145B, 145г/м2, 5х5мм, рулон 1,0х50м, синя</t>
  </si>
  <si>
    <t>ssa0006</t>
  </si>
  <si>
    <t>Скловолокняна армуюча сітка SAM-5x5-145G, 145г/м2, 5х5мм, рулон 1,0х50м, зелена</t>
  </si>
  <si>
    <t>ssa0007</t>
  </si>
  <si>
    <t>Скловолокняна армуюча сітка SAM-5x5-125W, 125г/м2, 5х5мм, рулон 1,0х50м, біла</t>
  </si>
  <si>
    <t>Deutch standard</t>
  </si>
  <si>
    <t>ssa0009</t>
  </si>
  <si>
    <t>Скловолокняна армуюча сітка SAM-4x4-165W, 165г/м2, 4х4мм, рулон 1,0х50м, біла</t>
  </si>
  <si>
    <t>ssa0008</t>
  </si>
  <si>
    <t>Скловолокняна армуюча сітка SAM-5x4-145W, 145г/м2, 5х4мм, рулон 1,0х50м, біла</t>
  </si>
  <si>
    <t>Малярная</t>
  </si>
  <si>
    <t>ssa0010</t>
  </si>
  <si>
    <t>Скловолокняна армуюча сітка  90г/м2, 5х5мм, рулон 1,0х40м, біла</t>
  </si>
  <si>
    <t>Скловолокняна армуюча сітка, малярна 2,5х2,5мм рулон 1,0х40м, біла</t>
  </si>
  <si>
    <t>Склополотно, флізелін,серп'янка</t>
  </si>
  <si>
    <t>Склохолст, рулон 1,0х25м, білий</t>
  </si>
  <si>
    <t>Флізелін, рулон 50ммх25м, білий</t>
  </si>
  <si>
    <t>Серп'янка рулон 45ммх10м білий</t>
  </si>
  <si>
    <t>ssa0015</t>
  </si>
  <si>
    <t>Серп'янка рулон 45ммх20м білий</t>
  </si>
  <si>
    <t>ssa0016</t>
  </si>
  <si>
    <t>Серп'янка рулон 45ммх45м білий</t>
  </si>
  <si>
    <t>ssa0017</t>
  </si>
  <si>
    <t>Серп'янка рулон 45ммх90м білий</t>
  </si>
  <si>
    <t>ssa0018</t>
  </si>
  <si>
    <t>Серп'янка рулон 45ммх153м білий</t>
  </si>
  <si>
    <t>ssa0019</t>
  </si>
  <si>
    <t>Серп'янка рулон 100ммх20м білий</t>
  </si>
  <si>
    <t>ssa0020</t>
  </si>
  <si>
    <t>Серп'янка рулон 150ммх20м білий</t>
  </si>
  <si>
    <t>ssa0021</t>
  </si>
  <si>
    <t>Серп'янка рулон 230ммх20м білий</t>
  </si>
  <si>
    <t>Ціна зі знижкою за рул.</t>
  </si>
  <si>
    <t xml:space="preserve"> Ціна за м².</t>
  </si>
  <si>
    <t>Сітка безпеки 1 сорт</t>
  </si>
  <si>
    <t>Сітка безпеки PKLS-215-1,9x50G, 215 г/кв.м., 1,9х50 м, ПЕНД.зелена</t>
  </si>
  <si>
    <t>Сітка безпеки PKLS-120-1,9x50G, 120 г/кв.м., 1,9х50 м, ПЕНД.зелена</t>
  </si>
  <si>
    <t>Сітка безпеки PKLS-95-1,9x50GB, 95 г/кв.м., 1,9х50 м, ПE, зелено-черна</t>
  </si>
  <si>
    <t>pss0004</t>
  </si>
  <si>
    <t>pss0003</t>
  </si>
  <si>
    <t>pss0007</t>
  </si>
  <si>
    <t>pss0002</t>
  </si>
  <si>
    <t>Сітка безпеки PKLS-95-3,0x50GB, 95 г/кв.м., 3,0х50 м, ПЕ, зелено-черна</t>
  </si>
  <si>
    <t>pss0001</t>
  </si>
  <si>
    <t>Сітка безпеки PKLS-60-3,0x50G, 60 г/кв.м., 3.0х50 м, ПЕНД.зелена</t>
  </si>
  <si>
    <t>pss0006</t>
  </si>
  <si>
    <t>Сітка безпеки затіняюча PTS-120-4,0x50G, 120 г/кв.м., 4.0х50 м, ПЕНД.зелена</t>
  </si>
  <si>
    <t>pss0005</t>
  </si>
  <si>
    <t>Сітка безпеки затіняюча PTS-80-3,0x50G, 80 г/кв.м., 3.0х50 м,ПЕНД.зелена</t>
  </si>
  <si>
    <t>Сітка безпеки затіняюча PTS-80-3,0x50GB, 80 г/кв.м., 3.0х50 м,ПЕНД.зелена</t>
  </si>
  <si>
    <t>Сітка безпеки 2 сорт</t>
  </si>
  <si>
    <t>Сітка безпеки 120 г/кв.м., 1,9х50 м, ПЕНД.світло-зелена (2 сорт)</t>
  </si>
  <si>
    <t>Сітка безпеки 120 г/кв.м., 3.0х50 м, ПЕНД.світло-зелена (2 сорт)</t>
  </si>
  <si>
    <t>Сітка безпеки 95 г/кв.м., 1.9х50 м, ПЕНД.світло-зелена (2 сорт)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</si>
</sst>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宋体"/>
      <family val="0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43" fontId="0" fillId="0" borderId="0" xfId="64" applyFont="1" applyAlignment="1">
      <alignment/>
    </xf>
    <xf numFmtId="43" fontId="0" fillId="0" borderId="0" xfId="64" applyFont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9" fontId="35" fillId="33" borderId="19" xfId="64" applyNumberFormat="1" applyFont="1" applyFill="1" applyBorder="1" applyAlignment="1">
      <alignment horizontal="center" vertical="center"/>
    </xf>
    <xf numFmtId="9" fontId="35" fillId="33" borderId="20" xfId="64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21" fillId="0" borderId="21" xfId="57" applyFont="1" applyFill="1" applyBorder="1">
      <alignment/>
      <protection/>
    </xf>
    <xf numFmtId="0" fontId="21" fillId="0" borderId="0" xfId="57" applyFont="1" applyFill="1" applyBorder="1" applyAlignment="1">
      <alignment horizontal="left"/>
      <protection/>
    </xf>
    <xf numFmtId="0" fontId="46" fillId="0" borderId="0" xfId="0" applyFont="1" applyFill="1" applyBorder="1" applyAlignment="1">
      <alignment/>
    </xf>
    <xf numFmtId="43" fontId="46" fillId="0" borderId="0" xfId="64" applyFont="1" applyBorder="1" applyAlignment="1">
      <alignment/>
    </xf>
    <xf numFmtId="2" fontId="46" fillId="0" borderId="0" xfId="0" applyNumberFormat="1" applyFont="1" applyBorder="1" applyAlignment="1">
      <alignment/>
    </xf>
    <xf numFmtId="2" fontId="46" fillId="0" borderId="22" xfId="0" applyNumberFormat="1" applyFont="1" applyBorder="1" applyAlignment="1">
      <alignment/>
    </xf>
    <xf numFmtId="0" fontId="21" fillId="0" borderId="23" xfId="54" applyFont="1" applyBorder="1">
      <alignment/>
      <protection/>
    </xf>
    <xf numFmtId="0" fontId="21" fillId="34" borderId="24" xfId="54" applyFont="1" applyFill="1" applyBorder="1">
      <alignment/>
      <protection/>
    </xf>
    <xf numFmtId="0" fontId="46" fillId="34" borderId="24" xfId="0" applyFont="1" applyFill="1" applyBorder="1" applyAlignment="1">
      <alignment/>
    </xf>
    <xf numFmtId="0" fontId="46" fillId="0" borderId="24" xfId="0" applyFont="1" applyBorder="1" applyAlignment="1">
      <alignment/>
    </xf>
    <xf numFmtId="43" fontId="46" fillId="0" borderId="24" xfId="64" applyFont="1" applyBorder="1" applyAlignment="1">
      <alignment/>
    </xf>
    <xf numFmtId="43" fontId="46" fillId="0" borderId="24" xfId="0" applyNumberFormat="1" applyFont="1" applyBorder="1" applyAlignment="1">
      <alignment/>
    </xf>
    <xf numFmtId="43" fontId="46" fillId="0" borderId="25" xfId="0" applyNumberFormat="1" applyFont="1" applyBorder="1" applyAlignment="1">
      <alignment/>
    </xf>
    <xf numFmtId="0" fontId="21" fillId="0" borderId="26" xfId="55" applyFont="1" applyBorder="1">
      <alignment/>
      <protection/>
    </xf>
    <xf numFmtId="0" fontId="21" fillId="34" borderId="27" xfId="55" applyFont="1" applyFill="1" applyBorder="1">
      <alignment/>
      <protection/>
    </xf>
    <xf numFmtId="0" fontId="46" fillId="34" borderId="27" xfId="0" applyFont="1" applyFill="1" applyBorder="1" applyAlignment="1">
      <alignment/>
    </xf>
    <xf numFmtId="0" fontId="46" fillId="0" borderId="27" xfId="0" applyFont="1" applyBorder="1" applyAlignment="1">
      <alignment/>
    </xf>
    <xf numFmtId="43" fontId="46" fillId="0" borderId="27" xfId="64" applyFont="1" applyBorder="1" applyAlignment="1">
      <alignment/>
    </xf>
    <xf numFmtId="43" fontId="46" fillId="0" borderId="27" xfId="0" applyNumberFormat="1" applyFont="1" applyBorder="1" applyAlignment="1">
      <alignment/>
    </xf>
    <xf numFmtId="43" fontId="46" fillId="0" borderId="28" xfId="0" applyNumberFormat="1" applyFont="1" applyBorder="1" applyAlignment="1">
      <alignment/>
    </xf>
    <xf numFmtId="0" fontId="21" fillId="0" borderId="26" xfId="56" applyFont="1" applyBorder="1">
      <alignment/>
      <protection/>
    </xf>
    <xf numFmtId="0" fontId="21" fillId="34" borderId="27" xfId="56" applyFont="1" applyFill="1" applyBorder="1">
      <alignment/>
      <protection/>
    </xf>
    <xf numFmtId="0" fontId="21" fillId="0" borderId="29" xfId="56" applyFont="1" applyBorder="1">
      <alignment/>
      <protection/>
    </xf>
    <xf numFmtId="0" fontId="21" fillId="34" borderId="30" xfId="56" applyFont="1" applyFill="1" applyBorder="1">
      <alignment/>
      <protection/>
    </xf>
    <xf numFmtId="0" fontId="46" fillId="34" borderId="30" xfId="0" applyFont="1" applyFill="1" applyBorder="1" applyAlignment="1">
      <alignment/>
    </xf>
    <xf numFmtId="0" fontId="46" fillId="0" borderId="30" xfId="0" applyFont="1" applyBorder="1" applyAlignment="1">
      <alignment/>
    </xf>
    <xf numFmtId="43" fontId="46" fillId="0" borderId="30" xfId="64" applyFont="1" applyBorder="1" applyAlignment="1">
      <alignment/>
    </xf>
    <xf numFmtId="43" fontId="46" fillId="0" borderId="30" xfId="0" applyNumberFormat="1" applyFont="1" applyBorder="1" applyAlignment="1">
      <alignment/>
    </xf>
    <xf numFmtId="43" fontId="46" fillId="0" borderId="31" xfId="0" applyNumberFormat="1" applyFont="1" applyBorder="1" applyAlignment="1">
      <alignment/>
    </xf>
    <xf numFmtId="0" fontId="21" fillId="0" borderId="26" xfId="57" applyFont="1" applyBorder="1">
      <alignment/>
      <protection/>
    </xf>
    <xf numFmtId="0" fontId="21" fillId="34" borderId="27" xfId="57" applyFont="1" applyFill="1" applyBorder="1">
      <alignment/>
      <protection/>
    </xf>
    <xf numFmtId="0" fontId="21" fillId="0" borderId="26" xfId="57" applyFont="1" applyFill="1" applyBorder="1">
      <alignment/>
      <protection/>
    </xf>
    <xf numFmtId="43" fontId="0" fillId="0" borderId="0" xfId="0" applyNumberFormat="1" applyAlignment="1">
      <alignment/>
    </xf>
    <xf numFmtId="0" fontId="46" fillId="0" borderId="27" xfId="0" applyFont="1" applyFill="1" applyBorder="1" applyAlignment="1">
      <alignment/>
    </xf>
    <xf numFmtId="0" fontId="21" fillId="34" borderId="32" xfId="57" applyFont="1" applyFill="1" applyBorder="1">
      <alignment/>
      <protection/>
    </xf>
    <xf numFmtId="0" fontId="46" fillId="34" borderId="33" xfId="0" applyFont="1" applyFill="1" applyBorder="1" applyAlignment="1">
      <alignment/>
    </xf>
    <xf numFmtId="0" fontId="46" fillId="34" borderId="34" xfId="0" applyFont="1" applyFill="1" applyBorder="1" applyAlignment="1">
      <alignment/>
    </xf>
    <xf numFmtId="43" fontId="46" fillId="0" borderId="35" xfId="64" applyFont="1" applyBorder="1" applyAlignment="1">
      <alignment/>
    </xf>
    <xf numFmtId="43" fontId="46" fillId="0" borderId="35" xfId="0" applyNumberFormat="1" applyFont="1" applyBorder="1" applyAlignment="1">
      <alignment/>
    </xf>
    <xf numFmtId="43" fontId="46" fillId="0" borderId="36" xfId="0" applyNumberFormat="1" applyFont="1" applyBorder="1" applyAlignment="1">
      <alignment/>
    </xf>
    <xf numFmtId="0" fontId="21" fillId="34" borderId="32" xfId="57" applyFont="1" applyFill="1" applyBorder="1" applyAlignment="1">
      <alignment horizontal="left"/>
      <protection/>
    </xf>
    <xf numFmtId="0" fontId="21" fillId="34" borderId="33" xfId="57" applyFont="1" applyFill="1" applyBorder="1" applyAlignment="1">
      <alignment horizontal="left"/>
      <protection/>
    </xf>
    <xf numFmtId="0" fontId="21" fillId="34" borderId="34" xfId="57" applyFont="1" applyFill="1" applyBorder="1" applyAlignment="1">
      <alignment horizontal="left"/>
      <protection/>
    </xf>
    <xf numFmtId="0" fontId="21" fillId="0" borderId="37" xfId="57" applyFont="1" applyFill="1" applyBorder="1">
      <alignment/>
      <protection/>
    </xf>
    <xf numFmtId="0" fontId="21" fillId="34" borderId="35" xfId="57" applyFont="1" applyFill="1" applyBorder="1" applyAlignment="1">
      <alignment horizontal="left"/>
      <protection/>
    </xf>
    <xf numFmtId="0" fontId="46" fillId="0" borderId="35" xfId="0" applyFont="1" applyFill="1" applyBorder="1" applyAlignment="1">
      <alignment/>
    </xf>
    <xf numFmtId="2" fontId="46" fillId="0" borderId="35" xfId="0" applyNumberFormat="1" applyFont="1" applyBorder="1" applyAlignment="1">
      <alignment/>
    </xf>
    <xf numFmtId="2" fontId="46" fillId="0" borderId="36" xfId="0" applyNumberFormat="1" applyFont="1" applyBorder="1" applyAlignment="1">
      <alignment/>
    </xf>
    <xf numFmtId="0" fontId="23" fillId="0" borderId="10" xfId="57" applyFont="1" applyFill="1" applyBorder="1" applyAlignment="1">
      <alignment horizontal="center"/>
      <protection/>
    </xf>
    <xf numFmtId="0" fontId="23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 applyAlignment="1">
      <alignment horizontal="center"/>
      <protection/>
    </xf>
    <xf numFmtId="0" fontId="21" fillId="0" borderId="27" xfId="57" applyFont="1" applyFill="1" applyBorder="1">
      <alignment/>
      <protection/>
    </xf>
    <xf numFmtId="0" fontId="21" fillId="0" borderId="27" xfId="57" applyFont="1" applyFill="1" applyBorder="1" applyAlignment="1">
      <alignment horizontal="left"/>
      <protection/>
    </xf>
    <xf numFmtId="2" fontId="46" fillId="0" borderId="27" xfId="0" applyNumberFormat="1" applyFont="1" applyBorder="1" applyAlignment="1">
      <alignment/>
    </xf>
    <xf numFmtId="0" fontId="21" fillId="0" borderId="32" xfId="57" applyFont="1" applyFill="1" applyBorder="1" applyAlignment="1">
      <alignment horizontal="left"/>
      <protection/>
    </xf>
    <xf numFmtId="0" fontId="21" fillId="0" borderId="33" xfId="57" applyFont="1" applyFill="1" applyBorder="1" applyAlignment="1">
      <alignment horizontal="left"/>
      <protection/>
    </xf>
    <xf numFmtId="0" fontId="21" fillId="0" borderId="34" xfId="57" applyFont="1" applyFill="1" applyBorder="1" applyAlignment="1">
      <alignment horizontal="left"/>
      <protection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8" fillId="0" borderId="38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0" fillId="34" borderId="40" xfId="0" applyFill="1" applyBorder="1" applyAlignment="1">
      <alignment horizontal="left"/>
    </xf>
    <xf numFmtId="0" fontId="0" fillId="34" borderId="41" xfId="0" applyFill="1" applyBorder="1" applyAlignment="1">
      <alignment horizontal="left"/>
    </xf>
    <xf numFmtId="0" fontId="0" fillId="34" borderId="42" xfId="0" applyFill="1" applyBorder="1" applyAlignment="1">
      <alignment horizontal="left"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26" xfId="0" applyBorder="1" applyAlignment="1">
      <alignment/>
    </xf>
    <xf numFmtId="0" fontId="27" fillId="34" borderId="32" xfId="0" applyFont="1" applyFill="1" applyBorder="1" applyAlignment="1">
      <alignment horizontal="left"/>
    </xf>
    <xf numFmtId="0" fontId="27" fillId="34" borderId="33" xfId="0" applyFont="1" applyFill="1" applyBorder="1" applyAlignment="1">
      <alignment horizontal="left"/>
    </xf>
    <xf numFmtId="0" fontId="27" fillId="34" borderId="43" xfId="0" applyFont="1" applyFill="1" applyBorder="1" applyAlignment="1">
      <alignment horizontal="left"/>
    </xf>
    <xf numFmtId="2" fontId="0" fillId="0" borderId="27" xfId="0" applyNumberFormat="1" applyBorder="1" applyAlignment="1">
      <alignment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43" xfId="0" applyFill="1" applyBorder="1" applyAlignment="1">
      <alignment horizontal="left"/>
    </xf>
    <xf numFmtId="2" fontId="0" fillId="0" borderId="28" xfId="0" applyNumberFormat="1" applyBorder="1" applyAlignment="1">
      <alignment/>
    </xf>
    <xf numFmtId="0" fontId="0" fillId="0" borderId="44" xfId="0" applyBorder="1" applyAlignment="1">
      <alignment/>
    </xf>
    <xf numFmtId="0" fontId="0" fillId="34" borderId="45" xfId="0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0" fillId="34" borderId="47" xfId="0" applyFill="1" applyBorder="1" applyAlignment="1">
      <alignment horizontal="left"/>
    </xf>
    <xf numFmtId="2" fontId="0" fillId="0" borderId="48" xfId="0" applyNumberFormat="1" applyBorder="1" applyAlignment="1">
      <alignment/>
    </xf>
    <xf numFmtId="0" fontId="0" fillId="0" borderId="21" xfId="0" applyBorder="1" applyAlignment="1">
      <alignment/>
    </xf>
    <xf numFmtId="0" fontId="0" fillId="34" borderId="0" xfId="0" applyFill="1" applyBorder="1" applyAlignment="1">
      <alignment horizontal="left"/>
    </xf>
    <xf numFmtId="2" fontId="0" fillId="0" borderId="22" xfId="0" applyNumberFormat="1" applyBorder="1" applyAlignment="1">
      <alignment/>
    </xf>
    <xf numFmtId="0" fontId="47" fillId="34" borderId="1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34" borderId="49" xfId="0" applyFill="1" applyBorder="1" applyAlignment="1">
      <alignment horizontal="left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34" borderId="34" xfId="0" applyFill="1" applyBorder="1" applyAlignment="1">
      <alignment horizontal="left"/>
    </xf>
    <xf numFmtId="0" fontId="0" fillId="0" borderId="27" xfId="0" applyBorder="1" applyAlignment="1">
      <alignment/>
    </xf>
    <xf numFmtId="0" fontId="0" fillId="34" borderId="50" xfId="0" applyFill="1" applyBorder="1" applyAlignment="1">
      <alignment horizontal="left"/>
    </xf>
    <xf numFmtId="0" fontId="0" fillId="0" borderId="48" xfId="0" applyBorder="1" applyAlignment="1">
      <alignment/>
    </xf>
    <xf numFmtId="2" fontId="0" fillId="0" borderId="51" xfId="0" applyNumberFormat="1" applyBorder="1" applyAlignment="1">
      <alignment/>
    </xf>
  </cellXfs>
  <cellStyles count="53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228600</xdr:colOff>
      <xdr:row>8</xdr:row>
      <xdr:rowOff>47625</xdr:rowOff>
    </xdr:to>
    <xdr:pic>
      <xdr:nvPicPr>
        <xdr:cNvPr id="1" name="Рисунок 2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734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</xdr:row>
      <xdr:rowOff>38100</xdr:rowOff>
    </xdr:from>
    <xdr:to>
      <xdr:col>12</xdr:col>
      <xdr:colOff>523875</xdr:colOff>
      <xdr:row>8</xdr:row>
      <xdr:rowOff>0</xdr:rowOff>
    </xdr:to>
    <xdr:pic>
      <xdr:nvPicPr>
        <xdr:cNvPr id="2" name="Рисунок 2" descr="fgmj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22860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209550</xdr:colOff>
      <xdr:row>8</xdr:row>
      <xdr:rowOff>47625</xdr:rowOff>
    </xdr:to>
    <xdr:pic>
      <xdr:nvPicPr>
        <xdr:cNvPr id="1" name="Рисунок 2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34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1</xdr:row>
      <xdr:rowOff>47625</xdr:rowOff>
    </xdr:from>
    <xdr:to>
      <xdr:col>12</xdr:col>
      <xdr:colOff>0</xdr:colOff>
      <xdr:row>7</xdr:row>
      <xdr:rowOff>171450</xdr:rowOff>
    </xdr:to>
    <xdr:pic>
      <xdr:nvPicPr>
        <xdr:cNvPr id="2" name="Рисунок 2" descr="safetymeshj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238125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4:Q48"/>
  <sheetViews>
    <sheetView tabSelected="1" workbookViewId="0" topLeftCell="A7">
      <selection activeCell="D20" sqref="D20"/>
    </sheetView>
  </sheetViews>
  <sheetFormatPr defaultColWidth="9.140625" defaultRowHeight="15"/>
  <cols>
    <col min="1" max="1" width="9.421875" style="0" customWidth="1"/>
    <col min="9" max="9" width="16.7109375" style="0" customWidth="1"/>
    <col min="10" max="10" width="7.7109375" style="0" customWidth="1"/>
    <col min="11" max="11" width="8.7109375" style="1" customWidth="1"/>
    <col min="12" max="12" width="12.7109375" style="0" customWidth="1"/>
  </cols>
  <sheetData>
    <row r="1" ht="15"/>
    <row r="2" ht="15"/>
    <row r="3" ht="15"/>
    <row r="4" ht="15">
      <c r="N4" s="2"/>
    </row>
    <row r="5" ht="15"/>
    <row r="6" ht="15"/>
    <row r="7" ht="15"/>
    <row r="8" ht="15"/>
    <row r="9" ht="15"/>
    <row r="10" ht="15.75" thickBot="1"/>
    <row r="11" spans="1:13" ht="60.75" thickBot="1">
      <c r="A11" s="3" t="s">
        <v>0</v>
      </c>
      <c r="B11" s="4" t="s">
        <v>1</v>
      </c>
      <c r="C11" s="5"/>
      <c r="D11" s="5"/>
      <c r="E11" s="5"/>
      <c r="F11" s="5"/>
      <c r="G11" s="5"/>
      <c r="H11" s="5"/>
      <c r="I11" s="6"/>
      <c r="J11" s="7" t="s">
        <v>2</v>
      </c>
      <c r="K11" s="7" t="s">
        <v>3</v>
      </c>
      <c r="L11" s="8" t="s">
        <v>4</v>
      </c>
      <c r="M11" s="9" t="s">
        <v>5</v>
      </c>
    </row>
    <row r="12" spans="1:13" ht="34.5" customHeight="1" thickBot="1">
      <c r="A12" s="10"/>
      <c r="B12" s="11"/>
      <c r="C12" s="12"/>
      <c r="D12" s="12"/>
      <c r="E12" s="12"/>
      <c r="F12" s="12"/>
      <c r="G12" s="12"/>
      <c r="H12" s="12"/>
      <c r="I12" s="13"/>
      <c r="J12" s="14"/>
      <c r="K12" s="14"/>
      <c r="L12" s="15">
        <v>0.17</v>
      </c>
      <c r="M12" s="16"/>
    </row>
    <row r="13" spans="1:13" ht="18" customHeight="1" thickBot="1">
      <c r="A13" s="17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ht="15.75" thickBot="1">
      <c r="A14" s="20" t="s">
        <v>7</v>
      </c>
      <c r="B14" s="21"/>
      <c r="C14" s="21"/>
      <c r="D14" s="21"/>
      <c r="E14" s="21"/>
      <c r="F14" s="21"/>
      <c r="G14" s="21"/>
      <c r="H14" s="21"/>
      <c r="I14" s="21"/>
      <c r="J14" s="22"/>
      <c r="K14" s="23"/>
      <c r="L14" s="24"/>
      <c r="M14" s="25"/>
    </row>
    <row r="15" spans="1:13" ht="15">
      <c r="A15" s="26" t="s">
        <v>8</v>
      </c>
      <c r="B15" s="27" t="s">
        <v>9</v>
      </c>
      <c r="C15" s="28"/>
      <c r="D15" s="28"/>
      <c r="E15" s="28"/>
      <c r="F15" s="28"/>
      <c r="G15" s="28"/>
      <c r="H15" s="28"/>
      <c r="I15" s="28"/>
      <c r="J15" s="29" t="s">
        <v>10</v>
      </c>
      <c r="K15" s="30">
        <v>299.59</v>
      </c>
      <c r="L15" s="31">
        <f>K15-K15*$L$12</f>
        <v>248.6597</v>
      </c>
      <c r="M15" s="32">
        <f>L15/50</f>
        <v>4.9731939999999994</v>
      </c>
    </row>
    <row r="16" spans="1:13" ht="15">
      <c r="A16" s="33" t="s">
        <v>11</v>
      </c>
      <c r="B16" s="34" t="s">
        <v>12</v>
      </c>
      <c r="C16" s="35"/>
      <c r="D16" s="35"/>
      <c r="E16" s="35"/>
      <c r="F16" s="35"/>
      <c r="G16" s="35"/>
      <c r="H16" s="35"/>
      <c r="I16" s="35"/>
      <c r="J16" s="36" t="s">
        <v>10</v>
      </c>
      <c r="K16" s="37">
        <v>299.59</v>
      </c>
      <c r="L16" s="38">
        <f>K16-K16*$L$12</f>
        <v>248.6597</v>
      </c>
      <c r="M16" s="39">
        <f>L16/50</f>
        <v>4.9731939999999994</v>
      </c>
    </row>
    <row r="17" spans="1:13" ht="15">
      <c r="A17" s="40" t="s">
        <v>13</v>
      </c>
      <c r="B17" s="41" t="s">
        <v>14</v>
      </c>
      <c r="C17" s="35"/>
      <c r="D17" s="35"/>
      <c r="E17" s="35"/>
      <c r="F17" s="35"/>
      <c r="G17" s="35"/>
      <c r="H17" s="35"/>
      <c r="I17" s="35"/>
      <c r="J17" s="36" t="s">
        <v>10</v>
      </c>
      <c r="K17" s="37">
        <v>299.59</v>
      </c>
      <c r="L17" s="38">
        <f>K17-K17*$L$12</f>
        <v>248.6597</v>
      </c>
      <c r="M17" s="39">
        <f>L17/50</f>
        <v>4.9731939999999994</v>
      </c>
    </row>
    <row r="18" spans="1:13" ht="15">
      <c r="A18" s="40" t="s">
        <v>15</v>
      </c>
      <c r="B18" s="41" t="s">
        <v>16</v>
      </c>
      <c r="C18" s="35"/>
      <c r="D18" s="35"/>
      <c r="E18" s="35"/>
      <c r="F18" s="35"/>
      <c r="G18" s="35"/>
      <c r="H18" s="35"/>
      <c r="I18" s="35"/>
      <c r="J18" s="36" t="s">
        <v>10</v>
      </c>
      <c r="K18" s="37">
        <v>299.59</v>
      </c>
      <c r="L18" s="38">
        <f>K18-K18*$L$12</f>
        <v>248.6597</v>
      </c>
      <c r="M18" s="39">
        <f>L18/50</f>
        <v>4.9731939999999994</v>
      </c>
    </row>
    <row r="19" spans="1:13" ht="15.75" thickBot="1">
      <c r="A19" s="42">
        <v>160</v>
      </c>
      <c r="B19" s="43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ht="15">
      <c r="A20" s="26" t="s">
        <v>17</v>
      </c>
      <c r="B20" s="27" t="s">
        <v>9</v>
      </c>
      <c r="C20" s="28"/>
      <c r="D20" s="28"/>
      <c r="E20" s="28"/>
      <c r="F20" s="28"/>
      <c r="G20" s="28"/>
      <c r="H20" s="28"/>
      <c r="I20" s="28"/>
      <c r="J20" s="29" t="s">
        <v>10</v>
      </c>
      <c r="K20" s="30">
        <v>299.59</v>
      </c>
      <c r="L20" s="31">
        <f aca="true" t="shared" si="0" ref="L20:L34">K20-K20*$L$12</f>
        <v>248.6597</v>
      </c>
      <c r="M20" s="32">
        <f>L20/50</f>
        <v>4.9731939999999994</v>
      </c>
    </row>
    <row r="21" spans="1:13" ht="15">
      <c r="A21" s="33" t="s">
        <v>18</v>
      </c>
      <c r="B21" s="34" t="s">
        <v>12</v>
      </c>
      <c r="C21" s="35"/>
      <c r="D21" s="35"/>
      <c r="E21" s="35"/>
      <c r="F21" s="35"/>
      <c r="G21" s="35"/>
      <c r="H21" s="35"/>
      <c r="I21" s="35"/>
      <c r="J21" s="36" t="s">
        <v>10</v>
      </c>
      <c r="K21" s="37">
        <v>299.59</v>
      </c>
      <c r="L21" s="38">
        <f t="shared" si="0"/>
        <v>248.6597</v>
      </c>
      <c r="M21" s="39">
        <f aca="true" t="shared" si="1" ref="M21:M34">L21/50</f>
        <v>4.9731939999999994</v>
      </c>
    </row>
    <row r="22" spans="1:13" ht="15">
      <c r="A22" s="40" t="s">
        <v>19</v>
      </c>
      <c r="B22" s="41" t="s">
        <v>14</v>
      </c>
      <c r="C22" s="35"/>
      <c r="D22" s="35"/>
      <c r="E22" s="35"/>
      <c r="F22" s="35"/>
      <c r="G22" s="35"/>
      <c r="H22" s="35"/>
      <c r="I22" s="35"/>
      <c r="J22" s="36" t="s">
        <v>10</v>
      </c>
      <c r="K22" s="37">
        <v>299.59</v>
      </c>
      <c r="L22" s="38">
        <f t="shared" si="0"/>
        <v>248.6597</v>
      </c>
      <c r="M22" s="39">
        <f t="shared" si="1"/>
        <v>4.9731939999999994</v>
      </c>
    </row>
    <row r="23" spans="1:13" ht="15">
      <c r="A23" s="40">
        <v>145</v>
      </c>
      <c r="B23" s="41"/>
      <c r="C23" s="35"/>
      <c r="D23" s="35"/>
      <c r="E23" s="35"/>
      <c r="F23" s="35"/>
      <c r="G23" s="35"/>
      <c r="H23" s="35"/>
      <c r="I23" s="35"/>
      <c r="J23" s="36"/>
      <c r="K23" s="37"/>
      <c r="L23" s="38"/>
      <c r="M23" s="39"/>
    </row>
    <row r="24" spans="1:13" ht="15">
      <c r="A24" s="49" t="s">
        <v>20</v>
      </c>
      <c r="B24" s="50" t="s">
        <v>21</v>
      </c>
      <c r="C24" s="35"/>
      <c r="D24" s="35"/>
      <c r="E24" s="35"/>
      <c r="F24" s="35"/>
      <c r="G24" s="35"/>
      <c r="H24" s="35"/>
      <c r="I24" s="35"/>
      <c r="J24" s="36" t="s">
        <v>10</v>
      </c>
      <c r="K24" s="37">
        <v>276.03</v>
      </c>
      <c r="L24" s="38">
        <f t="shared" si="0"/>
        <v>229.1049</v>
      </c>
      <c r="M24" s="39">
        <f t="shared" si="1"/>
        <v>4.582097999999999</v>
      </c>
    </row>
    <row r="25" spans="1:17" ht="15">
      <c r="A25" s="51" t="s">
        <v>22</v>
      </c>
      <c r="B25" s="50" t="s">
        <v>23</v>
      </c>
      <c r="C25" s="35"/>
      <c r="D25" s="35"/>
      <c r="E25" s="35"/>
      <c r="F25" s="35"/>
      <c r="G25" s="35"/>
      <c r="H25" s="35"/>
      <c r="I25" s="35"/>
      <c r="J25" s="36" t="s">
        <v>10</v>
      </c>
      <c r="K25" s="37">
        <v>276.03</v>
      </c>
      <c r="L25" s="38">
        <f t="shared" si="0"/>
        <v>229.1049</v>
      </c>
      <c r="M25" s="39">
        <f t="shared" si="1"/>
        <v>4.582097999999999</v>
      </c>
      <c r="Q25" s="52"/>
    </row>
    <row r="26" spans="1:13" ht="15">
      <c r="A26" s="49" t="s">
        <v>24</v>
      </c>
      <c r="B26" s="50" t="s">
        <v>25</v>
      </c>
      <c r="C26" s="35"/>
      <c r="D26" s="35"/>
      <c r="E26" s="35"/>
      <c r="F26" s="35"/>
      <c r="G26" s="35"/>
      <c r="H26" s="35"/>
      <c r="I26" s="35"/>
      <c r="J26" s="36" t="s">
        <v>10</v>
      </c>
      <c r="K26" s="37">
        <v>276.03</v>
      </c>
      <c r="L26" s="38">
        <f t="shared" si="0"/>
        <v>229.1049</v>
      </c>
      <c r="M26" s="39">
        <f t="shared" si="1"/>
        <v>4.582097999999999</v>
      </c>
    </row>
    <row r="27" spans="1:13" ht="15">
      <c r="A27" s="49">
        <v>125</v>
      </c>
      <c r="B27" s="50"/>
      <c r="C27" s="35"/>
      <c r="D27" s="35"/>
      <c r="E27" s="35"/>
      <c r="F27" s="35"/>
      <c r="G27" s="35"/>
      <c r="H27" s="35"/>
      <c r="I27" s="35"/>
      <c r="J27" s="36"/>
      <c r="K27" s="37"/>
      <c r="L27" s="38"/>
      <c r="M27" s="39"/>
    </row>
    <row r="28" spans="1:13" ht="15">
      <c r="A28" s="51" t="s">
        <v>26</v>
      </c>
      <c r="B28" s="50" t="s">
        <v>27</v>
      </c>
      <c r="C28" s="35"/>
      <c r="D28" s="35"/>
      <c r="E28" s="35"/>
      <c r="F28" s="35"/>
      <c r="G28" s="35"/>
      <c r="H28" s="35"/>
      <c r="I28" s="35"/>
      <c r="J28" s="36" t="s">
        <v>10</v>
      </c>
      <c r="K28" s="37">
        <v>249.1</v>
      </c>
      <c r="L28" s="38">
        <f t="shared" si="0"/>
        <v>206.753</v>
      </c>
      <c r="M28" s="39">
        <f t="shared" si="1"/>
        <v>4.135059999999999</v>
      </c>
    </row>
    <row r="29" spans="1:13" ht="15">
      <c r="A29" s="51" t="s">
        <v>28</v>
      </c>
      <c r="B29" s="50"/>
      <c r="C29" s="35"/>
      <c r="D29" s="35"/>
      <c r="E29" s="35"/>
      <c r="F29" s="35"/>
      <c r="G29" s="35"/>
      <c r="H29" s="35"/>
      <c r="I29" s="35"/>
      <c r="J29" s="36"/>
      <c r="K29" s="37"/>
      <c r="L29" s="38"/>
      <c r="M29" s="39"/>
    </row>
    <row r="30" spans="1:13" ht="15">
      <c r="A30" s="51" t="s">
        <v>29</v>
      </c>
      <c r="B30" s="50" t="s">
        <v>30</v>
      </c>
      <c r="C30" s="35"/>
      <c r="D30" s="35"/>
      <c r="E30" s="35"/>
      <c r="F30" s="35"/>
      <c r="G30" s="35"/>
      <c r="H30" s="35"/>
      <c r="I30" s="35"/>
      <c r="J30" s="53" t="s">
        <v>10</v>
      </c>
      <c r="K30" s="37">
        <v>689.84</v>
      </c>
      <c r="L30" s="38">
        <f t="shared" si="0"/>
        <v>572.5672</v>
      </c>
      <c r="M30" s="39">
        <f t="shared" si="1"/>
        <v>11.451343999999999</v>
      </c>
    </row>
    <row r="31" spans="1:13" ht="15">
      <c r="A31" s="51" t="s">
        <v>31</v>
      </c>
      <c r="B31" s="50" t="s">
        <v>32</v>
      </c>
      <c r="C31" s="35"/>
      <c r="D31" s="35"/>
      <c r="E31" s="35"/>
      <c r="F31" s="35"/>
      <c r="G31" s="35"/>
      <c r="H31" s="35"/>
      <c r="I31" s="35"/>
      <c r="J31" s="53" t="s">
        <v>10</v>
      </c>
      <c r="K31" s="37">
        <v>654.38</v>
      </c>
      <c r="L31" s="38">
        <f t="shared" si="0"/>
        <v>543.1354</v>
      </c>
      <c r="M31" s="39">
        <f t="shared" si="1"/>
        <v>10.862708</v>
      </c>
    </row>
    <row r="32" spans="1:13" ht="15">
      <c r="A32" s="51" t="s">
        <v>33</v>
      </c>
      <c r="B32" s="54"/>
      <c r="C32" s="55"/>
      <c r="D32" s="55"/>
      <c r="E32" s="55"/>
      <c r="F32" s="55"/>
      <c r="G32" s="55"/>
      <c r="H32" s="55"/>
      <c r="I32" s="56"/>
      <c r="J32" s="53"/>
      <c r="K32" s="57"/>
      <c r="L32" s="58"/>
      <c r="M32" s="59"/>
    </row>
    <row r="33" spans="1:13" ht="15">
      <c r="A33" s="51" t="s">
        <v>34</v>
      </c>
      <c r="B33" s="60" t="s">
        <v>35</v>
      </c>
      <c r="C33" s="61"/>
      <c r="D33" s="61"/>
      <c r="E33" s="61"/>
      <c r="F33" s="61"/>
      <c r="G33" s="61"/>
      <c r="H33" s="61"/>
      <c r="I33" s="62"/>
      <c r="J33" s="53" t="s">
        <v>10</v>
      </c>
      <c r="K33" s="57">
        <v>168.54</v>
      </c>
      <c r="L33" s="58">
        <f t="shared" si="0"/>
        <v>139.88819999999998</v>
      </c>
      <c r="M33" s="59">
        <f t="shared" si="1"/>
        <v>2.7977639999999995</v>
      </c>
    </row>
    <row r="34" spans="1:13" ht="15">
      <c r="A34" s="63" t="s">
        <v>8</v>
      </c>
      <c r="B34" s="64" t="s">
        <v>36</v>
      </c>
      <c r="C34" s="64"/>
      <c r="D34" s="64"/>
      <c r="E34" s="64"/>
      <c r="F34" s="64"/>
      <c r="G34" s="64"/>
      <c r="H34" s="64"/>
      <c r="I34" s="64"/>
      <c r="J34" s="65" t="s">
        <v>10</v>
      </c>
      <c r="K34" s="57">
        <v>161.28</v>
      </c>
      <c r="L34" s="66">
        <f t="shared" si="0"/>
        <v>133.8624</v>
      </c>
      <c r="M34" s="67">
        <f t="shared" si="1"/>
        <v>2.677248</v>
      </c>
    </row>
    <row r="35" spans="1:13" ht="15">
      <c r="A35" s="20"/>
      <c r="B35" s="21"/>
      <c r="C35" s="21"/>
      <c r="D35" s="21"/>
      <c r="E35" s="21"/>
      <c r="F35" s="21"/>
      <c r="G35" s="21"/>
      <c r="H35" s="21"/>
      <c r="I35" s="21"/>
      <c r="J35" s="22"/>
      <c r="K35" s="23"/>
      <c r="L35" s="24"/>
      <c r="M35" s="25"/>
    </row>
    <row r="36" spans="1:13" ht="15">
      <c r="A36" s="20"/>
      <c r="B36" s="21"/>
      <c r="C36" s="21"/>
      <c r="D36" s="21"/>
      <c r="E36" s="21"/>
      <c r="F36" s="21"/>
      <c r="G36" s="21"/>
      <c r="H36" s="21"/>
      <c r="I36" s="21"/>
      <c r="J36" s="22"/>
      <c r="K36" s="23"/>
      <c r="L36" s="24"/>
      <c r="M36" s="25"/>
    </row>
    <row r="37" spans="1:13" ht="15.75" thickBot="1">
      <c r="A37" s="20"/>
      <c r="B37" s="21"/>
      <c r="C37" s="21"/>
      <c r="D37" s="21"/>
      <c r="E37" s="21"/>
      <c r="F37" s="21"/>
      <c r="G37" s="21"/>
      <c r="H37" s="21"/>
      <c r="I37" s="21"/>
      <c r="J37" s="22"/>
      <c r="K37" s="23"/>
      <c r="L37" s="24"/>
      <c r="M37" s="25"/>
    </row>
    <row r="38" spans="1:13" ht="15.75">
      <c r="A38" s="68" t="s">
        <v>37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</row>
    <row r="39" spans="1:13" ht="15">
      <c r="A39" s="71" t="s">
        <v>11</v>
      </c>
      <c r="B39" s="72" t="s">
        <v>38</v>
      </c>
      <c r="C39" s="72"/>
      <c r="D39" s="72"/>
      <c r="E39" s="72"/>
      <c r="F39" s="72"/>
      <c r="G39" s="72"/>
      <c r="H39" s="72"/>
      <c r="I39" s="72"/>
      <c r="J39" s="53" t="s">
        <v>10</v>
      </c>
      <c r="K39" s="37">
        <v>115.51</v>
      </c>
      <c r="L39" s="73">
        <f>K39-K39*$L$12</f>
        <v>95.8733</v>
      </c>
      <c r="M39" s="73">
        <f>L39/50</f>
        <v>1.9174660000000001</v>
      </c>
    </row>
    <row r="40" spans="1:13" ht="15">
      <c r="A40" s="71" t="s">
        <v>13</v>
      </c>
      <c r="B40" s="72" t="s">
        <v>39</v>
      </c>
      <c r="C40" s="72"/>
      <c r="D40" s="72"/>
      <c r="E40" s="72"/>
      <c r="F40" s="72"/>
      <c r="G40" s="72"/>
      <c r="H40" s="72"/>
      <c r="I40" s="72"/>
      <c r="J40" s="53" t="s">
        <v>10</v>
      </c>
      <c r="K40" s="37">
        <v>7.99</v>
      </c>
      <c r="L40" s="73">
        <f>K40-K40*$L$12</f>
        <v>6.6317</v>
      </c>
      <c r="M40" s="73">
        <f>L40/50</f>
        <v>0.132634</v>
      </c>
    </row>
    <row r="41" spans="1:13" ht="15">
      <c r="A41" s="71" t="s">
        <v>15</v>
      </c>
      <c r="B41" s="74" t="s">
        <v>40</v>
      </c>
      <c r="C41" s="75"/>
      <c r="D41" s="75"/>
      <c r="E41" s="75"/>
      <c r="F41" s="75"/>
      <c r="G41" s="75"/>
      <c r="H41" s="75"/>
      <c r="I41" s="76"/>
      <c r="J41" s="53" t="s">
        <v>10</v>
      </c>
      <c r="K41" s="37">
        <v>3.57</v>
      </c>
      <c r="L41" s="73">
        <f aca="true" t="shared" si="2" ref="L41:L48">K41-K41*$L$12</f>
        <v>2.9631</v>
      </c>
      <c r="M41" s="73">
        <f aca="true" t="shared" si="3" ref="M41:M48">L41/50</f>
        <v>0.059261999999999995</v>
      </c>
    </row>
    <row r="42" spans="1:13" ht="15">
      <c r="A42" s="71" t="s">
        <v>41</v>
      </c>
      <c r="B42" s="74" t="s">
        <v>42</v>
      </c>
      <c r="C42" s="75"/>
      <c r="D42" s="75"/>
      <c r="E42" s="75"/>
      <c r="F42" s="75"/>
      <c r="G42" s="75"/>
      <c r="H42" s="75"/>
      <c r="I42" s="76"/>
      <c r="J42" s="53" t="s">
        <v>10</v>
      </c>
      <c r="K42" s="37">
        <v>6.02</v>
      </c>
      <c r="L42" s="73">
        <f t="shared" si="2"/>
        <v>4.996599999999999</v>
      </c>
      <c r="M42" s="73">
        <f t="shared" si="3"/>
        <v>0.09993199999999998</v>
      </c>
    </row>
    <row r="43" spans="1:13" ht="15">
      <c r="A43" s="71" t="s">
        <v>43</v>
      </c>
      <c r="B43" s="74" t="s">
        <v>44</v>
      </c>
      <c r="C43" s="75"/>
      <c r="D43" s="75"/>
      <c r="E43" s="75"/>
      <c r="F43" s="75"/>
      <c r="G43" s="75"/>
      <c r="H43" s="75"/>
      <c r="I43" s="76"/>
      <c r="J43" s="53" t="s">
        <v>10</v>
      </c>
      <c r="K43" s="37">
        <v>10.99</v>
      </c>
      <c r="L43" s="73">
        <f t="shared" si="2"/>
        <v>9.1217</v>
      </c>
      <c r="M43" s="73">
        <f t="shared" si="3"/>
        <v>0.182434</v>
      </c>
    </row>
    <row r="44" spans="1:13" ht="15">
      <c r="A44" s="71" t="s">
        <v>45</v>
      </c>
      <c r="B44" s="74" t="s">
        <v>46</v>
      </c>
      <c r="C44" s="75"/>
      <c r="D44" s="75"/>
      <c r="E44" s="75"/>
      <c r="F44" s="75"/>
      <c r="G44" s="75"/>
      <c r="H44" s="75"/>
      <c r="I44" s="76"/>
      <c r="J44" s="53" t="s">
        <v>10</v>
      </c>
      <c r="K44" s="37">
        <v>17.49</v>
      </c>
      <c r="L44" s="73">
        <f t="shared" si="2"/>
        <v>14.516699999999998</v>
      </c>
      <c r="M44" s="73">
        <f t="shared" si="3"/>
        <v>0.290334</v>
      </c>
    </row>
    <row r="45" spans="1:13" ht="15">
      <c r="A45" s="71" t="s">
        <v>47</v>
      </c>
      <c r="B45" s="74" t="s">
        <v>48</v>
      </c>
      <c r="C45" s="75"/>
      <c r="D45" s="75"/>
      <c r="E45" s="75"/>
      <c r="F45" s="75"/>
      <c r="G45" s="75"/>
      <c r="H45" s="75"/>
      <c r="I45" s="76"/>
      <c r="J45" s="53" t="s">
        <v>10</v>
      </c>
      <c r="K45" s="37">
        <v>42.14</v>
      </c>
      <c r="L45" s="73">
        <f t="shared" si="2"/>
        <v>34.9762</v>
      </c>
      <c r="M45" s="73">
        <f t="shared" si="3"/>
        <v>0.6995239999999999</v>
      </c>
    </row>
    <row r="46" spans="1:13" ht="15">
      <c r="A46" s="71" t="s">
        <v>49</v>
      </c>
      <c r="B46" s="74" t="s">
        <v>50</v>
      </c>
      <c r="C46" s="75"/>
      <c r="D46" s="75"/>
      <c r="E46" s="75"/>
      <c r="F46" s="75"/>
      <c r="G46" s="75"/>
      <c r="H46" s="75"/>
      <c r="I46" s="76"/>
      <c r="J46" s="53" t="s">
        <v>10</v>
      </c>
      <c r="K46" s="37">
        <v>14.37</v>
      </c>
      <c r="L46" s="73">
        <f t="shared" si="2"/>
        <v>11.9271</v>
      </c>
      <c r="M46" s="73">
        <f t="shared" si="3"/>
        <v>0.23854199999999998</v>
      </c>
    </row>
    <row r="47" spans="1:13" ht="15">
      <c r="A47" s="71" t="s">
        <v>51</v>
      </c>
      <c r="B47" s="74" t="s">
        <v>52</v>
      </c>
      <c r="C47" s="75"/>
      <c r="D47" s="75"/>
      <c r="E47" s="75"/>
      <c r="F47" s="75"/>
      <c r="G47" s="75"/>
      <c r="H47" s="75"/>
      <c r="I47" s="76"/>
      <c r="J47" s="53" t="s">
        <v>10</v>
      </c>
      <c r="K47" s="37">
        <v>21.07</v>
      </c>
      <c r="L47" s="73">
        <f t="shared" si="2"/>
        <v>17.4881</v>
      </c>
      <c r="M47" s="73">
        <f t="shared" si="3"/>
        <v>0.34976199999999996</v>
      </c>
    </row>
    <row r="48" spans="1:13" ht="15">
      <c r="A48" s="71" t="s">
        <v>53</v>
      </c>
      <c r="B48" s="74" t="s">
        <v>54</v>
      </c>
      <c r="C48" s="75"/>
      <c r="D48" s="75"/>
      <c r="E48" s="75"/>
      <c r="F48" s="75"/>
      <c r="G48" s="75"/>
      <c r="H48" s="75"/>
      <c r="I48" s="76"/>
      <c r="J48" s="53" t="s">
        <v>10</v>
      </c>
      <c r="K48" s="37">
        <v>32.26</v>
      </c>
      <c r="L48" s="73">
        <f t="shared" si="2"/>
        <v>26.775799999999997</v>
      </c>
      <c r="M48" s="73">
        <f t="shared" si="3"/>
        <v>0.5355159999999999</v>
      </c>
    </row>
  </sheetData>
  <sheetProtection/>
  <mergeCells count="19">
    <mergeCell ref="B48:I48"/>
    <mergeCell ref="B42:I42"/>
    <mergeCell ref="B43:I43"/>
    <mergeCell ref="B44:I44"/>
    <mergeCell ref="B45:I45"/>
    <mergeCell ref="B46:I46"/>
    <mergeCell ref="B47:I47"/>
    <mergeCell ref="B33:I33"/>
    <mergeCell ref="B34:I34"/>
    <mergeCell ref="A38:M38"/>
    <mergeCell ref="B39:I39"/>
    <mergeCell ref="B40:I40"/>
    <mergeCell ref="B41:I41"/>
    <mergeCell ref="A11:A12"/>
    <mergeCell ref="B11:I12"/>
    <mergeCell ref="J11:J12"/>
    <mergeCell ref="K11:K12"/>
    <mergeCell ref="L12:M12"/>
    <mergeCell ref="A13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&amp;CТОВ "СЛАВІАН"</oddHeader>
    <oddFooter>&amp;L/044/223-17-57&amp;Cwww.slavian.com.ua&amp;Rwww.slavian.zakupka.com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0:L33"/>
  <sheetViews>
    <sheetView workbookViewId="0" topLeftCell="A1">
      <selection activeCell="B15" sqref="B15:I15"/>
    </sheetView>
  </sheetViews>
  <sheetFormatPr defaultColWidth="9.140625" defaultRowHeight="15"/>
  <cols>
    <col min="1" max="1" width="10.8515625" style="0" customWidth="1"/>
    <col min="9" max="9" width="13.8515625" style="0" customWidth="1"/>
  </cols>
  <sheetData>
    <row r="9" ht="15.75" thickBot="1"/>
    <row r="10" spans="1:12" ht="21" customHeight="1">
      <c r="A10" s="77" t="s">
        <v>0</v>
      </c>
      <c r="B10" s="78" t="s">
        <v>1</v>
      </c>
      <c r="C10" s="79"/>
      <c r="D10" s="79"/>
      <c r="E10" s="79"/>
      <c r="F10" s="79"/>
      <c r="G10" s="79"/>
      <c r="H10" s="79"/>
      <c r="I10" s="80"/>
      <c r="J10" s="81" t="s">
        <v>2</v>
      </c>
      <c r="K10" s="82" t="s">
        <v>55</v>
      </c>
      <c r="L10" s="81" t="s">
        <v>56</v>
      </c>
    </row>
    <row r="11" spans="1:12" ht="21" customHeight="1">
      <c r="A11" s="83"/>
      <c r="B11" s="84"/>
      <c r="C11" s="85"/>
      <c r="D11" s="85"/>
      <c r="E11" s="85"/>
      <c r="F11" s="85"/>
      <c r="G11" s="85"/>
      <c r="H11" s="85"/>
      <c r="I11" s="86"/>
      <c r="J11" s="87"/>
      <c r="K11" s="88"/>
      <c r="L11" s="87"/>
    </row>
    <row r="12" spans="1:12" ht="21" customHeight="1" thickBot="1">
      <c r="A12" s="89"/>
      <c r="B12" s="90"/>
      <c r="C12" s="91"/>
      <c r="D12" s="91"/>
      <c r="E12" s="91"/>
      <c r="F12" s="91"/>
      <c r="G12" s="91"/>
      <c r="H12" s="91"/>
      <c r="I12" s="92"/>
      <c r="J12" s="93"/>
      <c r="K12" s="94"/>
      <c r="L12" s="93"/>
    </row>
    <row r="13" spans="1:12" ht="24" customHeight="1" thickBot="1">
      <c r="A13" s="95" t="s">
        <v>57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</row>
    <row r="14" spans="1:12" ht="15.75" thickBot="1">
      <c r="A14" s="98"/>
      <c r="B14" s="99"/>
      <c r="C14" s="99"/>
      <c r="D14" s="99"/>
      <c r="E14" s="99"/>
      <c r="F14" s="99"/>
      <c r="G14" s="99"/>
      <c r="H14" s="99"/>
      <c r="I14" s="99"/>
      <c r="J14" s="98"/>
      <c r="K14" s="100"/>
      <c r="L14" s="100"/>
    </row>
    <row r="15" spans="1:12" ht="15">
      <c r="A15" s="101" t="s">
        <v>8</v>
      </c>
      <c r="B15" s="102" t="s">
        <v>58</v>
      </c>
      <c r="C15" s="103" t="s">
        <v>58</v>
      </c>
      <c r="D15" s="103" t="s">
        <v>58</v>
      </c>
      <c r="E15" s="103" t="s">
        <v>58</v>
      </c>
      <c r="F15" s="103" t="s">
        <v>58</v>
      </c>
      <c r="G15" s="103" t="s">
        <v>58</v>
      </c>
      <c r="H15" s="103" t="s">
        <v>58</v>
      </c>
      <c r="I15" s="104" t="s">
        <v>58</v>
      </c>
      <c r="J15" s="101" t="s">
        <v>10</v>
      </c>
      <c r="K15" s="105">
        <v>1116</v>
      </c>
      <c r="L15" s="106">
        <f>K15/(1.9*50)</f>
        <v>11.74736842105263</v>
      </c>
    </row>
    <row r="16" spans="1:12" ht="15">
      <c r="A16" s="107" t="s">
        <v>11</v>
      </c>
      <c r="B16" s="108" t="s">
        <v>59</v>
      </c>
      <c r="C16" s="109" t="s">
        <v>59</v>
      </c>
      <c r="D16" s="109" t="s">
        <v>59</v>
      </c>
      <c r="E16" s="109" t="s">
        <v>59</v>
      </c>
      <c r="F16" s="109" t="s">
        <v>59</v>
      </c>
      <c r="G16" s="109" t="s">
        <v>59</v>
      </c>
      <c r="H16" s="109" t="s">
        <v>59</v>
      </c>
      <c r="I16" s="110" t="s">
        <v>59</v>
      </c>
      <c r="J16" s="107" t="s">
        <v>10</v>
      </c>
      <c r="K16" s="111">
        <v>672</v>
      </c>
      <c r="L16" s="106">
        <f>K16/(1.9*50)</f>
        <v>7.073684210526316</v>
      </c>
    </row>
    <row r="17" spans="1:12" ht="15">
      <c r="A17" s="107" t="s">
        <v>13</v>
      </c>
      <c r="B17" s="112" t="s">
        <v>60</v>
      </c>
      <c r="C17" s="113" t="s">
        <v>60</v>
      </c>
      <c r="D17" s="113" t="s">
        <v>60</v>
      </c>
      <c r="E17" s="113" t="s">
        <v>60</v>
      </c>
      <c r="F17" s="113" t="s">
        <v>60</v>
      </c>
      <c r="G17" s="113" t="s">
        <v>60</v>
      </c>
      <c r="H17" s="113" t="s">
        <v>60</v>
      </c>
      <c r="I17" s="114" t="s">
        <v>60</v>
      </c>
      <c r="J17" s="107" t="s">
        <v>10</v>
      </c>
      <c r="K17" s="111">
        <v>528</v>
      </c>
      <c r="L17" s="106">
        <f>K17/(1.9*50)</f>
        <v>5.557894736842106</v>
      </c>
    </row>
    <row r="18" spans="1:12" ht="15.75" thickBot="1">
      <c r="A18" s="107" t="s">
        <v>15</v>
      </c>
      <c r="B18" s="112" t="s">
        <v>16</v>
      </c>
      <c r="C18" s="113" t="s">
        <v>60</v>
      </c>
      <c r="D18" s="113" t="s">
        <v>60</v>
      </c>
      <c r="E18" s="113" t="s">
        <v>60</v>
      </c>
      <c r="F18" s="113"/>
      <c r="G18" s="113" t="s">
        <v>60</v>
      </c>
      <c r="H18" s="113" t="s">
        <v>60</v>
      </c>
      <c r="I18" s="114" t="s">
        <v>60</v>
      </c>
      <c r="J18" s="107" t="s">
        <v>10</v>
      </c>
      <c r="K18" s="111">
        <v>528</v>
      </c>
      <c r="L18" s="106">
        <f>K18/(1.9*50)</f>
        <v>5.557894736842106</v>
      </c>
    </row>
    <row r="19" spans="1:12" ht="15">
      <c r="A19" s="101" t="s">
        <v>61</v>
      </c>
      <c r="B19" s="102" t="s">
        <v>58</v>
      </c>
      <c r="C19" s="103" t="s">
        <v>58</v>
      </c>
      <c r="D19" s="103" t="s">
        <v>58</v>
      </c>
      <c r="E19" s="103" t="s">
        <v>58</v>
      </c>
      <c r="F19" s="103" t="s">
        <v>58</v>
      </c>
      <c r="G19" s="103" t="s">
        <v>58</v>
      </c>
      <c r="H19" s="103" t="s">
        <v>58</v>
      </c>
      <c r="I19" s="104" t="s">
        <v>58</v>
      </c>
      <c r="J19" s="101" t="s">
        <v>10</v>
      </c>
      <c r="K19" s="105">
        <v>1116</v>
      </c>
      <c r="L19" s="106">
        <f>K19/(1.9*50)</f>
        <v>11.74736842105263</v>
      </c>
    </row>
    <row r="20" spans="1:12" ht="15">
      <c r="A20" s="107" t="s">
        <v>62</v>
      </c>
      <c r="B20" s="108" t="s">
        <v>59</v>
      </c>
      <c r="C20" s="109" t="s">
        <v>59</v>
      </c>
      <c r="D20" s="109" t="s">
        <v>59</v>
      </c>
      <c r="E20" s="109" t="s">
        <v>59</v>
      </c>
      <c r="F20" s="109" t="s">
        <v>59</v>
      </c>
      <c r="G20" s="109" t="s">
        <v>59</v>
      </c>
      <c r="H20" s="109" t="s">
        <v>59</v>
      </c>
      <c r="I20" s="110" t="s">
        <v>59</v>
      </c>
      <c r="J20" s="107" t="s">
        <v>10</v>
      </c>
      <c r="K20" s="111">
        <v>672</v>
      </c>
      <c r="L20" s="106">
        <f>K20/(1.9*50)</f>
        <v>7.073684210526316</v>
      </c>
    </row>
    <row r="21" spans="1:12" ht="15">
      <c r="A21" s="107" t="s">
        <v>63</v>
      </c>
      <c r="B21" s="112" t="s">
        <v>60</v>
      </c>
      <c r="C21" s="113" t="s">
        <v>60</v>
      </c>
      <c r="D21" s="113" t="s">
        <v>60</v>
      </c>
      <c r="E21" s="113" t="s">
        <v>60</v>
      </c>
      <c r="F21" s="113" t="s">
        <v>60</v>
      </c>
      <c r="G21" s="113" t="s">
        <v>60</v>
      </c>
      <c r="H21" s="113" t="s">
        <v>60</v>
      </c>
      <c r="I21" s="114" t="s">
        <v>60</v>
      </c>
      <c r="J21" s="107" t="s">
        <v>10</v>
      </c>
      <c r="K21" s="111">
        <v>528</v>
      </c>
      <c r="L21" s="106">
        <f>K21/(1.9*50)</f>
        <v>5.557894736842106</v>
      </c>
    </row>
    <row r="22" spans="1:12" ht="15">
      <c r="A22" s="107" t="s">
        <v>64</v>
      </c>
      <c r="B22" s="112" t="s">
        <v>65</v>
      </c>
      <c r="C22" s="113" t="s">
        <v>65</v>
      </c>
      <c r="D22" s="113" t="s">
        <v>65</v>
      </c>
      <c r="E22" s="113" t="s">
        <v>65</v>
      </c>
      <c r="F22" s="113" t="s">
        <v>65</v>
      </c>
      <c r="G22" s="113" t="s">
        <v>65</v>
      </c>
      <c r="H22" s="113" t="s">
        <v>65</v>
      </c>
      <c r="I22" s="114" t="s">
        <v>65</v>
      </c>
      <c r="J22" s="107" t="s">
        <v>10</v>
      </c>
      <c r="K22" s="111">
        <v>828</v>
      </c>
      <c r="L22" s="115">
        <f>K22/(3*50)</f>
        <v>5.52</v>
      </c>
    </row>
    <row r="23" spans="1:12" ht="15">
      <c r="A23" s="107" t="s">
        <v>66</v>
      </c>
      <c r="B23" s="112" t="s">
        <v>67</v>
      </c>
      <c r="C23" s="113" t="s">
        <v>67</v>
      </c>
      <c r="D23" s="113" t="s">
        <v>67</v>
      </c>
      <c r="E23" s="113" t="s">
        <v>67</v>
      </c>
      <c r="F23" s="113" t="s">
        <v>67</v>
      </c>
      <c r="G23" s="113" t="s">
        <v>67</v>
      </c>
      <c r="H23" s="113" t="s">
        <v>67</v>
      </c>
      <c r="I23" s="114" t="s">
        <v>67</v>
      </c>
      <c r="J23" s="107" t="s">
        <v>10</v>
      </c>
      <c r="K23" s="111">
        <v>600</v>
      </c>
      <c r="L23" s="115">
        <f>K23/(3*50)</f>
        <v>4</v>
      </c>
    </row>
    <row r="24" spans="1:12" ht="15">
      <c r="A24" s="107" t="s">
        <v>68</v>
      </c>
      <c r="B24" s="112" t="s">
        <v>69</v>
      </c>
      <c r="C24" s="113" t="s">
        <v>69</v>
      </c>
      <c r="D24" s="113" t="s">
        <v>69</v>
      </c>
      <c r="E24" s="113" t="s">
        <v>69</v>
      </c>
      <c r="F24" s="113" t="s">
        <v>69</v>
      </c>
      <c r="G24" s="113" t="s">
        <v>69</v>
      </c>
      <c r="H24" s="113" t="s">
        <v>69</v>
      </c>
      <c r="I24" s="114" t="s">
        <v>69</v>
      </c>
      <c r="J24" s="107" t="s">
        <v>10</v>
      </c>
      <c r="K24" s="111">
        <v>1524</v>
      </c>
      <c r="L24" s="115">
        <f>K24/(4*50)</f>
        <v>7.62</v>
      </c>
    </row>
    <row r="25" spans="1:12" ht="15.75" thickBot="1">
      <c r="A25" s="116" t="s">
        <v>70</v>
      </c>
      <c r="B25" s="117" t="s">
        <v>71</v>
      </c>
      <c r="C25" s="118" t="s">
        <v>72</v>
      </c>
      <c r="D25" s="118" t="s">
        <v>72</v>
      </c>
      <c r="E25" s="118" t="s">
        <v>72</v>
      </c>
      <c r="F25" s="118" t="s">
        <v>72</v>
      </c>
      <c r="G25" s="118" t="s">
        <v>72</v>
      </c>
      <c r="H25" s="118" t="s">
        <v>72</v>
      </c>
      <c r="I25" s="119" t="s">
        <v>72</v>
      </c>
      <c r="J25" s="116" t="s">
        <v>10</v>
      </c>
      <c r="K25" s="120">
        <v>792</v>
      </c>
      <c r="L25" s="115">
        <f>K25/(3*50)</f>
        <v>5.28</v>
      </c>
    </row>
    <row r="26" spans="1:12" ht="15.75" thickBot="1">
      <c r="A26" s="121"/>
      <c r="B26" s="122"/>
      <c r="C26" s="122"/>
      <c r="D26" s="122"/>
      <c r="E26" s="122"/>
      <c r="F26" s="122"/>
      <c r="G26" s="122"/>
      <c r="H26" s="122"/>
      <c r="I26" s="122"/>
      <c r="J26" s="98"/>
      <c r="K26" s="100"/>
      <c r="L26" s="123"/>
    </row>
    <row r="27" spans="1:12" ht="27" customHeight="1" thickBot="1">
      <c r="A27" s="78" t="s">
        <v>73</v>
      </c>
      <c r="B27" s="124"/>
      <c r="C27" s="124"/>
      <c r="D27" s="124"/>
      <c r="E27" s="124"/>
      <c r="F27" s="124"/>
      <c r="G27" s="124"/>
      <c r="H27" s="124"/>
      <c r="I27" s="124"/>
      <c r="J27" s="79"/>
      <c r="K27" s="79"/>
      <c r="L27" s="80"/>
    </row>
    <row r="28" spans="1:12" ht="15">
      <c r="A28" s="125"/>
      <c r="B28" s="102" t="s">
        <v>74</v>
      </c>
      <c r="C28" s="103"/>
      <c r="D28" s="103"/>
      <c r="E28" s="103"/>
      <c r="F28" s="103"/>
      <c r="G28" s="103"/>
      <c r="H28" s="103"/>
      <c r="I28" s="126"/>
      <c r="J28" s="127" t="s">
        <v>10</v>
      </c>
      <c r="K28" s="128">
        <v>594</v>
      </c>
      <c r="L28" s="129">
        <f>K28/(1.9*50)</f>
        <v>6.252631578947368</v>
      </c>
    </row>
    <row r="29" spans="1:12" ht="15">
      <c r="A29" s="107"/>
      <c r="B29" s="112" t="s">
        <v>75</v>
      </c>
      <c r="C29" s="113"/>
      <c r="D29" s="113"/>
      <c r="E29" s="113"/>
      <c r="F29" s="113"/>
      <c r="G29" s="113"/>
      <c r="H29" s="113"/>
      <c r="I29" s="130"/>
      <c r="J29" s="131" t="s">
        <v>10</v>
      </c>
      <c r="K29" s="111">
        <v>894</v>
      </c>
      <c r="L29" s="115">
        <f>K29/(3*50)</f>
        <v>5.96</v>
      </c>
    </row>
    <row r="30" spans="1:12" ht="15.75" thickBot="1">
      <c r="A30" s="116"/>
      <c r="B30" s="117" t="s">
        <v>76</v>
      </c>
      <c r="C30" s="118"/>
      <c r="D30" s="118"/>
      <c r="E30" s="118"/>
      <c r="F30" s="118"/>
      <c r="G30" s="118"/>
      <c r="H30" s="118"/>
      <c r="I30" s="132"/>
      <c r="J30" s="133" t="s">
        <v>10</v>
      </c>
      <c r="K30" s="120">
        <v>336</v>
      </c>
      <c r="L30" s="134">
        <f>K30/(1.9*50)</f>
        <v>3.536842105263158</v>
      </c>
    </row>
    <row r="31" spans="1:12" ht="15">
      <c r="A31" s="98"/>
      <c r="B31" s="99"/>
      <c r="C31" s="99"/>
      <c r="D31" s="99"/>
      <c r="E31" s="99"/>
      <c r="F31" s="99"/>
      <c r="G31" s="99"/>
      <c r="H31" s="99"/>
      <c r="I31" s="99"/>
      <c r="J31" s="98"/>
      <c r="K31" s="100"/>
      <c r="L31" s="100"/>
    </row>
    <row r="32" spans="1:12" ht="15">
      <c r="A32" s="98"/>
      <c r="B32" s="99"/>
      <c r="C32" s="99"/>
      <c r="D32" s="99"/>
      <c r="E32" s="99"/>
      <c r="F32" s="99"/>
      <c r="G32" s="99"/>
      <c r="H32" s="99"/>
      <c r="I32" s="99"/>
      <c r="J32" s="98"/>
      <c r="K32" s="100"/>
      <c r="L32" s="100"/>
    </row>
    <row r="33" spans="1:12" ht="15">
      <c r="A33" s="98"/>
      <c r="B33" s="99"/>
      <c r="C33" s="99"/>
      <c r="D33" s="99"/>
      <c r="E33" s="99"/>
      <c r="F33" s="99"/>
      <c r="G33" s="99"/>
      <c r="H33" s="99"/>
      <c r="I33" s="99"/>
      <c r="J33" s="98"/>
      <c r="K33" s="100"/>
      <c r="L33" s="100"/>
    </row>
  </sheetData>
  <sheetProtection/>
  <mergeCells count="21">
    <mergeCell ref="B28:I28"/>
    <mergeCell ref="B29:I29"/>
    <mergeCell ref="B30:I30"/>
    <mergeCell ref="B21:I21"/>
    <mergeCell ref="B22:I22"/>
    <mergeCell ref="B23:I23"/>
    <mergeCell ref="B24:I24"/>
    <mergeCell ref="B25:I25"/>
    <mergeCell ref="A27:L27"/>
    <mergeCell ref="B15:I15"/>
    <mergeCell ref="B16:I16"/>
    <mergeCell ref="B17:I17"/>
    <mergeCell ref="B18:I18"/>
    <mergeCell ref="B19:I19"/>
    <mergeCell ref="B20:I20"/>
    <mergeCell ref="A10:A12"/>
    <mergeCell ref="B10:I12"/>
    <mergeCell ref="J10:J12"/>
    <mergeCell ref="K10:K12"/>
    <mergeCell ref="L10:L12"/>
    <mergeCell ref="A13:L1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headerFooter>
    <oddHeader>&amp;CТОВ "СЛАВІАН"</oddHeader>
    <oddFooter>&amp;L/044/223-17-57&amp;Cwww.slavian.com.ua&amp;Rwww.slavian.zakupka.com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dcterms:created xsi:type="dcterms:W3CDTF">2012-11-13T12:41:03Z</dcterms:created>
  <dcterms:modified xsi:type="dcterms:W3CDTF">2012-11-13T12:42:37Z</dcterms:modified>
  <cp:category/>
  <cp:version/>
  <cp:contentType/>
  <cp:contentStatus/>
</cp:coreProperties>
</file>