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37" activeTab="0"/>
  </bookViews>
  <sheets>
    <sheet name="Шпон ДУБ,Бук,Ольха,Ясень,Клён.." sheetId="1" r:id="rId1"/>
    <sheet name="Шпон Импорт, Корни" sheetId="2" r:id="rId2"/>
    <sheet name="Шпонированные ДСП, МДФ, Фанера" sheetId="3" r:id="rId3"/>
    <sheet name="Блокбоард, гибкая Сейба" sheetId="4" r:id="rId4"/>
    <sheet name="Кромка, дублированный шпон" sheetId="5" r:id="rId5"/>
    <sheet name="Шпонированные профиля" sheetId="6" r:id="rId6"/>
    <sheet name="Гумирка, Нитка" sheetId="7" r:id="rId7"/>
    <sheet name="Клей для древесины" sheetId="8" r:id="rId8"/>
    <sheet name="Доска Орех Американский" sheetId="9" r:id="rId9"/>
    <sheet name="Мебельный щит" sheetId="10" r:id="rId10"/>
  </sheets>
  <definedNames>
    <definedName name="_xlnm.Print_Area" localSheetId="3">'Блокбоард, гибкая Сейба'!$A$1:$F$47</definedName>
    <definedName name="_xlnm.Print_Area" localSheetId="6">'Гумирка, Нитка'!$A$1:$L$45</definedName>
    <definedName name="_xlnm.Print_Area" localSheetId="8">'Доска Орех Американский'!$A$1:$F$29</definedName>
    <definedName name="_xlnm.Print_Area" localSheetId="7">'Клей для древесины'!$A$1:$D$36</definedName>
    <definedName name="_xlnm.Print_Area" localSheetId="4">'Кромка, дублированный шпон'!$A$1:$H$45</definedName>
    <definedName name="_xlnm.Print_Area" localSheetId="9">'Мебельный щит'!$A$1:$H$32</definedName>
    <definedName name="_xlnm.Print_Area" localSheetId="0">'Шпон ДУБ,Бук,Ольха,Ясень,Клён..'!$A$1:$F$106</definedName>
    <definedName name="_xlnm.Print_Area" localSheetId="1">'Шпон Импорт, Корни'!$A$1:$F$78</definedName>
    <definedName name="_xlnm.Print_Area" localSheetId="2">'Шпонированные ДСП, МДФ, Фанера'!$A$1:$F$124</definedName>
    <definedName name="_xlnm.Print_Area" localSheetId="5">'Шпонированные профиля'!$A$1:$G$34</definedName>
  </definedNames>
  <calcPr fullCalcOnLoad="1"/>
</workbook>
</file>

<file path=xl/sharedStrings.xml><?xml version="1.0" encoding="utf-8"?>
<sst xmlns="http://schemas.openxmlformats.org/spreadsheetml/2006/main" count="793" uniqueCount="381">
  <si>
    <t>Дуб</t>
  </si>
  <si>
    <t>А</t>
  </si>
  <si>
    <t>2,10 м + / 12 см +</t>
  </si>
  <si>
    <t>А red</t>
  </si>
  <si>
    <t>АВ</t>
  </si>
  <si>
    <t>В</t>
  </si>
  <si>
    <t>2,10 м + / 9 см +</t>
  </si>
  <si>
    <t>В red</t>
  </si>
  <si>
    <t>ВС</t>
  </si>
  <si>
    <t>Бук</t>
  </si>
  <si>
    <t>Ольха</t>
  </si>
  <si>
    <t>Сосна</t>
  </si>
  <si>
    <t>Ясень цветной</t>
  </si>
  <si>
    <t>Ясень белый</t>
  </si>
  <si>
    <t>Клён</t>
  </si>
  <si>
    <t>Шпон на подкложку</t>
  </si>
  <si>
    <t>AB</t>
  </si>
  <si>
    <t>Анегри</t>
  </si>
  <si>
    <t>Вишня амер.</t>
  </si>
  <si>
    <t>Кото</t>
  </si>
  <si>
    <t>Макоре</t>
  </si>
  <si>
    <t>Сапели</t>
  </si>
  <si>
    <t>Сосна амер.</t>
  </si>
  <si>
    <t>Черешня европ.</t>
  </si>
  <si>
    <t xml:space="preserve">Ясень белый европ. </t>
  </si>
  <si>
    <t>15/39</t>
  </si>
  <si>
    <t>Берёза Карельская</t>
  </si>
  <si>
    <t>39/72</t>
  </si>
  <si>
    <t>Бубинго Кеванзинго</t>
  </si>
  <si>
    <t>x/39</t>
  </si>
  <si>
    <t>Зерикоте</t>
  </si>
  <si>
    <t>15/69</t>
  </si>
  <si>
    <t>Мадрона корень</t>
  </si>
  <si>
    <t>Мирт корень</t>
  </si>
  <si>
    <t>Палисандр Сантос</t>
  </si>
  <si>
    <t>Сапели Помели</t>
  </si>
  <si>
    <t>15/45</t>
  </si>
  <si>
    <t>м2</t>
  </si>
  <si>
    <t>лист</t>
  </si>
  <si>
    <t>флис</t>
  </si>
  <si>
    <t>х</t>
  </si>
  <si>
    <t>Дуб, Ясень Цветной</t>
  </si>
  <si>
    <t>до 300 мм</t>
  </si>
  <si>
    <t>Анегри, Ясень Белый</t>
  </si>
  <si>
    <t>длина м</t>
  </si>
  <si>
    <t>ширина м</t>
  </si>
  <si>
    <t>ДСП плиты, облицованные натуральным шпоном с двух сторон</t>
  </si>
  <si>
    <t>19 мм</t>
  </si>
  <si>
    <t>Дуб Acom/B</t>
  </si>
  <si>
    <t>Ясень Белый A/B</t>
  </si>
  <si>
    <t>Ясень Белый Acom/B</t>
  </si>
  <si>
    <t>Бук A/Acom</t>
  </si>
  <si>
    <t>Дуб А/В</t>
  </si>
  <si>
    <t>9 мм</t>
  </si>
  <si>
    <t>МДФ плиты облицованные натуральным шпоном с двух сторон</t>
  </si>
  <si>
    <t>Дуб сучки</t>
  </si>
  <si>
    <t>20 мм</t>
  </si>
  <si>
    <t xml:space="preserve">Ольха А/В </t>
  </si>
  <si>
    <t>4 мм</t>
  </si>
  <si>
    <t>«TEXTOP» шпонированные плиты МДФ, рифлённые по лицевой поверхности</t>
  </si>
  <si>
    <t>МДФ Дуб А/В</t>
  </si>
  <si>
    <t>10 мм</t>
  </si>
  <si>
    <t>толщина</t>
  </si>
  <si>
    <t>толщина*</t>
  </si>
  <si>
    <t>Дуб A/В</t>
  </si>
  <si>
    <t>11 мм</t>
  </si>
  <si>
    <t>Шпон облицовка, сорт</t>
  </si>
  <si>
    <t>18 мм</t>
  </si>
  <si>
    <t>II/II</t>
  </si>
  <si>
    <t>* Под заказ толщина 16; 22; 25; 28; 32 и 40 мм</t>
  </si>
  <si>
    <t xml:space="preserve">    </t>
  </si>
  <si>
    <t>8 мм</t>
  </si>
  <si>
    <t>3 мм**</t>
  </si>
  <si>
    <t>5 мм**</t>
  </si>
  <si>
    <t>ШПОНИРОВАННЫЕ МЕБЕЛЬНЫЙ КАРНИЗЫ И УГОЛКИ, ПЛИНТУСА, СТЕНОВЫЕ ПАНЕЛИ</t>
  </si>
  <si>
    <t>Продукция</t>
  </si>
  <si>
    <t>Кол-во шт. в упаковке/м.п./кг</t>
  </si>
  <si>
    <t>код</t>
  </si>
  <si>
    <t>Разрез, р-р мм</t>
  </si>
  <si>
    <t>м/п</t>
  </si>
  <si>
    <t>шт.</t>
  </si>
  <si>
    <t>O11</t>
  </si>
  <si>
    <t>Накладка</t>
  </si>
  <si>
    <t>22/61,6/22,4</t>
  </si>
  <si>
    <t>О19</t>
  </si>
  <si>
    <t>Рамочный профиль*</t>
  </si>
  <si>
    <t>10/28/21,6</t>
  </si>
  <si>
    <t>О21</t>
  </si>
  <si>
    <t>10/28/22,7</t>
  </si>
  <si>
    <t>О23</t>
  </si>
  <si>
    <t>10/28/24,1</t>
  </si>
  <si>
    <t>О24|О24к</t>
  </si>
  <si>
    <t>10/28/24,3</t>
  </si>
  <si>
    <t>О27</t>
  </si>
  <si>
    <t>9/25,2/21,6</t>
  </si>
  <si>
    <t>О16</t>
  </si>
  <si>
    <t>9/25,2/23,4</t>
  </si>
  <si>
    <t>О22</t>
  </si>
  <si>
    <t>9/25,2/28,5</t>
  </si>
  <si>
    <t>О29</t>
  </si>
  <si>
    <t>Карниз</t>
  </si>
  <si>
    <t>6/16,8/17,7</t>
  </si>
  <si>
    <t>О29 R300</t>
  </si>
  <si>
    <t>Карниз радиусный элеменn</t>
  </si>
  <si>
    <t xml:space="preserve">                                R 300 мм</t>
  </si>
  <si>
    <t>О30</t>
  </si>
  <si>
    <t>Декоративный уголок</t>
  </si>
  <si>
    <t xml:space="preserve">                                54х3х2800 мм</t>
  </si>
  <si>
    <t>56/156,8/22,2</t>
  </si>
  <si>
    <t>О31</t>
  </si>
  <si>
    <t>Стеновая панель</t>
  </si>
  <si>
    <t xml:space="preserve">                                225х6х2800 мм</t>
  </si>
  <si>
    <t>8/122,4/25,1</t>
  </si>
  <si>
    <t>О32</t>
  </si>
  <si>
    <t>Плинтус</t>
  </si>
  <si>
    <t xml:space="preserve">                                80х21х2800 мм</t>
  </si>
  <si>
    <t>12/33,6/21,9</t>
  </si>
  <si>
    <t>О33</t>
  </si>
  <si>
    <t>8/22,4/22,8</t>
  </si>
  <si>
    <t>Гуммированная лента</t>
  </si>
  <si>
    <t>упаковка</t>
  </si>
  <si>
    <t>200 м/п, коричневая, 60+20 г, ширина 20 мм</t>
  </si>
  <si>
    <t>200 м/п, коричневая, 60+20 г, ширина 20 мм с перфорацией</t>
  </si>
  <si>
    <t>200 м/п, коричневая, 60+20 г, ширина 10 мм</t>
  </si>
  <si>
    <t>200 м/п, белая, 60+20 г, ширина 20 мм</t>
  </si>
  <si>
    <t>200 м/п, коричневая, 60+20 г, ширина 15 мм животный клей</t>
  </si>
  <si>
    <t>Термоклеевая нити</t>
  </si>
  <si>
    <t>Sifa 910 NH Baj**</t>
  </si>
  <si>
    <t>Sifa 921 LH Baj***</t>
  </si>
  <si>
    <t>Sifa Handspools H11</t>
  </si>
  <si>
    <t>2,15 м + / 12 см +</t>
  </si>
  <si>
    <t>№ п/п</t>
  </si>
  <si>
    <t>Наименование</t>
  </si>
  <si>
    <t>Упаковка</t>
  </si>
  <si>
    <t xml:space="preserve"> Цена евро/кг</t>
  </si>
  <si>
    <t>WOODMAX W 11.45</t>
  </si>
  <si>
    <t>куб*</t>
  </si>
  <si>
    <t>поддон</t>
  </si>
  <si>
    <t>D1</t>
  </si>
  <si>
    <t>½ поддона</t>
  </si>
  <si>
    <t>1 ведро (20 кг)</t>
  </si>
  <si>
    <t>WOODMAX SW 12.47</t>
  </si>
  <si>
    <t>D2</t>
  </si>
  <si>
    <t>WOODMAX WR 13.50M</t>
  </si>
  <si>
    <t>D3</t>
  </si>
  <si>
    <t>*Клей от 1 куба поставляется под заказ в одной отдельной упаковке (налив около 1 150 кг), которая намного удобнее для использования, хранения и транспортировки</t>
  </si>
  <si>
    <t>Цена  евро/м2          с НДС</t>
  </si>
  <si>
    <t>**Продажа минимум от одного листа</t>
  </si>
  <si>
    <t>**Продажа минимум от одной шт.</t>
  </si>
  <si>
    <t>**Продажа минимум от одного ведра</t>
  </si>
  <si>
    <t>( из натурального шпона:  дуб, ясень...)</t>
  </si>
  <si>
    <t>1,00 мм</t>
  </si>
  <si>
    <t>1,5 мм</t>
  </si>
  <si>
    <t>2,00 мм</t>
  </si>
  <si>
    <t>2,50 мм</t>
  </si>
  <si>
    <t>3,00 мм</t>
  </si>
  <si>
    <t>флис+клей</t>
  </si>
  <si>
    <t>Клен</t>
  </si>
  <si>
    <t>без основы</t>
  </si>
  <si>
    <t>0,5 мм**</t>
  </si>
  <si>
    <t xml:space="preserve">флис </t>
  </si>
  <si>
    <t>Сырая ВВ/СС</t>
  </si>
  <si>
    <t>Дуб А coм /В</t>
  </si>
  <si>
    <t xml:space="preserve">                               110х16х2800 мм</t>
  </si>
  <si>
    <t xml:space="preserve">                               100х25х2800 мм</t>
  </si>
  <si>
    <t xml:space="preserve">                                 70х22х2800 мм</t>
  </si>
  <si>
    <t xml:space="preserve">                                 70х18х2800 мм</t>
  </si>
  <si>
    <t xml:space="preserve">                                 55х25х2800 мм</t>
  </si>
  <si>
    <t xml:space="preserve">                                 65х22х2800 мм</t>
  </si>
  <si>
    <t xml:space="preserve">                                 60х22х2800 мм</t>
  </si>
  <si>
    <t xml:space="preserve">                                 55х22х2800 мм</t>
  </si>
  <si>
    <t xml:space="preserve">                                 55х10х2800 мм</t>
  </si>
  <si>
    <t xml:space="preserve">Черешня </t>
  </si>
  <si>
    <t>5 мм</t>
  </si>
  <si>
    <t>7 мм</t>
  </si>
  <si>
    <t>13 мм</t>
  </si>
  <si>
    <t>22 мм</t>
  </si>
  <si>
    <t>* Толщина вместе со шпоном</t>
  </si>
  <si>
    <t>Дуб А com/В</t>
  </si>
  <si>
    <t>Ясень белый А coм/В</t>
  </si>
  <si>
    <t>39/69</t>
  </si>
  <si>
    <t>33/39</t>
  </si>
  <si>
    <t>I/II</t>
  </si>
  <si>
    <t>ZZ 44****</t>
  </si>
  <si>
    <t>****В катушке приблизительно 1,50-1,60 кг нитки, цена на эти марки нитки указана за 1 кг</t>
  </si>
  <si>
    <t>25 мм</t>
  </si>
  <si>
    <t>Ясень белый А/В</t>
  </si>
  <si>
    <t>16 мм</t>
  </si>
  <si>
    <t>АВ/В</t>
  </si>
  <si>
    <t>сучки</t>
  </si>
  <si>
    <t>0,80-2,00 м / 9 см +</t>
  </si>
  <si>
    <t>**Продажа минимум от одной доски</t>
  </si>
  <si>
    <t>8 мм**</t>
  </si>
  <si>
    <t>Берест</t>
  </si>
  <si>
    <t xml:space="preserve">     ШПОН СТРОГАННЫЙ ДРУГИЕ ПОРОДЫ (Украина)</t>
  </si>
  <si>
    <t>2,10 м +  /  12 см +</t>
  </si>
  <si>
    <t>2,20 м +   /  9 - 11 см</t>
  </si>
  <si>
    <t>0,80 -2,00 м  / 10 см +</t>
  </si>
  <si>
    <t>0,50 - 2,00 м  /  9 см +</t>
  </si>
  <si>
    <t>0,50 -2,00 м  /  9 см +</t>
  </si>
  <si>
    <t>2,10 м +  /  9 см +</t>
  </si>
  <si>
    <t>2,10 м +  /  10 см +</t>
  </si>
  <si>
    <t>2,10 м +   /  12 см +</t>
  </si>
  <si>
    <t>0,80 -2,00 м  /  9 см +</t>
  </si>
  <si>
    <t>2,10 м +  /    9 см +</t>
  </si>
  <si>
    <t>2,10 м + /  12 см +</t>
  </si>
  <si>
    <t>2,20 м + /  9 - 11 см</t>
  </si>
  <si>
    <t>2,10 м +  /     9 см +</t>
  </si>
  <si>
    <t>0,80-2,00 м    /  9 см +</t>
  </si>
  <si>
    <t>0,80-2,80 м   /  10 см +</t>
  </si>
  <si>
    <t>0,80-2,00 м  /  9 см +</t>
  </si>
  <si>
    <t>1,00 – 2,00  /  10 см+</t>
  </si>
  <si>
    <t>0,70 - 1,60 м  /  10 см +</t>
  </si>
  <si>
    <t>0,80-2,00  /  10 см +</t>
  </si>
  <si>
    <t>0,60 м +  /  10 см +</t>
  </si>
  <si>
    <t>0,80 - 2,00 м  /  10 см +</t>
  </si>
  <si>
    <t xml:space="preserve">    ШПОН СТРОГАННЫЙ ДУБ (Украина)                                                 </t>
  </si>
  <si>
    <r>
      <t xml:space="preserve"> </t>
    </r>
    <r>
      <rPr>
        <b/>
        <u val="single"/>
        <sz val="12"/>
        <rFont val="Acrom"/>
        <family val="0"/>
      </rPr>
      <t>АВ</t>
    </r>
    <r>
      <rPr>
        <b/>
        <sz val="12"/>
        <rFont val="Acrom"/>
        <family val="0"/>
      </rPr>
      <t xml:space="preserve"> </t>
    </r>
    <r>
      <rPr>
        <sz val="12"/>
        <rFont val="Acrom"/>
        <family val="0"/>
      </rPr>
      <t>-  отборный шпон одного цвета без пороков древесины для лицевых поверхностей.</t>
    </r>
  </si>
  <si>
    <r>
      <t xml:space="preserve"> </t>
    </r>
    <r>
      <rPr>
        <b/>
        <u val="single"/>
        <sz val="12"/>
        <rFont val="Acrom"/>
        <family val="0"/>
      </rPr>
      <t>В</t>
    </r>
    <r>
      <rPr>
        <b/>
        <sz val="12"/>
        <rFont val="Acrom"/>
        <family val="0"/>
      </rPr>
      <t xml:space="preserve"> </t>
    </r>
    <r>
      <rPr>
        <sz val="12"/>
        <rFont val="Acrom"/>
        <family val="0"/>
      </rPr>
      <t>–</t>
    </r>
    <r>
      <rPr>
        <b/>
        <sz val="12"/>
        <rFont val="Acrom"/>
        <family val="0"/>
      </rPr>
      <t xml:space="preserve"> </t>
    </r>
    <r>
      <rPr>
        <sz val="12"/>
        <rFont val="Acrom"/>
        <family val="0"/>
      </rPr>
      <t>плотный</t>
    </r>
    <r>
      <rPr>
        <b/>
        <sz val="12"/>
        <rFont val="Acrom"/>
        <family val="0"/>
      </rPr>
      <t xml:space="preserve"> </t>
    </r>
    <r>
      <rPr>
        <sz val="12"/>
        <rFont val="Acrom"/>
        <family val="0"/>
      </rPr>
      <t>отличный  недорогой шпон (цена/качество), широкого применения.</t>
    </r>
  </si>
  <si>
    <r>
      <t xml:space="preserve"> </t>
    </r>
    <r>
      <rPr>
        <b/>
        <u val="single"/>
        <sz val="12"/>
        <rFont val="Acrom"/>
        <family val="0"/>
      </rPr>
      <t>ВС</t>
    </r>
    <r>
      <rPr>
        <b/>
        <sz val="12"/>
        <rFont val="Acrom"/>
        <family val="0"/>
      </rPr>
      <t xml:space="preserve"> </t>
    </r>
    <r>
      <rPr>
        <sz val="12"/>
        <rFont val="Acrom"/>
        <family val="0"/>
      </rPr>
      <t>–</t>
    </r>
    <r>
      <rPr>
        <b/>
        <sz val="12"/>
        <rFont val="Acrom"/>
        <family val="0"/>
      </rPr>
      <t xml:space="preserve"> </t>
    </r>
    <r>
      <rPr>
        <sz val="12"/>
        <rFont val="Acrom"/>
        <family val="0"/>
      </rPr>
      <t>дешёвый шпон для невидимых поверхностей или под тонировку/покраску.</t>
    </r>
  </si>
  <si>
    <t xml:space="preserve"> **  Шпон продается минимум от одной пачки</t>
  </si>
  <si>
    <r>
      <t xml:space="preserve">   </t>
    </r>
    <r>
      <rPr>
        <b/>
        <sz val="18"/>
        <rFont val="Acrom"/>
        <family val="0"/>
      </rPr>
      <t>ШПОН ПИЛЕННЫЙ - ЛАМЕЛЬ (Украина)</t>
    </r>
  </si>
  <si>
    <t>от 100 м2</t>
  </si>
  <si>
    <t>Орех амер. А/В</t>
  </si>
  <si>
    <t xml:space="preserve">      Оперативная доставка по Украине (курьерская доставка за счёт покупателя)</t>
  </si>
  <si>
    <t xml:space="preserve">      ОПЛАТА В ГРИВНАХ ПО КОМЕРЧЕСКОМУ КУРСУ НА МОМЕНТ ОПЛАТЫ</t>
  </si>
  <si>
    <t xml:space="preserve">  ОПЛАТА В ГРИВНАХ ПО КОМЕРЧЕСКОМУ КУРСУ НА МОМЕНТ ОПЛАТЫ</t>
  </si>
  <si>
    <t xml:space="preserve">   Оперативная доставка по Украине (курьерская доставка за счёт покупателя)</t>
  </si>
  <si>
    <t xml:space="preserve">   ОПЛАТА В ГРИВНАХ ПО КОМЕРЧЕСКОМУ КУРСУ НА МОМЕНТ ОПЛАТЫ</t>
  </si>
  <si>
    <t xml:space="preserve"> ***В катушке приблизительно 1,85 кг нитки, цена на эти марки нитки указана за 1 кг</t>
  </si>
  <si>
    <t xml:space="preserve">   **В катушке приблизительно 1,40 кг нитки, цена на эти марки нитки указана за 1 кг</t>
  </si>
  <si>
    <t xml:space="preserve">    *В 1–ой упаковке гуммированной ленты 30 рулонов (60 рулонов ширина 10 мм)</t>
  </si>
  <si>
    <r>
      <t xml:space="preserve">Производитель: </t>
    </r>
    <r>
      <rPr>
        <b/>
        <i/>
        <sz val="16"/>
        <rFont val="Acrom"/>
        <family val="0"/>
      </rPr>
      <t xml:space="preserve">Synthos Dwory Sp. z o.o., </t>
    </r>
    <r>
      <rPr>
        <i/>
        <sz val="16"/>
        <rFont val="Acrom"/>
        <family val="0"/>
      </rPr>
      <t>Woodmax</t>
    </r>
    <r>
      <rPr>
        <i/>
        <vertAlign val="superscript"/>
        <sz val="16"/>
        <rFont val="Acrom"/>
        <family val="0"/>
      </rPr>
      <t xml:space="preserve">®       </t>
    </r>
    <r>
      <rPr>
        <b/>
        <i/>
        <sz val="16"/>
        <rFont val="Acrom"/>
        <family val="0"/>
      </rPr>
      <t>Польша</t>
    </r>
  </si>
  <si>
    <t>МЕБЕЛЬНЫЙ СОСНОВЫЙ ЩИТ</t>
  </si>
  <si>
    <t>ДЛЯ ИЗГОТОВЛЕНИЯ МЕБЕЛЬНЫХ ФАСАДОВ</t>
  </si>
  <si>
    <t xml:space="preserve">     ГУММИРОВАННАЯ КЛЕЙКАЯ ЛЕНТА</t>
  </si>
  <si>
    <t xml:space="preserve">    ДОСКА СУХАЯ ОБРЕЗНАЯ                                                   </t>
  </si>
  <si>
    <t>хxx</t>
  </si>
  <si>
    <t xml:space="preserve">    ШПОН СТРОГАННЫЙ (импорт)</t>
  </si>
  <si>
    <t xml:space="preserve">    ШПОН СТРОГАННЫЙ ЭКСКЛЮЗИВНЫЙ, КОРНИ         </t>
  </si>
  <si>
    <t xml:space="preserve">  Оперативная доставка по Украине (курьерская доставка за счёт покупателя)</t>
  </si>
  <si>
    <t xml:space="preserve">  Продажа минимум от одного рулона</t>
  </si>
  <si>
    <t xml:space="preserve">   (Под заказ другие толщины и шпон разных пород древесины)</t>
  </si>
  <si>
    <t xml:space="preserve">   Продажа минимум от одного листа</t>
  </si>
  <si>
    <t xml:space="preserve">  *Паз 4,2 мм ширина, 9,4 мм глубина.</t>
  </si>
  <si>
    <r>
      <t xml:space="preserve">        Производитель: </t>
    </r>
    <r>
      <rPr>
        <b/>
        <i/>
        <sz val="12"/>
        <rFont val="Acrom"/>
        <family val="0"/>
      </rPr>
      <t>Schümann, Германия</t>
    </r>
  </si>
  <si>
    <t xml:space="preserve">      Продажа минимум от одной шт.</t>
  </si>
  <si>
    <t xml:space="preserve">  Под заказ сухая обрезная доска САПЕЛИ 26/35/52/65/78 мм, </t>
  </si>
  <si>
    <t xml:space="preserve">  Амер. ДУБ 26/32/38/52 мм,</t>
  </si>
  <si>
    <t xml:space="preserve">  Амер. КЛЁН 52 мм, </t>
  </si>
  <si>
    <t xml:space="preserve">  Амер. ЯСЕНЬ БЕЛЫЙ 52 мм.</t>
  </si>
  <si>
    <t>** Под заказ толщина 6,5; 7; 9; 12; 16 мм.</t>
  </si>
  <si>
    <t>экстра</t>
  </si>
  <si>
    <t>1 сорт</t>
  </si>
  <si>
    <t>2 сорт</t>
  </si>
  <si>
    <t>Черешня</t>
  </si>
  <si>
    <t>от 4,19</t>
  </si>
  <si>
    <t>от 4,49</t>
  </si>
  <si>
    <t>1,20 ;1,80  /  10 см+</t>
  </si>
  <si>
    <t>1,50 – 2,05  /  10 см+</t>
  </si>
  <si>
    <t>52+</t>
  </si>
  <si>
    <t>Доска обрезная Орех Американський</t>
  </si>
  <si>
    <t>D4</t>
  </si>
  <si>
    <t>WOODMAX ОС 14.50M</t>
  </si>
  <si>
    <t>Дуб Сикамора (Ригель)</t>
  </si>
  <si>
    <t>Ясень оливковый Сикамора (Ригель)</t>
  </si>
  <si>
    <r>
      <t xml:space="preserve"> КРОМКА ИЗ ШПОНА* в рулонах </t>
    </r>
    <r>
      <rPr>
        <b/>
        <sz val="14"/>
        <rFont val="Acrom"/>
        <family val="0"/>
      </rPr>
      <t>(Украина)</t>
    </r>
  </si>
  <si>
    <t>ДУБЛИРОВАННЫЙ ШПОН* для укутывания профилей, в рулонах (Украина)</t>
  </si>
  <si>
    <t xml:space="preserve">        </t>
  </si>
  <si>
    <t xml:space="preserve">     ТЕРМОКЛЕЕВАЯ НИТЬ (ДЛЯ ШПОНА)</t>
  </si>
  <si>
    <t>Ольха А/В</t>
  </si>
  <si>
    <t>Бук A/В**</t>
  </si>
  <si>
    <t>** происхождение Finsa</t>
  </si>
  <si>
    <t>Дуб сучки (доска)</t>
  </si>
  <si>
    <t>Дуб сучки (паркет)</t>
  </si>
  <si>
    <t>Ясень сучки (доска)</t>
  </si>
  <si>
    <t>Ясень сучки поперек</t>
  </si>
  <si>
    <t>Ясень сучки (паркет)</t>
  </si>
  <si>
    <t>Ясень сучки (ядро)</t>
  </si>
  <si>
    <t>Ольха (ядро)</t>
  </si>
  <si>
    <t>Орех (паркет)</t>
  </si>
  <si>
    <t>Сосна амер. (сучки)</t>
  </si>
  <si>
    <t>сучки/ядро</t>
  </si>
  <si>
    <t>Береза</t>
  </si>
  <si>
    <t>Клен Сикамора (Ригель)</t>
  </si>
  <si>
    <t>Клен амер./корень</t>
  </si>
  <si>
    <t>Ильм (Вяз)/корень</t>
  </si>
  <si>
    <t>Дуб/корень</t>
  </si>
  <si>
    <t>Гранадилло (похож на Палисандр)</t>
  </si>
  <si>
    <t>Вавона/корень</t>
  </si>
  <si>
    <t>Амбойна/корень</t>
  </si>
  <si>
    <t>Орех амер./корень</t>
  </si>
  <si>
    <t>Тополь очковый/кап</t>
  </si>
  <si>
    <t>Ясень белый/корень</t>
  </si>
  <si>
    <t>Ясень оливковый/корень</t>
  </si>
  <si>
    <t>Орех европ.</t>
  </si>
  <si>
    <t>Орех амер.</t>
  </si>
  <si>
    <t>Древесина</t>
  </si>
  <si>
    <t>Толщина мм</t>
  </si>
  <si>
    <t>Сорт</t>
  </si>
  <si>
    <t>Длина / Ширина</t>
  </si>
  <si>
    <t>ШПОНИРОВАННЫЕ ПЛИТЫ  ДСП, МДФ и ФАНЕРА</t>
  </si>
  <si>
    <t>Качество А/В</t>
  </si>
  <si>
    <t>Размер</t>
  </si>
  <si>
    <t>Цена евро с НДС</t>
  </si>
  <si>
    <t>Вишня амер. A/B**</t>
  </si>
  <si>
    <t>Цена в евро с НДС</t>
  </si>
  <si>
    <t>Ясень Белый А/В</t>
  </si>
  <si>
    <t>Качество</t>
  </si>
  <si>
    <t>Цена в евро/м2 с НДС</t>
  </si>
  <si>
    <t>Цена евро/м2 с НДС</t>
  </si>
  <si>
    <t>Цена евро/шт. с  НДС</t>
  </si>
  <si>
    <t xml:space="preserve">     Електрический нагрев, температура ок. 120 град.</t>
  </si>
  <si>
    <t xml:space="preserve">     Воздушый нагрев, температура ок. 90 град.</t>
  </si>
  <si>
    <t xml:space="preserve">     Електрический нагрев, температура ок. 180 град.</t>
  </si>
  <si>
    <t>ЦЕНЫ УКАЗАНЫ В ЕВРО ЗА 1КГ С УЧЕТОМ НДС И ЗАВИСЯТ ОТ РАЗОВОЙ ПАРТИИ</t>
  </si>
  <si>
    <t>Длина м/ Ширина см</t>
  </si>
  <si>
    <t>Цена евро/м3 с НДС</t>
  </si>
  <si>
    <t>Основа</t>
  </si>
  <si>
    <t>Ширина</t>
  </si>
  <si>
    <t>ШПОНИРОВАННЫЕ ПЛИТЫ  ДСП, МДФ натуральный шпон (пр-во Украина)</t>
  </si>
  <si>
    <r>
      <t xml:space="preserve">ОБЛЕГЧЕННАЯ ФАНЕРА СЕЙБА СЫРАЯ И ШПОНИРОВАННАЯ </t>
    </r>
    <r>
      <rPr>
        <b/>
        <sz val="16"/>
        <rFont val="Acrom"/>
        <family val="0"/>
      </rPr>
      <t>(пр.-во LOSAN)</t>
    </r>
  </si>
  <si>
    <t>НАТУРАЛЬНЫЙ ШПОН ДУБ, ЯСЕНЬ*</t>
  </si>
  <si>
    <t>ШПОНИРОВАННАЯ ФАНЕРА  водостойкая ФСФ, берёзовая (пр.-во Украина)</t>
  </si>
  <si>
    <t>НАТУРАЛЬНЫЙ ШПОН ДУБ, ЯСЕНЬ</t>
  </si>
  <si>
    <t>облицованный лущеным шпоном берёзы с двух сторон, а также шпонированный строганным шпоном дуба, ясеня, ольхи (пр-во Польша, + Losan)</t>
  </si>
  <si>
    <t>ПЛИТЫ МДФ С ПРОРЕЗЯМИ (пр-во Испания)</t>
  </si>
  <si>
    <r>
      <t xml:space="preserve"> </t>
    </r>
    <r>
      <rPr>
        <b/>
        <sz val="17"/>
        <rFont val="Acrom"/>
        <family val="0"/>
      </rPr>
      <t>ШПОНИРОВАННЫЙ РАМОЧНЫЙ ПРОФИЛЬ МДФ</t>
    </r>
  </si>
  <si>
    <t>КЛЕЙ ДЛЯ ДРЕВЕСИНЫ И БУМАГИ</t>
  </si>
  <si>
    <t>Дуб копченый</t>
  </si>
  <si>
    <t>ФАНЕРА ГИБКАЯ СЕЙБА (НИДЕРЛАНДЫ)</t>
  </si>
  <si>
    <t>Дуб ЗD/раф кат
(rough cut)</t>
  </si>
  <si>
    <t>6 мм</t>
  </si>
  <si>
    <t>Дуб Раф Кат</t>
  </si>
  <si>
    <t>Дуб сучки+Раф Кат</t>
  </si>
  <si>
    <t>Дуб Аcom/В</t>
  </si>
  <si>
    <t>17 мм</t>
  </si>
  <si>
    <t>ШПОНИРОВАННЫЕ ПЛИТЫ ДСП, МДФ натуральный шпон (пр-во LOSAN)</t>
  </si>
  <si>
    <t>31 мм</t>
  </si>
  <si>
    <t>41 мм</t>
  </si>
  <si>
    <t>Ольха, Сосна, Граб</t>
  </si>
  <si>
    <t>Дуб, Берест</t>
  </si>
  <si>
    <t>МЕБЕЛЬНЫЙ ЩИТ ДУБ, сращенные ламели, влажность 8-9%</t>
  </si>
  <si>
    <t>Порода</t>
  </si>
  <si>
    <t>размер</t>
  </si>
  <si>
    <t>цена в евро/м2 с НДС</t>
  </si>
  <si>
    <t>толщина мм</t>
  </si>
  <si>
    <t>лист  м2</t>
  </si>
  <si>
    <t>Деревина</t>
  </si>
  <si>
    <t>Цена евро/м2 з ПДВ</t>
  </si>
  <si>
    <t>кг</t>
  </si>
  <si>
    <t>шт</t>
  </si>
  <si>
    <t>м3</t>
  </si>
  <si>
    <t xml:space="preserve"> Прайс лист от 01/07/2020</t>
  </si>
  <si>
    <t>Ясень, Клен, Бук, Акация</t>
  </si>
  <si>
    <t>Рубашка из шпона Орех амер.</t>
  </si>
  <si>
    <t>2,30 м / 0,79 м</t>
  </si>
  <si>
    <t>Рубашка из шпона капа Дуб</t>
  </si>
  <si>
    <t>Рубашка из шпона капа Тополь Очковый</t>
  </si>
  <si>
    <t xml:space="preserve">              Прайс лист от 01/07/2020</t>
  </si>
  <si>
    <t>Прайс от 01/07/2020</t>
  </si>
  <si>
    <t>акционные товары</t>
  </si>
  <si>
    <t>Прайс лист от 01/07/2020</t>
  </si>
  <si>
    <t>Толщина/Ширина</t>
  </si>
  <si>
    <t>0,25 мм / 95 мм</t>
  </si>
  <si>
    <t>Ясень Белый</t>
  </si>
  <si>
    <t>0,25 мм / 120 мм</t>
  </si>
  <si>
    <t>0,25 мм / 160 мм</t>
  </si>
  <si>
    <t>0,25 мм / 130 мм</t>
  </si>
  <si>
    <t>0,28 мм / 140 мм</t>
  </si>
  <si>
    <t>0,28 мм / 100 мм</t>
  </si>
  <si>
    <t>0,28 мм / 65 мм</t>
  </si>
  <si>
    <t>0,50 мм / 65 мм</t>
  </si>
  <si>
    <t>Ясень Цветной</t>
  </si>
  <si>
    <t>0,28 мм / 130 мм</t>
  </si>
  <si>
    <t>0,50 мм / 97 мм</t>
  </si>
  <si>
    <t>Прайс лист от  01/07/2020</t>
  </si>
  <si>
    <t>Sifa Handspools H10</t>
  </si>
  <si>
    <t xml:space="preserve">           Прайс лист от 01/07/2020</t>
  </si>
  <si>
    <t xml:space="preserve"> Прайс лист от 01/07/2020  </t>
  </si>
  <si>
    <r>
      <t xml:space="preserve">    </t>
    </r>
    <r>
      <rPr>
        <b/>
        <sz val="18"/>
        <rFont val="Acrom"/>
        <family val="0"/>
      </rPr>
      <t>Прайс лист от 01/07/2020</t>
    </r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</si>
</sst>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0.000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8"/>
      <name val="Arial"/>
      <family val="2"/>
    </font>
    <font>
      <b/>
      <sz val="16"/>
      <color indexed="62"/>
      <name val="Arial"/>
      <family val="2"/>
    </font>
    <font>
      <sz val="16"/>
      <color indexed="62"/>
      <name val="Arial"/>
      <family val="2"/>
    </font>
    <font>
      <sz val="16"/>
      <color indexed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18"/>
      <name val="Arial"/>
      <family val="2"/>
    </font>
    <font>
      <sz val="18"/>
      <name val="Arial"/>
      <family val="2"/>
    </font>
    <font>
      <b/>
      <u val="single"/>
      <sz val="12"/>
      <name val="Acrom"/>
      <family val="0"/>
    </font>
    <font>
      <b/>
      <sz val="12"/>
      <name val="Acrom"/>
      <family val="0"/>
    </font>
    <font>
      <sz val="12"/>
      <name val="Acrom"/>
      <family val="0"/>
    </font>
    <font>
      <b/>
      <sz val="15"/>
      <name val="Acrom"/>
      <family val="0"/>
    </font>
    <font>
      <sz val="15"/>
      <name val="Acrom"/>
      <family val="0"/>
    </font>
    <font>
      <sz val="12"/>
      <color indexed="18"/>
      <name val="Arial"/>
      <family val="2"/>
    </font>
    <font>
      <sz val="12"/>
      <name val="Arial"/>
      <family val="2"/>
    </font>
    <font>
      <b/>
      <sz val="18"/>
      <name val="Acrom"/>
      <family val="0"/>
    </font>
    <font>
      <sz val="14"/>
      <color indexed="21"/>
      <name val="Arial"/>
      <family val="2"/>
    </font>
    <font>
      <b/>
      <sz val="12"/>
      <color indexed="8"/>
      <name val="Acrom"/>
      <family val="0"/>
    </font>
    <font>
      <sz val="12"/>
      <color indexed="8"/>
      <name val="Acrom"/>
      <family val="0"/>
    </font>
    <font>
      <sz val="18"/>
      <name val="Acrom"/>
      <family val="0"/>
    </font>
    <font>
      <b/>
      <sz val="16"/>
      <name val="Acrom"/>
      <family val="0"/>
    </font>
    <font>
      <sz val="16"/>
      <name val="Acrom"/>
      <family val="0"/>
    </font>
    <font>
      <b/>
      <sz val="14"/>
      <name val="Acrom"/>
      <family val="0"/>
    </font>
    <font>
      <sz val="14"/>
      <name val="Acrom"/>
      <family val="0"/>
    </font>
    <font>
      <b/>
      <i/>
      <sz val="16"/>
      <name val="Acrom"/>
      <family val="0"/>
    </font>
    <font>
      <b/>
      <i/>
      <sz val="12"/>
      <name val="Acrom"/>
      <family val="0"/>
    </font>
    <font>
      <i/>
      <sz val="16"/>
      <name val="Acrom"/>
      <family val="0"/>
    </font>
    <font>
      <i/>
      <vertAlign val="superscript"/>
      <sz val="16"/>
      <name val="Acrom"/>
      <family val="0"/>
    </font>
    <font>
      <b/>
      <sz val="17"/>
      <name val="Acrom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8"/>
      <color indexed="54"/>
      <name val="Calibri Light"/>
      <family val="2"/>
    </font>
    <font>
      <sz val="10"/>
      <color indexed="60"/>
      <name val="Arial Cyr"/>
      <family val="2"/>
    </font>
    <font>
      <u val="single"/>
      <sz val="10"/>
      <color indexed="25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color indexed="57"/>
      <name val="Acrom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8"/>
      <color theme="3"/>
      <name val="Calibri Light"/>
      <family val="2"/>
    </font>
    <font>
      <sz val="10"/>
      <color rgb="FF9C6500"/>
      <name val="Arial Cyr"/>
      <family val="2"/>
    </font>
    <font>
      <u val="single"/>
      <sz val="10"/>
      <color theme="11"/>
      <name val="Arial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rgb="FF4D7850"/>
      <name val="Acrom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/>
      <top style="thick"/>
      <bottom>
        <color indexed="63"/>
      </bottom>
    </border>
    <border>
      <left style="medium">
        <color indexed="8"/>
      </left>
      <right style="thick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 style="medium">
        <color indexed="8"/>
      </left>
      <right style="thick"/>
      <top>
        <color indexed="63"/>
      </top>
      <bottom style="thick"/>
    </border>
    <border>
      <left>
        <color indexed="63"/>
      </left>
      <right style="medium">
        <color indexed="8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>
        <color indexed="8"/>
      </right>
      <top style="thick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6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wrapText="1"/>
    </xf>
    <xf numFmtId="209" fontId="19" fillId="0" borderId="0" xfId="0" applyNumberFormat="1" applyFont="1" applyBorder="1" applyAlignment="1">
      <alignment horizontal="center" wrapText="1"/>
    </xf>
    <xf numFmtId="2" fontId="18" fillId="0" borderId="0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6" fillId="0" borderId="0" xfId="0" applyFont="1" applyAlignment="1">
      <alignment horizontal="left" wrapText="1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2" fontId="18" fillId="33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2" fontId="26" fillId="33" borderId="0" xfId="0" applyNumberFormat="1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/>
    </xf>
    <xf numFmtId="0" fontId="28" fillId="33" borderId="13" xfId="0" applyFont="1" applyFill="1" applyBorder="1" applyAlignment="1">
      <alignment horizontal="center" vertical="top"/>
    </xf>
    <xf numFmtId="0" fontId="28" fillId="33" borderId="14" xfId="0" applyFont="1" applyFill="1" applyBorder="1" applyAlignment="1">
      <alignment horizontal="center" vertical="top"/>
    </xf>
    <xf numFmtId="0" fontId="28" fillId="33" borderId="10" xfId="0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 vertical="top"/>
    </xf>
    <xf numFmtId="0" fontId="28" fillId="33" borderId="11" xfId="0" applyFont="1" applyFill="1" applyBorder="1" applyAlignment="1">
      <alignment horizontal="center"/>
    </xf>
    <xf numFmtId="0" fontId="28" fillId="33" borderId="15" xfId="0" applyFont="1" applyFill="1" applyBorder="1" applyAlignment="1">
      <alignment horizontal="center"/>
    </xf>
    <xf numFmtId="0" fontId="28" fillId="33" borderId="15" xfId="0" applyFont="1" applyFill="1" applyBorder="1" applyAlignment="1">
      <alignment horizontal="center" vertical="top"/>
    </xf>
    <xf numFmtId="0" fontId="28" fillId="33" borderId="12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 vertical="top"/>
    </xf>
    <xf numFmtId="0" fontId="27" fillId="33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2" fontId="26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33" borderId="16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7" fillId="0" borderId="17" xfId="0" applyFont="1" applyBorder="1" applyAlignment="1">
      <alignment/>
    </xf>
    <xf numFmtId="209" fontId="28" fillId="33" borderId="10" xfId="0" applyNumberFormat="1" applyFont="1" applyFill="1" applyBorder="1" applyAlignment="1">
      <alignment horizontal="center" wrapText="1"/>
    </xf>
    <xf numFmtId="2" fontId="28" fillId="33" borderId="10" xfId="0" applyNumberFormat="1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209" fontId="28" fillId="0" borderId="0" xfId="0" applyNumberFormat="1" applyFont="1" applyBorder="1" applyAlignment="1">
      <alignment horizontal="center" wrapText="1"/>
    </xf>
    <xf numFmtId="2" fontId="27" fillId="0" borderId="0" xfId="0" applyNumberFormat="1" applyFont="1" applyBorder="1" applyAlignment="1">
      <alignment horizontal="center" wrapText="1"/>
    </xf>
    <xf numFmtId="2" fontId="28" fillId="0" borderId="0" xfId="0" applyNumberFormat="1" applyFont="1" applyBorder="1" applyAlignment="1">
      <alignment horizontal="center" wrapText="1"/>
    </xf>
    <xf numFmtId="0" fontId="28" fillId="0" borderId="14" xfId="0" applyFont="1" applyBorder="1" applyAlignment="1">
      <alignment horizontal="center" wrapText="1"/>
    </xf>
    <xf numFmtId="209" fontId="28" fillId="0" borderId="14" xfId="0" applyNumberFormat="1" applyFont="1" applyBorder="1" applyAlignment="1">
      <alignment horizontal="center" wrapText="1"/>
    </xf>
    <xf numFmtId="2" fontId="27" fillId="0" borderId="14" xfId="0" applyNumberFormat="1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209" fontId="28" fillId="0" borderId="10" xfId="0" applyNumberFormat="1" applyFont="1" applyBorder="1" applyAlignment="1">
      <alignment horizontal="center" wrapText="1"/>
    </xf>
    <xf numFmtId="2" fontId="27" fillId="0" borderId="10" xfId="0" applyNumberFormat="1" applyFont="1" applyBorder="1" applyAlignment="1">
      <alignment horizontal="center" wrapText="1"/>
    </xf>
    <xf numFmtId="209" fontId="28" fillId="0" borderId="12" xfId="0" applyNumberFormat="1" applyFont="1" applyBorder="1" applyAlignment="1">
      <alignment horizontal="center" wrapText="1"/>
    </xf>
    <xf numFmtId="2" fontId="27" fillId="0" borderId="12" xfId="0" applyNumberFormat="1" applyFont="1" applyBorder="1" applyAlignment="1">
      <alignment horizontal="center" wrapText="1"/>
    </xf>
    <xf numFmtId="209" fontId="28" fillId="0" borderId="13" xfId="0" applyNumberFormat="1" applyFont="1" applyBorder="1" applyAlignment="1">
      <alignment horizontal="center" wrapText="1"/>
    </xf>
    <xf numFmtId="2" fontId="27" fillId="0" borderId="13" xfId="0" applyNumberFormat="1" applyFont="1" applyBorder="1" applyAlignment="1">
      <alignment horizontal="center" wrapText="1"/>
    </xf>
    <xf numFmtId="0" fontId="22" fillId="0" borderId="0" xfId="0" applyFont="1" applyAlignment="1">
      <alignment horizontal="left"/>
    </xf>
    <xf numFmtId="0" fontId="26" fillId="33" borderId="14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2" fillId="0" borderId="0" xfId="0" applyFont="1" applyAlignment="1">
      <alignment/>
    </xf>
    <xf numFmtId="0" fontId="27" fillId="0" borderId="0" xfId="0" applyFont="1" applyBorder="1" applyAlignment="1">
      <alignment horizontal="left" wrapText="1"/>
    </xf>
    <xf numFmtId="0" fontId="28" fillId="33" borderId="10" xfId="0" applyFont="1" applyFill="1" applyBorder="1" applyAlignment="1">
      <alignment horizontal="center" wrapText="1"/>
    </xf>
    <xf numFmtId="2" fontId="28" fillId="0" borderId="10" xfId="0" applyNumberFormat="1" applyFont="1" applyBorder="1" applyAlignment="1">
      <alignment horizontal="center" wrapText="1"/>
    </xf>
    <xf numFmtId="0" fontId="28" fillId="0" borderId="0" xfId="0" applyFont="1" applyAlignment="1">
      <alignment horizontal="center"/>
    </xf>
    <xf numFmtId="0" fontId="22" fillId="33" borderId="18" xfId="0" applyFont="1" applyFill="1" applyBorder="1" applyAlignment="1">
      <alignment horizontal="center" wrapText="1"/>
    </xf>
    <xf numFmtId="2" fontId="27" fillId="33" borderId="19" xfId="0" applyNumberFormat="1" applyFont="1" applyFill="1" applyBorder="1" applyAlignment="1">
      <alignment horizontal="center" wrapText="1"/>
    </xf>
    <xf numFmtId="0" fontId="22" fillId="33" borderId="20" xfId="0" applyFont="1" applyFill="1" applyBorder="1" applyAlignment="1">
      <alignment horizontal="center" wrapText="1"/>
    </xf>
    <xf numFmtId="0" fontId="26" fillId="33" borderId="12" xfId="0" applyFont="1" applyFill="1" applyBorder="1" applyAlignment="1">
      <alignment horizontal="center" wrapText="1"/>
    </xf>
    <xf numFmtId="209" fontId="28" fillId="33" borderId="12" xfId="0" applyNumberFormat="1" applyFont="1" applyFill="1" applyBorder="1" applyAlignment="1">
      <alignment horizontal="center" wrapText="1"/>
    </xf>
    <xf numFmtId="0" fontId="28" fillId="33" borderId="12" xfId="0" applyFont="1" applyFill="1" applyBorder="1" applyAlignment="1">
      <alignment horizontal="center" wrapText="1"/>
    </xf>
    <xf numFmtId="2" fontId="27" fillId="33" borderId="21" xfId="0" applyNumberFormat="1" applyFont="1" applyFill="1" applyBorder="1" applyAlignment="1">
      <alignment horizontal="center" wrapText="1"/>
    </xf>
    <xf numFmtId="0" fontId="28" fillId="0" borderId="12" xfId="0" applyFont="1" applyBorder="1" applyAlignment="1">
      <alignment horizontal="center" vertical="center" wrapText="1"/>
    </xf>
    <xf numFmtId="2" fontId="28" fillId="0" borderId="12" xfId="0" applyNumberFormat="1" applyFont="1" applyBorder="1" applyAlignment="1">
      <alignment horizontal="center" wrapText="1"/>
    </xf>
    <xf numFmtId="0" fontId="27" fillId="33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28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right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2" fontId="27" fillId="0" borderId="19" xfId="0" applyNumberFormat="1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right" vertical="center" wrapText="1"/>
    </xf>
    <xf numFmtId="2" fontId="27" fillId="0" borderId="12" xfId="0" applyNumberFormat="1" applyFont="1" applyBorder="1" applyAlignment="1">
      <alignment horizontal="center" vertical="center" wrapText="1"/>
    </xf>
    <xf numFmtId="2" fontId="27" fillId="0" borderId="2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22" xfId="0" applyFont="1" applyBorder="1" applyAlignment="1">
      <alignment/>
    </xf>
    <xf numFmtId="0" fontId="28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8" fillId="0" borderId="0" xfId="0" applyFont="1" applyAlignment="1">
      <alignment horizontal="justify"/>
    </xf>
    <xf numFmtId="2" fontId="28" fillId="0" borderId="14" xfId="0" applyNumberFormat="1" applyFont="1" applyBorder="1" applyAlignment="1">
      <alignment horizontal="center" wrapText="1"/>
    </xf>
    <xf numFmtId="0" fontId="27" fillId="0" borderId="23" xfId="0" applyFont="1" applyBorder="1" applyAlignment="1">
      <alignment horizontal="center" wrapText="1"/>
    </xf>
    <xf numFmtId="0" fontId="27" fillId="0" borderId="19" xfId="0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27" fillId="0" borderId="24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8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center" wrapText="1"/>
    </xf>
    <xf numFmtId="0" fontId="28" fillId="0" borderId="12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top" wrapText="1"/>
    </xf>
    <xf numFmtId="2" fontId="27" fillId="0" borderId="26" xfId="0" applyNumberFormat="1" applyFont="1" applyBorder="1" applyAlignment="1">
      <alignment horizontal="center" vertical="top" wrapText="1"/>
    </xf>
    <xf numFmtId="2" fontId="27" fillId="0" borderId="27" xfId="0" applyNumberFormat="1" applyFont="1" applyBorder="1" applyAlignment="1">
      <alignment horizontal="center" vertical="top" wrapText="1"/>
    </xf>
    <xf numFmtId="0" fontId="28" fillId="0" borderId="28" xfId="0" applyFont="1" applyBorder="1" applyAlignment="1">
      <alignment horizontal="center" vertical="top" wrapText="1"/>
    </xf>
    <xf numFmtId="2" fontId="27" fillId="0" borderId="29" xfId="0" applyNumberFormat="1" applyFont="1" applyBorder="1" applyAlignment="1">
      <alignment horizontal="center" vertical="top" wrapText="1"/>
    </xf>
    <xf numFmtId="0" fontId="28" fillId="0" borderId="30" xfId="0" applyFont="1" applyBorder="1" applyAlignment="1">
      <alignment horizontal="center" vertical="top" wrapText="1"/>
    </xf>
    <xf numFmtId="0" fontId="22" fillId="0" borderId="31" xfId="0" applyFont="1" applyBorder="1" applyAlignment="1">
      <alignment horizontal="center" vertical="top" wrapText="1"/>
    </xf>
    <xf numFmtId="0" fontId="22" fillId="34" borderId="31" xfId="0" applyFont="1" applyFill="1" applyBorder="1" applyAlignment="1">
      <alignment horizontal="center" vertical="top" wrapText="1"/>
    </xf>
    <xf numFmtId="0" fontId="22" fillId="0" borderId="32" xfId="0" applyFont="1" applyBorder="1" applyAlignment="1">
      <alignment vertical="top" wrapText="1"/>
    </xf>
    <xf numFmtId="0" fontId="22" fillId="0" borderId="33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left"/>
    </xf>
    <xf numFmtId="0" fontId="28" fillId="0" borderId="14" xfId="0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wrapText="1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2" fillId="33" borderId="34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wrapText="1"/>
    </xf>
    <xf numFmtId="2" fontId="27" fillId="33" borderId="10" xfId="0" applyNumberFormat="1" applyFont="1" applyFill="1" applyBorder="1" applyAlignment="1">
      <alignment horizontal="center" wrapText="1"/>
    </xf>
    <xf numFmtId="0" fontId="22" fillId="33" borderId="14" xfId="0" applyFont="1" applyFill="1" applyBorder="1" applyAlignment="1">
      <alignment horizontal="center" wrapText="1"/>
    </xf>
    <xf numFmtId="0" fontId="22" fillId="33" borderId="35" xfId="0" applyFont="1" applyFill="1" applyBorder="1" applyAlignment="1">
      <alignment horizontal="center" wrapText="1"/>
    </xf>
    <xf numFmtId="0" fontId="26" fillId="33" borderId="13" xfId="0" applyFont="1" applyFill="1" applyBorder="1" applyAlignment="1">
      <alignment horizontal="center" wrapText="1"/>
    </xf>
    <xf numFmtId="2" fontId="27" fillId="0" borderId="19" xfId="0" applyNumberFormat="1" applyFont="1" applyBorder="1" applyAlignment="1">
      <alignment horizontal="center" wrapText="1"/>
    </xf>
    <xf numFmtId="0" fontId="22" fillId="0" borderId="36" xfId="0" applyFont="1" applyBorder="1" applyAlignment="1">
      <alignment horizontal="center" vertical="center" wrapText="1"/>
    </xf>
    <xf numFmtId="0" fontId="29" fillId="35" borderId="37" xfId="0" applyFont="1" applyFill="1" applyBorder="1" applyAlignment="1">
      <alignment horizontal="center" wrapText="1"/>
    </xf>
    <xf numFmtId="0" fontId="29" fillId="35" borderId="38" xfId="0" applyFont="1" applyFill="1" applyBorder="1" applyAlignment="1">
      <alignment horizontal="center" wrapText="1"/>
    </xf>
    <xf numFmtId="0" fontId="29" fillId="35" borderId="39" xfId="0" applyFont="1" applyFill="1" applyBorder="1" applyAlignment="1">
      <alignment horizontal="center" wrapText="1"/>
    </xf>
    <xf numFmtId="0" fontId="29" fillId="35" borderId="10" xfId="0" applyFont="1" applyFill="1" applyBorder="1" applyAlignment="1">
      <alignment horizontal="center" wrapText="1"/>
    </xf>
    <xf numFmtId="0" fontId="29" fillId="35" borderId="18" xfId="0" applyFont="1" applyFill="1" applyBorder="1" applyAlignment="1">
      <alignment horizontal="center" wrapText="1"/>
    </xf>
    <xf numFmtId="0" fontId="29" fillId="35" borderId="19" xfId="0" applyFont="1" applyFill="1" applyBorder="1" applyAlignment="1">
      <alignment horizontal="center" wrapText="1"/>
    </xf>
    <xf numFmtId="2" fontId="28" fillId="33" borderId="12" xfId="0" applyNumberFormat="1" applyFont="1" applyFill="1" applyBorder="1" applyAlignment="1">
      <alignment horizontal="center" wrapText="1"/>
    </xf>
    <xf numFmtId="0" fontId="29" fillId="35" borderId="40" xfId="0" applyFont="1" applyFill="1" applyBorder="1" applyAlignment="1">
      <alignment horizontal="center" vertical="center" wrapText="1"/>
    </xf>
    <xf numFmtId="0" fontId="29" fillId="35" borderId="4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29" fillId="35" borderId="10" xfId="0" applyFont="1" applyFill="1" applyBorder="1" applyAlignment="1">
      <alignment horizontal="center" vertical="center" wrapText="1"/>
    </xf>
    <xf numFmtId="0" fontId="29" fillId="35" borderId="19" xfId="0" applyFont="1" applyFill="1" applyBorder="1" applyAlignment="1">
      <alignment horizontal="center" vertical="center" wrapText="1"/>
    </xf>
    <xf numFmtId="0" fontId="29" fillId="35" borderId="12" xfId="0" applyFont="1" applyFill="1" applyBorder="1" applyAlignment="1">
      <alignment horizontal="center" wrapText="1"/>
    </xf>
    <xf numFmtId="0" fontId="29" fillId="35" borderId="21" xfId="0" applyFont="1" applyFill="1" applyBorder="1" applyAlignment="1">
      <alignment horizontal="center" wrapText="1"/>
    </xf>
    <xf numFmtId="0" fontId="29" fillId="35" borderId="42" xfId="0" applyFont="1" applyFill="1" applyBorder="1" applyAlignment="1">
      <alignment horizontal="center" vertical="top" wrapText="1"/>
    </xf>
    <xf numFmtId="0" fontId="29" fillId="35" borderId="43" xfId="0" applyFont="1" applyFill="1" applyBorder="1" applyAlignment="1">
      <alignment horizontal="center" vertical="top" wrapText="1"/>
    </xf>
    <xf numFmtId="0" fontId="29" fillId="35" borderId="44" xfId="0" applyFont="1" applyFill="1" applyBorder="1" applyAlignment="1">
      <alignment horizontal="center" vertical="top" wrapText="1"/>
    </xf>
    <xf numFmtId="0" fontId="29" fillId="35" borderId="45" xfId="0" applyFont="1" applyFill="1" applyBorder="1" applyAlignment="1">
      <alignment horizontal="center" wrapText="1"/>
    </xf>
    <xf numFmtId="0" fontId="29" fillId="35" borderId="46" xfId="0" applyFont="1" applyFill="1" applyBorder="1" applyAlignment="1">
      <alignment horizontal="center" wrapText="1"/>
    </xf>
    <xf numFmtId="0" fontId="29" fillId="35" borderId="34" xfId="0" applyFont="1" applyFill="1" applyBorder="1" applyAlignment="1">
      <alignment horizontal="center" vertical="center" wrapText="1"/>
    </xf>
    <xf numFmtId="0" fontId="29" fillId="35" borderId="15" xfId="0" applyFont="1" applyFill="1" applyBorder="1" applyAlignment="1">
      <alignment horizontal="center" vertical="center" wrapText="1"/>
    </xf>
    <xf numFmtId="3" fontId="28" fillId="0" borderId="19" xfId="0" applyNumberFormat="1" applyFont="1" applyBorder="1" applyAlignment="1">
      <alignment horizontal="center" wrapText="1"/>
    </xf>
    <xf numFmtId="3" fontId="28" fillId="0" borderId="12" xfId="0" applyNumberFormat="1" applyFont="1" applyBorder="1" applyAlignment="1">
      <alignment horizontal="center" wrapText="1"/>
    </xf>
    <xf numFmtId="3" fontId="28" fillId="0" borderId="21" xfId="0" applyNumberFormat="1" applyFont="1" applyBorder="1" applyAlignment="1">
      <alignment horizontal="center" wrapText="1"/>
    </xf>
    <xf numFmtId="0" fontId="28" fillId="33" borderId="41" xfId="0" applyFont="1" applyFill="1" applyBorder="1" applyAlignment="1">
      <alignment horizontal="center" vertical="center"/>
    </xf>
    <xf numFmtId="0" fontId="28" fillId="33" borderId="47" xfId="0" applyFont="1" applyFill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2" fontId="28" fillId="33" borderId="34" xfId="0" applyNumberFormat="1" applyFont="1" applyFill="1" applyBorder="1" applyAlignment="1">
      <alignment horizontal="center" vertical="center"/>
    </xf>
    <xf numFmtId="2" fontId="28" fillId="33" borderId="34" xfId="0" applyNumberFormat="1" applyFont="1" applyFill="1" applyBorder="1" applyAlignment="1">
      <alignment horizontal="center" vertical="top"/>
    </xf>
    <xf numFmtId="0" fontId="28" fillId="33" borderId="40" xfId="0" applyFont="1" applyFill="1" applyBorder="1" applyAlignment="1">
      <alignment horizontal="center" vertical="center"/>
    </xf>
    <xf numFmtId="0" fontId="28" fillId="33" borderId="49" xfId="0" applyFont="1" applyFill="1" applyBorder="1" applyAlignment="1">
      <alignment horizontal="center" vertical="center"/>
    </xf>
    <xf numFmtId="0" fontId="28" fillId="33" borderId="16" xfId="0" applyFont="1" applyFill="1" applyBorder="1" applyAlignment="1">
      <alignment horizontal="center"/>
    </xf>
    <xf numFmtId="0" fontId="30" fillId="33" borderId="11" xfId="0" applyFont="1" applyFill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8" fillId="33" borderId="5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wrapText="1"/>
    </xf>
    <xf numFmtId="0" fontId="28" fillId="33" borderId="51" xfId="0" applyFont="1" applyFill="1" applyBorder="1" applyAlignment="1">
      <alignment horizontal="center" vertical="center"/>
    </xf>
    <xf numFmtId="0" fontId="28" fillId="33" borderId="16" xfId="0" applyFont="1" applyFill="1" applyBorder="1" applyAlignment="1">
      <alignment horizontal="center" vertical="center"/>
    </xf>
    <xf numFmtId="2" fontId="28" fillId="0" borderId="34" xfId="0" applyNumberFormat="1" applyFont="1" applyBorder="1" applyAlignment="1">
      <alignment horizontal="center" vertical="center"/>
    </xf>
    <xf numFmtId="0" fontId="28" fillId="33" borderId="52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wrapText="1"/>
    </xf>
    <xf numFmtId="2" fontId="28" fillId="0" borderId="52" xfId="0" applyNumberFormat="1" applyFont="1" applyBorder="1" applyAlignment="1">
      <alignment horizontal="center" vertical="center"/>
    </xf>
    <xf numFmtId="0" fontId="27" fillId="0" borderId="46" xfId="0" applyFont="1" applyFill="1" applyBorder="1" applyAlignment="1">
      <alignment horizontal="center"/>
    </xf>
    <xf numFmtId="209" fontId="28" fillId="33" borderId="14" xfId="0" applyNumberFormat="1" applyFont="1" applyFill="1" applyBorder="1" applyAlignment="1">
      <alignment horizontal="center" wrapText="1"/>
    </xf>
    <xf numFmtId="2" fontId="28" fillId="33" borderId="14" xfId="0" applyNumberFormat="1" applyFont="1" applyFill="1" applyBorder="1" applyAlignment="1">
      <alignment horizontal="center" wrapText="1"/>
    </xf>
    <xf numFmtId="2" fontId="27" fillId="0" borderId="14" xfId="0" applyNumberFormat="1" applyFont="1" applyFill="1" applyBorder="1" applyAlignment="1">
      <alignment horizontal="center" wrapText="1"/>
    </xf>
    <xf numFmtId="2" fontId="27" fillId="0" borderId="10" xfId="0" applyNumberFormat="1" applyFont="1" applyFill="1" applyBorder="1" applyAlignment="1">
      <alignment horizontal="center" wrapText="1"/>
    </xf>
    <xf numFmtId="2" fontId="27" fillId="0" borderId="41" xfId="0" applyNumberFormat="1" applyFont="1" applyFill="1" applyBorder="1" applyAlignment="1">
      <alignment horizontal="center" wrapText="1"/>
    </xf>
    <xf numFmtId="2" fontId="27" fillId="0" borderId="11" xfId="0" applyNumberFormat="1" applyFont="1" applyFill="1" applyBorder="1" applyAlignment="1">
      <alignment horizontal="center" wrapText="1"/>
    </xf>
    <xf numFmtId="2" fontId="27" fillId="0" borderId="16" xfId="0" applyNumberFormat="1" applyFont="1" applyFill="1" applyBorder="1" applyAlignment="1">
      <alignment horizontal="center" wrapText="1"/>
    </xf>
    <xf numFmtId="2" fontId="27" fillId="0" borderId="13" xfId="0" applyNumberFormat="1" applyFont="1" applyFill="1" applyBorder="1" applyAlignment="1">
      <alignment horizontal="center" wrapText="1"/>
    </xf>
    <xf numFmtId="2" fontId="27" fillId="0" borderId="12" xfId="0" applyNumberFormat="1" applyFont="1" applyFill="1" applyBorder="1" applyAlignment="1">
      <alignment horizontal="center" wrapText="1"/>
    </xf>
    <xf numFmtId="2" fontId="28" fillId="0" borderId="12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2" fontId="28" fillId="0" borderId="55" xfId="0" applyNumberFormat="1" applyFont="1" applyBorder="1" applyAlignment="1">
      <alignment horizontal="center"/>
    </xf>
    <xf numFmtId="2" fontId="28" fillId="0" borderId="56" xfId="0" applyNumberFormat="1" applyFont="1" applyBorder="1" applyAlignment="1">
      <alignment horizontal="center"/>
    </xf>
    <xf numFmtId="2" fontId="28" fillId="0" borderId="57" xfId="0" applyNumberFormat="1" applyFont="1" applyBorder="1" applyAlignment="1">
      <alignment horizontal="center"/>
    </xf>
    <xf numFmtId="0" fontId="28" fillId="0" borderId="55" xfId="0" applyFont="1" applyBorder="1" applyAlignment="1">
      <alignment horizontal="center"/>
    </xf>
    <xf numFmtId="0" fontId="28" fillId="0" borderId="56" xfId="0" applyFont="1" applyBorder="1" applyAlignment="1">
      <alignment horizontal="center"/>
    </xf>
    <xf numFmtId="0" fontId="28" fillId="0" borderId="57" xfId="0" applyFont="1" applyBorder="1" applyAlignment="1">
      <alignment horizontal="center"/>
    </xf>
    <xf numFmtId="0" fontId="27" fillId="0" borderId="58" xfId="0" applyFont="1" applyBorder="1" applyAlignment="1">
      <alignment horizontal="center" vertical="center" wrapText="1"/>
    </xf>
    <xf numFmtId="2" fontId="28" fillId="0" borderId="19" xfId="0" applyNumberFormat="1" applyFont="1" applyBorder="1" applyAlignment="1">
      <alignment horizontal="center" vertical="center" wrapText="1"/>
    </xf>
    <xf numFmtId="2" fontId="28" fillId="0" borderId="21" xfId="0" applyNumberFormat="1" applyFont="1" applyBorder="1" applyAlignment="1">
      <alignment horizontal="center" vertical="center" wrapText="1"/>
    </xf>
    <xf numFmtId="0" fontId="29" fillId="35" borderId="59" xfId="0" applyFont="1" applyFill="1" applyBorder="1" applyAlignment="1">
      <alignment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209" fontId="28" fillId="0" borderId="13" xfId="0" applyNumberFormat="1" applyFont="1" applyFill="1" applyBorder="1" applyAlignment="1">
      <alignment horizontal="center" wrapText="1"/>
    </xf>
    <xf numFmtId="2" fontId="28" fillId="0" borderId="13" xfId="0" applyNumberFormat="1" applyFont="1" applyFill="1" applyBorder="1" applyAlignment="1">
      <alignment horizontal="center" wrapText="1"/>
    </xf>
    <xf numFmtId="2" fontId="28" fillId="0" borderId="60" xfId="0" applyNumberFormat="1" applyFont="1" applyFill="1" applyBorder="1" applyAlignment="1">
      <alignment horizontal="center" wrapText="1"/>
    </xf>
    <xf numFmtId="209" fontId="28" fillId="0" borderId="12" xfId="0" applyNumberFormat="1" applyFont="1" applyFill="1" applyBorder="1" applyAlignment="1">
      <alignment horizontal="center" wrapText="1"/>
    </xf>
    <xf numFmtId="2" fontId="28" fillId="0" borderId="12" xfId="0" applyNumberFormat="1" applyFont="1" applyFill="1" applyBorder="1" applyAlignment="1">
      <alignment horizontal="center" wrapText="1"/>
    </xf>
    <xf numFmtId="2" fontId="28" fillId="0" borderId="21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vertical="center"/>
    </xf>
    <xf numFmtId="209" fontId="28" fillId="0" borderId="14" xfId="0" applyNumberFormat="1" applyFont="1" applyFill="1" applyBorder="1" applyAlignment="1">
      <alignment horizontal="center" wrapText="1"/>
    </xf>
    <xf numFmtId="2" fontId="28" fillId="0" borderId="14" xfId="0" applyNumberFormat="1" applyFont="1" applyFill="1" applyBorder="1" applyAlignment="1">
      <alignment horizontal="center" wrapText="1"/>
    </xf>
    <xf numFmtId="2" fontId="28" fillId="0" borderId="23" xfId="0" applyNumberFormat="1" applyFont="1" applyFill="1" applyBorder="1" applyAlignment="1">
      <alignment horizontal="center" wrapText="1"/>
    </xf>
    <xf numFmtId="0" fontId="29" fillId="36" borderId="20" xfId="0" applyFont="1" applyFill="1" applyBorder="1" applyAlignment="1">
      <alignment horizontal="center" wrapText="1"/>
    </xf>
    <xf numFmtId="0" fontId="29" fillId="36" borderId="12" xfId="0" applyFont="1" applyFill="1" applyBorder="1" applyAlignment="1">
      <alignment horizontal="center" wrapText="1"/>
    </xf>
    <xf numFmtId="0" fontId="29" fillId="36" borderId="21" xfId="0" applyFont="1" applyFill="1" applyBorder="1" applyAlignment="1">
      <alignment horizontal="center" wrapText="1"/>
    </xf>
    <xf numFmtId="0" fontId="27" fillId="0" borderId="37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2" fontId="28" fillId="33" borderId="35" xfId="0" applyNumberFormat="1" applyFont="1" applyFill="1" applyBorder="1" applyAlignment="1">
      <alignment horizontal="center" vertical="center"/>
    </xf>
    <xf numFmtId="2" fontId="28" fillId="33" borderId="62" xfId="0" applyNumberFormat="1" applyFont="1" applyFill="1" applyBorder="1" applyAlignment="1">
      <alignment horizontal="center" vertical="center"/>
    </xf>
    <xf numFmtId="2" fontId="28" fillId="33" borderId="20" xfId="0" applyNumberFormat="1" applyFont="1" applyFill="1" applyBorder="1" applyAlignment="1">
      <alignment horizontal="center" vertical="center"/>
    </xf>
    <xf numFmtId="0" fontId="18" fillId="0" borderId="6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7" fillId="33" borderId="64" xfId="0" applyFont="1" applyFill="1" applyBorder="1" applyAlignment="1">
      <alignment horizontal="center"/>
    </xf>
    <xf numFmtId="0" fontId="27" fillId="33" borderId="65" xfId="0" applyFont="1" applyFill="1" applyBorder="1" applyAlignment="1">
      <alignment horizontal="center"/>
    </xf>
    <xf numFmtId="0" fontId="27" fillId="33" borderId="66" xfId="0" applyFont="1" applyFill="1" applyBorder="1" applyAlignment="1">
      <alignment horizontal="center"/>
    </xf>
    <xf numFmtId="0" fontId="27" fillId="33" borderId="67" xfId="0" applyFont="1" applyFill="1" applyBorder="1" applyAlignment="1">
      <alignment horizontal="center"/>
    </xf>
    <xf numFmtId="0" fontId="27" fillId="33" borderId="68" xfId="0" applyFont="1" applyFill="1" applyBorder="1" applyAlignment="1">
      <alignment horizontal="center"/>
    </xf>
    <xf numFmtId="0" fontId="27" fillId="33" borderId="69" xfId="0" applyFont="1" applyFill="1" applyBorder="1" applyAlignment="1">
      <alignment horizontal="center"/>
    </xf>
    <xf numFmtId="0" fontId="29" fillId="35" borderId="37" xfId="0" applyFont="1" applyFill="1" applyBorder="1" applyAlignment="1">
      <alignment horizontal="center" wrapText="1"/>
    </xf>
    <xf numFmtId="0" fontId="29" fillId="35" borderId="38" xfId="0" applyFont="1" applyFill="1" applyBorder="1" applyAlignment="1">
      <alignment horizontal="center" wrapText="1"/>
    </xf>
    <xf numFmtId="0" fontId="29" fillId="35" borderId="70" xfId="0" applyFont="1" applyFill="1" applyBorder="1" applyAlignment="1">
      <alignment horizontal="center" wrapText="1"/>
    </xf>
    <xf numFmtId="0" fontId="29" fillId="35" borderId="47" xfId="0" applyFont="1" applyFill="1" applyBorder="1" applyAlignment="1">
      <alignment horizontal="center" wrapText="1"/>
    </xf>
    <xf numFmtId="0" fontId="29" fillId="35" borderId="16" xfId="0" applyFont="1" applyFill="1" applyBorder="1" applyAlignment="1">
      <alignment horizontal="center" wrapText="1"/>
    </xf>
    <xf numFmtId="0" fontId="29" fillId="35" borderId="11" xfId="0" applyFont="1" applyFill="1" applyBorder="1" applyAlignment="1">
      <alignment horizontal="center" wrapText="1"/>
    </xf>
    <xf numFmtId="0" fontId="27" fillId="0" borderId="0" xfId="0" applyFont="1" applyBorder="1" applyAlignment="1">
      <alignment wrapText="1"/>
    </xf>
    <xf numFmtId="0" fontId="29" fillId="35" borderId="35" xfId="0" applyFont="1" applyFill="1" applyBorder="1" applyAlignment="1">
      <alignment horizontal="center" wrapText="1"/>
    </xf>
    <xf numFmtId="0" fontId="29" fillId="36" borderId="20" xfId="0" applyFont="1" applyFill="1" applyBorder="1" applyAlignment="1">
      <alignment horizontal="center" wrapText="1"/>
    </xf>
    <xf numFmtId="0" fontId="27" fillId="0" borderId="71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9" fillId="35" borderId="73" xfId="0" applyFont="1" applyFill="1" applyBorder="1" applyAlignment="1">
      <alignment horizontal="center" wrapText="1"/>
    </xf>
    <xf numFmtId="0" fontId="29" fillId="35" borderId="45" xfId="0" applyFont="1" applyFill="1" applyBorder="1" applyAlignment="1">
      <alignment horizontal="center" wrapText="1"/>
    </xf>
    <xf numFmtId="0" fontId="29" fillId="35" borderId="74" xfId="0" applyFont="1" applyFill="1" applyBorder="1" applyAlignment="1">
      <alignment horizontal="center" wrapText="1"/>
    </xf>
    <xf numFmtId="0" fontId="29" fillId="35" borderId="39" xfId="0" applyFont="1" applyFill="1" applyBorder="1" applyAlignment="1">
      <alignment horizontal="center" wrapText="1"/>
    </xf>
    <xf numFmtId="2" fontId="28" fillId="33" borderId="75" xfId="0" applyNumberFormat="1" applyFont="1" applyFill="1" applyBorder="1" applyAlignment="1">
      <alignment horizontal="center" vertical="center"/>
    </xf>
    <xf numFmtId="2" fontId="28" fillId="33" borderId="76" xfId="0" applyNumberFormat="1" applyFont="1" applyFill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2" fillId="0" borderId="0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2" fontId="28" fillId="0" borderId="75" xfId="0" applyNumberFormat="1" applyFont="1" applyBorder="1" applyAlignment="1">
      <alignment horizontal="center" vertical="center"/>
    </xf>
    <xf numFmtId="2" fontId="28" fillId="0" borderId="62" xfId="0" applyNumberFormat="1" applyFont="1" applyBorder="1" applyAlignment="1">
      <alignment horizontal="center" vertical="center"/>
    </xf>
    <xf numFmtId="2" fontId="28" fillId="0" borderId="76" xfId="0" applyNumberFormat="1" applyFont="1" applyBorder="1" applyAlignment="1">
      <alignment horizontal="center" vertical="center"/>
    </xf>
    <xf numFmtId="0" fontId="29" fillId="35" borderId="79" xfId="0" applyFont="1" applyFill="1" applyBorder="1" applyAlignment="1">
      <alignment horizontal="center" vertical="center" wrapText="1"/>
    </xf>
    <xf numFmtId="0" fontId="29" fillId="35" borderId="45" xfId="0" applyFont="1" applyFill="1" applyBorder="1" applyAlignment="1">
      <alignment horizontal="center" vertical="center" wrapText="1"/>
    </xf>
    <xf numFmtId="0" fontId="29" fillId="35" borderId="72" xfId="0" applyFont="1" applyFill="1" applyBorder="1" applyAlignment="1">
      <alignment horizontal="center" vertical="center" wrapText="1"/>
    </xf>
    <xf numFmtId="0" fontId="29" fillId="35" borderId="39" xfId="0" applyFont="1" applyFill="1" applyBorder="1" applyAlignment="1">
      <alignment horizontal="center" vertical="center" wrapText="1"/>
    </xf>
    <xf numFmtId="0" fontId="27" fillId="33" borderId="64" xfId="0" applyFont="1" applyFill="1" applyBorder="1" applyAlignment="1">
      <alignment horizontal="center" vertical="center" wrapText="1"/>
    </xf>
    <xf numFmtId="0" fontId="27" fillId="33" borderId="65" xfId="0" applyFont="1" applyFill="1" applyBorder="1" applyAlignment="1">
      <alignment horizontal="center" vertical="center" wrapText="1"/>
    </xf>
    <xf numFmtId="0" fontId="27" fillId="33" borderId="66" xfId="0" applyFont="1" applyFill="1" applyBorder="1" applyAlignment="1">
      <alignment horizontal="center" vertical="center" wrapText="1"/>
    </xf>
    <xf numFmtId="0" fontId="27" fillId="33" borderId="67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29" fillId="35" borderId="80" xfId="0" applyFont="1" applyFill="1" applyBorder="1" applyAlignment="1">
      <alignment horizontal="center" vertical="center" wrapText="1"/>
    </xf>
    <xf numFmtId="0" fontId="29" fillId="35" borderId="54" xfId="0" applyFont="1" applyFill="1" applyBorder="1" applyAlignment="1">
      <alignment horizontal="center" vertical="center" wrapText="1"/>
    </xf>
    <xf numFmtId="0" fontId="29" fillId="35" borderId="13" xfId="0" applyFont="1" applyFill="1" applyBorder="1" applyAlignment="1">
      <alignment horizontal="center" vertical="center" wrapText="1"/>
    </xf>
    <xf numFmtId="0" fontId="29" fillId="35" borderId="12" xfId="0" applyFont="1" applyFill="1" applyBorder="1" applyAlignment="1">
      <alignment horizontal="center" vertical="center" wrapText="1"/>
    </xf>
    <xf numFmtId="0" fontId="29" fillId="35" borderId="67" xfId="0" applyFont="1" applyFill="1" applyBorder="1" applyAlignment="1">
      <alignment horizontal="center" vertical="center" wrapText="1"/>
    </xf>
    <xf numFmtId="0" fontId="29" fillId="35" borderId="69" xfId="0" applyFont="1" applyFill="1" applyBorder="1" applyAlignment="1">
      <alignment horizontal="center" vertical="center" wrapText="1"/>
    </xf>
    <xf numFmtId="0" fontId="29" fillId="35" borderId="55" xfId="0" applyFont="1" applyFill="1" applyBorder="1" applyAlignment="1">
      <alignment horizontal="center" vertical="center" wrapText="1"/>
    </xf>
    <xf numFmtId="0" fontId="29" fillId="35" borderId="57" xfId="0" applyFont="1" applyFill="1" applyBorder="1" applyAlignment="1">
      <alignment horizontal="center" vertical="center" wrapText="1"/>
    </xf>
    <xf numFmtId="0" fontId="27" fillId="33" borderId="66" xfId="0" applyFont="1" applyFill="1" applyBorder="1" applyAlignment="1">
      <alignment horizontal="center" vertical="center"/>
    </xf>
    <xf numFmtId="0" fontId="27" fillId="33" borderId="67" xfId="0" applyFont="1" applyFill="1" applyBorder="1" applyAlignment="1">
      <alignment horizontal="center" vertical="center"/>
    </xf>
    <xf numFmtId="0" fontId="27" fillId="33" borderId="81" xfId="0" applyFont="1" applyFill="1" applyBorder="1" applyAlignment="1">
      <alignment horizontal="center" vertical="center"/>
    </xf>
    <xf numFmtId="0" fontId="27" fillId="33" borderId="82" xfId="0" applyFont="1" applyFill="1" applyBorder="1" applyAlignment="1">
      <alignment horizontal="center" vertical="center"/>
    </xf>
    <xf numFmtId="0" fontId="28" fillId="33" borderId="83" xfId="0" applyFont="1" applyFill="1" applyBorder="1" applyAlignment="1">
      <alignment horizontal="center" vertical="center"/>
    </xf>
    <xf numFmtId="0" fontId="28" fillId="33" borderId="50" xfId="0" applyFont="1" applyFill="1" applyBorder="1" applyAlignment="1">
      <alignment horizontal="center" vertical="center"/>
    </xf>
    <xf numFmtId="0" fontId="28" fillId="33" borderId="49" xfId="0" applyFont="1" applyFill="1" applyBorder="1" applyAlignment="1">
      <alignment horizontal="center" vertical="center"/>
    </xf>
    <xf numFmtId="0" fontId="27" fillId="33" borderId="64" xfId="0" applyFont="1" applyFill="1" applyBorder="1" applyAlignment="1">
      <alignment horizontal="center" vertical="center"/>
    </xf>
    <xf numFmtId="0" fontId="27" fillId="33" borderId="65" xfId="0" applyFont="1" applyFill="1" applyBorder="1" applyAlignment="1">
      <alignment horizontal="center" vertical="center"/>
    </xf>
    <xf numFmtId="0" fontId="27" fillId="33" borderId="68" xfId="0" applyFont="1" applyFill="1" applyBorder="1" applyAlignment="1">
      <alignment horizontal="center" vertical="center"/>
    </xf>
    <xf numFmtId="0" fontId="27" fillId="33" borderId="69" xfId="0" applyFont="1" applyFill="1" applyBorder="1" applyAlignment="1">
      <alignment horizontal="center" vertical="center"/>
    </xf>
    <xf numFmtId="0" fontId="27" fillId="33" borderId="84" xfId="0" applyFont="1" applyFill="1" applyBorder="1" applyAlignment="1">
      <alignment horizontal="center" vertical="center"/>
    </xf>
    <xf numFmtId="0" fontId="27" fillId="33" borderId="85" xfId="0" applyFont="1" applyFill="1" applyBorder="1" applyAlignment="1">
      <alignment horizontal="center" vertical="center"/>
    </xf>
    <xf numFmtId="0" fontId="27" fillId="33" borderId="40" xfId="0" applyFont="1" applyFill="1" applyBorder="1" applyAlignment="1">
      <alignment horizontal="center"/>
    </xf>
    <xf numFmtId="0" fontId="29" fillId="35" borderId="13" xfId="0" applyFont="1" applyFill="1" applyBorder="1" applyAlignment="1">
      <alignment horizontal="center" wrapText="1"/>
    </xf>
    <xf numFmtId="0" fontId="29" fillId="36" borderId="12" xfId="0" applyFont="1" applyFill="1" applyBorder="1" applyAlignment="1">
      <alignment horizontal="center" wrapText="1"/>
    </xf>
    <xf numFmtId="0" fontId="27" fillId="33" borderId="68" xfId="0" applyFont="1" applyFill="1" applyBorder="1" applyAlignment="1">
      <alignment horizontal="center" vertical="center" wrapText="1"/>
    </xf>
    <xf numFmtId="0" fontId="27" fillId="33" borderId="69" xfId="0" applyFont="1" applyFill="1" applyBorder="1" applyAlignment="1">
      <alignment horizontal="center" vertical="center" wrapText="1"/>
    </xf>
    <xf numFmtId="2" fontId="28" fillId="33" borderId="18" xfId="0" applyNumberFormat="1" applyFont="1" applyFill="1" applyBorder="1" applyAlignment="1">
      <alignment horizontal="center" vertical="center"/>
    </xf>
    <xf numFmtId="2" fontId="28" fillId="33" borderId="86" xfId="0" applyNumberFormat="1" applyFont="1" applyFill="1" applyBorder="1" applyAlignment="1">
      <alignment horizontal="center" vertical="center"/>
    </xf>
    <xf numFmtId="0" fontId="27" fillId="33" borderId="84" xfId="0" applyFont="1" applyFill="1" applyBorder="1" applyAlignment="1">
      <alignment horizontal="center"/>
    </xf>
    <xf numFmtId="0" fontId="27" fillId="33" borderId="85" xfId="0" applyFont="1" applyFill="1" applyBorder="1" applyAlignment="1">
      <alignment horizontal="center"/>
    </xf>
    <xf numFmtId="2" fontId="27" fillId="33" borderId="68" xfId="0" applyNumberFormat="1" applyFont="1" applyFill="1" applyBorder="1" applyAlignment="1">
      <alignment horizontal="center"/>
    </xf>
    <xf numFmtId="2" fontId="27" fillId="33" borderId="69" xfId="0" applyNumberFormat="1" applyFont="1" applyFill="1" applyBorder="1" applyAlignment="1">
      <alignment horizontal="center"/>
    </xf>
    <xf numFmtId="0" fontId="27" fillId="33" borderId="68" xfId="0" applyFont="1" applyFill="1" applyBorder="1" applyAlignment="1">
      <alignment horizontal="center" wrapText="1"/>
    </xf>
    <xf numFmtId="0" fontId="27" fillId="33" borderId="69" xfId="0" applyFont="1" applyFill="1" applyBorder="1" applyAlignment="1">
      <alignment horizontal="center" wrapText="1"/>
    </xf>
    <xf numFmtId="0" fontId="27" fillId="0" borderId="80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18" fillId="35" borderId="75" xfId="0" applyFont="1" applyFill="1" applyBorder="1" applyAlignment="1">
      <alignment horizontal="center" wrapText="1"/>
    </xf>
    <xf numFmtId="0" fontId="18" fillId="35" borderId="76" xfId="0" applyFont="1" applyFill="1" applyBorder="1" applyAlignment="1">
      <alignment horizontal="center" wrapText="1"/>
    </xf>
    <xf numFmtId="2" fontId="27" fillId="0" borderId="84" xfId="0" applyNumberFormat="1" applyFont="1" applyFill="1" applyBorder="1" applyAlignment="1">
      <alignment horizontal="center"/>
    </xf>
    <xf numFmtId="2" fontId="27" fillId="0" borderId="85" xfId="0" applyNumberFormat="1" applyFont="1" applyFill="1" applyBorder="1" applyAlignment="1">
      <alignment horizontal="center"/>
    </xf>
    <xf numFmtId="0" fontId="27" fillId="33" borderId="84" xfId="0" applyFont="1" applyFill="1" applyBorder="1" applyAlignment="1">
      <alignment horizontal="center" vertical="center" wrapText="1"/>
    </xf>
    <xf numFmtId="0" fontId="27" fillId="33" borderId="85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8" fillId="0" borderId="87" xfId="0" applyFont="1" applyBorder="1" applyAlignment="1">
      <alignment horizontal="center" vertical="center"/>
    </xf>
    <xf numFmtId="0" fontId="28" fillId="0" borderId="88" xfId="0" applyFont="1" applyBorder="1" applyAlignment="1">
      <alignment horizontal="center" vertical="center"/>
    </xf>
    <xf numFmtId="0" fontId="28" fillId="0" borderId="89" xfId="0" applyFont="1" applyBorder="1" applyAlignment="1">
      <alignment horizontal="center" vertical="center"/>
    </xf>
    <xf numFmtId="0" fontId="28" fillId="0" borderId="90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/>
    </xf>
    <xf numFmtId="0" fontId="27" fillId="0" borderId="65" xfId="0" applyFont="1" applyBorder="1" applyAlignment="1">
      <alignment horizontal="center"/>
    </xf>
    <xf numFmtId="0" fontId="27" fillId="0" borderId="53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18" fillId="35" borderId="16" xfId="0" applyFont="1" applyFill="1" applyBorder="1" applyAlignment="1">
      <alignment horizontal="center" wrapText="1"/>
    </xf>
    <xf numFmtId="0" fontId="18" fillId="35" borderId="11" xfId="0" applyFont="1" applyFill="1" applyBorder="1" applyAlignment="1">
      <alignment horizontal="center" wrapText="1"/>
    </xf>
    <xf numFmtId="0" fontId="18" fillId="35" borderId="73" xfId="0" applyFont="1" applyFill="1" applyBorder="1" applyAlignment="1">
      <alignment horizontal="center" wrapText="1"/>
    </xf>
    <xf numFmtId="0" fontId="18" fillId="35" borderId="45" xfId="0" applyFont="1" applyFill="1" applyBorder="1" applyAlignment="1">
      <alignment horizontal="center" wrapText="1"/>
    </xf>
    <xf numFmtId="0" fontId="18" fillId="35" borderId="74" xfId="0" applyFont="1" applyFill="1" applyBorder="1" applyAlignment="1">
      <alignment horizontal="center" wrapText="1"/>
    </xf>
    <xf numFmtId="0" fontId="18" fillId="35" borderId="39" xfId="0" applyFont="1" applyFill="1" applyBorder="1" applyAlignment="1">
      <alignment horizontal="center" wrapText="1"/>
    </xf>
    <xf numFmtId="0" fontId="18" fillId="0" borderId="80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2" fontId="27" fillId="33" borderId="10" xfId="0" applyNumberFormat="1" applyFont="1" applyFill="1" applyBorder="1" applyAlignment="1">
      <alignment horizontal="center" vertical="center" wrapText="1"/>
    </xf>
    <xf numFmtId="14" fontId="22" fillId="0" borderId="0" xfId="0" applyNumberFormat="1" applyFont="1" applyBorder="1" applyAlignment="1">
      <alignment horizontal="right"/>
    </xf>
    <xf numFmtId="0" fontId="29" fillId="35" borderId="15" xfId="0" applyFont="1" applyFill="1" applyBorder="1" applyAlignment="1">
      <alignment horizontal="center" vertical="center" wrapText="1"/>
    </xf>
    <xf numFmtId="0" fontId="29" fillId="35" borderId="91" xfId="0" applyFont="1" applyFill="1" applyBorder="1" applyAlignment="1">
      <alignment horizontal="center" vertical="center" wrapText="1"/>
    </xf>
    <xf numFmtId="0" fontId="22" fillId="33" borderId="75" xfId="0" applyFont="1" applyFill="1" applyBorder="1" applyAlignment="1">
      <alignment horizontal="center" vertical="center" wrapText="1"/>
    </xf>
    <xf numFmtId="0" fontId="22" fillId="33" borderId="76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2" fontId="27" fillId="33" borderId="66" xfId="0" applyNumberFormat="1" applyFont="1" applyFill="1" applyBorder="1" applyAlignment="1">
      <alignment horizontal="center" vertical="center" wrapText="1"/>
    </xf>
    <xf numFmtId="2" fontId="27" fillId="33" borderId="67" xfId="0" applyNumberFormat="1" applyFont="1" applyFill="1" applyBorder="1" applyAlignment="1">
      <alignment horizontal="center" vertical="center" wrapText="1"/>
    </xf>
    <xf numFmtId="2" fontId="27" fillId="33" borderId="68" xfId="0" applyNumberFormat="1" applyFont="1" applyFill="1" applyBorder="1" applyAlignment="1">
      <alignment horizontal="center" vertical="center" wrapText="1"/>
    </xf>
    <xf numFmtId="2" fontId="27" fillId="33" borderId="69" xfId="0" applyNumberFormat="1" applyFont="1" applyFill="1" applyBorder="1" applyAlignment="1">
      <alignment horizontal="center" vertical="center" wrapText="1"/>
    </xf>
    <xf numFmtId="2" fontId="27" fillId="33" borderId="84" xfId="0" applyNumberFormat="1" applyFont="1" applyFill="1" applyBorder="1" applyAlignment="1">
      <alignment horizontal="center" vertical="center" wrapText="1"/>
    </xf>
    <xf numFmtId="2" fontId="27" fillId="33" borderId="85" xfId="0" applyNumberFormat="1" applyFont="1" applyFill="1" applyBorder="1" applyAlignment="1">
      <alignment horizontal="center" vertical="center" wrapText="1"/>
    </xf>
    <xf numFmtId="0" fontId="22" fillId="33" borderId="62" xfId="0" applyFont="1" applyFill="1" applyBorder="1" applyAlignment="1">
      <alignment horizontal="center" vertical="center" wrapText="1"/>
    </xf>
    <xf numFmtId="0" fontId="26" fillId="33" borderId="36" xfId="0" applyFont="1" applyFill="1" applyBorder="1" applyAlignment="1">
      <alignment horizontal="center" vertical="center" wrapText="1"/>
    </xf>
    <xf numFmtId="2" fontId="27" fillId="33" borderId="64" xfId="0" applyNumberFormat="1" applyFont="1" applyFill="1" applyBorder="1" applyAlignment="1">
      <alignment horizontal="center" vertical="center" wrapText="1"/>
    </xf>
    <xf numFmtId="2" fontId="27" fillId="33" borderId="65" xfId="0" applyNumberFormat="1" applyFont="1" applyFill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 wrapText="1"/>
    </xf>
    <xf numFmtId="0" fontId="27" fillId="33" borderId="41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  <xf numFmtId="2" fontId="27" fillId="33" borderId="74" xfId="0" applyNumberFormat="1" applyFont="1" applyFill="1" applyBorder="1" applyAlignment="1">
      <alignment horizontal="center" vertical="center" wrapText="1"/>
    </xf>
    <xf numFmtId="2" fontId="27" fillId="33" borderId="39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2" fontId="18" fillId="0" borderId="64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29" fillId="35" borderId="81" xfId="0" applyFont="1" applyFill="1" applyBorder="1" applyAlignment="1">
      <alignment horizontal="center" wrapText="1"/>
    </xf>
    <xf numFmtId="0" fontId="29" fillId="35" borderId="83" xfId="0" applyFont="1" applyFill="1" applyBorder="1" applyAlignment="1">
      <alignment horizontal="center" wrapText="1"/>
    </xf>
    <xf numFmtId="0" fontId="29" fillId="35" borderId="92" xfId="0" applyFont="1" applyFill="1" applyBorder="1" applyAlignment="1">
      <alignment horizontal="center" wrapText="1"/>
    </xf>
    <xf numFmtId="0" fontId="29" fillId="35" borderId="49" xfId="0" applyFont="1" applyFill="1" applyBorder="1" applyAlignment="1">
      <alignment horizontal="center" wrapText="1"/>
    </xf>
    <xf numFmtId="0" fontId="29" fillId="35" borderId="93" xfId="0" applyFont="1" applyFill="1" applyBorder="1" applyAlignment="1">
      <alignment horizontal="center" wrapText="1"/>
    </xf>
    <xf numFmtId="0" fontId="29" fillId="35" borderId="14" xfId="0" applyFont="1" applyFill="1" applyBorder="1" applyAlignment="1">
      <alignment horizont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9" fillId="35" borderId="48" xfId="0" applyFont="1" applyFill="1" applyBorder="1" applyAlignment="1">
      <alignment horizontal="center" wrapText="1"/>
    </xf>
    <xf numFmtId="0" fontId="29" fillId="35" borderId="94" xfId="0" applyFont="1" applyFill="1" applyBorder="1" applyAlignment="1">
      <alignment horizontal="center" wrapText="1"/>
    </xf>
    <xf numFmtId="0" fontId="29" fillId="35" borderId="85" xfId="0" applyFont="1" applyFill="1" applyBorder="1" applyAlignment="1">
      <alignment horizontal="center" wrapText="1"/>
    </xf>
    <xf numFmtId="0" fontId="29" fillId="35" borderId="95" xfId="0" applyFont="1" applyFill="1" applyBorder="1" applyAlignment="1">
      <alignment horizontal="center" wrapText="1"/>
    </xf>
    <xf numFmtId="0" fontId="29" fillId="35" borderId="96" xfId="0" applyFont="1" applyFill="1" applyBorder="1" applyAlignment="1">
      <alignment horizontal="center" wrapText="1"/>
    </xf>
    <xf numFmtId="0" fontId="27" fillId="34" borderId="48" xfId="0" applyFont="1" applyFill="1" applyBorder="1" applyAlignment="1">
      <alignment horizontal="center" wrapText="1"/>
    </xf>
    <xf numFmtId="0" fontId="27" fillId="34" borderId="94" xfId="0" applyFont="1" applyFill="1" applyBorder="1" applyAlignment="1">
      <alignment horizontal="center" wrapText="1"/>
    </xf>
    <xf numFmtId="0" fontId="27" fillId="34" borderId="85" xfId="0" applyFont="1" applyFill="1" applyBorder="1" applyAlignment="1">
      <alignment horizontal="center" wrapText="1"/>
    </xf>
    <xf numFmtId="0" fontId="22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9" fillId="35" borderId="60" xfId="0" applyFont="1" applyFill="1" applyBorder="1" applyAlignment="1">
      <alignment horizontal="center" wrapText="1"/>
    </xf>
    <xf numFmtId="0" fontId="29" fillId="35" borderId="10" xfId="0" applyFont="1" applyFill="1" applyBorder="1" applyAlignment="1">
      <alignment horizontal="center" wrapText="1"/>
    </xf>
    <xf numFmtId="0" fontId="29" fillId="35" borderId="19" xfId="0" applyFont="1" applyFill="1" applyBorder="1" applyAlignment="1">
      <alignment horizontal="center" wrapText="1"/>
    </xf>
    <xf numFmtId="0" fontId="29" fillId="35" borderId="18" xfId="0" applyFont="1" applyFill="1" applyBorder="1" applyAlignment="1">
      <alignment horizontal="center" wrapText="1"/>
    </xf>
    <xf numFmtId="2" fontId="28" fillId="0" borderId="10" xfId="0" applyNumberFormat="1" applyFont="1" applyBorder="1" applyAlignment="1">
      <alignment horizontal="center" wrapText="1"/>
    </xf>
    <xf numFmtId="2" fontId="28" fillId="0" borderId="19" xfId="0" applyNumberFormat="1" applyFont="1" applyBorder="1" applyAlignment="1">
      <alignment horizontal="center" wrapText="1"/>
    </xf>
    <xf numFmtId="0" fontId="26" fillId="0" borderId="86" xfId="0" applyFont="1" applyBorder="1" applyAlignment="1">
      <alignment horizontal="center" vertical="center" wrapText="1"/>
    </xf>
    <xf numFmtId="0" fontId="26" fillId="0" borderId="76" xfId="0" applyFont="1" applyBorder="1" applyAlignment="1">
      <alignment horizontal="center" vertical="center" wrapText="1"/>
    </xf>
    <xf numFmtId="2" fontId="28" fillId="0" borderId="12" xfId="0" applyNumberFormat="1" applyFont="1" applyBorder="1" applyAlignment="1">
      <alignment horizontal="center" wrapText="1"/>
    </xf>
    <xf numFmtId="2" fontId="28" fillId="0" borderId="21" xfId="0" applyNumberFormat="1" applyFont="1" applyBorder="1" applyAlignment="1">
      <alignment horizontal="center" wrapText="1"/>
    </xf>
    <xf numFmtId="0" fontId="27" fillId="0" borderId="0" xfId="0" applyFont="1" applyAlignment="1">
      <alignment horizontal="left"/>
    </xf>
    <xf numFmtId="0" fontId="26" fillId="0" borderId="62" xfId="0" applyFont="1" applyBorder="1" applyAlignment="1">
      <alignment horizontal="center" vertical="center" wrapText="1"/>
    </xf>
    <xf numFmtId="0" fontId="26" fillId="0" borderId="9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9" fillId="35" borderId="80" xfId="0" applyFont="1" applyFill="1" applyBorder="1" applyAlignment="1">
      <alignment horizontal="center" wrapText="1"/>
    </xf>
    <xf numFmtId="0" fontId="29" fillId="35" borderId="87" xfId="0" applyFont="1" applyFill="1" applyBorder="1" applyAlignment="1">
      <alignment horizontal="center" wrapText="1"/>
    </xf>
    <xf numFmtId="0" fontId="29" fillId="35" borderId="51" xfId="0" applyFont="1" applyFill="1" applyBorder="1" applyAlignment="1">
      <alignment horizontal="center" wrapText="1"/>
    </xf>
    <xf numFmtId="2" fontId="28" fillId="0" borderId="10" xfId="0" applyNumberFormat="1" applyFont="1" applyBorder="1" applyAlignment="1">
      <alignment horizontal="center" vertical="center" wrapText="1"/>
    </xf>
    <xf numFmtId="2" fontId="28" fillId="0" borderId="19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2" fontId="28" fillId="0" borderId="12" xfId="0" applyNumberFormat="1" applyFont="1" applyBorder="1" applyAlignment="1">
      <alignment horizontal="center" vertical="center" wrapText="1"/>
    </xf>
    <xf numFmtId="2" fontId="28" fillId="0" borderId="21" xfId="0" applyNumberFormat="1" applyFont="1" applyBorder="1" applyAlignment="1">
      <alignment horizontal="center" vertical="center" wrapText="1"/>
    </xf>
    <xf numFmtId="0" fontId="29" fillId="35" borderId="64" xfId="0" applyFont="1" applyFill="1" applyBorder="1" applyAlignment="1">
      <alignment horizontal="center" vertical="center" wrapText="1"/>
    </xf>
    <xf numFmtId="0" fontId="29" fillId="35" borderId="88" xfId="0" applyFont="1" applyFill="1" applyBorder="1" applyAlignment="1">
      <alignment horizontal="center" vertical="center" wrapText="1"/>
    </xf>
    <xf numFmtId="0" fontId="29" fillId="35" borderId="65" xfId="0" applyFont="1" applyFill="1" applyBorder="1" applyAlignment="1">
      <alignment horizontal="center" vertical="center" wrapText="1"/>
    </xf>
    <xf numFmtId="0" fontId="29" fillId="35" borderId="75" xfId="0" applyFont="1" applyFill="1" applyBorder="1" applyAlignment="1">
      <alignment horizontal="center" vertical="center" wrapText="1"/>
    </xf>
    <xf numFmtId="0" fontId="29" fillId="35" borderId="62" xfId="0" applyFont="1" applyFill="1" applyBorder="1" applyAlignment="1">
      <alignment horizontal="center" vertical="center" wrapText="1"/>
    </xf>
    <xf numFmtId="0" fontId="29" fillId="35" borderId="97" xfId="0" applyFont="1" applyFill="1" applyBorder="1" applyAlignment="1">
      <alignment horizontal="center" vertical="center" wrapText="1"/>
    </xf>
    <xf numFmtId="0" fontId="29" fillId="35" borderId="66" xfId="0" applyFont="1" applyFill="1" applyBorder="1" applyAlignment="1">
      <alignment horizontal="center" vertical="center" wrapText="1"/>
    </xf>
    <xf numFmtId="0" fontId="29" fillId="35" borderId="87" xfId="0" applyFont="1" applyFill="1" applyBorder="1" applyAlignment="1">
      <alignment horizontal="center" vertical="center" wrapText="1"/>
    </xf>
    <xf numFmtId="0" fontId="29" fillId="35" borderId="4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35" borderId="35" xfId="0" applyFont="1" applyFill="1" applyBorder="1" applyAlignment="1">
      <alignment horizontal="center" vertical="center" wrapText="1"/>
    </xf>
    <xf numFmtId="0" fontId="29" fillId="35" borderId="18" xfId="0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center" vertical="center" wrapText="1"/>
    </xf>
    <xf numFmtId="0" fontId="29" fillId="35" borderId="73" xfId="0" applyFont="1" applyFill="1" applyBorder="1" applyAlignment="1">
      <alignment horizontal="center" vertical="center" wrapText="1"/>
    </xf>
    <xf numFmtId="0" fontId="29" fillId="35" borderId="63" xfId="0" applyFont="1" applyFill="1" applyBorder="1" applyAlignment="1">
      <alignment horizontal="center" vertical="center" wrapText="1"/>
    </xf>
    <xf numFmtId="0" fontId="29" fillId="35" borderId="19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28" fillId="35" borderId="35" xfId="0" applyFont="1" applyFill="1" applyBorder="1" applyAlignment="1">
      <alignment horizontal="center" vertical="center" wrapText="1"/>
    </xf>
    <xf numFmtId="0" fontId="28" fillId="35" borderId="18" xfId="0" applyFont="1" applyFill="1" applyBorder="1" applyAlignment="1">
      <alignment horizontal="center" vertical="center" wrapText="1"/>
    </xf>
    <xf numFmtId="0" fontId="29" fillId="35" borderId="6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9" fillId="35" borderId="70" xfId="0" applyFont="1" applyFill="1" applyBorder="1" applyAlignment="1">
      <alignment horizontal="center" vertical="center" wrapText="1"/>
    </xf>
    <xf numFmtId="0" fontId="29" fillId="35" borderId="22" xfId="0" applyFont="1" applyFill="1" applyBorder="1" applyAlignment="1">
      <alignment horizontal="center" vertical="center" wrapText="1"/>
    </xf>
    <xf numFmtId="0" fontId="29" fillId="35" borderId="47" xfId="0" applyFont="1" applyFill="1" applyBorder="1" applyAlignment="1">
      <alignment horizontal="center" vertical="center" wrapText="1"/>
    </xf>
    <xf numFmtId="0" fontId="29" fillId="35" borderId="98" xfId="0" applyFont="1" applyFill="1" applyBorder="1" applyAlignment="1">
      <alignment horizontal="center" vertical="center" wrapText="1"/>
    </xf>
    <xf numFmtId="0" fontId="29" fillId="35" borderId="0" xfId="0" applyFont="1" applyFill="1" applyBorder="1" applyAlignment="1">
      <alignment horizontal="center" vertical="center" wrapText="1"/>
    </xf>
    <xf numFmtId="0" fontId="29" fillId="35" borderId="50" xfId="0" applyFont="1" applyFill="1" applyBorder="1" applyAlignment="1">
      <alignment horizontal="center" vertical="center" wrapText="1"/>
    </xf>
    <xf numFmtId="0" fontId="29" fillId="35" borderId="82" xfId="0" applyFont="1" applyFill="1" applyBorder="1" applyAlignment="1">
      <alignment horizontal="center" wrapText="1"/>
    </xf>
    <xf numFmtId="0" fontId="27" fillId="0" borderId="97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0" borderId="18" xfId="0" applyFont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7" fillId="0" borderId="20" xfId="0" applyFont="1" applyBorder="1" applyAlignment="1">
      <alignment horizontal="left" wrapText="1"/>
    </xf>
    <xf numFmtId="0" fontId="27" fillId="0" borderId="12" xfId="0" applyFont="1" applyBorder="1" applyAlignment="1">
      <alignment horizontal="left" wrapText="1"/>
    </xf>
    <xf numFmtId="2" fontId="28" fillId="0" borderId="66" xfId="0" applyNumberFormat="1" applyFont="1" applyBorder="1" applyAlignment="1">
      <alignment horizontal="center" wrapText="1"/>
    </xf>
    <xf numFmtId="2" fontId="28" fillId="0" borderId="51" xfId="0" applyNumberFormat="1" applyFont="1" applyBorder="1" applyAlignment="1">
      <alignment horizontal="center" wrapText="1"/>
    </xf>
    <xf numFmtId="2" fontId="28" fillId="0" borderId="64" xfId="0" applyNumberFormat="1" applyFont="1" applyBorder="1" applyAlignment="1">
      <alignment horizontal="center" wrapText="1"/>
    </xf>
    <xf numFmtId="2" fontId="28" fillId="0" borderId="40" xfId="0" applyNumberFormat="1" applyFont="1" applyBorder="1" applyAlignment="1">
      <alignment horizontal="center" wrapText="1"/>
    </xf>
    <xf numFmtId="2" fontId="28" fillId="0" borderId="65" xfId="0" applyNumberFormat="1" applyFont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8" fillId="0" borderId="99" xfId="0" applyFont="1" applyBorder="1" applyAlignment="1">
      <alignment horizontal="center" vertical="center" wrapText="1"/>
    </xf>
    <xf numFmtId="0" fontId="28" fillId="0" borderId="100" xfId="0" applyFont="1" applyBorder="1" applyAlignment="1">
      <alignment horizontal="center" vertical="center" wrapText="1"/>
    </xf>
    <xf numFmtId="0" fontId="28" fillId="0" borderId="10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5" fillId="0" borderId="9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8" fillId="0" borderId="92" xfId="0" applyFont="1" applyBorder="1" applyAlignment="1">
      <alignment horizontal="center" vertical="center"/>
    </xf>
    <xf numFmtId="0" fontId="28" fillId="0" borderId="64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29" fillId="35" borderId="79" xfId="0" applyFont="1" applyFill="1" applyBorder="1" applyAlignment="1">
      <alignment horizontal="center" wrapText="1"/>
    </xf>
    <xf numFmtId="0" fontId="29" fillId="35" borderId="63" xfId="0" applyFont="1" applyFill="1" applyBorder="1" applyAlignment="1">
      <alignment horizontal="center" wrapText="1"/>
    </xf>
    <xf numFmtId="0" fontId="29" fillId="36" borderId="73" xfId="0" applyFont="1" applyFill="1" applyBorder="1" applyAlignment="1">
      <alignment horizontal="center" vertical="center" wrapText="1"/>
    </xf>
    <xf numFmtId="0" fontId="29" fillId="36" borderId="63" xfId="0" applyFont="1" applyFill="1" applyBorder="1" applyAlignment="1">
      <alignment horizontal="center" vertical="center" wrapText="1"/>
    </xf>
    <xf numFmtId="0" fontId="29" fillId="36" borderId="4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wrapText="1"/>
    </xf>
    <xf numFmtId="0" fontId="73" fillId="0" borderId="0" xfId="0" applyFont="1" applyFill="1" applyBorder="1" applyAlignment="1">
      <alignment horizontal="left" wrapText="1"/>
    </xf>
    <xf numFmtId="0" fontId="29" fillId="36" borderId="79" xfId="0" applyFont="1" applyFill="1" applyBorder="1" applyAlignment="1">
      <alignment horizontal="center" wrapText="1"/>
    </xf>
    <xf numFmtId="0" fontId="29" fillId="36" borderId="98" xfId="0" applyFont="1" applyFill="1" applyBorder="1" applyAlignment="1">
      <alignment horizontal="center" wrapText="1"/>
    </xf>
    <xf numFmtId="0" fontId="29" fillId="36" borderId="80" xfId="0" applyFont="1" applyFill="1" applyBorder="1" applyAlignment="1">
      <alignment horizontal="center" wrapText="1"/>
    </xf>
    <xf numFmtId="0" fontId="29" fillId="36" borderId="87" xfId="0" applyFont="1" applyFill="1" applyBorder="1" applyAlignment="1">
      <alignment horizontal="center" wrapText="1"/>
    </xf>
    <xf numFmtId="0" fontId="29" fillId="36" borderId="51" xfId="0" applyFont="1" applyFill="1" applyBorder="1" applyAlignment="1">
      <alignment horizontal="center" wrapText="1"/>
    </xf>
    <xf numFmtId="0" fontId="28" fillId="0" borderId="79" xfId="0" applyFont="1" applyFill="1" applyBorder="1" applyAlignment="1">
      <alignment horizontal="center" vertical="center" wrapText="1"/>
    </xf>
    <xf numFmtId="0" fontId="28" fillId="0" borderId="98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97" xfId="0" applyFont="1" applyFill="1" applyBorder="1" applyAlignment="1">
      <alignment horizontal="center" vertical="center" wrapText="1"/>
    </xf>
    <xf numFmtId="0" fontId="22" fillId="11" borderId="62" xfId="0" applyFont="1" applyFill="1" applyBorder="1" applyAlignment="1">
      <alignment horizontal="center" vertical="center" wrapText="1"/>
    </xf>
    <xf numFmtId="0" fontId="26" fillId="11" borderId="36" xfId="0" applyFont="1" applyFill="1" applyBorder="1" applyAlignment="1">
      <alignment horizontal="center" vertical="center" wrapText="1"/>
    </xf>
    <xf numFmtId="0" fontId="27" fillId="11" borderId="36" xfId="0" applyFont="1" applyFill="1" applyBorder="1" applyAlignment="1">
      <alignment horizontal="center" vertical="center" wrapText="1"/>
    </xf>
    <xf numFmtId="0" fontId="28" fillId="11" borderId="36" xfId="0" applyFont="1" applyFill="1" applyBorder="1" applyAlignment="1">
      <alignment horizontal="center" vertical="center" wrapText="1"/>
    </xf>
    <xf numFmtId="2" fontId="27" fillId="11" borderId="68" xfId="0" applyNumberFormat="1" applyFont="1" applyFill="1" applyBorder="1" applyAlignment="1">
      <alignment horizontal="center" vertical="center" wrapText="1"/>
    </xf>
    <xf numFmtId="2" fontId="27" fillId="11" borderId="69" xfId="0" applyNumberFormat="1" applyFont="1" applyFill="1" applyBorder="1" applyAlignment="1">
      <alignment horizontal="center" vertical="center" wrapText="1"/>
    </xf>
    <xf numFmtId="0" fontId="35" fillId="0" borderId="88" xfId="0" applyFont="1" applyBorder="1" applyAlignment="1">
      <alignment horizontal="left"/>
    </xf>
    <xf numFmtId="0" fontId="35" fillId="0" borderId="40" xfId="0" applyFont="1" applyBorder="1" applyAlignment="1">
      <alignment horizontal="left"/>
    </xf>
    <xf numFmtId="0" fontId="35" fillId="0" borderId="88" xfId="0" applyFont="1" applyFill="1" applyBorder="1" applyAlignment="1">
      <alignment horizontal="left"/>
    </xf>
    <xf numFmtId="0" fontId="35" fillId="0" borderId="40" xfId="0" applyFont="1" applyFill="1" applyBorder="1" applyAlignment="1">
      <alignment horizontal="left"/>
    </xf>
    <xf numFmtId="0" fontId="35" fillId="11" borderId="88" xfId="0" applyFont="1" applyFill="1" applyBorder="1" applyAlignment="1">
      <alignment horizontal="left"/>
    </xf>
    <xf numFmtId="0" fontId="35" fillId="11" borderId="40" xfId="0" applyFont="1" applyFill="1" applyBorder="1" applyAlignment="1">
      <alignment horizontal="left"/>
    </xf>
    <xf numFmtId="0" fontId="26" fillId="11" borderId="10" xfId="0" applyFont="1" applyFill="1" applyBorder="1" applyAlignment="1">
      <alignment horizontal="center"/>
    </xf>
    <xf numFmtId="0" fontId="18" fillId="11" borderId="1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11" borderId="10" xfId="0" applyFont="1" applyFill="1" applyBorder="1" applyAlignment="1">
      <alignment horizontal="center" wrapText="1"/>
    </xf>
    <xf numFmtId="209" fontId="28" fillId="11" borderId="10" xfId="0" applyNumberFormat="1" applyFont="1" applyFill="1" applyBorder="1" applyAlignment="1">
      <alignment horizontal="center" wrapText="1"/>
    </xf>
    <xf numFmtId="2" fontId="28" fillId="11" borderId="10" xfId="0" applyNumberFormat="1" applyFont="1" applyFill="1" applyBorder="1" applyAlignment="1">
      <alignment horizontal="center" wrapText="1"/>
    </xf>
    <xf numFmtId="2" fontId="27" fillId="0" borderId="0" xfId="0" applyNumberFormat="1" applyFont="1" applyFill="1" applyBorder="1" applyAlignment="1">
      <alignment horizontal="center" wrapText="1"/>
    </xf>
    <xf numFmtId="0" fontId="22" fillId="11" borderId="10" xfId="0" applyFont="1" applyFill="1" applyBorder="1" applyAlignment="1">
      <alignment horizontal="center" wrapText="1"/>
    </xf>
    <xf numFmtId="2" fontId="27" fillId="11" borderId="10" xfId="0" applyNumberFormat="1" applyFont="1" applyFill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2" fontId="27" fillId="0" borderId="21" xfId="0" applyNumberFormat="1" applyFont="1" applyBorder="1" applyAlignment="1">
      <alignment horizontal="center" wrapText="1"/>
    </xf>
    <xf numFmtId="0" fontId="22" fillId="0" borderId="97" xfId="0" applyFont="1" applyBorder="1" applyAlignment="1">
      <alignment horizontal="center" wrapText="1"/>
    </xf>
    <xf numFmtId="2" fontId="27" fillId="0" borderId="23" xfId="0" applyNumberFormat="1" applyFont="1" applyBorder="1" applyAlignment="1">
      <alignment horizontal="center" wrapText="1"/>
    </xf>
    <xf numFmtId="2" fontId="28" fillId="0" borderId="13" xfId="0" applyNumberFormat="1" applyFont="1" applyBorder="1" applyAlignment="1">
      <alignment horizontal="center" wrapText="1"/>
    </xf>
    <xf numFmtId="2" fontId="27" fillId="0" borderId="60" xfId="0" applyNumberFormat="1" applyFont="1" applyBorder="1" applyAlignment="1">
      <alignment horizontal="center" wrapText="1"/>
    </xf>
    <xf numFmtId="0" fontId="22" fillId="33" borderId="97" xfId="0" applyFont="1" applyFill="1" applyBorder="1" applyAlignment="1">
      <alignment horizontal="center" wrapText="1"/>
    </xf>
    <xf numFmtId="0" fontId="22" fillId="11" borderId="35" xfId="0" applyFont="1" applyFill="1" applyBorder="1" applyAlignment="1">
      <alignment horizontal="center" wrapText="1"/>
    </xf>
    <xf numFmtId="0" fontId="26" fillId="11" borderId="13" xfId="0" applyFont="1" applyFill="1" applyBorder="1" applyAlignment="1">
      <alignment horizontal="center" wrapText="1"/>
    </xf>
    <xf numFmtId="209" fontId="28" fillId="11" borderId="13" xfId="0" applyNumberFormat="1" applyFont="1" applyFill="1" applyBorder="1" applyAlignment="1">
      <alignment horizontal="center" wrapText="1"/>
    </xf>
    <xf numFmtId="2" fontId="28" fillId="11" borderId="13" xfId="0" applyNumberFormat="1" applyFont="1" applyFill="1" applyBorder="1" applyAlignment="1">
      <alignment horizontal="center" wrapText="1"/>
    </xf>
    <xf numFmtId="2" fontId="27" fillId="11" borderId="60" xfId="0" applyNumberFormat="1" applyFont="1" applyFill="1" applyBorder="1" applyAlignment="1">
      <alignment horizontal="center" wrapText="1"/>
    </xf>
    <xf numFmtId="0" fontId="29" fillId="35" borderId="20" xfId="0" applyFont="1" applyFill="1" applyBorder="1" applyAlignment="1">
      <alignment horizontal="center" wrapText="1"/>
    </xf>
    <xf numFmtId="0" fontId="22" fillId="33" borderId="41" xfId="0" applyFont="1" applyFill="1" applyBorder="1" applyAlignment="1">
      <alignment horizontal="center" wrapText="1"/>
    </xf>
    <xf numFmtId="0" fontId="26" fillId="33" borderId="41" xfId="0" applyFont="1" applyFill="1" applyBorder="1" applyAlignment="1">
      <alignment horizontal="center" wrapText="1"/>
    </xf>
    <xf numFmtId="209" fontId="28" fillId="33" borderId="41" xfId="0" applyNumberFormat="1" applyFont="1" applyFill="1" applyBorder="1" applyAlignment="1">
      <alignment horizontal="center" wrapText="1"/>
    </xf>
    <xf numFmtId="0" fontId="28" fillId="33" borderId="41" xfId="0" applyFont="1" applyFill="1" applyBorder="1" applyAlignment="1">
      <alignment horizontal="center" wrapText="1"/>
    </xf>
    <xf numFmtId="2" fontId="27" fillId="33" borderId="41" xfId="0" applyNumberFormat="1" applyFont="1" applyFill="1" applyBorder="1" applyAlignment="1">
      <alignment horizontal="center" wrapText="1"/>
    </xf>
    <xf numFmtId="0" fontId="27" fillId="34" borderId="34" xfId="0" applyFont="1" applyFill="1" applyBorder="1" applyAlignment="1">
      <alignment horizontal="center" wrapText="1"/>
    </xf>
    <xf numFmtId="0" fontId="27" fillId="34" borderId="15" xfId="0" applyFont="1" applyFill="1" applyBorder="1" applyAlignment="1">
      <alignment horizontal="center" wrapText="1"/>
    </xf>
    <xf numFmtId="0" fontId="27" fillId="34" borderId="91" xfId="0" applyFont="1" applyFill="1" applyBorder="1" applyAlignment="1">
      <alignment horizontal="center" wrapText="1"/>
    </xf>
    <xf numFmtId="2" fontId="27" fillId="33" borderId="14" xfId="0" applyNumberFormat="1" applyFont="1" applyFill="1" applyBorder="1" applyAlignment="1">
      <alignment horizontal="center" wrapText="1"/>
    </xf>
    <xf numFmtId="0" fontId="22" fillId="11" borderId="14" xfId="0" applyFont="1" applyFill="1" applyBorder="1" applyAlignment="1">
      <alignment horizontal="center" wrapText="1"/>
    </xf>
    <xf numFmtId="0" fontId="26" fillId="11" borderId="14" xfId="0" applyFont="1" applyFill="1" applyBorder="1" applyAlignment="1">
      <alignment horizontal="center" wrapText="1"/>
    </xf>
    <xf numFmtId="209" fontId="28" fillId="11" borderId="14" xfId="0" applyNumberFormat="1" applyFont="1" applyFill="1" applyBorder="1" applyAlignment="1">
      <alignment horizontal="center" wrapText="1"/>
    </xf>
    <xf numFmtId="0" fontId="28" fillId="11" borderId="14" xfId="0" applyFont="1" applyFill="1" applyBorder="1" applyAlignment="1">
      <alignment horizontal="center" wrapText="1"/>
    </xf>
    <xf numFmtId="2" fontId="27" fillId="11" borderId="14" xfId="0" applyNumberFormat="1" applyFont="1" applyFill="1" applyBorder="1" applyAlignment="1">
      <alignment horizontal="center" wrapText="1"/>
    </xf>
    <xf numFmtId="0" fontId="22" fillId="0" borderId="86" xfId="0" applyFont="1" applyBorder="1" applyAlignment="1">
      <alignment horizontal="center" vertical="center" wrapText="1"/>
    </xf>
    <xf numFmtId="2" fontId="28" fillId="0" borderId="41" xfId="0" applyNumberFormat="1" applyFont="1" applyBorder="1" applyAlignment="1">
      <alignment horizontal="center" vertical="center" wrapText="1"/>
    </xf>
    <xf numFmtId="2" fontId="28" fillId="0" borderId="59" xfId="0" applyNumberFormat="1" applyFont="1" applyBorder="1" applyAlignment="1">
      <alignment horizontal="center" vertical="center" wrapText="1"/>
    </xf>
    <xf numFmtId="0" fontId="22" fillId="11" borderId="18" xfId="0" applyFont="1" applyFill="1" applyBorder="1" applyAlignment="1">
      <alignment horizontal="center" vertical="center" wrapText="1"/>
    </xf>
    <xf numFmtId="2" fontId="28" fillId="11" borderId="10" xfId="0" applyNumberFormat="1" applyFont="1" applyFill="1" applyBorder="1" applyAlignment="1">
      <alignment horizontal="center" vertical="center" wrapText="1"/>
    </xf>
    <xf numFmtId="0" fontId="26" fillId="11" borderId="35" xfId="0" applyFont="1" applyFill="1" applyBorder="1" applyAlignment="1">
      <alignment horizontal="center" vertical="center" wrapText="1"/>
    </xf>
    <xf numFmtId="0" fontId="28" fillId="11" borderId="16" xfId="0" applyFont="1" applyFill="1" applyBorder="1" applyAlignment="1">
      <alignment horizontal="center" vertical="center" wrapText="1"/>
    </xf>
    <xf numFmtId="0" fontId="28" fillId="11" borderId="66" xfId="0" applyFont="1" applyFill="1" applyBorder="1" applyAlignment="1">
      <alignment horizontal="center" vertical="center" wrapText="1"/>
    </xf>
    <xf numFmtId="0" fontId="28" fillId="11" borderId="51" xfId="0" applyFont="1" applyFill="1" applyBorder="1" applyAlignment="1">
      <alignment horizontal="center" vertical="center" wrapText="1"/>
    </xf>
    <xf numFmtId="2" fontId="28" fillId="11" borderId="66" xfId="0" applyNumberFormat="1" applyFont="1" applyFill="1" applyBorder="1" applyAlignment="1">
      <alignment horizontal="center" vertical="center" wrapText="1"/>
    </xf>
    <xf numFmtId="2" fontId="28" fillId="11" borderId="87" xfId="0" applyNumberFormat="1" applyFont="1" applyFill="1" applyBorder="1" applyAlignment="1">
      <alignment horizontal="center" vertical="center" wrapText="1"/>
    </xf>
    <xf numFmtId="2" fontId="28" fillId="11" borderId="67" xfId="0" applyNumberFormat="1" applyFont="1" applyFill="1" applyBorder="1" applyAlignment="1">
      <alignment horizontal="center" vertical="center" wrapText="1"/>
    </xf>
    <xf numFmtId="0" fontId="26" fillId="11" borderId="86" xfId="0" applyFont="1" applyFill="1" applyBorder="1" applyAlignment="1">
      <alignment horizontal="center" vertical="center" wrapText="1"/>
    </xf>
    <xf numFmtId="0" fontId="28" fillId="11" borderId="36" xfId="0" applyFont="1" applyFill="1" applyBorder="1" applyAlignment="1">
      <alignment horizontal="center" vertical="center" wrapText="1"/>
    </xf>
    <xf numFmtId="0" fontId="28" fillId="11" borderId="64" xfId="0" applyFont="1" applyFill="1" applyBorder="1" applyAlignment="1">
      <alignment horizontal="center" vertical="center" wrapText="1"/>
    </xf>
    <xf numFmtId="0" fontId="28" fillId="11" borderId="40" xfId="0" applyFont="1" applyFill="1" applyBorder="1" applyAlignment="1">
      <alignment horizontal="center" vertical="center" wrapText="1"/>
    </xf>
    <xf numFmtId="2" fontId="28" fillId="11" borderId="64" xfId="0" applyNumberFormat="1" applyFont="1" applyFill="1" applyBorder="1" applyAlignment="1">
      <alignment horizontal="center" vertical="center" wrapText="1"/>
    </xf>
    <xf numFmtId="2" fontId="28" fillId="11" borderId="88" xfId="0" applyNumberFormat="1" applyFont="1" applyFill="1" applyBorder="1" applyAlignment="1">
      <alignment horizontal="center" vertical="center" wrapText="1"/>
    </xf>
    <xf numFmtId="2" fontId="28" fillId="11" borderId="65" xfId="0" applyNumberFormat="1" applyFont="1" applyFill="1" applyBorder="1" applyAlignment="1">
      <alignment horizontal="center" vertical="center" wrapText="1"/>
    </xf>
    <xf numFmtId="0" fontId="26" fillId="11" borderId="20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>
      <alignment horizontal="center" vertical="center" wrapText="1"/>
    </xf>
    <xf numFmtId="0" fontId="28" fillId="11" borderId="68" xfId="0" applyFont="1" applyFill="1" applyBorder="1" applyAlignment="1">
      <alignment horizontal="center" vertical="center" wrapText="1"/>
    </xf>
    <xf numFmtId="0" fontId="28" fillId="11" borderId="102" xfId="0" applyFont="1" applyFill="1" applyBorder="1" applyAlignment="1">
      <alignment horizontal="center" vertical="center" wrapText="1"/>
    </xf>
    <xf numFmtId="2" fontId="28" fillId="11" borderId="68" xfId="0" applyNumberFormat="1" applyFont="1" applyFill="1" applyBorder="1" applyAlignment="1">
      <alignment horizontal="center" vertical="center" wrapText="1"/>
    </xf>
    <xf numFmtId="2" fontId="28" fillId="11" borderId="90" xfId="0" applyNumberFormat="1" applyFont="1" applyFill="1" applyBorder="1" applyAlignment="1">
      <alignment horizontal="center" vertical="center" wrapText="1"/>
    </xf>
    <xf numFmtId="2" fontId="28" fillId="11" borderId="69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right"/>
    </xf>
    <xf numFmtId="2" fontId="28" fillId="11" borderId="68" xfId="0" applyNumberFormat="1" applyFont="1" applyFill="1" applyBorder="1" applyAlignment="1">
      <alignment horizontal="center" wrapText="1"/>
    </xf>
    <xf numFmtId="2" fontId="28" fillId="11" borderId="102" xfId="0" applyNumberFormat="1" applyFont="1" applyFill="1" applyBorder="1" applyAlignment="1">
      <alignment horizontal="center" wrapText="1"/>
    </xf>
    <xf numFmtId="2" fontId="28" fillId="11" borderId="69" xfId="0" applyNumberFormat="1" applyFont="1" applyFill="1" applyBorder="1" applyAlignment="1">
      <alignment horizontal="center" wrapText="1"/>
    </xf>
    <xf numFmtId="0" fontId="27" fillId="0" borderId="36" xfId="0" applyFont="1" applyBorder="1" applyAlignment="1">
      <alignment horizontal="left" wrapText="1"/>
    </xf>
    <xf numFmtId="0" fontId="27" fillId="0" borderId="58" xfId="0" applyFont="1" applyBorder="1" applyAlignment="1">
      <alignment horizontal="left" wrapText="1"/>
    </xf>
    <xf numFmtId="0" fontId="27" fillId="0" borderId="89" xfId="0" applyFont="1" applyBorder="1" applyAlignment="1">
      <alignment horizontal="left" wrapText="1"/>
    </xf>
    <xf numFmtId="0" fontId="27" fillId="0" borderId="83" xfId="0" applyFont="1" applyBorder="1" applyAlignment="1">
      <alignment horizontal="left" wrapText="1"/>
    </xf>
    <xf numFmtId="0" fontId="27" fillId="11" borderId="20" xfId="0" applyFont="1" applyFill="1" applyBorder="1" applyAlignment="1">
      <alignment horizontal="left" wrapText="1"/>
    </xf>
    <xf numFmtId="0" fontId="27" fillId="11" borderId="12" xfId="0" applyFont="1" applyFill="1" applyBorder="1" applyAlignment="1">
      <alignment horizontal="left" wrapText="1"/>
    </xf>
    <xf numFmtId="0" fontId="29" fillId="35" borderId="16" xfId="0" applyFont="1" applyFill="1" applyBorder="1" applyAlignment="1">
      <alignment horizontal="center" vertical="center" wrapText="1"/>
    </xf>
    <xf numFmtId="0" fontId="29" fillId="35" borderId="11" xfId="0" applyFont="1" applyFill="1" applyBorder="1" applyAlignment="1">
      <alignment horizontal="center" vertical="center" wrapText="1"/>
    </xf>
    <xf numFmtId="0" fontId="29" fillId="35" borderId="76" xfId="0" applyFont="1" applyFill="1" applyBorder="1" applyAlignment="1">
      <alignment horizontal="center" vertical="center" wrapText="1"/>
    </xf>
    <xf numFmtId="0" fontId="29" fillId="35" borderId="74" xfId="0" applyFont="1" applyFill="1" applyBorder="1" applyAlignment="1">
      <alignment horizontal="center" vertical="center" wrapText="1"/>
    </xf>
    <xf numFmtId="0" fontId="29" fillId="36" borderId="16" xfId="0" applyFont="1" applyFill="1" applyBorder="1" applyAlignment="1">
      <alignment horizontal="center" wrapText="1"/>
    </xf>
    <xf numFmtId="0" fontId="29" fillId="35" borderId="71" xfId="0" applyFont="1" applyFill="1" applyBorder="1" applyAlignment="1">
      <alignment horizontal="center" wrapText="1"/>
    </xf>
    <xf numFmtId="0" fontId="29" fillId="35" borderId="103" xfId="0" applyFont="1" applyFill="1" applyBorder="1" applyAlignment="1">
      <alignment horizontal="center" wrapText="1"/>
    </xf>
    <xf numFmtId="0" fontId="35" fillId="0" borderId="53" xfId="0" applyFont="1" applyBorder="1" applyAlignment="1">
      <alignment horizontal="left"/>
    </xf>
    <xf numFmtId="0" fontId="18" fillId="0" borderId="19" xfId="0" applyFont="1" applyFill="1" applyBorder="1" applyAlignment="1">
      <alignment horizontal="center"/>
    </xf>
    <xf numFmtId="0" fontId="35" fillId="0" borderId="53" xfId="0" applyFont="1" applyFill="1" applyBorder="1" applyAlignment="1">
      <alignment horizontal="left"/>
    </xf>
    <xf numFmtId="2" fontId="18" fillId="0" borderId="65" xfId="0" applyNumberFormat="1" applyFont="1" applyFill="1" applyBorder="1" applyAlignment="1">
      <alignment horizontal="center"/>
    </xf>
    <xf numFmtId="0" fontId="35" fillId="11" borderId="53" xfId="0" applyFont="1" applyFill="1" applyBorder="1" applyAlignment="1">
      <alignment horizontal="left"/>
    </xf>
    <xf numFmtId="0" fontId="18" fillId="11" borderId="19" xfId="0" applyFont="1" applyFill="1" applyBorder="1" applyAlignment="1">
      <alignment horizontal="center"/>
    </xf>
    <xf numFmtId="0" fontId="35" fillId="11" borderId="54" xfId="0" applyFont="1" applyFill="1" applyBorder="1" applyAlignment="1">
      <alignment horizontal="left"/>
    </xf>
    <xf numFmtId="0" fontId="35" fillId="11" borderId="90" xfId="0" applyFont="1" applyFill="1" applyBorder="1" applyAlignment="1">
      <alignment horizontal="left"/>
    </xf>
    <xf numFmtId="0" fontId="35" fillId="11" borderId="102" xfId="0" applyFont="1" applyFill="1" applyBorder="1" applyAlignment="1">
      <alignment horizontal="left"/>
    </xf>
    <xf numFmtId="0" fontId="26" fillId="11" borderId="12" xfId="0" applyFont="1" applyFill="1" applyBorder="1" applyAlignment="1">
      <alignment horizontal="center"/>
    </xf>
    <xf numFmtId="0" fontId="18" fillId="11" borderId="12" xfId="0" applyFont="1" applyFill="1" applyBorder="1" applyAlignment="1">
      <alignment horizontal="center"/>
    </xf>
    <xf numFmtId="0" fontId="18" fillId="11" borderId="2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14.png" /><Relationship Id="rId12" Type="http://schemas.openxmlformats.org/officeDocument/2006/relationships/image" Target="../media/image15.png" /><Relationship Id="rId13" Type="http://schemas.openxmlformats.org/officeDocument/2006/relationships/image" Target="../media/image16.png" /><Relationship Id="rId14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7</xdr:row>
      <xdr:rowOff>209550</xdr:rowOff>
    </xdr:to>
    <xdr:pic>
      <xdr:nvPicPr>
        <xdr:cNvPr id="1" name="Picture 208" descr="байкал_шап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917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1133475</xdr:colOff>
      <xdr:row>14</xdr:row>
      <xdr:rowOff>28575</xdr:rowOff>
    </xdr:to>
    <xdr:pic>
      <xdr:nvPicPr>
        <xdr:cNvPr id="1" name="Picture 207" descr="байкал_шап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777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590550</xdr:colOff>
      <xdr:row>7</xdr:row>
      <xdr:rowOff>180975</xdr:rowOff>
    </xdr:to>
    <xdr:pic>
      <xdr:nvPicPr>
        <xdr:cNvPr id="1" name="Picture 209" descr="байкал_шап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821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74</xdr:row>
      <xdr:rowOff>76200</xdr:rowOff>
    </xdr:from>
    <xdr:to>
      <xdr:col>0</xdr:col>
      <xdr:colOff>476250</xdr:colOff>
      <xdr:row>74</xdr:row>
      <xdr:rowOff>257175</xdr:rowOff>
    </xdr:to>
    <xdr:sp>
      <xdr:nvSpPr>
        <xdr:cNvPr id="2" name="Овал 2"/>
        <xdr:cNvSpPr>
          <a:spLocks/>
        </xdr:cNvSpPr>
      </xdr:nvSpPr>
      <xdr:spPr>
        <a:xfrm>
          <a:off x="295275" y="20221575"/>
          <a:ext cx="180975" cy="180975"/>
        </a:xfrm>
        <a:prstGeom prst="ellipse">
          <a:avLst/>
        </a:prstGeom>
        <a:solidFill>
          <a:srgbClr val="FFE69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1181100</xdr:colOff>
      <xdr:row>5</xdr:row>
      <xdr:rowOff>133350</xdr:rowOff>
    </xdr:to>
    <xdr:pic>
      <xdr:nvPicPr>
        <xdr:cNvPr id="1" name="Picture 208" descr="байкал_шап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774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116</xdr:row>
      <xdr:rowOff>66675</xdr:rowOff>
    </xdr:from>
    <xdr:to>
      <xdr:col>0</xdr:col>
      <xdr:colOff>647700</xdr:colOff>
      <xdr:row>116</xdr:row>
      <xdr:rowOff>247650</xdr:rowOff>
    </xdr:to>
    <xdr:sp>
      <xdr:nvSpPr>
        <xdr:cNvPr id="2" name="Овал 2"/>
        <xdr:cNvSpPr>
          <a:spLocks/>
        </xdr:cNvSpPr>
      </xdr:nvSpPr>
      <xdr:spPr>
        <a:xfrm>
          <a:off x="466725" y="34070925"/>
          <a:ext cx="180975" cy="180975"/>
        </a:xfrm>
        <a:prstGeom prst="ellipse">
          <a:avLst/>
        </a:prstGeom>
        <a:solidFill>
          <a:srgbClr val="FFE69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876300</xdr:colOff>
      <xdr:row>6</xdr:row>
      <xdr:rowOff>57150</xdr:rowOff>
    </xdr:to>
    <xdr:pic>
      <xdr:nvPicPr>
        <xdr:cNvPr id="1" name="Picture 208" descr="байкал_шап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250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38100</xdr:colOff>
      <xdr:row>6</xdr:row>
      <xdr:rowOff>85725</xdr:rowOff>
    </xdr:to>
    <xdr:pic>
      <xdr:nvPicPr>
        <xdr:cNvPr id="1" name="Picture 208" descr="байкал_шап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583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41</xdr:row>
      <xdr:rowOff>38100</xdr:rowOff>
    </xdr:from>
    <xdr:to>
      <xdr:col>0</xdr:col>
      <xdr:colOff>390525</xdr:colOff>
      <xdr:row>41</xdr:row>
      <xdr:rowOff>219075</xdr:rowOff>
    </xdr:to>
    <xdr:sp>
      <xdr:nvSpPr>
        <xdr:cNvPr id="2" name="Овал 2"/>
        <xdr:cNvSpPr>
          <a:spLocks/>
        </xdr:cNvSpPr>
      </xdr:nvSpPr>
      <xdr:spPr>
        <a:xfrm>
          <a:off x="209550" y="12934950"/>
          <a:ext cx="180975" cy="180975"/>
        </a:xfrm>
        <a:prstGeom prst="ellipse">
          <a:avLst/>
        </a:prstGeom>
        <a:solidFill>
          <a:srgbClr val="FFE69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16</xdr:row>
      <xdr:rowOff>57150</xdr:rowOff>
    </xdr:from>
    <xdr:to>
      <xdr:col>3</xdr:col>
      <xdr:colOff>638175</xdr:colOff>
      <xdr:row>16</xdr:row>
      <xdr:rowOff>523875</xdr:rowOff>
    </xdr:to>
    <xdr:pic>
      <xdr:nvPicPr>
        <xdr:cNvPr id="1" name="Picture 9" descr="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58388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17</xdr:row>
      <xdr:rowOff>133350</xdr:rowOff>
    </xdr:from>
    <xdr:to>
      <xdr:col>3</xdr:col>
      <xdr:colOff>628650</xdr:colOff>
      <xdr:row>17</xdr:row>
      <xdr:rowOff>581025</xdr:rowOff>
    </xdr:to>
    <xdr:pic>
      <xdr:nvPicPr>
        <xdr:cNvPr id="2" name="Picture 10" descr="0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64674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18</xdr:row>
      <xdr:rowOff>171450</xdr:rowOff>
    </xdr:from>
    <xdr:to>
      <xdr:col>3</xdr:col>
      <xdr:colOff>628650</xdr:colOff>
      <xdr:row>18</xdr:row>
      <xdr:rowOff>542925</xdr:rowOff>
    </xdr:to>
    <xdr:pic>
      <xdr:nvPicPr>
        <xdr:cNvPr id="3" name="Picture 11" descr="0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52800" y="7134225"/>
          <a:ext cx="4857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19</xdr:row>
      <xdr:rowOff>85725</xdr:rowOff>
    </xdr:from>
    <xdr:to>
      <xdr:col>3</xdr:col>
      <xdr:colOff>619125</xdr:colOff>
      <xdr:row>19</xdr:row>
      <xdr:rowOff>542925</xdr:rowOff>
    </xdr:to>
    <xdr:pic>
      <xdr:nvPicPr>
        <xdr:cNvPr id="4" name="Picture 12" descr="0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43275" y="7705725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20</xdr:row>
      <xdr:rowOff>133350</xdr:rowOff>
    </xdr:from>
    <xdr:to>
      <xdr:col>3</xdr:col>
      <xdr:colOff>685800</xdr:colOff>
      <xdr:row>20</xdr:row>
      <xdr:rowOff>447675</xdr:rowOff>
    </xdr:to>
    <xdr:pic>
      <xdr:nvPicPr>
        <xdr:cNvPr id="5" name="Picture 13" descr="0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52800" y="8353425"/>
          <a:ext cx="542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21</xdr:row>
      <xdr:rowOff>104775</xdr:rowOff>
    </xdr:from>
    <xdr:to>
      <xdr:col>3</xdr:col>
      <xdr:colOff>714375</xdr:colOff>
      <xdr:row>21</xdr:row>
      <xdr:rowOff>476250</xdr:rowOff>
    </xdr:to>
    <xdr:pic>
      <xdr:nvPicPr>
        <xdr:cNvPr id="6" name="Picture 14" descr="0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52800" y="8848725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22</xdr:row>
      <xdr:rowOff>95250</xdr:rowOff>
    </xdr:from>
    <xdr:to>
      <xdr:col>3</xdr:col>
      <xdr:colOff>666750</xdr:colOff>
      <xdr:row>22</xdr:row>
      <xdr:rowOff>495300</xdr:rowOff>
    </xdr:to>
    <xdr:pic>
      <xdr:nvPicPr>
        <xdr:cNvPr id="7" name="Picture 15" descr="0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0" y="9372600"/>
          <a:ext cx="542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23</xdr:row>
      <xdr:rowOff>142875</xdr:rowOff>
    </xdr:from>
    <xdr:to>
      <xdr:col>3</xdr:col>
      <xdr:colOff>647700</xdr:colOff>
      <xdr:row>23</xdr:row>
      <xdr:rowOff>542925</xdr:rowOff>
    </xdr:to>
    <xdr:pic>
      <xdr:nvPicPr>
        <xdr:cNvPr id="8" name="Picture 16" descr="0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05175" y="10010775"/>
          <a:ext cx="552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24</xdr:row>
      <xdr:rowOff>171450</xdr:rowOff>
    </xdr:from>
    <xdr:to>
      <xdr:col>3</xdr:col>
      <xdr:colOff>704850</xdr:colOff>
      <xdr:row>24</xdr:row>
      <xdr:rowOff>457200</xdr:rowOff>
    </xdr:to>
    <xdr:pic>
      <xdr:nvPicPr>
        <xdr:cNvPr id="9" name="Picture 17" descr="0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38500" y="10725150"/>
          <a:ext cx="676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25</xdr:row>
      <xdr:rowOff>142875</xdr:rowOff>
    </xdr:from>
    <xdr:to>
      <xdr:col>3</xdr:col>
      <xdr:colOff>762000</xdr:colOff>
      <xdr:row>25</xdr:row>
      <xdr:rowOff>428625</xdr:rowOff>
    </xdr:to>
    <xdr:pic>
      <xdr:nvPicPr>
        <xdr:cNvPr id="10" name="Picture 18" descr="0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05175" y="11268075"/>
          <a:ext cx="666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26</xdr:row>
      <xdr:rowOff>133350</xdr:rowOff>
    </xdr:from>
    <xdr:to>
      <xdr:col>3</xdr:col>
      <xdr:colOff>781050</xdr:colOff>
      <xdr:row>26</xdr:row>
      <xdr:rowOff>409575</xdr:rowOff>
    </xdr:to>
    <xdr:pic>
      <xdr:nvPicPr>
        <xdr:cNvPr id="11" name="Picture 19" descr="03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0" y="11801475"/>
          <a:ext cx="657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27</xdr:row>
      <xdr:rowOff>200025</xdr:rowOff>
    </xdr:from>
    <xdr:to>
      <xdr:col>3</xdr:col>
      <xdr:colOff>838200</xdr:colOff>
      <xdr:row>27</xdr:row>
      <xdr:rowOff>457200</xdr:rowOff>
    </xdr:to>
    <xdr:pic>
      <xdr:nvPicPr>
        <xdr:cNvPr id="12" name="Picture 20" descr="03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43275" y="12353925"/>
          <a:ext cx="704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14</xdr:row>
      <xdr:rowOff>152400</xdr:rowOff>
    </xdr:from>
    <xdr:to>
      <xdr:col>3</xdr:col>
      <xdr:colOff>657225</xdr:colOff>
      <xdr:row>14</xdr:row>
      <xdr:rowOff>438150</xdr:rowOff>
    </xdr:to>
    <xdr:pic>
      <xdr:nvPicPr>
        <xdr:cNvPr id="13" name="Picture 21" descr="0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62325" y="5000625"/>
          <a:ext cx="504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15</xdr:row>
      <xdr:rowOff>47625</xdr:rowOff>
    </xdr:from>
    <xdr:to>
      <xdr:col>3</xdr:col>
      <xdr:colOff>628650</xdr:colOff>
      <xdr:row>15</xdr:row>
      <xdr:rowOff>428625</xdr:rowOff>
    </xdr:to>
    <xdr:pic>
      <xdr:nvPicPr>
        <xdr:cNvPr id="14" name="Picture 22" descr="0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52800" y="5391150"/>
          <a:ext cx="485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1171575</xdr:colOff>
      <xdr:row>6</xdr:row>
      <xdr:rowOff>114300</xdr:rowOff>
    </xdr:to>
    <xdr:pic>
      <xdr:nvPicPr>
        <xdr:cNvPr id="15" name="Picture 3092" descr="байкал_шапка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0"/>
          <a:ext cx="98107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1600200</xdr:colOff>
      <xdr:row>9</xdr:row>
      <xdr:rowOff>171450</xdr:rowOff>
    </xdr:to>
    <xdr:pic>
      <xdr:nvPicPr>
        <xdr:cNvPr id="1" name="Picture 208" descr="байкал_шап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32</xdr:row>
      <xdr:rowOff>38100</xdr:rowOff>
    </xdr:from>
    <xdr:to>
      <xdr:col>0</xdr:col>
      <xdr:colOff>590550</xdr:colOff>
      <xdr:row>32</xdr:row>
      <xdr:rowOff>219075</xdr:rowOff>
    </xdr:to>
    <xdr:sp>
      <xdr:nvSpPr>
        <xdr:cNvPr id="2" name="Овал 2"/>
        <xdr:cNvSpPr>
          <a:spLocks/>
        </xdr:cNvSpPr>
      </xdr:nvSpPr>
      <xdr:spPr>
        <a:xfrm>
          <a:off x="409575" y="7591425"/>
          <a:ext cx="180975" cy="180975"/>
        </a:xfrm>
        <a:prstGeom prst="ellipse">
          <a:avLst/>
        </a:prstGeom>
        <a:solidFill>
          <a:srgbClr val="FFE69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6</xdr:row>
      <xdr:rowOff>161925</xdr:rowOff>
    </xdr:to>
    <xdr:pic>
      <xdr:nvPicPr>
        <xdr:cNvPr id="1" name="Picture 207" descr="байкал_шап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964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771525</xdr:colOff>
      <xdr:row>9</xdr:row>
      <xdr:rowOff>28575</xdr:rowOff>
    </xdr:to>
    <xdr:pic>
      <xdr:nvPicPr>
        <xdr:cNvPr id="1" name="Picture 207" descr="байкал_шап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27785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7:F107"/>
  <sheetViews>
    <sheetView tabSelected="1" view="pageBreakPreview" zoomScaleSheetLayoutView="100" zoomScalePageLayoutView="0" workbookViewId="0" topLeftCell="A1">
      <selection activeCell="E96" sqref="E96:F96"/>
    </sheetView>
  </sheetViews>
  <sheetFormatPr defaultColWidth="8.7109375" defaultRowHeight="12.75"/>
  <cols>
    <col min="1" max="1" width="40.28125" style="1" customWidth="1"/>
    <col min="2" max="2" width="19.57421875" style="1" customWidth="1"/>
    <col min="3" max="3" width="16.421875" style="1" customWidth="1"/>
    <col min="4" max="4" width="47.00390625" style="1" customWidth="1"/>
    <col min="5" max="5" width="22.28125" style="1" customWidth="1"/>
    <col min="6" max="6" width="4.28125" style="1" customWidth="1"/>
    <col min="7" max="7" width="8.7109375" style="1" customWidth="1"/>
    <col min="8" max="8" width="4.7109375" style="1" customWidth="1"/>
    <col min="9" max="16384" width="8.7109375" style="1" customWidth="1"/>
  </cols>
  <sheetData>
    <row r="1" ht="18"/>
    <row r="2" ht="18"/>
    <row r="3" ht="18"/>
    <row r="4" ht="18"/>
    <row r="5" ht="18"/>
    <row r="6" ht="18"/>
    <row r="7" ht="21" customHeight="1">
      <c r="F7"/>
    </row>
    <row r="8" spans="1:6" ht="21" customHeight="1">
      <c r="A8" s="14"/>
      <c r="B8" s="14"/>
      <c r="D8" s="12"/>
      <c r="F8"/>
    </row>
    <row r="9" spans="1:6" ht="21" customHeight="1">
      <c r="A9" s="14"/>
      <c r="B9" s="14"/>
      <c r="D9" s="12"/>
      <c r="F9"/>
    </row>
    <row r="10" spans="1:6" ht="24" thickBot="1">
      <c r="A10" s="329" t="s">
        <v>216</v>
      </c>
      <c r="B10" s="329"/>
      <c r="C10" s="329"/>
      <c r="D10" s="316" t="s">
        <v>353</v>
      </c>
      <c r="E10" s="317"/>
      <c r="F10" s="317"/>
    </row>
    <row r="11" spans="1:6" ht="18" customHeight="1">
      <c r="A11" s="330" t="s">
        <v>297</v>
      </c>
      <c r="B11" s="332" t="s">
        <v>298</v>
      </c>
      <c r="C11" s="334" t="s">
        <v>299</v>
      </c>
      <c r="D11" s="336" t="s">
        <v>300</v>
      </c>
      <c r="E11" s="321" t="s">
        <v>146</v>
      </c>
      <c r="F11" s="322"/>
    </row>
    <row r="12" spans="1:6" ht="18" customHeight="1" thickBot="1">
      <c r="A12" s="331"/>
      <c r="B12" s="333"/>
      <c r="C12" s="335"/>
      <c r="D12" s="337"/>
      <c r="E12" s="323"/>
      <c r="F12" s="324"/>
    </row>
    <row r="13" spans="1:6" ht="21" customHeight="1">
      <c r="A13" s="282" t="s">
        <v>0</v>
      </c>
      <c r="B13" s="318">
        <v>0.55</v>
      </c>
      <c r="C13" s="230" t="s">
        <v>1</v>
      </c>
      <c r="D13" s="231" t="s">
        <v>195</v>
      </c>
      <c r="E13" s="327">
        <v>2.39</v>
      </c>
      <c r="F13" s="328"/>
    </row>
    <row r="14" spans="1:6" ht="21" customHeight="1">
      <c r="A14" s="282"/>
      <c r="B14" s="319"/>
      <c r="C14" s="224" t="s">
        <v>3</v>
      </c>
      <c r="D14" s="61" t="s">
        <v>195</v>
      </c>
      <c r="E14" s="325">
        <v>1.39</v>
      </c>
      <c r="F14" s="326"/>
    </row>
    <row r="15" spans="1:6" ht="21" customHeight="1">
      <c r="A15" s="282"/>
      <c r="B15" s="319"/>
      <c r="C15" s="342" t="s">
        <v>4</v>
      </c>
      <c r="D15" s="61" t="s">
        <v>195</v>
      </c>
      <c r="E15" s="325">
        <v>1.99</v>
      </c>
      <c r="F15" s="326"/>
    </row>
    <row r="16" spans="1:6" ht="21" customHeight="1">
      <c r="A16" s="282"/>
      <c r="B16" s="319"/>
      <c r="C16" s="343"/>
      <c r="D16" s="61" t="s">
        <v>196</v>
      </c>
      <c r="E16" s="325">
        <v>1.29</v>
      </c>
      <c r="F16" s="326"/>
    </row>
    <row r="17" spans="1:6" ht="21" customHeight="1">
      <c r="A17" s="282"/>
      <c r="B17" s="319"/>
      <c r="C17" s="344"/>
      <c r="D17" s="61" t="s">
        <v>197</v>
      </c>
      <c r="E17" s="325">
        <v>0.99</v>
      </c>
      <c r="F17" s="326"/>
    </row>
    <row r="18" spans="1:6" ht="21" customHeight="1">
      <c r="A18" s="282"/>
      <c r="B18" s="319"/>
      <c r="C18" s="223" t="s">
        <v>5</v>
      </c>
      <c r="D18" s="61" t="s">
        <v>200</v>
      </c>
      <c r="E18" s="325">
        <v>1.39</v>
      </c>
      <c r="F18" s="326"/>
    </row>
    <row r="19" spans="1:6" ht="21" customHeight="1">
      <c r="A19" s="282"/>
      <c r="B19" s="319"/>
      <c r="C19" s="224" t="s">
        <v>7</v>
      </c>
      <c r="D19" s="61" t="s">
        <v>200</v>
      </c>
      <c r="E19" s="325">
        <v>0.89</v>
      </c>
      <c r="F19" s="326"/>
    </row>
    <row r="20" spans="1:6" ht="21" customHeight="1">
      <c r="A20" s="282"/>
      <c r="B20" s="319"/>
      <c r="C20" s="342" t="s">
        <v>8</v>
      </c>
      <c r="D20" s="61" t="s">
        <v>200</v>
      </c>
      <c r="E20" s="325">
        <v>0.59</v>
      </c>
      <c r="F20" s="326"/>
    </row>
    <row r="21" spans="1:6" ht="21" customHeight="1">
      <c r="A21" s="282"/>
      <c r="B21" s="319"/>
      <c r="C21" s="344"/>
      <c r="D21" s="61" t="s">
        <v>198</v>
      </c>
      <c r="E21" s="325">
        <v>0.29</v>
      </c>
      <c r="F21" s="326"/>
    </row>
    <row r="22" spans="1:6" ht="21" customHeight="1" thickBot="1">
      <c r="A22" s="282"/>
      <c r="B22" s="320"/>
      <c r="C22" s="219" t="s">
        <v>189</v>
      </c>
      <c r="D22" s="64" t="s">
        <v>237</v>
      </c>
      <c r="E22" s="354">
        <v>1.99</v>
      </c>
      <c r="F22" s="355"/>
    </row>
    <row r="23" spans="1:6" ht="21" thickBot="1">
      <c r="A23" s="282"/>
      <c r="B23" s="232">
        <v>0.9</v>
      </c>
      <c r="C23" s="233" t="s">
        <v>189</v>
      </c>
      <c r="D23" s="234" t="s">
        <v>237</v>
      </c>
      <c r="E23" s="372">
        <v>3.29</v>
      </c>
      <c r="F23" s="373"/>
    </row>
    <row r="24" spans="1:6" ht="21" customHeight="1">
      <c r="A24" s="282"/>
      <c r="B24" s="318">
        <v>1.5</v>
      </c>
      <c r="C24" s="230" t="s">
        <v>4</v>
      </c>
      <c r="D24" s="235" t="s">
        <v>201</v>
      </c>
      <c r="E24" s="327">
        <v>5.19</v>
      </c>
      <c r="F24" s="328"/>
    </row>
    <row r="25" spans="1:6" ht="21" customHeight="1">
      <c r="A25" s="282"/>
      <c r="B25" s="319"/>
      <c r="C25" s="223" t="s">
        <v>5</v>
      </c>
      <c r="D25" s="61" t="s">
        <v>200</v>
      </c>
      <c r="E25" s="345">
        <v>3.69</v>
      </c>
      <c r="F25" s="346"/>
    </row>
    <row r="26" spans="1:6" ht="21" customHeight="1" thickBot="1">
      <c r="A26" s="282"/>
      <c r="B26" s="319"/>
      <c r="C26" s="219" t="s">
        <v>188</v>
      </c>
      <c r="D26" s="64" t="s">
        <v>199</v>
      </c>
      <c r="E26" s="347">
        <v>2.49</v>
      </c>
      <c r="F26" s="348"/>
    </row>
    <row r="27" spans="1:6" ht="21" customHeight="1" thickBot="1">
      <c r="A27" s="282"/>
      <c r="B27" s="320"/>
      <c r="C27" s="219" t="s">
        <v>189</v>
      </c>
      <c r="D27" s="64" t="s">
        <v>237</v>
      </c>
      <c r="E27" s="349">
        <v>4.99</v>
      </c>
      <c r="F27" s="350"/>
    </row>
    <row r="28" spans="1:6" ht="21" customHeight="1">
      <c r="A28" s="282"/>
      <c r="B28" s="318">
        <v>2.5</v>
      </c>
      <c r="C28" s="230" t="s">
        <v>4</v>
      </c>
      <c r="D28" s="235" t="s">
        <v>201</v>
      </c>
      <c r="E28" s="338">
        <v>8.59</v>
      </c>
      <c r="F28" s="339"/>
    </row>
    <row r="29" spans="1:6" ht="21" customHeight="1">
      <c r="A29" s="282"/>
      <c r="B29" s="319"/>
      <c r="C29" s="223" t="s">
        <v>5</v>
      </c>
      <c r="D29" s="61" t="s">
        <v>200</v>
      </c>
      <c r="E29" s="345">
        <v>5.99</v>
      </c>
      <c r="F29" s="346"/>
    </row>
    <row r="30" spans="1:6" ht="21" customHeight="1" thickBot="1">
      <c r="A30" s="282"/>
      <c r="B30" s="319"/>
      <c r="C30" s="228" t="s">
        <v>188</v>
      </c>
      <c r="D30" s="218" t="s">
        <v>199</v>
      </c>
      <c r="E30" s="340">
        <v>3.99</v>
      </c>
      <c r="F30" s="341"/>
    </row>
    <row r="31" spans="1:6" s="19" customFormat="1" ht="54.75" customHeight="1" thickBot="1">
      <c r="A31" s="236" t="s">
        <v>331</v>
      </c>
      <c r="B31" s="237">
        <v>0.7</v>
      </c>
      <c r="C31" s="233" t="s">
        <v>237</v>
      </c>
      <c r="D31" s="234" t="s">
        <v>237</v>
      </c>
      <c r="E31" s="370">
        <v>11.49</v>
      </c>
      <c r="F31" s="371"/>
    </row>
    <row r="32" spans="1:6" s="19" customFormat="1" ht="53.25" customHeight="1" thickBot="1">
      <c r="A32" s="238" t="s">
        <v>329</v>
      </c>
      <c r="B32" s="237">
        <v>0.55</v>
      </c>
      <c r="C32" s="233" t="s">
        <v>237</v>
      </c>
      <c r="D32" s="234" t="s">
        <v>237</v>
      </c>
      <c r="E32" s="370">
        <v>11.49</v>
      </c>
      <c r="F32" s="371"/>
    </row>
    <row r="33" spans="1:6" ht="39.75" customHeight="1" thickBot="1">
      <c r="A33" s="301" t="s">
        <v>194</v>
      </c>
      <c r="B33" s="301"/>
      <c r="C33" s="301"/>
      <c r="D33" s="301"/>
      <c r="E33" s="301"/>
      <c r="F33" s="301"/>
    </row>
    <row r="34" spans="1:6" ht="18" customHeight="1">
      <c r="A34" s="302" t="s">
        <v>297</v>
      </c>
      <c r="B34" s="352" t="s">
        <v>298</v>
      </c>
      <c r="C34" s="352" t="s">
        <v>299</v>
      </c>
      <c r="D34" s="352" t="s">
        <v>300</v>
      </c>
      <c r="E34" s="306" t="s">
        <v>146</v>
      </c>
      <c r="F34" s="307"/>
    </row>
    <row r="35" spans="1:6" ht="22.5" customHeight="1" thickBot="1">
      <c r="A35" s="303"/>
      <c r="B35" s="353"/>
      <c r="C35" s="353"/>
      <c r="D35" s="353"/>
      <c r="E35" s="308"/>
      <c r="F35" s="309"/>
    </row>
    <row r="36" spans="1:6" ht="21" customHeight="1">
      <c r="A36" s="281" t="s">
        <v>9</v>
      </c>
      <c r="B36" s="310">
        <v>0.6</v>
      </c>
      <c r="C36" s="225" t="s">
        <v>4</v>
      </c>
      <c r="D36" s="66" t="s">
        <v>202</v>
      </c>
      <c r="E36" s="291">
        <v>1.29</v>
      </c>
      <c r="F36" s="292"/>
    </row>
    <row r="37" spans="1:6" ht="21" customHeight="1">
      <c r="A37" s="282"/>
      <c r="B37" s="285"/>
      <c r="C37" s="68" t="s">
        <v>5</v>
      </c>
      <c r="D37" s="69" t="s">
        <v>200</v>
      </c>
      <c r="E37" s="289">
        <v>0.89</v>
      </c>
      <c r="F37" s="290"/>
    </row>
    <row r="38" spans="1:6" ht="21" customHeight="1" thickBot="1">
      <c r="A38" s="282"/>
      <c r="B38" s="311"/>
      <c r="C38" s="70" t="s">
        <v>188</v>
      </c>
      <c r="D38" s="64" t="s">
        <v>203</v>
      </c>
      <c r="E38" s="293">
        <v>0.59</v>
      </c>
      <c r="F38" s="294"/>
    </row>
    <row r="39" spans="1:6" ht="21" customHeight="1">
      <c r="A39" s="282"/>
      <c r="B39" s="284">
        <v>1.5</v>
      </c>
      <c r="C39" s="65" t="s">
        <v>4</v>
      </c>
      <c r="D39" s="66" t="s">
        <v>201</v>
      </c>
      <c r="E39" s="291">
        <v>3.49</v>
      </c>
      <c r="F39" s="292"/>
    </row>
    <row r="40" spans="1:6" ht="21" customHeight="1">
      <c r="A40" s="282"/>
      <c r="B40" s="285"/>
      <c r="C40" s="68" t="s">
        <v>5</v>
      </c>
      <c r="D40" s="69" t="s">
        <v>200</v>
      </c>
      <c r="E40" s="289">
        <v>2.29</v>
      </c>
      <c r="F40" s="290"/>
    </row>
    <row r="41" spans="1:6" ht="21" customHeight="1" thickBot="1">
      <c r="A41" s="282"/>
      <c r="B41" s="286"/>
      <c r="C41" s="70" t="s">
        <v>188</v>
      </c>
      <c r="D41" s="64" t="s">
        <v>203</v>
      </c>
      <c r="E41" s="293">
        <v>1.79</v>
      </c>
      <c r="F41" s="294"/>
    </row>
    <row r="42" spans="1:6" ht="21" customHeight="1">
      <c r="A42" s="282"/>
      <c r="B42" s="310">
        <v>2.5</v>
      </c>
      <c r="C42" s="65" t="s">
        <v>4</v>
      </c>
      <c r="D42" s="66" t="s">
        <v>201</v>
      </c>
      <c r="E42" s="291">
        <v>5.39</v>
      </c>
      <c r="F42" s="292"/>
    </row>
    <row r="43" spans="1:6" ht="21" customHeight="1">
      <c r="A43" s="282"/>
      <c r="B43" s="285"/>
      <c r="C43" s="68" t="s">
        <v>5</v>
      </c>
      <c r="D43" s="69" t="s">
        <v>204</v>
      </c>
      <c r="E43" s="289">
        <v>3.49</v>
      </c>
      <c r="F43" s="290"/>
    </row>
    <row r="44" spans="1:6" ht="21" customHeight="1" thickBot="1">
      <c r="A44" s="283"/>
      <c r="B44" s="311"/>
      <c r="C44" s="70" t="s">
        <v>188</v>
      </c>
      <c r="D44" s="64" t="s">
        <v>203</v>
      </c>
      <c r="E44" s="293">
        <v>2.69</v>
      </c>
      <c r="F44" s="294"/>
    </row>
    <row r="45" spans="1:6" ht="21" thickBot="1">
      <c r="A45" s="220" t="s">
        <v>193</v>
      </c>
      <c r="B45" s="221">
        <v>0.6</v>
      </c>
      <c r="C45" s="71" t="s">
        <v>4</v>
      </c>
      <c r="D45" s="72" t="s">
        <v>201</v>
      </c>
      <c r="E45" s="358">
        <v>2.29</v>
      </c>
      <c r="F45" s="359"/>
    </row>
    <row r="46" spans="1:6" ht="20.25">
      <c r="A46" s="304" t="s">
        <v>10</v>
      </c>
      <c r="B46" s="310">
        <v>0.6</v>
      </c>
      <c r="C46" s="65" t="s">
        <v>1</v>
      </c>
      <c r="D46" s="65" t="s">
        <v>195</v>
      </c>
      <c r="E46" s="291">
        <v>1.99</v>
      </c>
      <c r="F46" s="292"/>
    </row>
    <row r="47" spans="1:6" ht="20.25">
      <c r="A47" s="304"/>
      <c r="B47" s="285"/>
      <c r="C47" s="68" t="s">
        <v>4</v>
      </c>
      <c r="D47" s="68" t="s">
        <v>205</v>
      </c>
      <c r="E47" s="289">
        <v>1.69</v>
      </c>
      <c r="F47" s="290"/>
    </row>
    <row r="48" spans="1:6" ht="20.25">
      <c r="A48" s="304"/>
      <c r="B48" s="285"/>
      <c r="C48" s="68" t="s">
        <v>4</v>
      </c>
      <c r="D48" s="61" t="s">
        <v>206</v>
      </c>
      <c r="E48" s="289">
        <v>1.19</v>
      </c>
      <c r="F48" s="290"/>
    </row>
    <row r="49" spans="1:6" ht="20.25">
      <c r="A49" s="304"/>
      <c r="B49" s="285"/>
      <c r="C49" s="68" t="s">
        <v>5</v>
      </c>
      <c r="D49" s="67" t="s">
        <v>207</v>
      </c>
      <c r="E49" s="289">
        <v>0.89</v>
      </c>
      <c r="F49" s="290"/>
    </row>
    <row r="50" spans="1:6" ht="20.25">
      <c r="A50" s="304"/>
      <c r="B50" s="285"/>
      <c r="C50" s="68" t="s">
        <v>188</v>
      </c>
      <c r="D50" s="68" t="s">
        <v>208</v>
      </c>
      <c r="E50" s="289">
        <v>0.49</v>
      </c>
      <c r="F50" s="351"/>
    </row>
    <row r="51" spans="1:6" ht="21" thickBot="1">
      <c r="A51" s="304"/>
      <c r="B51" s="311"/>
      <c r="C51" s="226" t="s">
        <v>282</v>
      </c>
      <c r="D51" s="63" t="s">
        <v>237</v>
      </c>
      <c r="E51" s="354">
        <v>1.99</v>
      </c>
      <c r="F51" s="355"/>
    </row>
    <row r="52" spans="1:6" ht="20.25">
      <c r="A52" s="304"/>
      <c r="B52" s="310">
        <v>2.5</v>
      </c>
      <c r="C52" s="65" t="s">
        <v>4</v>
      </c>
      <c r="D52" s="65" t="s">
        <v>201</v>
      </c>
      <c r="E52" s="291">
        <v>6.49</v>
      </c>
      <c r="F52" s="292"/>
    </row>
    <row r="53" spans="1:6" ht="21" thickBot="1">
      <c r="A53" s="305"/>
      <c r="B53" s="311"/>
      <c r="C53" s="73" t="s">
        <v>5</v>
      </c>
      <c r="D53" s="73" t="s">
        <v>209</v>
      </c>
      <c r="E53" s="360">
        <v>3.29</v>
      </c>
      <c r="F53" s="361"/>
    </row>
    <row r="54" spans="1:6" ht="21" customHeight="1">
      <c r="A54" s="281" t="s">
        <v>12</v>
      </c>
      <c r="B54" s="310">
        <v>0.6</v>
      </c>
      <c r="C54" s="65" t="s">
        <v>4</v>
      </c>
      <c r="D54" s="66" t="s">
        <v>2</v>
      </c>
      <c r="E54" s="291">
        <v>1.29</v>
      </c>
      <c r="F54" s="292"/>
    </row>
    <row r="55" spans="1:6" ht="21" customHeight="1">
      <c r="A55" s="282"/>
      <c r="B55" s="285"/>
      <c r="C55" s="68" t="s">
        <v>5</v>
      </c>
      <c r="D55" s="67" t="s">
        <v>6</v>
      </c>
      <c r="E55" s="289">
        <v>0.89</v>
      </c>
      <c r="F55" s="290"/>
    </row>
    <row r="56" spans="1:6" ht="21" customHeight="1">
      <c r="A56" s="282"/>
      <c r="B56" s="285"/>
      <c r="C56" s="68" t="s">
        <v>188</v>
      </c>
      <c r="D56" s="68" t="s">
        <v>190</v>
      </c>
      <c r="E56" s="289">
        <v>0.59</v>
      </c>
      <c r="F56" s="290"/>
    </row>
    <row r="57" spans="1:6" ht="21" customHeight="1" thickBot="1">
      <c r="A57" s="282"/>
      <c r="B57" s="311"/>
      <c r="C57" s="73" t="s">
        <v>189</v>
      </c>
      <c r="D57" s="73" t="s">
        <v>40</v>
      </c>
      <c r="E57" s="293">
        <v>1.99</v>
      </c>
      <c r="F57" s="294"/>
    </row>
    <row r="58" spans="1:6" ht="21" customHeight="1">
      <c r="A58" s="282"/>
      <c r="B58" s="284">
        <v>1.5</v>
      </c>
      <c r="C58" s="66" t="s">
        <v>4</v>
      </c>
      <c r="D58" s="66" t="s">
        <v>201</v>
      </c>
      <c r="E58" s="291">
        <v>2.99</v>
      </c>
      <c r="F58" s="292"/>
    </row>
    <row r="59" spans="1:6" ht="21" customHeight="1">
      <c r="A59" s="282"/>
      <c r="B59" s="285"/>
      <c r="C59" s="68" t="s">
        <v>5</v>
      </c>
      <c r="D59" s="67" t="s">
        <v>200</v>
      </c>
      <c r="E59" s="289">
        <v>1.69</v>
      </c>
      <c r="F59" s="290"/>
    </row>
    <row r="60" spans="1:6" ht="21" customHeight="1" thickBot="1">
      <c r="A60" s="282"/>
      <c r="B60" s="286"/>
      <c r="C60" s="73" t="s">
        <v>188</v>
      </c>
      <c r="D60" s="73" t="s">
        <v>210</v>
      </c>
      <c r="E60" s="293">
        <v>1.29</v>
      </c>
      <c r="F60" s="294"/>
    </row>
    <row r="61" spans="1:6" ht="21" customHeight="1">
      <c r="A61" s="282"/>
      <c r="B61" s="284">
        <v>2.5</v>
      </c>
      <c r="C61" s="66" t="s">
        <v>4</v>
      </c>
      <c r="D61" s="66" t="s">
        <v>201</v>
      </c>
      <c r="E61" s="291">
        <v>4.99</v>
      </c>
      <c r="F61" s="292"/>
    </row>
    <row r="62" spans="1:6" ht="21" customHeight="1">
      <c r="A62" s="282"/>
      <c r="B62" s="285"/>
      <c r="C62" s="68" t="s">
        <v>5</v>
      </c>
      <c r="D62" s="67" t="s">
        <v>200</v>
      </c>
      <c r="E62" s="289">
        <v>2.59</v>
      </c>
      <c r="F62" s="290"/>
    </row>
    <row r="63" spans="1:6" ht="21" customHeight="1" thickBot="1">
      <c r="A63" s="283"/>
      <c r="B63" s="311"/>
      <c r="C63" s="73" t="s">
        <v>188</v>
      </c>
      <c r="D63" s="73" t="s">
        <v>210</v>
      </c>
      <c r="E63" s="293">
        <v>1.99</v>
      </c>
      <c r="F63" s="294"/>
    </row>
    <row r="64" spans="1:6" ht="21" thickBot="1">
      <c r="A64" s="364" t="s">
        <v>13</v>
      </c>
      <c r="B64" s="222">
        <v>1.5</v>
      </c>
      <c r="C64" s="71" t="s">
        <v>4</v>
      </c>
      <c r="D64" s="72" t="s">
        <v>201</v>
      </c>
      <c r="E64" s="358">
        <v>5.99</v>
      </c>
      <c r="F64" s="359"/>
    </row>
    <row r="65" spans="1:6" ht="21" thickBot="1">
      <c r="A65" s="367"/>
      <c r="B65" s="222">
        <v>2.5</v>
      </c>
      <c r="C65" s="71" t="s">
        <v>4</v>
      </c>
      <c r="D65" s="72" t="s">
        <v>201</v>
      </c>
      <c r="E65" s="349">
        <v>8.99</v>
      </c>
      <c r="F65" s="350"/>
    </row>
    <row r="66" spans="1:6" ht="20.25">
      <c r="A66" s="364" t="s">
        <v>14</v>
      </c>
      <c r="B66" s="284">
        <v>0.6</v>
      </c>
      <c r="C66" s="66" t="s">
        <v>1</v>
      </c>
      <c r="D66" s="66" t="s">
        <v>195</v>
      </c>
      <c r="E66" s="291">
        <v>2.49</v>
      </c>
      <c r="F66" s="292"/>
    </row>
    <row r="67" spans="1:6" ht="20.25">
      <c r="A67" s="365"/>
      <c r="B67" s="356"/>
      <c r="C67" s="69" t="s">
        <v>4</v>
      </c>
      <c r="D67" s="69" t="s">
        <v>195</v>
      </c>
      <c r="E67" s="289">
        <v>1.99</v>
      </c>
      <c r="F67" s="290"/>
    </row>
    <row r="68" spans="1:6" ht="20.25">
      <c r="A68" s="366"/>
      <c r="B68" s="357"/>
      <c r="C68" s="68" t="s">
        <v>5</v>
      </c>
      <c r="D68" s="67" t="s">
        <v>200</v>
      </c>
      <c r="E68" s="289">
        <v>0.99</v>
      </c>
      <c r="F68" s="290"/>
    </row>
    <row r="69" spans="1:6" ht="21" thickBot="1">
      <c r="A69" s="367"/>
      <c r="B69" s="286"/>
      <c r="C69" s="73" t="s">
        <v>188</v>
      </c>
      <c r="D69" s="73" t="s">
        <v>210</v>
      </c>
      <c r="E69" s="293">
        <v>0.79</v>
      </c>
      <c r="F69" s="294"/>
    </row>
    <row r="70" spans="1:6" ht="21" thickBot="1">
      <c r="A70" s="220" t="s">
        <v>172</v>
      </c>
      <c r="B70" s="221">
        <v>0.6</v>
      </c>
      <c r="C70" s="72" t="s">
        <v>4</v>
      </c>
      <c r="D70" s="72" t="s">
        <v>201</v>
      </c>
      <c r="E70" s="358">
        <v>2.69</v>
      </c>
      <c r="F70" s="359"/>
    </row>
    <row r="71" spans="1:6" ht="23.25">
      <c r="A71" s="59"/>
      <c r="B71" s="60"/>
      <c r="C71" s="74"/>
      <c r="D71" s="74"/>
      <c r="E71" s="75"/>
      <c r="F71" s="75"/>
    </row>
    <row r="72" spans="1:6" ht="20.25">
      <c r="A72" s="24" t="s">
        <v>217</v>
      </c>
      <c r="B72" s="22"/>
      <c r="C72" s="22"/>
      <c r="D72" s="22"/>
      <c r="E72" s="75"/>
      <c r="F72" s="75"/>
    </row>
    <row r="73" spans="1:6" ht="20.25">
      <c r="A73" s="24" t="s">
        <v>218</v>
      </c>
      <c r="B73" s="22"/>
      <c r="C73" s="22"/>
      <c r="D73" s="22"/>
      <c r="E73" s="75"/>
      <c r="F73" s="75"/>
    </row>
    <row r="74" spans="1:6" ht="21" thickBot="1">
      <c r="A74" s="24" t="s">
        <v>219</v>
      </c>
      <c r="B74" s="22"/>
      <c r="C74" s="22"/>
      <c r="D74" s="22"/>
      <c r="E74" s="75"/>
      <c r="F74" s="75"/>
    </row>
    <row r="75" spans="1:6" ht="18.75" customHeight="1">
      <c r="A75" s="295" t="s">
        <v>297</v>
      </c>
      <c r="B75" s="297" t="s">
        <v>298</v>
      </c>
      <c r="C75" s="299" t="s">
        <v>299</v>
      </c>
      <c r="D75" s="299" t="s">
        <v>300</v>
      </c>
      <c r="E75" s="306" t="s">
        <v>146</v>
      </c>
      <c r="F75" s="307"/>
    </row>
    <row r="76" spans="1:6" ht="18.75" customHeight="1" thickBot="1">
      <c r="A76" s="296"/>
      <c r="B76" s="298"/>
      <c r="C76" s="300"/>
      <c r="D76" s="300"/>
      <c r="E76" s="308"/>
      <c r="F76" s="309"/>
    </row>
    <row r="77" spans="1:6" ht="20.25">
      <c r="A77" s="312" t="s">
        <v>11</v>
      </c>
      <c r="B77" s="284">
        <v>0.8</v>
      </c>
      <c r="C77" s="65" t="s">
        <v>4</v>
      </c>
      <c r="D77" s="66" t="s">
        <v>201</v>
      </c>
      <c r="E77" s="291">
        <v>1.29</v>
      </c>
      <c r="F77" s="292"/>
    </row>
    <row r="78" spans="1:6" ht="20.25">
      <c r="A78" s="312"/>
      <c r="B78" s="285"/>
      <c r="C78" s="68" t="s">
        <v>5</v>
      </c>
      <c r="D78" s="67" t="s">
        <v>200</v>
      </c>
      <c r="E78" s="289">
        <v>0.79</v>
      </c>
      <c r="F78" s="290"/>
    </row>
    <row r="79" spans="1:6" ht="21" thickBot="1">
      <c r="A79" s="313"/>
      <c r="B79" s="286"/>
      <c r="C79" s="73" t="s">
        <v>188</v>
      </c>
      <c r="D79" s="73" t="s">
        <v>210</v>
      </c>
      <c r="E79" s="362">
        <v>0.59</v>
      </c>
      <c r="F79" s="363"/>
    </row>
    <row r="80" spans="1:6" ht="20.25">
      <c r="A80" s="313"/>
      <c r="B80" s="284">
        <v>1.5</v>
      </c>
      <c r="C80" s="65" t="s">
        <v>4</v>
      </c>
      <c r="D80" s="65" t="s">
        <v>201</v>
      </c>
      <c r="E80" s="291">
        <v>2.69</v>
      </c>
      <c r="F80" s="292"/>
    </row>
    <row r="81" spans="1:6" ht="20.25">
      <c r="A81" s="313"/>
      <c r="B81" s="285"/>
      <c r="C81" s="68" t="s">
        <v>5</v>
      </c>
      <c r="D81" s="67" t="s">
        <v>200</v>
      </c>
      <c r="E81" s="289">
        <v>1.79</v>
      </c>
      <c r="F81" s="290"/>
    </row>
    <row r="82" spans="1:6" ht="21" thickBot="1">
      <c r="A82" s="313"/>
      <c r="B82" s="286"/>
      <c r="C82" s="73" t="s">
        <v>188</v>
      </c>
      <c r="D82" s="73" t="s">
        <v>210</v>
      </c>
      <c r="E82" s="293">
        <v>1.39</v>
      </c>
      <c r="F82" s="294"/>
    </row>
    <row r="83" spans="1:6" ht="20.25">
      <c r="A83" s="313"/>
      <c r="B83" s="284">
        <v>2.5</v>
      </c>
      <c r="C83" s="65" t="s">
        <v>4</v>
      </c>
      <c r="D83" s="65" t="s">
        <v>201</v>
      </c>
      <c r="E83" s="291">
        <v>4.49</v>
      </c>
      <c r="F83" s="292"/>
    </row>
    <row r="84" spans="1:6" ht="20.25">
      <c r="A84" s="314"/>
      <c r="B84" s="285"/>
      <c r="C84" s="68" t="s">
        <v>5</v>
      </c>
      <c r="D84" s="67" t="s">
        <v>200</v>
      </c>
      <c r="E84" s="289">
        <v>2.99</v>
      </c>
      <c r="F84" s="290"/>
    </row>
    <row r="85" spans="1:6" ht="21" thickBot="1">
      <c r="A85" s="315"/>
      <c r="B85" s="286"/>
      <c r="C85" s="73" t="s">
        <v>188</v>
      </c>
      <c r="D85" s="73" t="s">
        <v>210</v>
      </c>
      <c r="E85" s="293">
        <v>2.29</v>
      </c>
      <c r="F85" s="294"/>
    </row>
    <row r="86" spans="1:6" ht="21" thickBot="1">
      <c r="A86" s="227" t="s">
        <v>15</v>
      </c>
      <c r="B86" s="221">
        <v>0.6</v>
      </c>
      <c r="C86" s="72" t="s">
        <v>5</v>
      </c>
      <c r="D86" s="72" t="s">
        <v>200</v>
      </c>
      <c r="E86" s="358">
        <v>0.49</v>
      </c>
      <c r="F86" s="359"/>
    </row>
    <row r="87" spans="1:6" ht="23.25" customHeight="1">
      <c r="A87" s="287" t="s">
        <v>221</v>
      </c>
      <c r="B87" s="287"/>
      <c r="C87" s="287"/>
      <c r="D87" s="287"/>
      <c r="E87" s="287"/>
      <c r="F87" s="287"/>
    </row>
    <row r="88" spans="1:6" ht="28.5" customHeight="1" thickBot="1">
      <c r="A88" s="288"/>
      <c r="B88" s="288"/>
      <c r="C88" s="288"/>
      <c r="D88" s="288"/>
      <c r="E88" s="288"/>
      <c r="F88" s="288"/>
    </row>
    <row r="89" spans="1:6" ht="28.5" customHeight="1">
      <c r="A89" s="368" t="s">
        <v>348</v>
      </c>
      <c r="B89" s="385" t="s">
        <v>298</v>
      </c>
      <c r="C89" s="385" t="s">
        <v>299</v>
      </c>
      <c r="D89" s="385" t="s">
        <v>300</v>
      </c>
      <c r="E89" s="387" t="s">
        <v>349</v>
      </c>
      <c r="F89" s="388"/>
    </row>
    <row r="90" spans="1:6" ht="28.5" customHeight="1" thickBot="1">
      <c r="A90" s="369"/>
      <c r="B90" s="386"/>
      <c r="C90" s="386"/>
      <c r="D90" s="386"/>
      <c r="E90" s="389"/>
      <c r="F90" s="390"/>
    </row>
    <row r="91" spans="1:6" ht="21.75" customHeight="1">
      <c r="A91" s="391" t="s">
        <v>340</v>
      </c>
      <c r="B91" s="253">
        <v>2.5</v>
      </c>
      <c r="C91" s="256" t="s">
        <v>4</v>
      </c>
      <c r="D91" s="376" t="s">
        <v>201</v>
      </c>
      <c r="E91" s="393">
        <v>5.99</v>
      </c>
      <c r="F91" s="394"/>
    </row>
    <row r="92" spans="1:6" ht="20.25">
      <c r="A92" s="392"/>
      <c r="B92" s="254">
        <v>4.5</v>
      </c>
      <c r="C92" s="257" t="s">
        <v>4</v>
      </c>
      <c r="D92" s="377"/>
      <c r="E92" s="395">
        <v>10.99</v>
      </c>
      <c r="F92" s="396"/>
    </row>
    <row r="93" spans="1:6" ht="20.25">
      <c r="A93" s="382" t="s">
        <v>354</v>
      </c>
      <c r="B93" s="254">
        <v>2.5</v>
      </c>
      <c r="C93" s="257" t="s">
        <v>4</v>
      </c>
      <c r="D93" s="377"/>
      <c r="E93" s="374">
        <v>9.99</v>
      </c>
      <c r="F93" s="375"/>
    </row>
    <row r="94" spans="1:6" ht="20.25">
      <c r="A94" s="382"/>
      <c r="B94" s="254">
        <v>4.5</v>
      </c>
      <c r="C94" s="257" t="s">
        <v>16</v>
      </c>
      <c r="D94" s="377"/>
      <c r="E94" s="374">
        <v>17.99</v>
      </c>
      <c r="F94" s="375"/>
    </row>
    <row r="95" spans="1:6" ht="20.25">
      <c r="A95" s="251" t="s">
        <v>193</v>
      </c>
      <c r="B95" s="254">
        <v>2.5</v>
      </c>
      <c r="C95" s="257" t="s">
        <v>16</v>
      </c>
      <c r="D95" s="377"/>
      <c r="E95" s="374">
        <v>16.99</v>
      </c>
      <c r="F95" s="375"/>
    </row>
    <row r="96" spans="1:6" ht="20.25">
      <c r="A96" s="251" t="s">
        <v>0</v>
      </c>
      <c r="B96" s="254">
        <v>2.5</v>
      </c>
      <c r="C96" s="257" t="s">
        <v>16</v>
      </c>
      <c r="D96" s="377"/>
      <c r="E96" s="374">
        <v>19.99</v>
      </c>
      <c r="F96" s="375"/>
    </row>
    <row r="97" spans="1:6" ht="20.25">
      <c r="A97" s="259" t="s">
        <v>0</v>
      </c>
      <c r="B97" s="254">
        <v>4.2</v>
      </c>
      <c r="C97" s="257" t="s">
        <v>16</v>
      </c>
      <c r="D97" s="378"/>
      <c r="E97" s="380">
        <v>21.99</v>
      </c>
      <c r="F97" s="381"/>
    </row>
    <row r="98" spans="1:6" ht="21" thickBot="1">
      <c r="A98" s="252" t="s">
        <v>341</v>
      </c>
      <c r="B98" s="255">
        <v>4.5</v>
      </c>
      <c r="C98" s="258" t="s">
        <v>16</v>
      </c>
      <c r="D98" s="379"/>
      <c r="E98" s="383">
        <v>29.99</v>
      </c>
      <c r="F98" s="384"/>
    </row>
    <row r="99" spans="1:6" ht="23.25">
      <c r="A99" s="76"/>
      <c r="B99" s="77"/>
      <c r="C99" s="78"/>
      <c r="D99" s="79"/>
      <c r="E99" s="30"/>
      <c r="F99" s="30"/>
    </row>
    <row r="100" spans="1:6" ht="18">
      <c r="A100" s="24" t="s">
        <v>217</v>
      </c>
      <c r="B100" s="22"/>
      <c r="C100" s="22"/>
      <c r="D100" s="22"/>
      <c r="E100" s="22"/>
      <c r="F100" s="22"/>
    </row>
    <row r="101" spans="1:6" ht="18">
      <c r="A101" s="24" t="s">
        <v>218</v>
      </c>
      <c r="B101" s="22"/>
      <c r="C101" s="22"/>
      <c r="D101" s="22"/>
      <c r="E101" s="22"/>
      <c r="F101" s="22"/>
    </row>
    <row r="102" spans="1:6" s="5" customFormat="1" ht="20.25">
      <c r="A102" s="24" t="s">
        <v>219</v>
      </c>
      <c r="B102" s="22"/>
      <c r="C102" s="22"/>
      <c r="D102" s="22"/>
      <c r="E102" s="22"/>
      <c r="F102" s="22"/>
    </row>
    <row r="103" spans="1:6" ht="18">
      <c r="A103" s="21"/>
      <c r="B103" s="22"/>
      <c r="C103" s="22"/>
      <c r="D103" s="22"/>
      <c r="E103" s="22"/>
      <c r="F103" s="22"/>
    </row>
    <row r="104" spans="1:6" ht="15.75">
      <c r="A104" s="23" t="s">
        <v>224</v>
      </c>
      <c r="B104" s="22"/>
      <c r="C104" s="22"/>
      <c r="D104" s="22"/>
      <c r="E104" s="22"/>
      <c r="F104" s="22"/>
    </row>
    <row r="105" spans="1:6" ht="18">
      <c r="A105" s="44" t="s">
        <v>220</v>
      </c>
      <c r="B105" s="45"/>
      <c r="C105" s="45"/>
      <c r="D105" s="45"/>
      <c r="E105" s="22"/>
      <c r="F105" s="22"/>
    </row>
    <row r="106" spans="1:6" ht="18">
      <c r="A106" s="46" t="s">
        <v>225</v>
      </c>
      <c r="B106" s="47"/>
      <c r="C106" s="47"/>
      <c r="D106" s="47"/>
      <c r="E106" s="22"/>
      <c r="F106" s="22"/>
    </row>
    <row r="107" spans="1:4" ht="18">
      <c r="A107" s="43"/>
      <c r="B107" s="43"/>
      <c r="C107" s="43"/>
      <c r="D107" s="43"/>
    </row>
  </sheetData>
  <sheetProtection password="CC4D" sheet="1" formatCells="0" formatColumns="0" formatRows="0" insertColumns="0" insertRows="0" insertHyperlinks="0" deleteColumns="0" deleteRows="0" sort="0" pivotTables="0"/>
  <mergeCells count="124">
    <mergeCell ref="B89:B90"/>
    <mergeCell ref="C89:C90"/>
    <mergeCell ref="D89:D90"/>
    <mergeCell ref="E89:F90"/>
    <mergeCell ref="A91:A92"/>
    <mergeCell ref="E91:F91"/>
    <mergeCell ref="E92:F92"/>
    <mergeCell ref="E95:F95"/>
    <mergeCell ref="E96:F96"/>
    <mergeCell ref="D91:D98"/>
    <mergeCell ref="E97:F97"/>
    <mergeCell ref="A64:A65"/>
    <mergeCell ref="E57:F57"/>
    <mergeCell ref="A93:A94"/>
    <mergeCell ref="E93:F93"/>
    <mergeCell ref="E94:F94"/>
    <mergeCell ref="E98:F98"/>
    <mergeCell ref="E31:F31"/>
    <mergeCell ref="E32:F32"/>
    <mergeCell ref="E22:F22"/>
    <mergeCell ref="E23:F23"/>
    <mergeCell ref="E65:F65"/>
    <mergeCell ref="B54:B57"/>
    <mergeCell ref="E55:F55"/>
    <mergeCell ref="E58:F58"/>
    <mergeCell ref="D34:D35"/>
    <mergeCell ref="E43:F43"/>
    <mergeCell ref="A66:A69"/>
    <mergeCell ref="E86:F86"/>
    <mergeCell ref="E84:F84"/>
    <mergeCell ref="E78:F78"/>
    <mergeCell ref="B80:B82"/>
    <mergeCell ref="A89:A90"/>
    <mergeCell ref="E67:F67"/>
    <mergeCell ref="E69:F69"/>
    <mergeCell ref="B77:B79"/>
    <mergeCell ref="E77:F77"/>
    <mergeCell ref="A54:A63"/>
    <mergeCell ref="E85:F85"/>
    <mergeCell ref="E83:F83"/>
    <mergeCell ref="E70:F70"/>
    <mergeCell ref="E61:F61"/>
    <mergeCell ref="E64:F64"/>
    <mergeCell ref="E66:F66"/>
    <mergeCell ref="E81:F81"/>
    <mergeCell ref="E82:F82"/>
    <mergeCell ref="E79:F79"/>
    <mergeCell ref="B61:B63"/>
    <mergeCell ref="E45:F45"/>
    <mergeCell ref="E46:F46"/>
    <mergeCell ref="E48:F48"/>
    <mergeCell ref="E63:F63"/>
    <mergeCell ref="E56:F56"/>
    <mergeCell ref="E54:F54"/>
    <mergeCell ref="E59:F59"/>
    <mergeCell ref="E53:F53"/>
    <mergeCell ref="E40:F40"/>
    <mergeCell ref="B34:B35"/>
    <mergeCell ref="C34:C35"/>
    <mergeCell ref="B52:B53"/>
    <mergeCell ref="E51:F51"/>
    <mergeCell ref="B66:B69"/>
    <mergeCell ref="E68:F68"/>
    <mergeCell ref="B58:B60"/>
    <mergeCell ref="E52:F52"/>
    <mergeCell ref="E60:F60"/>
    <mergeCell ref="E26:F26"/>
    <mergeCell ref="E24:F24"/>
    <mergeCell ref="E27:F27"/>
    <mergeCell ref="E25:F25"/>
    <mergeCell ref="B36:B38"/>
    <mergeCell ref="B46:B51"/>
    <mergeCell ref="E44:F44"/>
    <mergeCell ref="E49:F49"/>
    <mergeCell ref="E47:F47"/>
    <mergeCell ref="E50:F50"/>
    <mergeCell ref="E21:F21"/>
    <mergeCell ref="A13:A30"/>
    <mergeCell ref="B13:B22"/>
    <mergeCell ref="B28:B30"/>
    <mergeCell ref="E28:F28"/>
    <mergeCell ref="E30:F30"/>
    <mergeCell ref="C15:C17"/>
    <mergeCell ref="C20:C21"/>
    <mergeCell ref="E29:F29"/>
    <mergeCell ref="E19:F19"/>
    <mergeCell ref="E13:F13"/>
    <mergeCell ref="E18:F18"/>
    <mergeCell ref="A10:C10"/>
    <mergeCell ref="A11:A12"/>
    <mergeCell ref="B11:B12"/>
    <mergeCell ref="C11:C12"/>
    <mergeCell ref="D11:D12"/>
    <mergeCell ref="E16:F16"/>
    <mergeCell ref="D75:D76"/>
    <mergeCell ref="E75:F76"/>
    <mergeCell ref="A77:A85"/>
    <mergeCell ref="D10:F10"/>
    <mergeCell ref="B24:B27"/>
    <mergeCell ref="E11:F12"/>
    <mergeCell ref="E20:F20"/>
    <mergeCell ref="E14:F14"/>
    <mergeCell ref="E15:F15"/>
    <mergeCell ref="E17:F17"/>
    <mergeCell ref="A33:F33"/>
    <mergeCell ref="E37:F37"/>
    <mergeCell ref="E36:F36"/>
    <mergeCell ref="A34:A35"/>
    <mergeCell ref="A46:A53"/>
    <mergeCell ref="E34:F35"/>
    <mergeCell ref="E38:F38"/>
    <mergeCell ref="E42:F42"/>
    <mergeCell ref="B39:B41"/>
    <mergeCell ref="B42:B44"/>
    <mergeCell ref="A36:A44"/>
    <mergeCell ref="B83:B85"/>
    <mergeCell ref="A87:F88"/>
    <mergeCell ref="E62:F62"/>
    <mergeCell ref="E39:F39"/>
    <mergeCell ref="E41:F41"/>
    <mergeCell ref="A75:A76"/>
    <mergeCell ref="B75:B76"/>
    <mergeCell ref="E80:F80"/>
    <mergeCell ref="C75:C76"/>
  </mergeCells>
  <printOptions/>
  <pageMargins left="0.7874015748031497" right="0.1968503937007874" top="0.3937007874015748" bottom="0.3937007874015748" header="0.31496062992125984" footer="0.31496062992125984"/>
  <pageSetup horizontalDpi="600" verticalDpi="600" orientation="portrait" paperSize="9" scale="54" r:id="rId2"/>
  <headerFooter alignWithMargins="0">
    <oddFooter>&amp;CСтраница &amp;P из &amp;N</oddFooter>
  </headerFooter>
  <rowBreaks count="1" manualBreakCount="1">
    <brk id="65" max="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6:H41"/>
  <sheetViews>
    <sheetView view="pageBreakPreview" zoomScale="90" zoomScaleSheetLayoutView="90" zoomScalePageLayoutView="0" workbookViewId="0" topLeftCell="A1">
      <selection activeCell="F24" sqref="F24"/>
    </sheetView>
  </sheetViews>
  <sheetFormatPr defaultColWidth="9.140625" defaultRowHeight="12.75"/>
  <cols>
    <col min="1" max="1" width="32.00390625" style="0" customWidth="1"/>
    <col min="2" max="2" width="24.00390625" style="0" customWidth="1"/>
    <col min="3" max="3" width="20.57421875" style="0" customWidth="1"/>
    <col min="4" max="4" width="21.7109375" style="0" customWidth="1"/>
    <col min="5" max="5" width="23.57421875" style="0" customWidth="1"/>
    <col min="6" max="6" width="21.7109375" style="0" customWidth="1"/>
    <col min="7" max="7" width="23.57421875" style="0" customWidth="1"/>
    <col min="8" max="8" width="17.57421875" style="0" customWidth="1"/>
  </cols>
  <sheetData>
    <row r="16" spans="4:8" ht="23.25">
      <c r="D16" s="493" t="s">
        <v>362</v>
      </c>
      <c r="E16" s="493"/>
      <c r="F16" s="493"/>
      <c r="G16" s="493"/>
      <c r="H16" s="493"/>
    </row>
    <row r="17" spans="1:7" ht="17.25" thickBot="1">
      <c r="A17" s="534" t="s">
        <v>342</v>
      </c>
      <c r="B17" s="535"/>
      <c r="C17" s="535"/>
      <c r="D17" s="535"/>
      <c r="E17" s="535"/>
      <c r="F17" s="535"/>
      <c r="G17" s="535"/>
    </row>
    <row r="18" spans="1:8" ht="34.5" customHeight="1">
      <c r="A18" s="536" t="s">
        <v>343</v>
      </c>
      <c r="B18" s="538" t="s">
        <v>344</v>
      </c>
      <c r="C18" s="539"/>
      <c r="D18" s="539"/>
      <c r="E18" s="540"/>
      <c r="F18" s="531" t="s">
        <v>345</v>
      </c>
      <c r="G18" s="532"/>
      <c r="H18" s="533"/>
    </row>
    <row r="19" spans="1:8" ht="36" customHeight="1" thickBot="1">
      <c r="A19" s="537"/>
      <c r="B19" s="278" t="s">
        <v>346</v>
      </c>
      <c r="C19" s="279" t="s">
        <v>44</v>
      </c>
      <c r="D19" s="279" t="s">
        <v>45</v>
      </c>
      <c r="E19" s="279" t="s">
        <v>347</v>
      </c>
      <c r="F19" s="279" t="s">
        <v>37</v>
      </c>
      <c r="G19" s="280" t="s">
        <v>38</v>
      </c>
      <c r="H19" s="280" t="s">
        <v>352</v>
      </c>
    </row>
    <row r="20" spans="1:8" ht="20.25">
      <c r="A20" s="541" t="s">
        <v>0</v>
      </c>
      <c r="B20" s="544">
        <v>18</v>
      </c>
      <c r="C20" s="268">
        <v>3</v>
      </c>
      <c r="D20" s="268">
        <v>0.6</v>
      </c>
      <c r="E20" s="269">
        <f>C20*D20</f>
        <v>1.7999999999999998</v>
      </c>
      <c r="F20" s="269">
        <v>31.99</v>
      </c>
      <c r="G20" s="269">
        <f>E20*F20</f>
        <v>57.581999999999994</v>
      </c>
      <c r="H20" s="270">
        <f>F20*(1000/B20)</f>
        <v>1777.2222222222222</v>
      </c>
    </row>
    <row r="21" spans="1:8" ht="21" thickBot="1">
      <c r="A21" s="542"/>
      <c r="B21" s="545"/>
      <c r="C21" s="271">
        <v>3</v>
      </c>
      <c r="D21" s="271">
        <v>0.9</v>
      </c>
      <c r="E21" s="272">
        <f>C21*D21</f>
        <v>2.7</v>
      </c>
      <c r="F21" s="272">
        <v>31.99</v>
      </c>
      <c r="G21" s="272">
        <f>E21*F21</f>
        <v>86.373</v>
      </c>
      <c r="H21" s="273">
        <f>F21*(1000/B20)</f>
        <v>1777.2222222222222</v>
      </c>
    </row>
    <row r="22" spans="1:8" ht="20.25">
      <c r="A22" s="542"/>
      <c r="B22" s="546">
        <v>37</v>
      </c>
      <c r="C22" s="275">
        <v>3</v>
      </c>
      <c r="D22" s="275">
        <v>0.6</v>
      </c>
      <c r="E22" s="276">
        <f>C22*D22</f>
        <v>1.7999999999999998</v>
      </c>
      <c r="F22" s="276">
        <v>65.99</v>
      </c>
      <c r="G22" s="276">
        <f>E22*F22</f>
        <v>118.78199999999998</v>
      </c>
      <c r="H22" s="277">
        <f>F22*(1000/B22)</f>
        <v>1783.5135135135135</v>
      </c>
    </row>
    <row r="23" spans="1:8" ht="21" thickBot="1">
      <c r="A23" s="543"/>
      <c r="B23" s="545"/>
      <c r="C23" s="271">
        <v>3</v>
      </c>
      <c r="D23" s="271">
        <v>0.9</v>
      </c>
      <c r="E23" s="272">
        <v>2.7</v>
      </c>
      <c r="F23" s="272">
        <v>65.99</v>
      </c>
      <c r="G23" s="272">
        <f>E23*F23</f>
        <v>178.173</v>
      </c>
      <c r="H23" s="273">
        <f>F23*(1000/B22)</f>
        <v>1783.5135135135135</v>
      </c>
    </row>
    <row r="24" spans="1:6" ht="23.25">
      <c r="A24" s="48"/>
      <c r="B24" s="176"/>
      <c r="C24" s="176"/>
      <c r="D24" s="176"/>
      <c r="E24" s="176"/>
      <c r="F24" s="5"/>
    </row>
    <row r="25" spans="1:6" ht="20.25">
      <c r="A25" s="23" t="s">
        <v>227</v>
      </c>
      <c r="B25" s="22"/>
      <c r="C25" s="22"/>
      <c r="D25" s="81"/>
      <c r="E25" s="6"/>
      <c r="F25" s="6"/>
    </row>
    <row r="26" spans="1:6" ht="20.25">
      <c r="A26" s="23" t="s">
        <v>191</v>
      </c>
      <c r="B26" s="22"/>
      <c r="C26" s="22"/>
      <c r="D26" s="81"/>
      <c r="E26" s="6"/>
      <c r="F26" s="6"/>
    </row>
    <row r="27" spans="1:6" ht="20.25">
      <c r="A27" s="25" t="s">
        <v>228</v>
      </c>
      <c r="B27" s="25"/>
      <c r="C27" s="25"/>
      <c r="D27" s="93"/>
      <c r="E27" s="8"/>
      <c r="F27" s="8"/>
    </row>
    <row r="28" spans="1:7" ht="20.25" customHeight="1">
      <c r="A28" s="274"/>
      <c r="B28" s="265"/>
      <c r="C28" s="265"/>
      <c r="D28" s="266"/>
      <c r="E28" s="266"/>
      <c r="F28" s="266"/>
      <c r="G28" s="267"/>
    </row>
    <row r="29" spans="1:7" ht="20.25" customHeight="1">
      <c r="A29" s="274"/>
      <c r="B29" s="265"/>
      <c r="C29" s="265"/>
      <c r="D29" s="266"/>
      <c r="E29" s="266"/>
      <c r="F29" s="266"/>
      <c r="G29" s="267"/>
    </row>
    <row r="30" spans="1:7" ht="21" customHeight="1">
      <c r="A30" s="274"/>
      <c r="B30" s="265"/>
      <c r="C30" s="265"/>
      <c r="D30" s="266"/>
      <c r="E30" s="266"/>
      <c r="F30" s="266"/>
      <c r="G30" s="267"/>
    </row>
    <row r="31" spans="1:6" ht="20.25">
      <c r="A31" s="25"/>
      <c r="B31" s="25"/>
      <c r="C31" s="25"/>
      <c r="D31" s="93"/>
      <c r="E31" s="8"/>
      <c r="F31" s="8"/>
    </row>
    <row r="32" spans="1:6" ht="20.25">
      <c r="A32" s="81"/>
      <c r="B32" s="81"/>
      <c r="C32" s="81"/>
      <c r="D32" s="81"/>
      <c r="E32" s="4"/>
      <c r="F32" s="5"/>
    </row>
    <row r="33" spans="1:6" ht="20.25">
      <c r="A33" s="462"/>
      <c r="B33" s="462"/>
      <c r="C33" s="462"/>
      <c r="D33" s="462"/>
      <c r="E33" s="9"/>
      <c r="F33" s="5"/>
    </row>
    <row r="34" spans="1:6" ht="20.25">
      <c r="A34" s="98"/>
      <c r="B34" s="98"/>
      <c r="C34" s="98"/>
      <c r="D34" s="98"/>
      <c r="E34" s="9"/>
      <c r="F34" s="5"/>
    </row>
    <row r="35" spans="1:6" ht="20.25">
      <c r="A35" s="462"/>
      <c r="B35" s="462"/>
      <c r="C35" s="462"/>
      <c r="D35" s="462"/>
      <c r="E35" s="9"/>
      <c r="F35" s="5"/>
    </row>
    <row r="36" spans="1:6" ht="20.25">
      <c r="A36" s="98"/>
      <c r="B36" s="98"/>
      <c r="C36" s="98"/>
      <c r="D36" s="98"/>
      <c r="E36" s="9"/>
      <c r="F36" s="5"/>
    </row>
    <row r="37" spans="1:6" ht="20.25">
      <c r="A37" s="98"/>
      <c r="B37" s="98"/>
      <c r="C37" s="98"/>
      <c r="D37" s="98"/>
      <c r="E37" s="9"/>
      <c r="F37" s="5"/>
    </row>
    <row r="38" spans="1:6" ht="20.25">
      <c r="A38" s="23"/>
      <c r="B38" s="22"/>
      <c r="C38" s="22"/>
      <c r="D38" s="81"/>
      <c r="E38" s="6"/>
      <c r="F38" s="6"/>
    </row>
    <row r="39" spans="1:6" ht="20.25">
      <c r="A39" s="23"/>
      <c r="B39" s="22"/>
      <c r="C39" s="22"/>
      <c r="D39" s="81"/>
      <c r="E39" s="6"/>
      <c r="F39" s="6"/>
    </row>
    <row r="40" spans="1:6" ht="20.25">
      <c r="A40" s="25"/>
      <c r="B40" s="25"/>
      <c r="C40" s="25"/>
      <c r="D40" s="93"/>
      <c r="E40" s="8"/>
      <c r="F40" s="8"/>
    </row>
    <row r="41" spans="1:6" ht="20.25">
      <c r="A41" s="5"/>
      <c r="B41" s="5"/>
      <c r="C41" s="5"/>
      <c r="D41" s="5"/>
      <c r="E41" s="5"/>
      <c r="F41" s="5"/>
    </row>
  </sheetData>
  <sheetProtection password="CC4D" sheet="1" formatCells="0" formatColumns="0" formatRows="0" insertColumns="0" insertRows="0" insertHyperlinks="0" deleteColumns="0" deleteRows="0" sort="0" autoFilter="0" pivotTables="0"/>
  <mergeCells count="10">
    <mergeCell ref="F18:H18"/>
    <mergeCell ref="D16:H16"/>
    <mergeCell ref="A33:D33"/>
    <mergeCell ref="A35:D35"/>
    <mergeCell ref="A17:G17"/>
    <mergeCell ref="A18:A19"/>
    <mergeCell ref="B18:E18"/>
    <mergeCell ref="A20:A23"/>
    <mergeCell ref="B20:B21"/>
    <mergeCell ref="B22:B23"/>
  </mergeCells>
  <printOptions horizontalCentered="1"/>
  <pageMargins left="0" right="0" top="0" bottom="0" header="0" footer="0"/>
  <pageSetup horizontalDpi="600" verticalDpi="600" orientation="portrait" paperSize="9" scale="54" r:id="rId2"/>
  <headerFooter>
    <oddFooter>&amp;CСтраница  &amp;P из &amp;N</oddFooter>
  </headerFooter>
  <ignoredErrors>
    <ignoredError sqref="H21:H2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7:F78"/>
  <sheetViews>
    <sheetView view="pageBreakPreview" zoomScaleSheetLayoutView="100" zoomScalePageLayoutView="0" workbookViewId="0" topLeftCell="A1">
      <selection activeCell="D70" sqref="D70"/>
    </sheetView>
  </sheetViews>
  <sheetFormatPr defaultColWidth="8.8515625" defaultRowHeight="12.75"/>
  <cols>
    <col min="1" max="1" width="46.28125" style="2" customWidth="1"/>
    <col min="2" max="2" width="15.28125" style="2" customWidth="1"/>
    <col min="3" max="3" width="17.8515625" style="2" customWidth="1"/>
    <col min="4" max="4" width="48.00390625" style="2" customWidth="1"/>
    <col min="5" max="5" width="10.421875" style="2" customWidth="1"/>
    <col min="6" max="6" width="10.140625" style="2" customWidth="1"/>
    <col min="7" max="16384" width="8.8515625" style="2" customWidth="1"/>
  </cols>
  <sheetData>
    <row r="1" ht="18"/>
    <row r="2" ht="18"/>
    <row r="3" ht="18"/>
    <row r="4" ht="18"/>
    <row r="5" ht="18"/>
    <row r="6" ht="6" customHeight="1"/>
    <row r="7" spans="1:4" ht="33" customHeight="1">
      <c r="A7" s="14"/>
      <c r="B7" s="14"/>
      <c r="D7" s="12"/>
    </row>
    <row r="8" spans="1:4" ht="32.25" customHeight="1">
      <c r="A8" s="14"/>
      <c r="B8" s="14"/>
      <c r="D8" s="12"/>
    </row>
    <row r="9" spans="1:6" s="5" customFormat="1" ht="24" thickBot="1">
      <c r="A9" s="48" t="s">
        <v>238</v>
      </c>
      <c r="B9" s="49"/>
      <c r="C9" s="49"/>
      <c r="D9" s="398" t="s">
        <v>359</v>
      </c>
      <c r="E9" s="398"/>
      <c r="F9" s="398"/>
    </row>
    <row r="10" spans="1:6" s="5" customFormat="1" ht="38.25" thickBot="1">
      <c r="A10" s="213" t="s">
        <v>297</v>
      </c>
      <c r="B10" s="214" t="s">
        <v>298</v>
      </c>
      <c r="C10" s="214" t="s">
        <v>299</v>
      </c>
      <c r="D10" s="214" t="s">
        <v>300</v>
      </c>
      <c r="E10" s="399" t="s">
        <v>146</v>
      </c>
      <c r="F10" s="400"/>
    </row>
    <row r="11" spans="1:6" s="5" customFormat="1" ht="20.25">
      <c r="A11" s="401" t="s">
        <v>17</v>
      </c>
      <c r="B11" s="403">
        <v>0.6</v>
      </c>
      <c r="C11" s="405" t="s">
        <v>4</v>
      </c>
      <c r="D11" s="83" t="s">
        <v>201</v>
      </c>
      <c r="E11" s="407">
        <v>1.39</v>
      </c>
      <c r="F11" s="408"/>
    </row>
    <row r="12" spans="1:6" s="5" customFormat="1" ht="21" thickBot="1">
      <c r="A12" s="402"/>
      <c r="B12" s="404"/>
      <c r="C12" s="406"/>
      <c r="D12" s="85" t="s">
        <v>258</v>
      </c>
      <c r="E12" s="409">
        <v>0.89</v>
      </c>
      <c r="F12" s="410"/>
    </row>
    <row r="13" spans="1:6" s="5" customFormat="1" ht="20.25">
      <c r="A13" s="401" t="s">
        <v>283</v>
      </c>
      <c r="B13" s="403">
        <v>0.6</v>
      </c>
      <c r="C13" s="86" t="s">
        <v>4</v>
      </c>
      <c r="D13" s="83" t="s">
        <v>195</v>
      </c>
      <c r="E13" s="407">
        <v>1.59</v>
      </c>
      <c r="F13" s="408"/>
    </row>
    <row r="14" spans="1:6" s="5" customFormat="1" ht="17.25" customHeight="1" thickBot="1">
      <c r="A14" s="402"/>
      <c r="B14" s="404"/>
      <c r="C14" s="180" t="s">
        <v>5</v>
      </c>
      <c r="D14" s="85" t="s">
        <v>200</v>
      </c>
      <c r="E14" s="409">
        <v>1.09</v>
      </c>
      <c r="F14" s="410"/>
    </row>
    <row r="15" spans="1:6" s="5" customFormat="1" ht="17.25" customHeight="1">
      <c r="A15" s="401" t="s">
        <v>18</v>
      </c>
      <c r="B15" s="403">
        <v>0.6</v>
      </c>
      <c r="C15" s="86" t="s">
        <v>4</v>
      </c>
      <c r="D15" s="83" t="s">
        <v>2</v>
      </c>
      <c r="E15" s="407">
        <v>4.99</v>
      </c>
      <c r="F15" s="408"/>
    </row>
    <row r="16" spans="1:6" s="5" customFormat="1" ht="21" thickBot="1">
      <c r="A16" s="402"/>
      <c r="B16" s="404"/>
      <c r="C16" s="180" t="s">
        <v>5</v>
      </c>
      <c r="D16" s="85" t="s">
        <v>201</v>
      </c>
      <c r="E16" s="409">
        <v>2.49</v>
      </c>
      <c r="F16" s="410"/>
    </row>
    <row r="17" spans="1:6" s="5" customFormat="1" ht="24" thickBot="1">
      <c r="A17" s="181" t="s">
        <v>19</v>
      </c>
      <c r="B17" s="182">
        <v>0.6</v>
      </c>
      <c r="C17" s="183" t="s">
        <v>4</v>
      </c>
      <c r="D17" s="184" t="s">
        <v>201</v>
      </c>
      <c r="E17" s="411">
        <v>1.69</v>
      </c>
      <c r="F17" s="412"/>
    </row>
    <row r="18" spans="1:6" s="5" customFormat="1" ht="17.25" customHeight="1">
      <c r="A18" s="401" t="s">
        <v>20</v>
      </c>
      <c r="B18" s="403">
        <v>0.6</v>
      </c>
      <c r="C18" s="179" t="s">
        <v>4</v>
      </c>
      <c r="D18" s="185" t="s">
        <v>201</v>
      </c>
      <c r="E18" s="407">
        <v>1.69</v>
      </c>
      <c r="F18" s="408"/>
    </row>
    <row r="19" spans="1:6" s="5" customFormat="1" ht="17.25" customHeight="1">
      <c r="A19" s="413"/>
      <c r="B19" s="414"/>
      <c r="C19" s="62" t="s">
        <v>5</v>
      </c>
      <c r="D19" s="87" t="s">
        <v>200</v>
      </c>
      <c r="E19" s="415">
        <v>1.19</v>
      </c>
      <c r="F19" s="416"/>
    </row>
    <row r="20" spans="1:6" s="5" customFormat="1" ht="21" thickBot="1">
      <c r="A20" s="402"/>
      <c r="B20" s="404"/>
      <c r="C20" s="180" t="s">
        <v>4</v>
      </c>
      <c r="D20" s="85" t="s">
        <v>211</v>
      </c>
      <c r="E20" s="409">
        <v>0.99</v>
      </c>
      <c r="F20" s="410"/>
    </row>
    <row r="21" spans="1:6" s="5" customFormat="1" ht="20.25">
      <c r="A21" s="417" t="s">
        <v>296</v>
      </c>
      <c r="B21" s="403">
        <v>0.6</v>
      </c>
      <c r="C21" s="179" t="s">
        <v>1</v>
      </c>
      <c r="D21" s="83" t="s">
        <v>195</v>
      </c>
      <c r="E21" s="407">
        <v>5.49</v>
      </c>
      <c r="F21" s="408"/>
    </row>
    <row r="22" spans="1:6" s="5" customFormat="1" ht="20.25">
      <c r="A22" s="418"/>
      <c r="B22" s="414"/>
      <c r="C22" s="420" t="s">
        <v>4</v>
      </c>
      <c r="D22" s="87" t="s">
        <v>201</v>
      </c>
      <c r="E22" s="415">
        <v>4.99</v>
      </c>
      <c r="F22" s="416"/>
    </row>
    <row r="23" spans="1:6" s="5" customFormat="1" ht="20.25">
      <c r="A23" s="418"/>
      <c r="B23" s="414"/>
      <c r="C23" s="421"/>
      <c r="D23" s="87" t="s">
        <v>212</v>
      </c>
      <c r="E23" s="415">
        <v>2.99</v>
      </c>
      <c r="F23" s="416"/>
    </row>
    <row r="24" spans="1:6" s="5" customFormat="1" ht="21" thickBot="1">
      <c r="A24" s="419"/>
      <c r="B24" s="404"/>
      <c r="C24" s="84" t="s">
        <v>5</v>
      </c>
      <c r="D24" s="85" t="s">
        <v>201</v>
      </c>
      <c r="E24" s="409">
        <v>3.99</v>
      </c>
      <c r="F24" s="410"/>
    </row>
    <row r="25" spans="1:6" s="5" customFormat="1" ht="47.25" thickBot="1">
      <c r="A25" s="547" t="s">
        <v>355</v>
      </c>
      <c r="B25" s="548">
        <v>0.6</v>
      </c>
      <c r="C25" s="549" t="s">
        <v>4</v>
      </c>
      <c r="D25" s="550" t="s">
        <v>356</v>
      </c>
      <c r="E25" s="551">
        <v>6.8</v>
      </c>
      <c r="F25" s="552"/>
    </row>
    <row r="26" spans="1:6" s="5" customFormat="1" ht="20.25">
      <c r="A26" s="417" t="s">
        <v>295</v>
      </c>
      <c r="B26" s="403">
        <v>0.6</v>
      </c>
      <c r="C26" s="82" t="s">
        <v>1</v>
      </c>
      <c r="D26" s="83" t="s">
        <v>201</v>
      </c>
      <c r="E26" s="407">
        <v>14.99</v>
      </c>
      <c r="F26" s="408"/>
    </row>
    <row r="27" spans="1:6" s="5" customFormat="1" ht="20.25">
      <c r="A27" s="418"/>
      <c r="B27" s="414"/>
      <c r="C27" s="420" t="s">
        <v>4</v>
      </c>
      <c r="D27" s="87" t="s">
        <v>201</v>
      </c>
      <c r="E27" s="415">
        <v>6.99</v>
      </c>
      <c r="F27" s="416"/>
    </row>
    <row r="28" spans="1:6" s="5" customFormat="1" ht="21" thickBot="1">
      <c r="A28" s="419"/>
      <c r="B28" s="404"/>
      <c r="C28" s="406"/>
      <c r="D28" s="85" t="s">
        <v>213</v>
      </c>
      <c r="E28" s="409">
        <v>4.99</v>
      </c>
      <c r="F28" s="410"/>
    </row>
    <row r="29" spans="1:6" s="5" customFormat="1" ht="20.25">
      <c r="A29" s="417" t="s">
        <v>21</v>
      </c>
      <c r="B29" s="403">
        <v>0.6</v>
      </c>
      <c r="C29" s="405" t="s">
        <v>4</v>
      </c>
      <c r="D29" s="83" t="s">
        <v>201</v>
      </c>
      <c r="E29" s="407">
        <v>1.99</v>
      </c>
      <c r="F29" s="408"/>
    </row>
    <row r="30" spans="1:6" s="5" customFormat="1" ht="21" thickBot="1">
      <c r="A30" s="419"/>
      <c r="B30" s="404"/>
      <c r="C30" s="406"/>
      <c r="D30" s="85" t="s">
        <v>259</v>
      </c>
      <c r="E30" s="409">
        <v>0.89</v>
      </c>
      <c r="F30" s="410"/>
    </row>
    <row r="31" spans="1:6" s="5" customFormat="1" ht="20.25">
      <c r="A31" s="417" t="s">
        <v>22</v>
      </c>
      <c r="B31" s="403">
        <v>0.6</v>
      </c>
      <c r="C31" s="82" t="s">
        <v>4</v>
      </c>
      <c r="D31" s="83" t="s">
        <v>201</v>
      </c>
      <c r="E31" s="407">
        <v>2.29</v>
      </c>
      <c r="F31" s="408"/>
    </row>
    <row r="32" spans="1:6" s="5" customFormat="1" ht="20.25">
      <c r="A32" s="418"/>
      <c r="B32" s="414"/>
      <c r="C32" s="62" t="s">
        <v>5</v>
      </c>
      <c r="D32" s="87" t="s">
        <v>201</v>
      </c>
      <c r="E32" s="397">
        <v>1.39</v>
      </c>
      <c r="F32" s="397"/>
    </row>
    <row r="33" spans="1:6" s="5" customFormat="1" ht="21" thickBot="1">
      <c r="A33" s="419"/>
      <c r="B33" s="404"/>
      <c r="C33" s="84" t="s">
        <v>189</v>
      </c>
      <c r="D33" s="186" t="s">
        <v>201</v>
      </c>
      <c r="E33" s="422">
        <v>3.69</v>
      </c>
      <c r="F33" s="423"/>
    </row>
    <row r="34" spans="1:6" s="5" customFormat="1" ht="20.25">
      <c r="A34" s="417" t="s">
        <v>23</v>
      </c>
      <c r="B34" s="403">
        <v>0.6</v>
      </c>
      <c r="C34" s="405" t="s">
        <v>4</v>
      </c>
      <c r="D34" s="83" t="s">
        <v>201</v>
      </c>
      <c r="E34" s="407">
        <v>4.99</v>
      </c>
      <c r="F34" s="408"/>
    </row>
    <row r="35" spans="1:6" s="5" customFormat="1" ht="21" thickBot="1">
      <c r="A35" s="419"/>
      <c r="B35" s="404"/>
      <c r="C35" s="406"/>
      <c r="D35" s="85" t="s">
        <v>214</v>
      </c>
      <c r="E35" s="409">
        <v>2.49</v>
      </c>
      <c r="F35" s="410"/>
    </row>
    <row r="36" spans="1:6" s="5" customFormat="1" ht="20.25">
      <c r="A36" s="417" t="s">
        <v>24</v>
      </c>
      <c r="B36" s="403">
        <v>0.6</v>
      </c>
      <c r="C36" s="86" t="s">
        <v>1</v>
      </c>
      <c r="D36" s="83" t="s">
        <v>195</v>
      </c>
      <c r="E36" s="407">
        <v>2.39</v>
      </c>
      <c r="F36" s="408"/>
    </row>
    <row r="37" spans="1:6" s="5" customFormat="1" ht="20.25">
      <c r="A37" s="418"/>
      <c r="B37" s="414"/>
      <c r="C37" s="62" t="s">
        <v>4</v>
      </c>
      <c r="D37" s="87" t="s">
        <v>195</v>
      </c>
      <c r="E37" s="415">
        <v>1.89</v>
      </c>
      <c r="F37" s="416"/>
    </row>
    <row r="38" spans="1:6" s="5" customFormat="1" ht="20.25">
      <c r="A38" s="418"/>
      <c r="B38" s="414"/>
      <c r="C38" s="62" t="s">
        <v>5</v>
      </c>
      <c r="D38" s="87" t="s">
        <v>204</v>
      </c>
      <c r="E38" s="415">
        <v>1.19</v>
      </c>
      <c r="F38" s="416"/>
    </row>
    <row r="39" spans="1:6" s="5" customFormat="1" ht="21" thickBot="1">
      <c r="A39" s="419"/>
      <c r="B39" s="404"/>
      <c r="C39" s="84" t="s">
        <v>188</v>
      </c>
      <c r="D39" s="85" t="s">
        <v>215</v>
      </c>
      <c r="E39" s="409">
        <v>0.79</v>
      </c>
      <c r="F39" s="410"/>
    </row>
    <row r="40" spans="1:6" s="5" customFormat="1" ht="23.25">
      <c r="A40" s="54"/>
      <c r="B40" s="55"/>
      <c r="C40" s="56"/>
      <c r="D40" s="57"/>
      <c r="E40" s="58"/>
      <c r="F40" s="58"/>
    </row>
    <row r="41" spans="1:6" s="5" customFormat="1" ht="20.25">
      <c r="A41" s="23" t="s">
        <v>224</v>
      </c>
      <c r="B41" s="24"/>
      <c r="C41" s="24"/>
      <c r="D41" s="24"/>
      <c r="E41" s="22"/>
      <c r="F41" s="22"/>
    </row>
    <row r="42" spans="1:6" s="1" customFormat="1" ht="18">
      <c r="A42" s="44" t="s">
        <v>220</v>
      </c>
      <c r="B42" s="44"/>
      <c r="C42" s="44"/>
      <c r="D42" s="44"/>
      <c r="E42" s="22"/>
      <c r="F42" s="22"/>
    </row>
    <row r="43" spans="1:6" ht="15.75">
      <c r="A43" s="46" t="s">
        <v>225</v>
      </c>
      <c r="B43" s="46"/>
      <c r="C43" s="46"/>
      <c r="D43" s="46"/>
      <c r="E43" s="22"/>
      <c r="F43" s="22"/>
    </row>
    <row r="44" spans="1:6" ht="15.75">
      <c r="A44" s="46"/>
      <c r="B44" s="47"/>
      <c r="C44" s="47"/>
      <c r="D44" s="47"/>
      <c r="E44" s="22"/>
      <c r="F44" s="22"/>
    </row>
    <row r="45" spans="1:6" ht="15.75">
      <c r="A45" s="46"/>
      <c r="B45" s="47"/>
      <c r="C45" s="47"/>
      <c r="D45" s="47"/>
      <c r="E45" s="22"/>
      <c r="F45" s="22"/>
    </row>
    <row r="46" spans="1:6" ht="15.75">
      <c r="A46" s="46"/>
      <c r="B46" s="47"/>
      <c r="C46" s="47"/>
      <c r="D46" s="47"/>
      <c r="E46" s="22"/>
      <c r="F46" s="22"/>
    </row>
    <row r="47" spans="1:6" ht="15.75">
      <c r="A47" s="46"/>
      <c r="B47" s="47"/>
      <c r="C47" s="47"/>
      <c r="D47" s="47"/>
      <c r="E47" s="22"/>
      <c r="F47" s="22"/>
    </row>
    <row r="48" spans="1:6" s="5" customFormat="1" ht="20.25">
      <c r="A48" s="426" t="s">
        <v>239</v>
      </c>
      <c r="B48" s="426"/>
      <c r="C48" s="426"/>
      <c r="D48" s="426"/>
      <c r="E48" s="426"/>
      <c r="F48" s="426"/>
    </row>
    <row r="49" spans="1:6" s="5" customFormat="1" ht="21" thickBot="1">
      <c r="A49" s="28"/>
      <c r="B49" s="28"/>
      <c r="C49" s="28"/>
      <c r="D49" s="28"/>
      <c r="E49" s="28"/>
      <c r="F49" s="28"/>
    </row>
    <row r="50" spans="1:6" s="5" customFormat="1" ht="12.75" customHeight="1">
      <c r="A50" s="529" t="s">
        <v>297</v>
      </c>
      <c r="B50" s="530"/>
      <c r="C50" s="297"/>
      <c r="D50" s="637" t="s">
        <v>298</v>
      </c>
      <c r="E50" s="306" t="s">
        <v>146</v>
      </c>
      <c r="F50" s="307"/>
    </row>
    <row r="51" spans="1:6" s="5" customFormat="1" ht="20.25">
      <c r="A51" s="638"/>
      <c r="B51" s="431"/>
      <c r="C51" s="430"/>
      <c r="D51" s="432"/>
      <c r="E51" s="429"/>
      <c r="F51" s="639"/>
    </row>
    <row r="52" spans="1:6" s="5" customFormat="1" ht="23.25">
      <c r="A52" s="640" t="s">
        <v>290</v>
      </c>
      <c r="B52" s="553"/>
      <c r="C52" s="554"/>
      <c r="D52" s="50">
        <v>0.6</v>
      </c>
      <c r="E52" s="424" t="s">
        <v>25</v>
      </c>
      <c r="F52" s="641"/>
    </row>
    <row r="53" spans="1:6" s="19" customFormat="1" ht="23.25">
      <c r="A53" s="642" t="s">
        <v>26</v>
      </c>
      <c r="B53" s="555"/>
      <c r="C53" s="556"/>
      <c r="D53" s="51">
        <v>0.6</v>
      </c>
      <c r="E53" s="424" t="s">
        <v>27</v>
      </c>
      <c r="F53" s="641"/>
    </row>
    <row r="54" spans="1:6" s="19" customFormat="1" ht="23.25">
      <c r="A54" s="642" t="s">
        <v>28</v>
      </c>
      <c r="B54" s="555"/>
      <c r="C54" s="556"/>
      <c r="D54" s="51">
        <v>0.6</v>
      </c>
      <c r="E54" s="424">
        <v>7.99</v>
      </c>
      <c r="F54" s="641"/>
    </row>
    <row r="55" spans="1:6" s="19" customFormat="1" ht="23.25">
      <c r="A55" s="642" t="s">
        <v>289</v>
      </c>
      <c r="B55" s="555"/>
      <c r="C55" s="556"/>
      <c r="D55" s="51">
        <v>0.6</v>
      </c>
      <c r="E55" s="424" t="s">
        <v>25</v>
      </c>
      <c r="F55" s="641"/>
    </row>
    <row r="56" spans="1:6" s="19" customFormat="1" ht="23.25">
      <c r="A56" s="642" t="s">
        <v>288</v>
      </c>
      <c r="B56" s="555"/>
      <c r="C56" s="556"/>
      <c r="D56" s="51">
        <v>0.6</v>
      </c>
      <c r="E56" s="424">
        <v>14.99</v>
      </c>
      <c r="F56" s="641"/>
    </row>
    <row r="57" spans="1:6" s="19" customFormat="1" ht="23.25">
      <c r="A57" s="642" t="s">
        <v>287</v>
      </c>
      <c r="B57" s="555"/>
      <c r="C57" s="556"/>
      <c r="D57" s="51">
        <v>0.6</v>
      </c>
      <c r="E57" s="424" t="s">
        <v>29</v>
      </c>
      <c r="F57" s="641"/>
    </row>
    <row r="58" spans="1:6" s="19" customFormat="1" ht="23.25">
      <c r="A58" s="642" t="s">
        <v>264</v>
      </c>
      <c r="B58" s="555"/>
      <c r="C58" s="556"/>
      <c r="D58" s="51">
        <v>0.6</v>
      </c>
      <c r="E58" s="425">
        <v>3.99</v>
      </c>
      <c r="F58" s="643"/>
    </row>
    <row r="59" spans="1:6" s="19" customFormat="1" ht="23.25">
      <c r="A59" s="642" t="s">
        <v>30</v>
      </c>
      <c r="B59" s="555"/>
      <c r="C59" s="556"/>
      <c r="D59" s="51">
        <v>0.6</v>
      </c>
      <c r="E59" s="424">
        <v>48.99</v>
      </c>
      <c r="F59" s="641"/>
    </row>
    <row r="60" spans="1:6" s="19" customFormat="1" ht="23.25">
      <c r="A60" s="642" t="s">
        <v>286</v>
      </c>
      <c r="B60" s="555"/>
      <c r="C60" s="556"/>
      <c r="D60" s="51">
        <v>0.6</v>
      </c>
      <c r="E60" s="424" t="s">
        <v>31</v>
      </c>
      <c r="F60" s="641"/>
    </row>
    <row r="61" spans="1:6" s="19" customFormat="1" ht="23.25">
      <c r="A61" s="642" t="s">
        <v>285</v>
      </c>
      <c r="B61" s="555"/>
      <c r="C61" s="556"/>
      <c r="D61" s="51">
        <v>0.6</v>
      </c>
      <c r="E61" s="424" t="s">
        <v>180</v>
      </c>
      <c r="F61" s="641"/>
    </row>
    <row r="62" spans="1:6" s="19" customFormat="1" ht="23.25">
      <c r="A62" s="642" t="s">
        <v>284</v>
      </c>
      <c r="B62" s="555"/>
      <c r="C62" s="556"/>
      <c r="D62" s="51">
        <v>0.6</v>
      </c>
      <c r="E62" s="424">
        <v>7.99</v>
      </c>
      <c r="F62" s="641"/>
    </row>
    <row r="63" spans="1:6" s="19" customFormat="1" ht="23.25">
      <c r="A63" s="642" t="s">
        <v>32</v>
      </c>
      <c r="B63" s="555"/>
      <c r="C63" s="556"/>
      <c r="D63" s="51">
        <v>0.6</v>
      </c>
      <c r="E63" s="424" t="s">
        <v>25</v>
      </c>
      <c r="F63" s="641"/>
    </row>
    <row r="64" spans="1:6" s="19" customFormat="1" ht="23.25">
      <c r="A64" s="642" t="s">
        <v>33</v>
      </c>
      <c r="B64" s="555"/>
      <c r="C64" s="556"/>
      <c r="D64" s="51">
        <v>0.6</v>
      </c>
      <c r="E64" s="424" t="s">
        <v>25</v>
      </c>
      <c r="F64" s="641"/>
    </row>
    <row r="65" spans="1:6" s="19" customFormat="1" ht="23.25">
      <c r="A65" s="642" t="s">
        <v>291</v>
      </c>
      <c r="B65" s="555"/>
      <c r="C65" s="556"/>
      <c r="D65" s="51">
        <v>0.6</v>
      </c>
      <c r="E65" s="424" t="s">
        <v>25</v>
      </c>
      <c r="F65" s="641"/>
    </row>
    <row r="66" spans="1:6" s="19" customFormat="1" ht="23.25">
      <c r="A66" s="642" t="s">
        <v>34</v>
      </c>
      <c r="B66" s="555"/>
      <c r="C66" s="556"/>
      <c r="D66" s="51">
        <v>0.6</v>
      </c>
      <c r="E66" s="424" t="s">
        <v>181</v>
      </c>
      <c r="F66" s="641"/>
    </row>
    <row r="67" spans="1:6" s="19" customFormat="1" ht="23.25">
      <c r="A67" s="642" t="s">
        <v>35</v>
      </c>
      <c r="B67" s="555"/>
      <c r="C67" s="556"/>
      <c r="D67" s="51">
        <v>0.6</v>
      </c>
      <c r="E67" s="424">
        <v>19.99</v>
      </c>
      <c r="F67" s="641"/>
    </row>
    <row r="68" spans="1:6" s="19" customFormat="1" ht="23.25">
      <c r="A68" s="642" t="s">
        <v>292</v>
      </c>
      <c r="B68" s="555"/>
      <c r="C68" s="556"/>
      <c r="D68" s="51">
        <v>0.6</v>
      </c>
      <c r="E68" s="424">
        <v>5.99</v>
      </c>
      <c r="F68" s="641"/>
    </row>
    <row r="69" spans="1:6" s="19" customFormat="1" ht="23.25">
      <c r="A69" s="642" t="s">
        <v>293</v>
      </c>
      <c r="B69" s="555"/>
      <c r="C69" s="556"/>
      <c r="D69" s="51">
        <v>0.6</v>
      </c>
      <c r="E69" s="424" t="s">
        <v>25</v>
      </c>
      <c r="F69" s="641"/>
    </row>
    <row r="70" spans="1:6" s="19" customFormat="1" ht="23.25">
      <c r="A70" s="640" t="s">
        <v>294</v>
      </c>
      <c r="B70" s="553"/>
      <c r="C70" s="554"/>
      <c r="D70" s="50">
        <v>0.6</v>
      </c>
      <c r="E70" s="424" t="s">
        <v>36</v>
      </c>
      <c r="F70" s="641"/>
    </row>
    <row r="71" spans="1:6" s="5" customFormat="1" ht="23.25">
      <c r="A71" s="640" t="s">
        <v>265</v>
      </c>
      <c r="B71" s="553"/>
      <c r="C71" s="554"/>
      <c r="D71" s="50">
        <v>0.6</v>
      </c>
      <c r="E71" s="424">
        <v>3.99</v>
      </c>
      <c r="F71" s="641"/>
    </row>
    <row r="72" spans="1:6" s="5" customFormat="1" ht="23.25">
      <c r="A72" s="644" t="s">
        <v>357</v>
      </c>
      <c r="B72" s="557"/>
      <c r="C72" s="558"/>
      <c r="D72" s="559">
        <v>0.6</v>
      </c>
      <c r="E72" s="560">
        <v>48</v>
      </c>
      <c r="F72" s="645"/>
    </row>
    <row r="73" spans="1:6" s="5" customFormat="1" ht="24" thickBot="1">
      <c r="A73" s="646" t="s">
        <v>358</v>
      </c>
      <c r="B73" s="647"/>
      <c r="C73" s="648"/>
      <c r="D73" s="649">
        <v>0.6</v>
      </c>
      <c r="E73" s="650">
        <v>35</v>
      </c>
      <c r="F73" s="651"/>
    </row>
    <row r="74" spans="1:6" s="5" customFormat="1" ht="23.25">
      <c r="A74" s="561"/>
      <c r="B74" s="561"/>
      <c r="C74" s="561"/>
      <c r="D74" s="562"/>
      <c r="E74" s="53"/>
      <c r="F74" s="53"/>
    </row>
    <row r="75" spans="1:6" s="5" customFormat="1" ht="23.25">
      <c r="A75" s="30" t="s">
        <v>361</v>
      </c>
      <c r="B75" s="41"/>
      <c r="C75" s="41"/>
      <c r="D75" s="52"/>
      <c r="E75" s="53"/>
      <c r="F75" s="53"/>
    </row>
    <row r="76" spans="1:6" s="5" customFormat="1" ht="20.25">
      <c r="A76" s="23" t="s">
        <v>224</v>
      </c>
      <c r="B76" s="22"/>
      <c r="C76" s="22"/>
      <c r="D76" s="22"/>
      <c r="E76" s="27"/>
      <c r="F76" s="27"/>
    </row>
    <row r="77" spans="1:6" s="10" customFormat="1" ht="20.25">
      <c r="A77" s="44" t="s">
        <v>220</v>
      </c>
      <c r="B77" s="45"/>
      <c r="C77" s="45"/>
      <c r="D77" s="45"/>
      <c r="E77" s="26"/>
      <c r="F77" s="27"/>
    </row>
    <row r="78" spans="1:4" s="5" customFormat="1" ht="20.25">
      <c r="A78" s="46" t="s">
        <v>225</v>
      </c>
      <c r="B78" s="47"/>
      <c r="C78" s="47"/>
      <c r="D78" s="47"/>
    </row>
    <row r="79" s="5" customFormat="1" ht="20.25"/>
    <row r="80" s="5" customFormat="1" ht="20.25"/>
    <row r="81" s="5" customFormat="1" ht="20.25"/>
    <row r="82" s="5" customFormat="1" ht="20.25"/>
  </sheetData>
  <sheetProtection password="CC4D" sheet="1" formatCells="0" formatColumns="0" formatRows="0" insertColumns="0" insertRows="0" insertHyperlinks="0" deleteColumns="0" deleteRows="0" sort="0" pivotTables="0"/>
  <mergeCells count="104">
    <mergeCell ref="E25:F25"/>
    <mergeCell ref="A72:C72"/>
    <mergeCell ref="A73:C73"/>
    <mergeCell ref="E72:F72"/>
    <mergeCell ref="E73:F73"/>
    <mergeCell ref="A71:C71"/>
    <mergeCell ref="E71:F71"/>
    <mergeCell ref="A67:C67"/>
    <mergeCell ref="E67:F67"/>
    <mergeCell ref="A68:C68"/>
    <mergeCell ref="E68:F68"/>
    <mergeCell ref="A69:C69"/>
    <mergeCell ref="E69:F69"/>
    <mergeCell ref="A70:C70"/>
    <mergeCell ref="E70:F70"/>
    <mergeCell ref="E27:F27"/>
    <mergeCell ref="A65:C65"/>
    <mergeCell ref="E65:F65"/>
    <mergeCell ref="E53:F53"/>
    <mergeCell ref="A50:C51"/>
    <mergeCell ref="D50:D51"/>
    <mergeCell ref="E57:F57"/>
    <mergeCell ref="A59:C59"/>
    <mergeCell ref="E59:F59"/>
    <mergeCell ref="A60:C60"/>
    <mergeCell ref="A66:C66"/>
    <mergeCell ref="E66:F66"/>
    <mergeCell ref="A61:C61"/>
    <mergeCell ref="E61:F61"/>
    <mergeCell ref="A62:C62"/>
    <mergeCell ref="E62:F62"/>
    <mergeCell ref="E64:F64"/>
    <mergeCell ref="A63:C63"/>
    <mergeCell ref="E63:F63"/>
    <mergeCell ref="A64:C64"/>
    <mergeCell ref="A53:C53"/>
    <mergeCell ref="E38:F38"/>
    <mergeCell ref="A36:A39"/>
    <mergeCell ref="B36:B39"/>
    <mergeCell ref="E36:F36"/>
    <mergeCell ref="E37:F37"/>
    <mergeCell ref="A48:F48"/>
    <mergeCell ref="E50:F51"/>
    <mergeCell ref="A52:C52"/>
    <mergeCell ref="E52:F52"/>
    <mergeCell ref="E60:F60"/>
    <mergeCell ref="A54:C54"/>
    <mergeCell ref="E54:F54"/>
    <mergeCell ref="A55:C55"/>
    <mergeCell ref="E55:F55"/>
    <mergeCell ref="A56:C56"/>
    <mergeCell ref="E56:F56"/>
    <mergeCell ref="A57:C57"/>
    <mergeCell ref="E58:F58"/>
    <mergeCell ref="A58:C58"/>
    <mergeCell ref="E39:F39"/>
    <mergeCell ref="A31:A33"/>
    <mergeCell ref="B31:B33"/>
    <mergeCell ref="E31:F31"/>
    <mergeCell ref="E33:F33"/>
    <mergeCell ref="A34:A35"/>
    <mergeCell ref="B34:B35"/>
    <mergeCell ref="C34:C35"/>
    <mergeCell ref="E34:F34"/>
    <mergeCell ref="E35:F35"/>
    <mergeCell ref="E26:F26"/>
    <mergeCell ref="A29:A30"/>
    <mergeCell ref="B29:B30"/>
    <mergeCell ref="C29:C30"/>
    <mergeCell ref="E29:F29"/>
    <mergeCell ref="E30:F30"/>
    <mergeCell ref="E28:F28"/>
    <mergeCell ref="B26:B28"/>
    <mergeCell ref="A26:A28"/>
    <mergeCell ref="C27:C28"/>
    <mergeCell ref="A21:A24"/>
    <mergeCell ref="B21:B24"/>
    <mergeCell ref="E21:F21"/>
    <mergeCell ref="C22:C23"/>
    <mergeCell ref="E22:F22"/>
    <mergeCell ref="E23:F23"/>
    <mergeCell ref="E24:F24"/>
    <mergeCell ref="E17:F17"/>
    <mergeCell ref="A18:A20"/>
    <mergeCell ref="B18:B20"/>
    <mergeCell ref="E18:F18"/>
    <mergeCell ref="E20:F20"/>
    <mergeCell ref="E19:F19"/>
    <mergeCell ref="E14:F14"/>
    <mergeCell ref="A15:A16"/>
    <mergeCell ref="B15:B16"/>
    <mergeCell ref="E15:F15"/>
    <mergeCell ref="E16:F16"/>
    <mergeCell ref="B13:B14"/>
    <mergeCell ref="E32:F32"/>
    <mergeCell ref="D9:F9"/>
    <mergeCell ref="E10:F10"/>
    <mergeCell ref="A11:A12"/>
    <mergeCell ref="B11:B12"/>
    <mergeCell ref="C11:C12"/>
    <mergeCell ref="E11:F11"/>
    <mergeCell ref="E12:F12"/>
    <mergeCell ref="A13:A14"/>
    <mergeCell ref="E13:F13"/>
  </mergeCells>
  <printOptions/>
  <pageMargins left="0.7874015748031497" right="0.1968503937007874" top="0.3937007874015748" bottom="0.3937007874015748" header="0.31496062992125984" footer="0.31496062992125984"/>
  <pageSetup horizontalDpi="600" verticalDpi="600" orientation="portrait" paperSize="9" scale="62" r:id="rId2"/>
  <headerFooter alignWithMargins="0">
    <oddFooter>&amp;CСтраница &amp;P из &amp;N</oddFooter>
  </headerFooter>
  <rowBreaks count="1" manualBreakCount="1">
    <brk id="45" max="5" man="1"/>
  </rowBreaks>
  <colBreaks count="1" manualBreakCount="1">
    <brk id="7" max="6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6:H124"/>
  <sheetViews>
    <sheetView view="pageBreakPreview" zoomScaleSheetLayoutView="100" workbookViewId="0" topLeftCell="A1">
      <selection activeCell="E121" sqref="E121"/>
    </sheetView>
  </sheetViews>
  <sheetFormatPr defaultColWidth="8.8515625" defaultRowHeight="12.75"/>
  <cols>
    <col min="1" max="1" width="53.00390625" style="5" customWidth="1"/>
    <col min="2" max="2" width="19.28125" style="16" customWidth="1"/>
    <col min="3" max="3" width="17.8515625" style="5" customWidth="1"/>
    <col min="4" max="4" width="19.28125" style="5" customWidth="1"/>
    <col min="5" max="5" width="21.00390625" style="5" customWidth="1"/>
    <col min="6" max="6" width="18.00390625" style="5" customWidth="1"/>
    <col min="7" max="16384" width="8.8515625" style="5" customWidth="1"/>
  </cols>
  <sheetData>
    <row r="1" ht="23.25"/>
    <row r="2" ht="23.25"/>
    <row r="3" ht="30.75" customHeight="1"/>
    <row r="4" ht="23.25"/>
    <row r="5" ht="33.75" customHeight="1"/>
    <row r="6" spans="1:4" ht="35.25" customHeight="1">
      <c r="A6" s="14"/>
      <c r="D6" s="12"/>
    </row>
    <row r="7" spans="1:8" ht="23.25">
      <c r="A7" s="98" t="s">
        <v>301</v>
      </c>
      <c r="B7" s="49"/>
      <c r="C7" s="81"/>
      <c r="D7" s="316" t="s">
        <v>360</v>
      </c>
      <c r="E7" s="316"/>
      <c r="F7" s="316"/>
      <c r="G7" s="94"/>
      <c r="H7" s="29"/>
    </row>
    <row r="8" spans="1:8" ht="24" thickBot="1">
      <c r="A8" s="124" t="s">
        <v>337</v>
      </c>
      <c r="B8" s="49"/>
      <c r="C8" s="49"/>
      <c r="D8" s="49"/>
      <c r="E8" s="81"/>
      <c r="F8" s="81"/>
      <c r="G8" s="27"/>
      <c r="H8" s="27"/>
    </row>
    <row r="9" spans="1:8" ht="20.25">
      <c r="A9" s="194"/>
      <c r="B9" s="529" t="s">
        <v>303</v>
      </c>
      <c r="C9" s="530"/>
      <c r="D9" s="307"/>
      <c r="E9" s="529" t="s">
        <v>304</v>
      </c>
      <c r="F9" s="307"/>
      <c r="G9" s="27"/>
      <c r="H9" s="27"/>
    </row>
    <row r="10" spans="1:8" ht="21" thickBot="1">
      <c r="A10" s="582" t="s">
        <v>302</v>
      </c>
      <c r="B10" s="206" t="s">
        <v>63</v>
      </c>
      <c r="C10" s="206" t="s">
        <v>44</v>
      </c>
      <c r="D10" s="206" t="s">
        <v>45</v>
      </c>
      <c r="E10" s="206" t="s">
        <v>37</v>
      </c>
      <c r="F10" s="207" t="s">
        <v>38</v>
      </c>
      <c r="G10" s="27"/>
      <c r="H10" s="27"/>
    </row>
    <row r="11" spans="1:8" ht="21" thickBot="1">
      <c r="A11" s="588" t="s">
        <v>46</v>
      </c>
      <c r="B11" s="589"/>
      <c r="C11" s="589"/>
      <c r="D11" s="589"/>
      <c r="E11" s="589"/>
      <c r="F11" s="590"/>
      <c r="G11" s="27"/>
      <c r="H11" s="27"/>
    </row>
    <row r="12" spans="1:8" ht="23.25">
      <c r="A12" s="189" t="s">
        <v>48</v>
      </c>
      <c r="B12" s="117" t="s">
        <v>47</v>
      </c>
      <c r="C12" s="239">
        <v>2.8</v>
      </c>
      <c r="D12" s="239">
        <v>2.07</v>
      </c>
      <c r="E12" s="240">
        <v>14.84</v>
      </c>
      <c r="F12" s="591">
        <f aca="true" t="shared" si="0" ref="F12:F20">E12*C12*D12</f>
        <v>86.01263999999999</v>
      </c>
      <c r="G12" s="27"/>
      <c r="H12" s="27"/>
    </row>
    <row r="13" spans="1:8" ht="23.25">
      <c r="A13" s="187" t="s">
        <v>50</v>
      </c>
      <c r="B13" s="118" t="s">
        <v>47</v>
      </c>
      <c r="C13" s="100">
        <v>2.8</v>
      </c>
      <c r="D13" s="100">
        <v>2.07</v>
      </c>
      <c r="E13" s="101">
        <v>15.08</v>
      </c>
      <c r="F13" s="188">
        <f t="shared" si="0"/>
        <v>87.40367999999998</v>
      </c>
      <c r="G13" s="27"/>
      <c r="H13" s="27"/>
    </row>
    <row r="14" spans="1:8" ht="23.25">
      <c r="A14" s="187" t="s">
        <v>223</v>
      </c>
      <c r="B14" s="118" t="s">
        <v>47</v>
      </c>
      <c r="C14" s="100">
        <v>2.8</v>
      </c>
      <c r="D14" s="100">
        <v>2.07</v>
      </c>
      <c r="E14" s="101">
        <v>22.67</v>
      </c>
      <c r="F14" s="188">
        <f t="shared" si="0"/>
        <v>131.39532</v>
      </c>
      <c r="G14" s="27"/>
      <c r="H14" s="27"/>
    </row>
    <row r="15" spans="1:8" ht="23.25">
      <c r="A15" s="187" t="s">
        <v>51</v>
      </c>
      <c r="B15" s="118" t="s">
        <v>47</v>
      </c>
      <c r="C15" s="100">
        <v>2.8</v>
      </c>
      <c r="D15" s="100">
        <v>2.07</v>
      </c>
      <c r="E15" s="101">
        <v>13.74</v>
      </c>
      <c r="F15" s="188">
        <f t="shared" si="0"/>
        <v>79.63704</v>
      </c>
      <c r="G15" s="27"/>
      <c r="H15" s="27"/>
    </row>
    <row r="16" spans="1:8" ht="23.25">
      <c r="A16" s="567" t="s">
        <v>271</v>
      </c>
      <c r="B16" s="563" t="s">
        <v>47</v>
      </c>
      <c r="C16" s="564">
        <v>2.75</v>
      </c>
      <c r="D16" s="564">
        <v>1.83</v>
      </c>
      <c r="E16" s="565">
        <v>10</v>
      </c>
      <c r="F16" s="568">
        <f t="shared" si="0"/>
        <v>50.325</v>
      </c>
      <c r="G16" s="27"/>
      <c r="H16" s="27"/>
    </row>
    <row r="17" spans="1:8" ht="23.25">
      <c r="A17" s="567" t="s">
        <v>305</v>
      </c>
      <c r="B17" s="563" t="s">
        <v>47</v>
      </c>
      <c r="C17" s="564">
        <v>2.75</v>
      </c>
      <c r="D17" s="564">
        <v>1.83</v>
      </c>
      <c r="E17" s="565">
        <v>21</v>
      </c>
      <c r="F17" s="568">
        <f t="shared" si="0"/>
        <v>105.6825</v>
      </c>
      <c r="G17" s="27"/>
      <c r="H17" s="27"/>
    </row>
    <row r="18" spans="1:8" ht="23.25">
      <c r="A18" s="187" t="s">
        <v>178</v>
      </c>
      <c r="B18" s="118" t="s">
        <v>53</v>
      </c>
      <c r="C18" s="100">
        <v>2.8</v>
      </c>
      <c r="D18" s="100">
        <v>2.07</v>
      </c>
      <c r="E18" s="101">
        <v>11.62</v>
      </c>
      <c r="F18" s="188">
        <f t="shared" si="0"/>
        <v>67.34951999999998</v>
      </c>
      <c r="G18" s="27"/>
      <c r="H18" s="27"/>
    </row>
    <row r="19" spans="1:8" ht="23.25">
      <c r="A19" s="187" t="s">
        <v>50</v>
      </c>
      <c r="B19" s="118" t="s">
        <v>53</v>
      </c>
      <c r="C19" s="100">
        <v>2.8</v>
      </c>
      <c r="D19" s="100">
        <v>2.07</v>
      </c>
      <c r="E19" s="101">
        <v>11.77</v>
      </c>
      <c r="F19" s="188">
        <f t="shared" si="0"/>
        <v>68.21891999999998</v>
      </c>
      <c r="G19" s="27"/>
      <c r="H19" s="27"/>
    </row>
    <row r="20" spans="1:8" ht="24" thickBot="1">
      <c r="A20" s="583" t="s">
        <v>57</v>
      </c>
      <c r="B20" s="584" t="s">
        <v>53</v>
      </c>
      <c r="C20" s="585">
        <v>2.8</v>
      </c>
      <c r="D20" s="585">
        <v>2.07</v>
      </c>
      <c r="E20" s="586">
        <v>13.89</v>
      </c>
      <c r="F20" s="587">
        <f t="shared" si="0"/>
        <v>80.50643999999998</v>
      </c>
      <c r="G20" s="27"/>
      <c r="H20" s="27"/>
    </row>
    <row r="21" spans="1:8" ht="21" thickBot="1">
      <c r="A21" s="588" t="s">
        <v>54</v>
      </c>
      <c r="B21" s="589"/>
      <c r="C21" s="589"/>
      <c r="D21" s="589"/>
      <c r="E21" s="589"/>
      <c r="F21" s="590"/>
      <c r="G21" s="27"/>
      <c r="H21" s="27"/>
    </row>
    <row r="22" spans="1:8" ht="23.25">
      <c r="A22" s="577" t="s">
        <v>334</v>
      </c>
      <c r="B22" s="578" t="s">
        <v>56</v>
      </c>
      <c r="C22" s="579">
        <v>2.8</v>
      </c>
      <c r="D22" s="579">
        <v>2.07</v>
      </c>
      <c r="E22" s="580">
        <v>31</v>
      </c>
      <c r="F22" s="581">
        <f>E22*C22*D22</f>
        <v>179.676</v>
      </c>
      <c r="G22" s="27"/>
      <c r="H22" s="27"/>
    </row>
    <row r="23" spans="1:8" ht="23.25">
      <c r="A23" s="129" t="s">
        <v>55</v>
      </c>
      <c r="B23" s="118" t="s">
        <v>47</v>
      </c>
      <c r="C23" s="110">
        <v>2.8</v>
      </c>
      <c r="D23" s="110">
        <v>2.07</v>
      </c>
      <c r="E23" s="127">
        <v>43.99</v>
      </c>
      <c r="F23" s="192">
        <f aca="true" t="shared" si="1" ref="F23:F33">E23*C23*D23</f>
        <v>254.96603999999996</v>
      </c>
      <c r="G23" s="27"/>
      <c r="H23" s="27"/>
    </row>
    <row r="24" spans="1:8" ht="23.25">
      <c r="A24" s="129" t="s">
        <v>333</v>
      </c>
      <c r="B24" s="118" t="s">
        <v>47</v>
      </c>
      <c r="C24" s="110">
        <v>2.8</v>
      </c>
      <c r="D24" s="110">
        <v>2.07</v>
      </c>
      <c r="E24" s="127">
        <v>29.32</v>
      </c>
      <c r="F24" s="192">
        <f t="shared" si="1"/>
        <v>169.93871999999996</v>
      </c>
      <c r="G24" s="27"/>
      <c r="H24" s="27"/>
    </row>
    <row r="25" spans="1:8" ht="23.25">
      <c r="A25" s="129" t="s">
        <v>335</v>
      </c>
      <c r="B25" s="118" t="s">
        <v>47</v>
      </c>
      <c r="C25" s="110">
        <v>2.8</v>
      </c>
      <c r="D25" s="110">
        <v>2.07</v>
      </c>
      <c r="E25" s="127">
        <v>17.37</v>
      </c>
      <c r="F25" s="192">
        <f t="shared" si="1"/>
        <v>100.67652</v>
      </c>
      <c r="G25" s="27"/>
      <c r="H25" s="27"/>
    </row>
    <row r="26" spans="1:8" ht="23.25">
      <c r="A26" s="129" t="s">
        <v>50</v>
      </c>
      <c r="B26" s="118" t="s">
        <v>47</v>
      </c>
      <c r="C26" s="110">
        <v>2.8</v>
      </c>
      <c r="D26" s="110">
        <v>2.07</v>
      </c>
      <c r="E26" s="109">
        <v>17.61</v>
      </c>
      <c r="F26" s="192">
        <f t="shared" si="1"/>
        <v>102.06755999999997</v>
      </c>
      <c r="G26" s="27"/>
      <c r="H26" s="27"/>
    </row>
    <row r="27" spans="1:8" ht="23.25">
      <c r="A27" s="129" t="s">
        <v>223</v>
      </c>
      <c r="B27" s="118" t="s">
        <v>47</v>
      </c>
      <c r="C27" s="100">
        <v>2.8</v>
      </c>
      <c r="D27" s="100">
        <v>2.07</v>
      </c>
      <c r="E27" s="126">
        <v>25.29</v>
      </c>
      <c r="F27" s="192">
        <f t="shared" si="1"/>
        <v>146.58084</v>
      </c>
      <c r="G27" s="27"/>
      <c r="H27" s="27"/>
    </row>
    <row r="28" spans="1:8" ht="23.25">
      <c r="A28" s="129" t="s">
        <v>48</v>
      </c>
      <c r="B28" s="118" t="s">
        <v>53</v>
      </c>
      <c r="C28" s="100">
        <v>2.8</v>
      </c>
      <c r="D28" s="100">
        <v>2.07</v>
      </c>
      <c r="E28" s="101">
        <v>12.91</v>
      </c>
      <c r="F28" s="192">
        <f t="shared" si="1"/>
        <v>74.82635999999998</v>
      </c>
      <c r="G28" s="27"/>
      <c r="H28" s="27"/>
    </row>
    <row r="29" spans="1:8" ht="23.25">
      <c r="A29" s="129" t="s">
        <v>50</v>
      </c>
      <c r="B29" s="118" t="s">
        <v>53</v>
      </c>
      <c r="C29" s="100">
        <v>2.8</v>
      </c>
      <c r="D29" s="100">
        <v>2.07</v>
      </c>
      <c r="E29" s="126">
        <v>13.08</v>
      </c>
      <c r="F29" s="192">
        <f t="shared" si="1"/>
        <v>75.81167999999998</v>
      </c>
      <c r="G29" s="27"/>
      <c r="H29" s="27"/>
    </row>
    <row r="30" spans="1:8" ht="23.25">
      <c r="A30" s="129" t="s">
        <v>57</v>
      </c>
      <c r="B30" s="118" t="s">
        <v>53</v>
      </c>
      <c r="C30" s="100">
        <v>2.8</v>
      </c>
      <c r="D30" s="100">
        <v>2.07</v>
      </c>
      <c r="E30" s="126">
        <v>14.79</v>
      </c>
      <c r="F30" s="192">
        <f t="shared" si="1"/>
        <v>85.72283999999998</v>
      </c>
      <c r="G30" s="27"/>
      <c r="H30" s="27"/>
    </row>
    <row r="31" spans="1:8" ht="23.25">
      <c r="A31" s="129" t="s">
        <v>50</v>
      </c>
      <c r="B31" s="118" t="s">
        <v>332</v>
      </c>
      <c r="C31" s="100">
        <v>2.8</v>
      </c>
      <c r="D31" s="100">
        <v>2.07</v>
      </c>
      <c r="E31" s="126">
        <v>11.56</v>
      </c>
      <c r="F31" s="192">
        <f t="shared" si="1"/>
        <v>67.00176</v>
      </c>
      <c r="G31" s="27"/>
      <c r="H31" s="27"/>
    </row>
    <row r="32" spans="1:8" ht="23.25">
      <c r="A32" s="129" t="s">
        <v>48</v>
      </c>
      <c r="B32" s="118" t="s">
        <v>58</v>
      </c>
      <c r="C32" s="100">
        <v>2.8</v>
      </c>
      <c r="D32" s="100">
        <v>2.07</v>
      </c>
      <c r="E32" s="126">
        <v>10.21</v>
      </c>
      <c r="F32" s="192">
        <f t="shared" si="1"/>
        <v>59.17716</v>
      </c>
      <c r="G32" s="27"/>
      <c r="H32" s="27"/>
    </row>
    <row r="33" spans="1:8" ht="24" thickBot="1">
      <c r="A33" s="131" t="s">
        <v>50</v>
      </c>
      <c r="B33" s="132" t="s">
        <v>58</v>
      </c>
      <c r="C33" s="133">
        <v>2.8</v>
      </c>
      <c r="D33" s="133">
        <v>2.07</v>
      </c>
      <c r="E33" s="134">
        <v>10.21</v>
      </c>
      <c r="F33" s="571">
        <f t="shared" si="1"/>
        <v>59.17716</v>
      </c>
      <c r="G33" s="27"/>
      <c r="H33" s="27"/>
    </row>
    <row r="34" spans="1:8" ht="21" thickBot="1">
      <c r="A34" s="588" t="s">
        <v>59</v>
      </c>
      <c r="B34" s="589"/>
      <c r="C34" s="589"/>
      <c r="D34" s="589"/>
      <c r="E34" s="589"/>
      <c r="F34" s="590"/>
      <c r="G34" s="27"/>
      <c r="H34" s="27"/>
    </row>
    <row r="35" spans="1:8" ht="23.25">
      <c r="A35" s="592" t="s">
        <v>60</v>
      </c>
      <c r="B35" s="593" t="s">
        <v>61</v>
      </c>
      <c r="C35" s="594">
        <v>2.44</v>
      </c>
      <c r="D35" s="594">
        <v>1.22</v>
      </c>
      <c r="E35" s="595">
        <v>28</v>
      </c>
      <c r="F35" s="596">
        <f>E35*C35*D35</f>
        <v>83.3504</v>
      </c>
      <c r="G35" s="27"/>
      <c r="H35" s="27"/>
    </row>
    <row r="36" spans="1:8" ht="23.25" customHeight="1">
      <c r="A36" s="26"/>
      <c r="B36" s="49"/>
      <c r="C36" s="27"/>
      <c r="D36" s="27"/>
      <c r="E36" s="27"/>
      <c r="F36" s="27"/>
      <c r="G36" s="27"/>
      <c r="H36" s="27"/>
    </row>
    <row r="37" spans="1:8" ht="24" thickBot="1">
      <c r="A37" s="116" t="s">
        <v>320</v>
      </c>
      <c r="B37" s="49"/>
      <c r="C37" s="49"/>
      <c r="D37" s="49"/>
      <c r="E37" s="81"/>
      <c r="F37" s="81"/>
      <c r="G37" s="27"/>
      <c r="H37" s="27"/>
    </row>
    <row r="38" spans="1:8" ht="21.75" thickBot="1" thickTop="1">
      <c r="A38" s="194"/>
      <c r="B38" s="440" t="s">
        <v>303</v>
      </c>
      <c r="C38" s="441"/>
      <c r="D38" s="442"/>
      <c r="E38" s="443" t="s">
        <v>306</v>
      </c>
      <c r="F38" s="444"/>
      <c r="G38" s="27"/>
      <c r="H38" s="27"/>
    </row>
    <row r="39" spans="1:8" ht="21" thickBot="1">
      <c r="A39" s="195" t="s">
        <v>302</v>
      </c>
      <c r="B39" s="196" t="s">
        <v>63</v>
      </c>
      <c r="C39" s="196" t="s">
        <v>44</v>
      </c>
      <c r="D39" s="196" t="s">
        <v>45</v>
      </c>
      <c r="E39" s="196" t="s">
        <v>37</v>
      </c>
      <c r="F39" s="196" t="s">
        <v>38</v>
      </c>
      <c r="G39" s="27"/>
      <c r="H39" s="27"/>
    </row>
    <row r="40" spans="1:8" ht="21" thickBot="1">
      <c r="A40" s="445" t="s">
        <v>46</v>
      </c>
      <c r="B40" s="446"/>
      <c r="C40" s="446"/>
      <c r="D40" s="446"/>
      <c r="E40" s="446"/>
      <c r="F40" s="447"/>
      <c r="G40" s="27"/>
      <c r="H40" s="27"/>
    </row>
    <row r="41" spans="1:8" ht="23.25">
      <c r="A41" s="189" t="s">
        <v>52</v>
      </c>
      <c r="B41" s="117" t="s">
        <v>47</v>
      </c>
      <c r="C41" s="239">
        <v>2.8</v>
      </c>
      <c r="D41" s="107">
        <v>2.07</v>
      </c>
      <c r="E41" s="240">
        <v>17.19</v>
      </c>
      <c r="F41" s="108">
        <f>E41*C41*D41</f>
        <v>99.63323999999999</v>
      </c>
      <c r="G41" s="27"/>
      <c r="H41" s="27"/>
    </row>
    <row r="42" spans="1:8" ht="23.25">
      <c r="A42" s="187" t="s">
        <v>186</v>
      </c>
      <c r="B42" s="118" t="s">
        <v>47</v>
      </c>
      <c r="C42" s="100">
        <v>2.8</v>
      </c>
      <c r="D42" s="110">
        <v>2.07</v>
      </c>
      <c r="E42" s="101">
        <v>15.49</v>
      </c>
      <c r="F42" s="111">
        <f>E42*C42*D42</f>
        <v>89.78004</v>
      </c>
      <c r="G42" s="27"/>
      <c r="H42" s="27"/>
    </row>
    <row r="43" spans="1:8" ht="23.25">
      <c r="A43" s="187" t="s">
        <v>270</v>
      </c>
      <c r="B43" s="118" t="s">
        <v>47</v>
      </c>
      <c r="C43" s="100">
        <v>2.8</v>
      </c>
      <c r="D43" s="110">
        <v>2.07</v>
      </c>
      <c r="E43" s="101">
        <v>16.06</v>
      </c>
      <c r="F43" s="111">
        <f>E43*C43*D43</f>
        <v>93.08375999999998</v>
      </c>
      <c r="G43" s="27"/>
      <c r="H43" s="27"/>
    </row>
    <row r="44" spans="1:8" ht="23.25">
      <c r="A44" s="187" t="s">
        <v>223</v>
      </c>
      <c r="B44" s="118" t="s">
        <v>47</v>
      </c>
      <c r="C44" s="100">
        <v>2.8</v>
      </c>
      <c r="D44" s="110">
        <v>2.07</v>
      </c>
      <c r="E44" s="101">
        <v>35.59</v>
      </c>
      <c r="F44" s="111">
        <f>E44*C44*D44</f>
        <v>206.27963999999997</v>
      </c>
      <c r="G44" s="27"/>
      <c r="H44" s="27"/>
    </row>
    <row r="45" spans="1:8" ht="24" thickBot="1">
      <c r="A45" s="187" t="s">
        <v>49</v>
      </c>
      <c r="B45" s="118" t="s">
        <v>65</v>
      </c>
      <c r="C45" s="100">
        <v>2.75</v>
      </c>
      <c r="D45" s="100">
        <v>1.83</v>
      </c>
      <c r="E45" s="101">
        <v>14.59</v>
      </c>
      <c r="F45" s="188">
        <f>E45*C45*D45</f>
        <v>73.424175</v>
      </c>
      <c r="G45" s="27"/>
      <c r="H45" s="27"/>
    </row>
    <row r="46" spans="1:8" ht="21" thickBot="1">
      <c r="A46" s="445" t="s">
        <v>54</v>
      </c>
      <c r="B46" s="446"/>
      <c r="C46" s="446"/>
      <c r="D46" s="446"/>
      <c r="E46" s="446"/>
      <c r="F46" s="447"/>
      <c r="G46" s="27"/>
      <c r="H46" s="27"/>
    </row>
    <row r="47" spans="1:8" ht="23.25">
      <c r="A47" s="190" t="s">
        <v>55</v>
      </c>
      <c r="B47" s="191" t="s">
        <v>47</v>
      </c>
      <c r="C47" s="114">
        <v>2.8</v>
      </c>
      <c r="D47" s="114">
        <v>1.033</v>
      </c>
      <c r="E47" s="574">
        <v>26.99</v>
      </c>
      <c r="F47" s="575">
        <f>E47*C47*D47</f>
        <v>78.06587599999999</v>
      </c>
      <c r="G47" s="27"/>
      <c r="H47" s="27"/>
    </row>
    <row r="48" spans="1:8" ht="23.25">
      <c r="A48" s="576" t="s">
        <v>55</v>
      </c>
      <c r="B48" s="117" t="s">
        <v>47</v>
      </c>
      <c r="C48" s="107">
        <v>2.8</v>
      </c>
      <c r="D48" s="110">
        <v>2.07</v>
      </c>
      <c r="E48" s="154">
        <v>26.99</v>
      </c>
      <c r="F48" s="573">
        <f>E48*C48*D48</f>
        <v>156.43403999999995</v>
      </c>
      <c r="G48" s="27"/>
      <c r="H48" s="27"/>
    </row>
    <row r="49" spans="1:8" ht="23.25">
      <c r="A49" s="129" t="s">
        <v>273</v>
      </c>
      <c r="B49" s="118" t="s">
        <v>47</v>
      </c>
      <c r="C49" s="110">
        <v>2.8</v>
      </c>
      <c r="D49" s="110">
        <v>1.033</v>
      </c>
      <c r="E49" s="127">
        <v>26.99</v>
      </c>
      <c r="F49" s="192">
        <f>E49*C49*D49</f>
        <v>78.06587599999999</v>
      </c>
      <c r="G49" s="27"/>
      <c r="H49" s="27"/>
    </row>
    <row r="50" spans="1:8" ht="23.25">
      <c r="A50" s="129" t="s">
        <v>274</v>
      </c>
      <c r="B50" s="118" t="s">
        <v>47</v>
      </c>
      <c r="C50" s="110">
        <v>1.033</v>
      </c>
      <c r="D50" s="110">
        <v>2.8</v>
      </c>
      <c r="E50" s="127">
        <v>26.99</v>
      </c>
      <c r="F50" s="192">
        <f>E50*C50*D50</f>
        <v>78.06587599999997</v>
      </c>
      <c r="G50" s="27"/>
      <c r="H50" s="27"/>
    </row>
    <row r="51" spans="1:8" ht="23.25">
      <c r="A51" s="129" t="s">
        <v>52</v>
      </c>
      <c r="B51" s="118" t="s">
        <v>47</v>
      </c>
      <c r="C51" s="100">
        <v>2.8</v>
      </c>
      <c r="D51" s="110">
        <v>2.07</v>
      </c>
      <c r="E51" s="101">
        <v>19.29</v>
      </c>
      <c r="F51" s="192">
        <f aca="true" t="shared" si="2" ref="F51:F59">E51*C51*D51</f>
        <v>111.80483999999998</v>
      </c>
      <c r="G51" s="27"/>
      <c r="H51" s="27"/>
    </row>
    <row r="52" spans="1:8" ht="23.25">
      <c r="A52" s="129" t="s">
        <v>275</v>
      </c>
      <c r="B52" s="118" t="s">
        <v>47</v>
      </c>
      <c r="C52" s="110">
        <v>2.8</v>
      </c>
      <c r="D52" s="110">
        <v>1.033</v>
      </c>
      <c r="E52" s="127">
        <v>26.99</v>
      </c>
      <c r="F52" s="192">
        <f>E52*C52*D52</f>
        <v>78.06587599999999</v>
      </c>
      <c r="G52" s="27"/>
      <c r="H52" s="27"/>
    </row>
    <row r="53" spans="1:8" ht="23.25">
      <c r="A53" s="129" t="s">
        <v>276</v>
      </c>
      <c r="B53" s="118" t="s">
        <v>47</v>
      </c>
      <c r="C53" s="110">
        <v>1.033</v>
      </c>
      <c r="D53" s="110">
        <v>2.8</v>
      </c>
      <c r="E53" s="127">
        <v>26.99</v>
      </c>
      <c r="F53" s="192">
        <f>E53*C53*D53</f>
        <v>78.06587599999997</v>
      </c>
      <c r="G53" s="27"/>
      <c r="H53" s="27"/>
    </row>
    <row r="54" spans="1:8" ht="23.25">
      <c r="A54" s="129" t="s">
        <v>277</v>
      </c>
      <c r="B54" s="118" t="s">
        <v>47</v>
      </c>
      <c r="C54" s="110">
        <v>1.033</v>
      </c>
      <c r="D54" s="110">
        <v>2.8</v>
      </c>
      <c r="E54" s="127">
        <v>26.99</v>
      </c>
      <c r="F54" s="192">
        <f>E54*C54*D54</f>
        <v>78.06587599999997</v>
      </c>
      <c r="G54" s="27"/>
      <c r="H54" s="27"/>
    </row>
    <row r="55" spans="1:8" ht="23.25">
      <c r="A55" s="129" t="s">
        <v>278</v>
      </c>
      <c r="B55" s="118" t="s">
        <v>47</v>
      </c>
      <c r="C55" s="110">
        <v>2.8</v>
      </c>
      <c r="D55" s="110">
        <v>1.033</v>
      </c>
      <c r="E55" s="127">
        <v>26.99</v>
      </c>
      <c r="F55" s="192">
        <f>E55*C55*D55</f>
        <v>78.06587599999999</v>
      </c>
      <c r="G55" s="27"/>
      <c r="H55" s="27"/>
    </row>
    <row r="56" spans="1:8" ht="23.25">
      <c r="A56" s="129" t="s">
        <v>186</v>
      </c>
      <c r="B56" s="118" t="s">
        <v>47</v>
      </c>
      <c r="C56" s="100">
        <v>2.8</v>
      </c>
      <c r="D56" s="110">
        <v>2.07</v>
      </c>
      <c r="E56" s="101">
        <v>17.69</v>
      </c>
      <c r="F56" s="192">
        <f t="shared" si="2"/>
        <v>102.53124</v>
      </c>
      <c r="G56" s="27"/>
      <c r="H56" s="27"/>
    </row>
    <row r="57" spans="1:8" ht="23.25">
      <c r="A57" s="129" t="s">
        <v>270</v>
      </c>
      <c r="B57" s="118" t="s">
        <v>47</v>
      </c>
      <c r="C57" s="100">
        <v>2.8</v>
      </c>
      <c r="D57" s="110">
        <v>2.07</v>
      </c>
      <c r="E57" s="101">
        <v>17.69</v>
      </c>
      <c r="F57" s="192">
        <f t="shared" si="2"/>
        <v>102.53124</v>
      </c>
      <c r="G57" s="27"/>
      <c r="H57" s="27"/>
    </row>
    <row r="58" spans="1:8" ht="23.25">
      <c r="A58" s="129" t="s">
        <v>279</v>
      </c>
      <c r="B58" s="118" t="s">
        <v>47</v>
      </c>
      <c r="C58" s="110">
        <v>2.8</v>
      </c>
      <c r="D58" s="110">
        <v>1.033</v>
      </c>
      <c r="E58" s="127">
        <v>26.99</v>
      </c>
      <c r="F58" s="192">
        <f>E58*C58*D58</f>
        <v>78.06587599999999</v>
      </c>
      <c r="G58" s="27"/>
      <c r="H58" s="27"/>
    </row>
    <row r="59" spans="1:8" ht="23.25">
      <c r="A59" s="129" t="s">
        <v>223</v>
      </c>
      <c r="B59" s="118" t="s">
        <v>47</v>
      </c>
      <c r="C59" s="100">
        <v>2.8</v>
      </c>
      <c r="D59" s="110">
        <v>2.07</v>
      </c>
      <c r="E59" s="101">
        <v>37.69</v>
      </c>
      <c r="F59" s="192">
        <f t="shared" si="2"/>
        <v>218.45123999999996</v>
      </c>
      <c r="G59" s="27"/>
      <c r="H59" s="27"/>
    </row>
    <row r="60" spans="1:8" ht="23.25">
      <c r="A60" s="129" t="s">
        <v>280</v>
      </c>
      <c r="B60" s="118" t="s">
        <v>47</v>
      </c>
      <c r="C60" s="110">
        <v>1.033</v>
      </c>
      <c r="D60" s="110">
        <v>2.8</v>
      </c>
      <c r="E60" s="127">
        <v>34.99</v>
      </c>
      <c r="F60" s="192">
        <f aca="true" t="shared" si="3" ref="F60:F66">E60*C60*D60</f>
        <v>101.20507599999999</v>
      </c>
      <c r="G60" s="27"/>
      <c r="H60" s="27"/>
    </row>
    <row r="61" spans="1:8" ht="23.25">
      <c r="A61" s="129" t="s">
        <v>281</v>
      </c>
      <c r="B61" s="118" t="s">
        <v>47</v>
      </c>
      <c r="C61" s="110">
        <v>2.8</v>
      </c>
      <c r="D61" s="110">
        <v>1.033</v>
      </c>
      <c r="E61" s="127">
        <v>34.99</v>
      </c>
      <c r="F61" s="192">
        <f t="shared" si="3"/>
        <v>101.20507599999999</v>
      </c>
      <c r="G61" s="27"/>
      <c r="H61" s="27"/>
    </row>
    <row r="62" spans="1:8" ht="23.25">
      <c r="A62" s="129" t="s">
        <v>52</v>
      </c>
      <c r="B62" s="118" t="s">
        <v>336</v>
      </c>
      <c r="C62" s="100">
        <v>2.8</v>
      </c>
      <c r="D62" s="110">
        <v>2.07</v>
      </c>
      <c r="E62" s="101">
        <v>18.59</v>
      </c>
      <c r="F62" s="192">
        <f t="shared" si="3"/>
        <v>107.74763999999999</v>
      </c>
      <c r="G62" s="27"/>
      <c r="H62" s="27"/>
    </row>
    <row r="63" spans="1:8" ht="23.25">
      <c r="A63" s="129" t="s">
        <v>49</v>
      </c>
      <c r="B63" s="118" t="s">
        <v>336</v>
      </c>
      <c r="C63" s="110">
        <v>2.8</v>
      </c>
      <c r="D63" s="110">
        <v>2.07</v>
      </c>
      <c r="E63" s="127">
        <v>16.89</v>
      </c>
      <c r="F63" s="192">
        <f t="shared" si="3"/>
        <v>97.89443999999999</v>
      </c>
      <c r="G63" s="27"/>
      <c r="H63" s="27"/>
    </row>
    <row r="64" spans="1:8" ht="23.25">
      <c r="A64" s="576" t="s">
        <v>52</v>
      </c>
      <c r="B64" s="117" t="s">
        <v>53</v>
      </c>
      <c r="C64" s="239">
        <v>2.8</v>
      </c>
      <c r="D64" s="107">
        <v>2.07</v>
      </c>
      <c r="E64" s="240">
        <v>15.89</v>
      </c>
      <c r="F64" s="573">
        <f t="shared" si="3"/>
        <v>92.09843999999998</v>
      </c>
      <c r="G64" s="27"/>
      <c r="H64" s="27"/>
    </row>
    <row r="65" spans="1:8" ht="23.25">
      <c r="A65" s="129" t="s">
        <v>186</v>
      </c>
      <c r="B65" s="118" t="s">
        <v>53</v>
      </c>
      <c r="C65" s="100">
        <v>2.8</v>
      </c>
      <c r="D65" s="110">
        <v>2.07</v>
      </c>
      <c r="E65" s="101">
        <v>14.29</v>
      </c>
      <c r="F65" s="192">
        <f t="shared" si="3"/>
        <v>82.82483999999998</v>
      </c>
      <c r="G65" s="27"/>
      <c r="H65" s="27"/>
    </row>
    <row r="66" spans="1:8" ht="24" thickBot="1">
      <c r="A66" s="131" t="s">
        <v>270</v>
      </c>
      <c r="B66" s="132" t="s">
        <v>53</v>
      </c>
      <c r="C66" s="133">
        <v>2.8</v>
      </c>
      <c r="D66" s="112">
        <v>2.07</v>
      </c>
      <c r="E66" s="200">
        <v>14.29</v>
      </c>
      <c r="F66" s="571">
        <f t="shared" si="3"/>
        <v>82.82483999999998</v>
      </c>
      <c r="G66" s="27"/>
      <c r="H66" s="27"/>
    </row>
    <row r="67" spans="1:8" ht="23.25">
      <c r="A67" s="98"/>
      <c r="B67" s="119"/>
      <c r="C67" s="103"/>
      <c r="D67" s="103"/>
      <c r="E67" s="102"/>
      <c r="F67" s="104"/>
      <c r="G67" s="27"/>
      <c r="H67" s="27"/>
    </row>
    <row r="68" spans="1:8" ht="3" customHeight="1">
      <c r="A68" s="102"/>
      <c r="B68" s="119"/>
      <c r="C68" s="102"/>
      <c r="D68" s="102"/>
      <c r="E68" s="102"/>
      <c r="F68" s="105"/>
      <c r="G68" s="27"/>
      <c r="H68" s="27"/>
    </row>
    <row r="69" spans="1:8" ht="23.25">
      <c r="A69" s="116" t="s">
        <v>321</v>
      </c>
      <c r="B69" s="49"/>
      <c r="C69" s="81"/>
      <c r="D69" s="81"/>
      <c r="E69" s="81"/>
      <c r="F69" s="81"/>
      <c r="G69" s="27"/>
      <c r="H69" s="27"/>
    </row>
    <row r="70" spans="1:8" ht="24" thickBot="1">
      <c r="A70" s="116" t="s">
        <v>322</v>
      </c>
      <c r="B70" s="49"/>
      <c r="C70" s="81"/>
      <c r="D70" s="81"/>
      <c r="E70" s="449"/>
      <c r="F70" s="449"/>
      <c r="G70" s="27"/>
      <c r="H70" s="27"/>
    </row>
    <row r="71" spans="1:8" ht="21" thickBot="1">
      <c r="A71" s="194"/>
      <c r="B71" s="440" t="s">
        <v>303</v>
      </c>
      <c r="C71" s="441"/>
      <c r="D71" s="442"/>
      <c r="E71" s="440" t="s">
        <v>306</v>
      </c>
      <c r="F71" s="442"/>
      <c r="G71" s="27"/>
      <c r="H71" s="27"/>
    </row>
    <row r="72" spans="1:8" ht="21" thickBot="1">
      <c r="A72" s="195" t="s">
        <v>308</v>
      </c>
      <c r="B72" s="196" t="s">
        <v>63</v>
      </c>
      <c r="C72" s="196" t="s">
        <v>44</v>
      </c>
      <c r="D72" s="196" t="s">
        <v>45</v>
      </c>
      <c r="E72" s="196" t="s">
        <v>37</v>
      </c>
      <c r="F72" s="196" t="s">
        <v>38</v>
      </c>
      <c r="G72" s="27"/>
      <c r="H72" s="27"/>
    </row>
    <row r="73" spans="1:8" ht="23.25">
      <c r="A73" s="572" t="s">
        <v>161</v>
      </c>
      <c r="B73" s="120" t="s">
        <v>67</v>
      </c>
      <c r="C73" s="107">
        <v>2.5</v>
      </c>
      <c r="D73" s="107">
        <v>1.225</v>
      </c>
      <c r="E73" s="154">
        <v>15.99</v>
      </c>
      <c r="F73" s="573">
        <f aca="true" t="shared" si="4" ref="F73:F78">E73*C73*D73</f>
        <v>48.96937500000001</v>
      </c>
      <c r="G73" s="27"/>
      <c r="H73" s="27"/>
    </row>
    <row r="74" spans="1:8" ht="23.25">
      <c r="A74" s="569" t="s">
        <v>161</v>
      </c>
      <c r="B74" s="121" t="s">
        <v>71</v>
      </c>
      <c r="C74" s="110">
        <v>2.5</v>
      </c>
      <c r="D74" s="110">
        <v>1.225</v>
      </c>
      <c r="E74" s="127">
        <v>7.46</v>
      </c>
      <c r="F74" s="192">
        <f t="shared" si="4"/>
        <v>22.84625</v>
      </c>
      <c r="G74" s="27"/>
      <c r="H74" s="27"/>
    </row>
    <row r="75" spans="1:8" ht="23.25">
      <c r="A75" s="569" t="s">
        <v>64</v>
      </c>
      <c r="B75" s="121" t="s">
        <v>47</v>
      </c>
      <c r="C75" s="110">
        <v>2.44</v>
      </c>
      <c r="D75" s="110">
        <v>1.22</v>
      </c>
      <c r="E75" s="127">
        <v>23.74</v>
      </c>
      <c r="F75" s="192">
        <f t="shared" si="4"/>
        <v>70.669232</v>
      </c>
      <c r="G75" s="27"/>
      <c r="H75" s="27"/>
    </row>
    <row r="76" spans="1:8" ht="23.25">
      <c r="A76" s="569" t="s">
        <v>49</v>
      </c>
      <c r="B76" s="121" t="s">
        <v>47</v>
      </c>
      <c r="C76" s="110">
        <v>2.44</v>
      </c>
      <c r="D76" s="110">
        <v>1.22</v>
      </c>
      <c r="E76" s="127">
        <v>23.53</v>
      </c>
      <c r="F76" s="192">
        <f t="shared" si="4"/>
        <v>70.044104</v>
      </c>
      <c r="G76" s="27"/>
      <c r="H76" s="27"/>
    </row>
    <row r="77" spans="1:8" ht="23.25">
      <c r="A77" s="569" t="s">
        <v>64</v>
      </c>
      <c r="B77" s="121" t="s">
        <v>65</v>
      </c>
      <c r="C77" s="110">
        <v>2.5</v>
      </c>
      <c r="D77" s="110">
        <v>1.22</v>
      </c>
      <c r="E77" s="127">
        <v>20.17</v>
      </c>
      <c r="F77" s="192">
        <f t="shared" si="4"/>
        <v>61.5185</v>
      </c>
      <c r="G77" s="27"/>
      <c r="H77" s="27"/>
    </row>
    <row r="78" spans="1:8" ht="23.25">
      <c r="A78" s="569" t="s">
        <v>49</v>
      </c>
      <c r="B78" s="121" t="s">
        <v>65</v>
      </c>
      <c r="C78" s="110">
        <v>2.5</v>
      </c>
      <c r="D78" s="110">
        <v>1.22</v>
      </c>
      <c r="E78" s="127">
        <v>19.42</v>
      </c>
      <c r="F78" s="192">
        <f t="shared" si="4"/>
        <v>59.231</v>
      </c>
      <c r="G78" s="27"/>
      <c r="H78" s="27"/>
    </row>
    <row r="79" spans="1:8" ht="23.25">
      <c r="A79" s="569" t="s">
        <v>64</v>
      </c>
      <c r="B79" s="121" t="s">
        <v>53</v>
      </c>
      <c r="C79" s="110">
        <v>2.5</v>
      </c>
      <c r="D79" s="110">
        <v>1.225</v>
      </c>
      <c r="E79" s="127">
        <v>16.84</v>
      </c>
      <c r="F79" s="192">
        <f>E79*C79*D79</f>
        <v>51.572500000000005</v>
      </c>
      <c r="G79" s="27"/>
      <c r="H79" s="27"/>
    </row>
    <row r="80" spans="1:8" ht="24" thickBot="1">
      <c r="A80" s="570" t="s">
        <v>49</v>
      </c>
      <c r="B80" s="122" t="s">
        <v>53</v>
      </c>
      <c r="C80" s="112">
        <v>2.5</v>
      </c>
      <c r="D80" s="112">
        <v>1.225</v>
      </c>
      <c r="E80" s="137">
        <v>16.84</v>
      </c>
      <c r="F80" s="571">
        <f>E80*C80*D80</f>
        <v>51.572500000000005</v>
      </c>
      <c r="G80" s="27"/>
      <c r="H80" s="27"/>
    </row>
    <row r="81" spans="1:8" ht="292.5" customHeight="1" hidden="1">
      <c r="A81" s="229"/>
      <c r="B81" s="119"/>
      <c r="C81" s="103"/>
      <c r="D81" s="103"/>
      <c r="E81" s="105"/>
      <c r="F81" s="104"/>
      <c r="G81" s="27"/>
      <c r="H81" s="27"/>
    </row>
    <row r="82" spans="1:8" ht="33" customHeight="1">
      <c r="A82" s="80"/>
      <c r="B82" s="49"/>
      <c r="C82" s="81"/>
      <c r="D82" s="81"/>
      <c r="E82" s="81"/>
      <c r="F82" s="81"/>
      <c r="G82" s="27"/>
      <c r="H82" s="27"/>
    </row>
    <row r="83" spans="1:8" ht="23.25">
      <c r="A83" s="116" t="s">
        <v>323</v>
      </c>
      <c r="B83" s="49"/>
      <c r="C83" s="81"/>
      <c r="D83" s="81"/>
      <c r="E83" s="81"/>
      <c r="F83" s="81"/>
      <c r="G83" s="27"/>
      <c r="H83" s="27"/>
    </row>
    <row r="84" spans="1:8" ht="24" thickBot="1">
      <c r="A84" s="116" t="s">
        <v>324</v>
      </c>
      <c r="B84" s="49"/>
      <c r="C84" s="81"/>
      <c r="D84" s="81"/>
      <c r="E84" s="81"/>
      <c r="F84" s="81"/>
      <c r="G84" s="27"/>
      <c r="H84" s="27"/>
    </row>
    <row r="85" spans="1:8" ht="21.75" thickBot="1" thickTop="1">
      <c r="A85" s="194"/>
      <c r="B85" s="440" t="s">
        <v>303</v>
      </c>
      <c r="C85" s="441"/>
      <c r="D85" s="442"/>
      <c r="E85" s="443" t="s">
        <v>306</v>
      </c>
      <c r="F85" s="444"/>
      <c r="G85" s="27"/>
      <c r="H85" s="27"/>
    </row>
    <row r="86" spans="1:8" ht="21" thickBot="1">
      <c r="A86" s="195" t="s">
        <v>308</v>
      </c>
      <c r="B86" s="196" t="s">
        <v>63</v>
      </c>
      <c r="C86" s="196" t="s">
        <v>44</v>
      </c>
      <c r="D86" s="196" t="s">
        <v>45</v>
      </c>
      <c r="E86" s="196" t="s">
        <v>37</v>
      </c>
      <c r="F86" s="196" t="s">
        <v>38</v>
      </c>
      <c r="G86" s="27"/>
      <c r="H86" s="27"/>
    </row>
    <row r="87" spans="1:8" ht="23.25">
      <c r="A87" s="448" t="s">
        <v>52</v>
      </c>
      <c r="B87" s="120" t="s">
        <v>173</v>
      </c>
      <c r="C87" s="107">
        <v>2.5</v>
      </c>
      <c r="D87" s="107">
        <v>1.25</v>
      </c>
      <c r="E87" s="241">
        <v>19.99</v>
      </c>
      <c r="F87" s="108">
        <f aca="true" t="shared" si="5" ref="F87:F96">E87*C87*D87</f>
        <v>62.46874999999999</v>
      </c>
      <c r="G87" s="27"/>
      <c r="H87" s="27"/>
    </row>
    <row r="88" spans="1:8" ht="23.25">
      <c r="A88" s="448"/>
      <c r="B88" s="120" t="s">
        <v>173</v>
      </c>
      <c r="C88" s="107">
        <v>1.25</v>
      </c>
      <c r="D88" s="107">
        <v>2.5</v>
      </c>
      <c r="E88" s="241">
        <v>19.99</v>
      </c>
      <c r="F88" s="108">
        <f>E88*C88*D88</f>
        <v>62.46874999999999</v>
      </c>
      <c r="G88" s="27"/>
      <c r="H88" s="27"/>
    </row>
    <row r="89" spans="1:8" ht="23.25">
      <c r="A89" s="437"/>
      <c r="B89" s="121" t="s">
        <v>174</v>
      </c>
      <c r="C89" s="110">
        <v>2.5</v>
      </c>
      <c r="D89" s="110">
        <v>1.25</v>
      </c>
      <c r="E89" s="242">
        <v>21.49</v>
      </c>
      <c r="F89" s="111">
        <f t="shared" si="5"/>
        <v>67.15625</v>
      </c>
      <c r="G89" s="27"/>
      <c r="H89" s="27"/>
    </row>
    <row r="90" spans="1:8" ht="23.25">
      <c r="A90" s="437"/>
      <c r="B90" s="121" t="s">
        <v>61</v>
      </c>
      <c r="C90" s="110">
        <v>2.5</v>
      </c>
      <c r="D90" s="110">
        <v>1.25</v>
      </c>
      <c r="E90" s="242">
        <v>22.99</v>
      </c>
      <c r="F90" s="111">
        <f t="shared" si="5"/>
        <v>71.84375</v>
      </c>
      <c r="G90" s="27"/>
      <c r="H90" s="27"/>
    </row>
    <row r="91" spans="1:8" ht="23.25">
      <c r="A91" s="437"/>
      <c r="B91" s="121" t="s">
        <v>61</v>
      </c>
      <c r="C91" s="110">
        <v>1.25</v>
      </c>
      <c r="D91" s="110">
        <v>2.5</v>
      </c>
      <c r="E91" s="242">
        <v>22.99</v>
      </c>
      <c r="F91" s="111">
        <f>E91*C91*D91</f>
        <v>71.84375</v>
      </c>
      <c r="G91" s="27"/>
      <c r="H91" s="27"/>
    </row>
    <row r="92" spans="1:8" ht="23.25">
      <c r="A92" s="437"/>
      <c r="B92" s="121" t="s">
        <v>175</v>
      </c>
      <c r="C92" s="110">
        <v>2.5</v>
      </c>
      <c r="D92" s="110">
        <v>1.25</v>
      </c>
      <c r="E92" s="242">
        <v>23.99</v>
      </c>
      <c r="F92" s="111">
        <f t="shared" si="5"/>
        <v>74.96875</v>
      </c>
      <c r="G92" s="27"/>
      <c r="H92" s="27"/>
    </row>
    <row r="93" spans="1:8" ht="23.25">
      <c r="A93" s="437"/>
      <c r="B93" s="121" t="s">
        <v>187</v>
      </c>
      <c r="C93" s="110">
        <v>2.5</v>
      </c>
      <c r="D93" s="110">
        <v>1.25</v>
      </c>
      <c r="E93" s="242">
        <v>25.49</v>
      </c>
      <c r="F93" s="111">
        <f>E93*C93*D93</f>
        <v>79.65625</v>
      </c>
      <c r="G93" s="27"/>
      <c r="H93" s="27"/>
    </row>
    <row r="94" spans="1:8" ht="23.25">
      <c r="A94" s="437"/>
      <c r="B94" s="121" t="s">
        <v>47</v>
      </c>
      <c r="C94" s="110">
        <v>2.5</v>
      </c>
      <c r="D94" s="110">
        <v>1.25</v>
      </c>
      <c r="E94" s="242">
        <v>27.49</v>
      </c>
      <c r="F94" s="111">
        <f t="shared" si="5"/>
        <v>85.90625</v>
      </c>
      <c r="G94" s="27"/>
      <c r="H94" s="27"/>
    </row>
    <row r="95" spans="1:8" ht="23.25">
      <c r="A95" s="437"/>
      <c r="B95" s="121" t="s">
        <v>47</v>
      </c>
      <c r="C95" s="110">
        <v>1.25</v>
      </c>
      <c r="D95" s="110">
        <v>2.5</v>
      </c>
      <c r="E95" s="242">
        <v>27.49</v>
      </c>
      <c r="F95" s="111">
        <f>E95*C95*D95</f>
        <v>85.90625</v>
      </c>
      <c r="G95" s="27"/>
      <c r="H95" s="27"/>
    </row>
    <row r="96" spans="1:8" ht="23.25">
      <c r="A96" s="437"/>
      <c r="B96" s="121" t="s">
        <v>176</v>
      </c>
      <c r="C96" s="110">
        <v>2.5</v>
      </c>
      <c r="D96" s="110">
        <v>1.25</v>
      </c>
      <c r="E96" s="242">
        <v>30.49</v>
      </c>
      <c r="F96" s="111">
        <f t="shared" si="5"/>
        <v>95.28125</v>
      </c>
      <c r="G96" s="27"/>
      <c r="H96" s="27"/>
    </row>
    <row r="97" spans="1:8" ht="24" thickBot="1">
      <c r="A97" s="438"/>
      <c r="B97" s="122" t="s">
        <v>185</v>
      </c>
      <c r="C97" s="112">
        <v>2.5</v>
      </c>
      <c r="D97" s="112">
        <v>1.25</v>
      </c>
      <c r="E97" s="243">
        <v>32.99</v>
      </c>
      <c r="F97" s="113">
        <f>E97*C97*D97</f>
        <v>103.09375000000001</v>
      </c>
      <c r="G97" s="27"/>
      <c r="H97" s="27"/>
    </row>
    <row r="98" spans="1:8" ht="24" thickBot="1">
      <c r="A98" s="438"/>
      <c r="B98" s="122" t="s">
        <v>338</v>
      </c>
      <c r="C98" s="112">
        <v>2.5</v>
      </c>
      <c r="D98" s="112">
        <v>1.25</v>
      </c>
      <c r="E98" s="242">
        <v>39.49</v>
      </c>
      <c r="F98" s="113">
        <f>E98*C98*D98</f>
        <v>123.40625000000001</v>
      </c>
      <c r="G98" s="27"/>
      <c r="H98" s="27"/>
    </row>
    <row r="99" spans="1:8" ht="24" thickBot="1">
      <c r="A99" s="439"/>
      <c r="B99" s="122" t="s">
        <v>339</v>
      </c>
      <c r="C99" s="112">
        <v>2.5</v>
      </c>
      <c r="D99" s="112">
        <v>1.25</v>
      </c>
      <c r="E99" s="244">
        <v>50.49</v>
      </c>
      <c r="F99" s="113">
        <f>E99*C99*D99</f>
        <v>157.78125</v>
      </c>
      <c r="G99" s="27"/>
      <c r="H99" s="27"/>
    </row>
    <row r="100" spans="1:8" ht="24" thickBot="1">
      <c r="A100" s="193"/>
      <c r="B100" s="123" t="s">
        <v>173</v>
      </c>
      <c r="C100" s="114">
        <v>2.5</v>
      </c>
      <c r="D100" s="114">
        <v>1.25</v>
      </c>
      <c r="E100" s="245">
        <v>17.99</v>
      </c>
      <c r="F100" s="115">
        <f>E100*C100*D100</f>
        <v>56.21874999999999</v>
      </c>
      <c r="G100" s="27"/>
      <c r="H100" s="27"/>
    </row>
    <row r="101" spans="1:8" ht="23.25">
      <c r="A101" s="436" t="s">
        <v>307</v>
      </c>
      <c r="B101" s="123" t="s">
        <v>173</v>
      </c>
      <c r="C101" s="114">
        <v>1.25</v>
      </c>
      <c r="D101" s="114">
        <v>2.5</v>
      </c>
      <c r="E101" s="242">
        <v>17.99</v>
      </c>
      <c r="F101" s="115">
        <f aca="true" t="shared" si="6" ref="F101:F109">E101*C101*D101</f>
        <v>56.21874999999999</v>
      </c>
      <c r="G101" s="27"/>
      <c r="H101" s="27"/>
    </row>
    <row r="102" spans="1:8" ht="23.25">
      <c r="A102" s="437"/>
      <c r="B102" s="121" t="s">
        <v>174</v>
      </c>
      <c r="C102" s="110">
        <v>2.5</v>
      </c>
      <c r="D102" s="110">
        <v>1.25</v>
      </c>
      <c r="E102" s="242">
        <v>19.49</v>
      </c>
      <c r="F102" s="111">
        <f t="shared" si="6"/>
        <v>60.90624999999999</v>
      </c>
      <c r="G102" s="27"/>
      <c r="H102" s="27"/>
    </row>
    <row r="103" spans="1:8" ht="23.25">
      <c r="A103" s="437"/>
      <c r="B103" s="121" t="s">
        <v>61</v>
      </c>
      <c r="C103" s="110">
        <v>2.5</v>
      </c>
      <c r="D103" s="110">
        <v>1.25</v>
      </c>
      <c r="E103" s="242">
        <v>20.99</v>
      </c>
      <c r="F103" s="111">
        <f>E103*C103*D103</f>
        <v>65.59375</v>
      </c>
      <c r="G103" s="27"/>
      <c r="H103" s="27"/>
    </row>
    <row r="104" spans="1:8" ht="23.25">
      <c r="A104" s="437"/>
      <c r="B104" s="121" t="s">
        <v>61</v>
      </c>
      <c r="C104" s="110">
        <v>1.25</v>
      </c>
      <c r="D104" s="110">
        <v>2.5</v>
      </c>
      <c r="E104" s="242">
        <v>20.99</v>
      </c>
      <c r="F104" s="111">
        <f t="shared" si="6"/>
        <v>65.59375</v>
      </c>
      <c r="G104" s="27"/>
      <c r="H104" s="27"/>
    </row>
    <row r="105" spans="1:8" ht="23.25">
      <c r="A105" s="437"/>
      <c r="B105" s="121" t="s">
        <v>175</v>
      </c>
      <c r="C105" s="110">
        <v>2.5</v>
      </c>
      <c r="D105" s="110">
        <v>1.25</v>
      </c>
      <c r="E105" s="242">
        <v>21.99</v>
      </c>
      <c r="F105" s="111">
        <f t="shared" si="6"/>
        <v>68.71875</v>
      </c>
      <c r="G105" s="27"/>
      <c r="H105" s="27"/>
    </row>
    <row r="106" spans="1:8" ht="23.25">
      <c r="A106" s="437"/>
      <c r="B106" s="121" t="s">
        <v>187</v>
      </c>
      <c r="C106" s="110">
        <v>2.5</v>
      </c>
      <c r="D106" s="110">
        <v>1.25</v>
      </c>
      <c r="E106" s="242">
        <v>23.49</v>
      </c>
      <c r="F106" s="111">
        <f>E106*C106*D106</f>
        <v>73.40625</v>
      </c>
      <c r="G106" s="27"/>
      <c r="H106" s="27"/>
    </row>
    <row r="107" spans="1:8" ht="23.25">
      <c r="A107" s="437"/>
      <c r="B107" s="121" t="s">
        <v>47</v>
      </c>
      <c r="C107" s="110">
        <v>2.5</v>
      </c>
      <c r="D107" s="110">
        <v>1.25</v>
      </c>
      <c r="E107" s="242">
        <v>25.49</v>
      </c>
      <c r="F107" s="111">
        <f>E107*C107*D107</f>
        <v>79.65625</v>
      </c>
      <c r="G107" s="27"/>
      <c r="H107" s="27"/>
    </row>
    <row r="108" spans="1:8" ht="23.25">
      <c r="A108" s="437"/>
      <c r="B108" s="121" t="s">
        <v>47</v>
      </c>
      <c r="C108" s="110">
        <v>1.25</v>
      </c>
      <c r="D108" s="110">
        <v>2.5</v>
      </c>
      <c r="E108" s="242">
        <v>25.49</v>
      </c>
      <c r="F108" s="111">
        <f t="shared" si="6"/>
        <v>79.65625</v>
      </c>
      <c r="G108" s="27"/>
      <c r="H108" s="27"/>
    </row>
    <row r="109" spans="1:8" ht="23.25">
      <c r="A109" s="437"/>
      <c r="B109" s="121" t="s">
        <v>176</v>
      </c>
      <c r="C109" s="110">
        <v>2.5</v>
      </c>
      <c r="D109" s="110">
        <v>1.25</v>
      </c>
      <c r="E109" s="242">
        <v>28.49</v>
      </c>
      <c r="F109" s="111">
        <f t="shared" si="6"/>
        <v>89.03125</v>
      </c>
      <c r="G109" s="27"/>
      <c r="H109" s="27"/>
    </row>
    <row r="110" spans="1:8" ht="24" thickBot="1">
      <c r="A110" s="438"/>
      <c r="B110" s="122" t="s">
        <v>185</v>
      </c>
      <c r="C110" s="112">
        <v>2.5</v>
      </c>
      <c r="D110" s="112">
        <v>1.25</v>
      </c>
      <c r="E110" s="243">
        <v>30.99</v>
      </c>
      <c r="F110" s="113">
        <f aca="true" t="shared" si="7" ref="F110:F115">E110*C110*D110</f>
        <v>96.84375</v>
      </c>
      <c r="G110" s="27"/>
      <c r="H110" s="27"/>
    </row>
    <row r="111" spans="1:8" ht="24" thickBot="1">
      <c r="A111" s="438"/>
      <c r="B111" s="122" t="s">
        <v>338</v>
      </c>
      <c r="C111" s="112">
        <v>2.5</v>
      </c>
      <c r="D111" s="112">
        <v>1.25</v>
      </c>
      <c r="E111" s="242">
        <v>37.49</v>
      </c>
      <c r="F111" s="113">
        <f t="shared" si="7"/>
        <v>117.15625000000001</v>
      </c>
      <c r="G111" s="27"/>
      <c r="H111" s="27"/>
    </row>
    <row r="112" spans="1:8" ht="24" thickBot="1">
      <c r="A112" s="439"/>
      <c r="B112" s="122" t="s">
        <v>339</v>
      </c>
      <c r="C112" s="112">
        <v>2.5</v>
      </c>
      <c r="D112" s="112">
        <v>1.25</v>
      </c>
      <c r="E112" s="244">
        <v>48.49</v>
      </c>
      <c r="F112" s="113">
        <f t="shared" si="7"/>
        <v>151.53125</v>
      </c>
      <c r="G112" s="27"/>
      <c r="H112" s="27"/>
    </row>
    <row r="113" spans="1:8" ht="23.25">
      <c r="A113" s="433" t="s">
        <v>223</v>
      </c>
      <c r="B113" s="123" t="s">
        <v>173</v>
      </c>
      <c r="C113" s="114">
        <v>2.5</v>
      </c>
      <c r="D113" s="114">
        <v>1.25</v>
      </c>
      <c r="E113" s="246">
        <v>38.49</v>
      </c>
      <c r="F113" s="115">
        <f t="shared" si="7"/>
        <v>120.28125000000001</v>
      </c>
      <c r="G113" s="27"/>
      <c r="H113" s="27"/>
    </row>
    <row r="114" spans="1:8" ht="23.25">
      <c r="A114" s="434"/>
      <c r="B114" s="121" t="s">
        <v>61</v>
      </c>
      <c r="C114" s="110">
        <v>2.5</v>
      </c>
      <c r="D114" s="110">
        <v>1.25</v>
      </c>
      <c r="E114" s="242">
        <v>41.49</v>
      </c>
      <c r="F114" s="111">
        <f t="shared" si="7"/>
        <v>129.65625</v>
      </c>
      <c r="G114" s="27"/>
      <c r="H114" s="27"/>
    </row>
    <row r="115" spans="1:8" ht="24" thickBot="1">
      <c r="A115" s="435"/>
      <c r="B115" s="122" t="s">
        <v>47</v>
      </c>
      <c r="C115" s="112">
        <v>2.5</v>
      </c>
      <c r="D115" s="112">
        <v>1.25</v>
      </c>
      <c r="E115" s="247">
        <v>45.99</v>
      </c>
      <c r="F115" s="113">
        <f t="shared" si="7"/>
        <v>143.71875</v>
      </c>
      <c r="G115" s="27"/>
      <c r="H115" s="27"/>
    </row>
    <row r="116" spans="1:8" ht="23.25">
      <c r="A116" s="54"/>
      <c r="B116" s="119"/>
      <c r="C116" s="103"/>
      <c r="D116" s="103"/>
      <c r="E116" s="566"/>
      <c r="F116" s="104"/>
      <c r="G116" s="27"/>
      <c r="H116" s="27"/>
    </row>
    <row r="117" spans="1:8" ht="23.25">
      <c r="A117" s="76" t="s">
        <v>361</v>
      </c>
      <c r="B117" s="119"/>
      <c r="C117" s="34"/>
      <c r="D117" s="34"/>
      <c r="E117" s="35"/>
      <c r="F117" s="35"/>
      <c r="G117" s="27"/>
      <c r="H117" s="27"/>
    </row>
    <row r="118" spans="1:8" ht="23.25">
      <c r="A118" s="36" t="s">
        <v>177</v>
      </c>
      <c r="B118" s="119"/>
      <c r="C118" s="33"/>
      <c r="D118" s="33"/>
      <c r="E118" s="33"/>
      <c r="F118" s="35"/>
      <c r="G118" s="27"/>
      <c r="H118" s="27"/>
    </row>
    <row r="119" spans="1:8" ht="23.25">
      <c r="A119" s="36" t="s">
        <v>272</v>
      </c>
      <c r="B119" s="119"/>
      <c r="C119" s="33"/>
      <c r="D119" s="33"/>
      <c r="E119" s="33"/>
      <c r="F119" s="35"/>
      <c r="G119" s="27"/>
      <c r="H119" s="27"/>
    </row>
    <row r="120" spans="1:8" ht="23.25">
      <c r="A120" s="24" t="s">
        <v>242</v>
      </c>
      <c r="B120" s="49"/>
      <c r="C120" s="22"/>
      <c r="D120" s="22"/>
      <c r="E120" s="22"/>
      <c r="F120" s="27"/>
      <c r="G120" s="27"/>
      <c r="H120" s="27"/>
    </row>
    <row r="121" spans="1:8" ht="23.25">
      <c r="A121" s="24"/>
      <c r="B121" s="49"/>
      <c r="C121" s="22"/>
      <c r="D121" s="22"/>
      <c r="E121" s="22"/>
      <c r="F121" s="27"/>
      <c r="G121" s="27"/>
      <c r="H121" s="27"/>
    </row>
    <row r="122" spans="1:8" ht="23.25">
      <c r="A122" s="23" t="s">
        <v>227</v>
      </c>
      <c r="B122" s="49"/>
      <c r="C122" s="22"/>
      <c r="D122" s="22"/>
      <c r="E122" s="22"/>
      <c r="F122" s="27"/>
      <c r="G122" s="27"/>
      <c r="H122" s="27"/>
    </row>
    <row r="123" spans="1:8" ht="23.25">
      <c r="A123" s="23" t="s">
        <v>243</v>
      </c>
      <c r="B123" s="49"/>
      <c r="C123" s="22"/>
      <c r="D123" s="22"/>
      <c r="E123" s="22"/>
      <c r="F123" s="27"/>
      <c r="G123" s="27"/>
      <c r="H123" s="27"/>
    </row>
    <row r="124" spans="1:8" s="10" customFormat="1" ht="23.25">
      <c r="A124" s="25" t="s">
        <v>228</v>
      </c>
      <c r="B124" s="124"/>
      <c r="C124" s="25"/>
      <c r="D124" s="25"/>
      <c r="E124" s="24"/>
      <c r="F124" s="26"/>
      <c r="G124" s="26"/>
      <c r="H124" s="27"/>
    </row>
  </sheetData>
  <sheetProtection password="CC4D" sheet="1" formatCells="0" formatColumns="0" formatRows="0" insertColumns="0" insertRows="0" insertHyperlinks="0" deleteColumns="0" deleteRows="0" sort="0" autoFilter="0" pivotTables="0"/>
  <mergeCells count="18">
    <mergeCell ref="B71:D71"/>
    <mergeCell ref="E71:F71"/>
    <mergeCell ref="A87:A99"/>
    <mergeCell ref="E70:F70"/>
    <mergeCell ref="B9:D9"/>
    <mergeCell ref="E9:F9"/>
    <mergeCell ref="A11:F11"/>
    <mergeCell ref="A21:F21"/>
    <mergeCell ref="D7:F7"/>
    <mergeCell ref="A113:A115"/>
    <mergeCell ref="A101:A112"/>
    <mergeCell ref="B85:D85"/>
    <mergeCell ref="E85:F85"/>
    <mergeCell ref="A34:F34"/>
    <mergeCell ref="B38:D38"/>
    <mergeCell ref="E38:F38"/>
    <mergeCell ref="A46:F46"/>
    <mergeCell ref="A40:F40"/>
  </mergeCells>
  <printOptions horizontalCentered="1"/>
  <pageMargins left="0.3937007874015748" right="0.5905511811023623" top="0.31496062992125984" bottom="0.31496062992125984" header="0.31496062992125984" footer="0.31496062992125984"/>
  <pageSetup horizontalDpi="600" verticalDpi="600" orientation="portrait" paperSize="9" scale="60" r:id="rId2"/>
  <headerFooter alignWithMargins="0">
    <oddFooter>&amp;CСтраница &amp;P из &amp;N</oddFooter>
  </headerFooter>
  <rowBreaks count="1" manualBreakCount="1">
    <brk id="35" max="5" man="1"/>
  </rowBreaks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6:G47"/>
  <sheetViews>
    <sheetView view="pageBreakPreview" zoomScaleSheetLayoutView="100" zoomScalePageLayoutView="0" workbookViewId="0" topLeftCell="A1">
      <selection activeCell="E21" sqref="E21"/>
    </sheetView>
  </sheetViews>
  <sheetFormatPr defaultColWidth="8.8515625" defaultRowHeight="12.75"/>
  <cols>
    <col min="1" max="1" width="50.140625" style="5" customWidth="1"/>
    <col min="2" max="2" width="20.8515625" style="5" customWidth="1"/>
    <col min="3" max="3" width="22.00390625" style="5" customWidth="1"/>
    <col min="4" max="4" width="22.28125" style="5" customWidth="1"/>
    <col min="5" max="5" width="17.421875" style="5" customWidth="1"/>
    <col min="6" max="6" width="13.7109375" style="5" customWidth="1"/>
    <col min="7" max="16384" width="8.8515625" style="5" customWidth="1"/>
  </cols>
  <sheetData>
    <row r="1" ht="20.25"/>
    <row r="2" ht="20.25"/>
    <row r="3" ht="20.25"/>
    <row r="4" ht="20.25"/>
    <row r="5" ht="27.75" customHeight="1"/>
    <row r="6" spans="1:4" ht="33" customHeight="1">
      <c r="A6" s="14"/>
      <c r="B6" s="14"/>
      <c r="D6" s="12"/>
    </row>
    <row r="7" spans="1:4" ht="24" customHeight="1">
      <c r="A7" s="14"/>
      <c r="B7" s="14"/>
      <c r="C7" s="14"/>
      <c r="D7" s="12"/>
    </row>
    <row r="8" spans="1:7" ht="24.75" customHeight="1">
      <c r="A8" s="116" t="s">
        <v>233</v>
      </c>
      <c r="B8" s="81"/>
      <c r="D8" s="450" t="s">
        <v>362</v>
      </c>
      <c r="E8" s="451"/>
      <c r="F8" s="451"/>
      <c r="G8" s="9"/>
    </row>
    <row r="9" spans="1:6" ht="37.5" customHeight="1" thickBot="1">
      <c r="A9" s="472" t="s">
        <v>325</v>
      </c>
      <c r="B9" s="472"/>
      <c r="C9" s="472"/>
      <c r="D9" s="472"/>
      <c r="E9" s="472"/>
      <c r="F9" s="472"/>
    </row>
    <row r="10" spans="1:6" ht="20.25">
      <c r="A10" s="302" t="s">
        <v>66</v>
      </c>
      <c r="B10" s="352" t="s">
        <v>303</v>
      </c>
      <c r="C10" s="352"/>
      <c r="D10" s="352"/>
      <c r="E10" s="352" t="s">
        <v>304</v>
      </c>
      <c r="F10" s="452"/>
    </row>
    <row r="11" spans="1:6" ht="20.25">
      <c r="A11" s="455"/>
      <c r="B11" s="197" t="s">
        <v>63</v>
      </c>
      <c r="C11" s="197" t="s">
        <v>44</v>
      </c>
      <c r="D11" s="197" t="s">
        <v>45</v>
      </c>
      <c r="E11" s="197" t="s">
        <v>37</v>
      </c>
      <c r="F11" s="199" t="s">
        <v>38</v>
      </c>
    </row>
    <row r="12" spans="1:6" ht="23.25">
      <c r="A12" s="129" t="s">
        <v>182</v>
      </c>
      <c r="B12" s="126" t="s">
        <v>67</v>
      </c>
      <c r="C12" s="101">
        <v>1.25</v>
      </c>
      <c r="D12" s="101">
        <v>2.5</v>
      </c>
      <c r="E12" s="101">
        <v>14.9</v>
      </c>
      <c r="F12" s="130">
        <f aca="true" t="shared" si="0" ref="F12:F17">E12*C12*D12</f>
        <v>46.5625</v>
      </c>
    </row>
    <row r="13" spans="1:6" ht="23.25">
      <c r="A13" s="129" t="s">
        <v>68</v>
      </c>
      <c r="B13" s="126" t="s">
        <v>67</v>
      </c>
      <c r="C13" s="101">
        <v>1.25</v>
      </c>
      <c r="D13" s="101">
        <v>2.5</v>
      </c>
      <c r="E13" s="101">
        <v>14.2</v>
      </c>
      <c r="F13" s="130">
        <f t="shared" si="0"/>
        <v>44.375</v>
      </c>
    </row>
    <row r="14" spans="1:6" ht="23.25">
      <c r="A14" s="129" t="s">
        <v>162</v>
      </c>
      <c r="B14" s="126" t="s">
        <v>47</v>
      </c>
      <c r="C14" s="101">
        <v>2.5</v>
      </c>
      <c r="D14" s="126">
        <v>1.25</v>
      </c>
      <c r="E14" s="101">
        <v>29.89</v>
      </c>
      <c r="F14" s="130">
        <f t="shared" si="0"/>
        <v>93.40625</v>
      </c>
    </row>
    <row r="15" spans="1:6" ht="24" thickBot="1">
      <c r="A15" s="131" t="s">
        <v>179</v>
      </c>
      <c r="B15" s="134" t="s">
        <v>47</v>
      </c>
      <c r="C15" s="101">
        <v>2.5</v>
      </c>
      <c r="D15" s="126">
        <v>1.25</v>
      </c>
      <c r="E15" s="134">
        <v>28.19</v>
      </c>
      <c r="F15" s="135">
        <f t="shared" si="0"/>
        <v>88.09375000000001</v>
      </c>
    </row>
    <row r="16" spans="1:6" ht="23.25">
      <c r="A16" s="129" t="s">
        <v>162</v>
      </c>
      <c r="B16" s="126" t="s">
        <v>47</v>
      </c>
      <c r="C16" s="101">
        <v>2.8</v>
      </c>
      <c r="D16" s="126">
        <v>2.07</v>
      </c>
      <c r="E16" s="101">
        <v>25.14</v>
      </c>
      <c r="F16" s="130">
        <f t="shared" si="0"/>
        <v>145.71143999999998</v>
      </c>
    </row>
    <row r="17" spans="1:6" ht="24" thickBot="1">
      <c r="A17" s="131" t="s">
        <v>179</v>
      </c>
      <c r="B17" s="134" t="s">
        <v>47</v>
      </c>
      <c r="C17" s="200">
        <v>2.8</v>
      </c>
      <c r="D17" s="134">
        <v>2.07</v>
      </c>
      <c r="E17" s="134">
        <v>25.38</v>
      </c>
      <c r="F17" s="135">
        <f t="shared" si="0"/>
        <v>147.10247999999999</v>
      </c>
    </row>
    <row r="18" spans="1:6" ht="23.25">
      <c r="A18" s="48" t="s">
        <v>69</v>
      </c>
      <c r="B18" s="81"/>
      <c r="C18" s="81"/>
      <c r="D18" s="81"/>
      <c r="E18" s="81"/>
      <c r="F18" s="81"/>
    </row>
    <row r="19" spans="1:6" ht="23.25">
      <c r="A19" s="48"/>
      <c r="B19" s="81"/>
      <c r="C19" s="81"/>
      <c r="D19" s="81"/>
      <c r="E19" s="81"/>
      <c r="F19" s="81"/>
    </row>
    <row r="20" spans="1:6" ht="21.75" customHeight="1">
      <c r="A20" s="80" t="s">
        <v>70</v>
      </c>
      <c r="B20" s="81"/>
      <c r="C20" s="81"/>
      <c r="D20" s="81"/>
      <c r="E20" s="81"/>
      <c r="F20" s="81"/>
    </row>
    <row r="21" spans="1:6" ht="24" thickBot="1">
      <c r="A21" s="48" t="s">
        <v>326</v>
      </c>
      <c r="B21" s="48"/>
      <c r="C21" s="80"/>
      <c r="D21" s="81"/>
      <c r="E21" s="81"/>
      <c r="F21" s="81"/>
    </row>
    <row r="22" spans="1:6" ht="20.25">
      <c r="A22" s="467" t="s">
        <v>303</v>
      </c>
      <c r="B22" s="468"/>
      <c r="C22" s="469"/>
      <c r="D22" s="352" t="s">
        <v>304</v>
      </c>
      <c r="E22" s="352"/>
      <c r="F22" s="452"/>
    </row>
    <row r="23" spans="1:6" ht="20.25">
      <c r="A23" s="198" t="s">
        <v>62</v>
      </c>
      <c r="B23" s="197" t="s">
        <v>44</v>
      </c>
      <c r="C23" s="197" t="s">
        <v>45</v>
      </c>
      <c r="D23" s="197" t="s">
        <v>37</v>
      </c>
      <c r="E23" s="453" t="s">
        <v>38</v>
      </c>
      <c r="F23" s="454"/>
    </row>
    <row r="24" spans="1:6" ht="20.25">
      <c r="A24" s="458" t="s">
        <v>71</v>
      </c>
      <c r="B24" s="127">
        <v>2.85</v>
      </c>
      <c r="C24" s="127">
        <v>1.03</v>
      </c>
      <c r="D24" s="127">
        <v>11.35</v>
      </c>
      <c r="E24" s="456">
        <f>D24*B24*C24</f>
        <v>33.317924999999995</v>
      </c>
      <c r="F24" s="457"/>
    </row>
    <row r="25" spans="1:6" ht="20.25">
      <c r="A25" s="464"/>
      <c r="B25" s="127">
        <v>1.03</v>
      </c>
      <c r="C25" s="127">
        <v>2.85</v>
      </c>
      <c r="D25" s="127">
        <v>11.35</v>
      </c>
      <c r="E25" s="456">
        <f>D25*B25*C25</f>
        <v>33.317925</v>
      </c>
      <c r="F25" s="457"/>
    </row>
    <row r="26" spans="1:6" ht="20.25">
      <c r="A26" s="458" t="s">
        <v>61</v>
      </c>
      <c r="B26" s="127">
        <v>2.85</v>
      </c>
      <c r="C26" s="127">
        <v>1.03</v>
      </c>
      <c r="D26" s="127">
        <v>12.84</v>
      </c>
      <c r="E26" s="456">
        <f>D26*B26*C26</f>
        <v>37.69182</v>
      </c>
      <c r="F26" s="457"/>
    </row>
    <row r="27" spans="1:6" ht="21" thickBot="1">
      <c r="A27" s="459"/>
      <c r="B27" s="137">
        <v>1.03</v>
      </c>
      <c r="C27" s="137">
        <v>2.85</v>
      </c>
      <c r="D27" s="137">
        <v>12.84</v>
      </c>
      <c r="E27" s="460">
        <f>D27*B27*C27</f>
        <v>37.69182000000001</v>
      </c>
      <c r="F27" s="461"/>
    </row>
    <row r="28" spans="1:6" ht="23.25">
      <c r="A28" s="97"/>
      <c r="B28" s="105"/>
      <c r="C28" s="105"/>
      <c r="D28" s="105"/>
      <c r="E28" s="105"/>
      <c r="F28" s="105"/>
    </row>
    <row r="29" spans="1:6" ht="20.25">
      <c r="A29" s="81"/>
      <c r="B29" s="81"/>
      <c r="C29" s="81"/>
      <c r="D29" s="81"/>
      <c r="E29" s="81"/>
      <c r="F29" s="81"/>
    </row>
    <row r="30" spans="1:6" s="10" customFormat="1" ht="24" thickBot="1">
      <c r="A30" s="48" t="s">
        <v>330</v>
      </c>
      <c r="B30" s="80"/>
      <c r="C30" s="80"/>
      <c r="D30" s="81"/>
      <c r="E30" s="81"/>
      <c r="F30" s="81"/>
    </row>
    <row r="31" spans="1:6" ht="20.25">
      <c r="A31" s="302" t="s">
        <v>303</v>
      </c>
      <c r="B31" s="352"/>
      <c r="C31" s="352"/>
      <c r="D31" s="352" t="s">
        <v>304</v>
      </c>
      <c r="E31" s="352"/>
      <c r="F31" s="452"/>
    </row>
    <row r="32" spans="1:6" ht="20.25">
      <c r="A32" s="198" t="s">
        <v>62</v>
      </c>
      <c r="B32" s="197" t="s">
        <v>44</v>
      </c>
      <c r="C32" s="197" t="s">
        <v>45</v>
      </c>
      <c r="D32" s="197" t="s">
        <v>37</v>
      </c>
      <c r="E32" s="453" t="s">
        <v>38</v>
      </c>
      <c r="F32" s="454"/>
    </row>
    <row r="33" spans="1:6" ht="20.25">
      <c r="A33" s="458" t="s">
        <v>72</v>
      </c>
      <c r="B33" s="89">
        <v>2.44</v>
      </c>
      <c r="C33" s="89">
        <v>1.22</v>
      </c>
      <c r="D33" s="88">
        <v>7.62</v>
      </c>
      <c r="E33" s="470">
        <f aca="true" t="shared" si="1" ref="E33:E41">D33*B33*C33</f>
        <v>22.683216</v>
      </c>
      <c r="F33" s="471"/>
    </row>
    <row r="34" spans="1:6" ht="20.25">
      <c r="A34" s="463"/>
      <c r="B34" s="89">
        <v>1.22</v>
      </c>
      <c r="C34" s="89">
        <v>2.44</v>
      </c>
      <c r="D34" s="88">
        <v>7.62</v>
      </c>
      <c r="E34" s="470">
        <f t="shared" si="1"/>
        <v>22.683216</v>
      </c>
      <c r="F34" s="471"/>
    </row>
    <row r="35" spans="1:6" ht="20.25">
      <c r="A35" s="464"/>
      <c r="B35" s="89">
        <v>1.22</v>
      </c>
      <c r="C35" s="88">
        <v>2.5</v>
      </c>
      <c r="D35" s="88">
        <v>7.62</v>
      </c>
      <c r="E35" s="470">
        <f t="shared" si="1"/>
        <v>23.241</v>
      </c>
      <c r="F35" s="471"/>
    </row>
    <row r="36" spans="1:6" ht="20.25">
      <c r="A36" s="465" t="s">
        <v>73</v>
      </c>
      <c r="B36" s="89">
        <v>2.44</v>
      </c>
      <c r="C36" s="89">
        <v>1.22</v>
      </c>
      <c r="D36" s="88">
        <v>9.43</v>
      </c>
      <c r="E36" s="470">
        <f t="shared" si="1"/>
        <v>28.071224</v>
      </c>
      <c r="F36" s="471"/>
    </row>
    <row r="37" spans="1:6" ht="20.25">
      <c r="A37" s="465"/>
      <c r="B37" s="88">
        <v>2.5</v>
      </c>
      <c r="C37" s="89">
        <v>1.22</v>
      </c>
      <c r="D37" s="88">
        <v>9.43</v>
      </c>
      <c r="E37" s="470">
        <f t="shared" si="1"/>
        <v>28.761499999999998</v>
      </c>
      <c r="F37" s="471"/>
    </row>
    <row r="38" spans="1:6" ht="20.25">
      <c r="A38" s="465"/>
      <c r="B38" s="89">
        <v>1.22</v>
      </c>
      <c r="C38" s="89">
        <v>2.44</v>
      </c>
      <c r="D38" s="88">
        <v>9.43</v>
      </c>
      <c r="E38" s="470">
        <f t="shared" si="1"/>
        <v>28.071224</v>
      </c>
      <c r="F38" s="471"/>
    </row>
    <row r="39" spans="1:6" ht="20.25">
      <c r="A39" s="465" t="s">
        <v>192</v>
      </c>
      <c r="B39" s="89">
        <v>2.44</v>
      </c>
      <c r="C39" s="89">
        <v>1.22</v>
      </c>
      <c r="D39" s="88">
        <v>13.4</v>
      </c>
      <c r="E39" s="470">
        <f t="shared" si="1"/>
        <v>39.88912</v>
      </c>
      <c r="F39" s="471"/>
    </row>
    <row r="40" spans="1:6" ht="20.25">
      <c r="A40" s="458"/>
      <c r="B40" s="88">
        <v>2.5</v>
      </c>
      <c r="C40" s="89">
        <v>1.22</v>
      </c>
      <c r="D40" s="88">
        <v>13.4</v>
      </c>
      <c r="E40" s="470">
        <f t="shared" si="1"/>
        <v>40.87</v>
      </c>
      <c r="F40" s="471"/>
    </row>
    <row r="41" spans="1:6" ht="21" thickBot="1">
      <c r="A41" s="466"/>
      <c r="B41" s="136">
        <v>1.22</v>
      </c>
      <c r="C41" s="136">
        <v>2.44</v>
      </c>
      <c r="D41" s="248">
        <v>13.4</v>
      </c>
      <c r="E41" s="473">
        <f t="shared" si="1"/>
        <v>39.88912</v>
      </c>
      <c r="F41" s="474"/>
    </row>
    <row r="42" spans="1:6" ht="23.25">
      <c r="A42" s="97"/>
      <c r="B42" s="92"/>
      <c r="C42" s="92"/>
      <c r="D42" s="91"/>
      <c r="E42" s="91"/>
      <c r="F42" s="91"/>
    </row>
    <row r="43" spans="1:6" s="9" customFormat="1" ht="20.25">
      <c r="A43" s="462" t="s">
        <v>251</v>
      </c>
      <c r="B43" s="462"/>
      <c r="C43" s="462"/>
      <c r="D43" s="462"/>
      <c r="E43" s="462"/>
      <c r="F43" s="462"/>
    </row>
    <row r="44" spans="1:6" s="9" customFormat="1" ht="20.25">
      <c r="A44" s="23"/>
      <c r="B44" s="23"/>
      <c r="C44" s="23"/>
      <c r="D44" s="23"/>
      <c r="E44" s="23"/>
      <c r="F44" s="23"/>
    </row>
    <row r="45" spans="1:6" s="9" customFormat="1" ht="20.25">
      <c r="A45" s="23" t="s">
        <v>227</v>
      </c>
      <c r="B45" s="22"/>
      <c r="C45" s="22"/>
      <c r="D45" s="22"/>
      <c r="E45" s="22"/>
      <c r="F45" s="22"/>
    </row>
    <row r="46" spans="1:6" ht="20.25">
      <c r="A46" s="23" t="s">
        <v>147</v>
      </c>
      <c r="B46" s="22"/>
      <c r="C46" s="22"/>
      <c r="D46" s="22"/>
      <c r="E46" s="22"/>
      <c r="F46" s="22"/>
    </row>
    <row r="47" spans="1:7" s="10" customFormat="1" ht="20.25">
      <c r="A47" s="25" t="s">
        <v>228</v>
      </c>
      <c r="B47" s="25"/>
      <c r="C47" s="25"/>
      <c r="D47" s="25"/>
      <c r="E47" s="24"/>
      <c r="F47" s="24"/>
      <c r="G47" s="3"/>
    </row>
  </sheetData>
  <sheetProtection password="CC4D" sheet="1" formatCells="0" formatColumns="0" formatRows="0" insertColumns="0" insertRows="0" insertHyperlinks="0" deleteColumns="0" deleteRows="0" sort="0" autoFilter="0" pivotTables="0"/>
  <mergeCells count="30">
    <mergeCell ref="A9:F9"/>
    <mergeCell ref="E32:F32"/>
    <mergeCell ref="E40:F40"/>
    <mergeCell ref="E41:F41"/>
    <mergeCell ref="E33:F33"/>
    <mergeCell ref="E34:F34"/>
    <mergeCell ref="E35:F35"/>
    <mergeCell ref="E36:F36"/>
    <mergeCell ref="E37:F37"/>
    <mergeCell ref="E38:F38"/>
    <mergeCell ref="E27:F27"/>
    <mergeCell ref="A43:F43"/>
    <mergeCell ref="A33:A35"/>
    <mergeCell ref="A36:A38"/>
    <mergeCell ref="A39:A41"/>
    <mergeCell ref="A22:C22"/>
    <mergeCell ref="D22:F22"/>
    <mergeCell ref="A24:A25"/>
    <mergeCell ref="E24:F24"/>
    <mergeCell ref="E39:F39"/>
    <mergeCell ref="D8:F8"/>
    <mergeCell ref="A31:C31"/>
    <mergeCell ref="D31:F31"/>
    <mergeCell ref="E10:F10"/>
    <mergeCell ref="E23:F23"/>
    <mergeCell ref="A10:A11"/>
    <mergeCell ref="B10:D10"/>
    <mergeCell ref="E25:F25"/>
    <mergeCell ref="A26:A27"/>
    <mergeCell ref="E26:F26"/>
  </mergeCells>
  <printOptions/>
  <pageMargins left="0.7874015748031497" right="0.3937007874015748" top="0.1968503937007874" bottom="0.1968503937007874" header="0.31496062992125984" footer="0.31496062992125984"/>
  <pageSetup horizontalDpi="600" verticalDpi="600" orientation="portrait" paperSize="9" scale="62" r:id="rId2"/>
  <headerFooter alignWithMargins="0">
    <oddFooter>&amp;CСтраница  &amp;P из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6:K45"/>
  <sheetViews>
    <sheetView view="pageBreakPreview" zoomScaleSheetLayoutView="100" zoomScalePageLayoutView="0" workbookViewId="0" topLeftCell="A1">
      <selection activeCell="F42" sqref="F42"/>
    </sheetView>
  </sheetViews>
  <sheetFormatPr defaultColWidth="8.8515625" defaultRowHeight="12.75"/>
  <cols>
    <col min="1" max="1" width="36.57421875" style="5" customWidth="1"/>
    <col min="2" max="2" width="19.28125" style="5" customWidth="1"/>
    <col min="3" max="3" width="21.57421875" style="5" customWidth="1"/>
    <col min="4" max="4" width="15.8515625" style="5" customWidth="1"/>
    <col min="5" max="5" width="10.57421875" style="5" customWidth="1"/>
    <col min="6" max="6" width="14.7109375" style="5" customWidth="1"/>
    <col min="7" max="7" width="14.28125" style="5" customWidth="1"/>
    <col min="8" max="8" width="14.421875" style="5" customWidth="1"/>
    <col min="9" max="16384" width="8.8515625" style="5" customWidth="1"/>
  </cols>
  <sheetData>
    <row r="1" ht="20.25"/>
    <row r="2" ht="20.25"/>
    <row r="3" ht="20.25"/>
    <row r="4" ht="20.25"/>
    <row r="5" ht="20.25"/>
    <row r="6" spans="1:5" ht="38.25" customHeight="1">
      <c r="A6" s="14"/>
      <c r="D6" s="12"/>
      <c r="E6" s="2"/>
    </row>
    <row r="7" spans="1:5" ht="23.25">
      <c r="A7" s="14"/>
      <c r="B7" s="9"/>
      <c r="C7" s="9"/>
      <c r="D7" s="12"/>
      <c r="E7" s="2"/>
    </row>
    <row r="8" spans="1:8" ht="24" thickBot="1">
      <c r="A8" s="484" t="s">
        <v>266</v>
      </c>
      <c r="B8" s="484"/>
      <c r="C8" s="484"/>
      <c r="D8" s="484"/>
      <c r="E8" s="316" t="s">
        <v>353</v>
      </c>
      <c r="F8" s="316"/>
      <c r="G8" s="316"/>
      <c r="H8" s="316"/>
    </row>
    <row r="9" spans="1:8" s="1" customFormat="1" ht="24" customHeight="1">
      <c r="A9" s="478" t="s">
        <v>297</v>
      </c>
      <c r="B9" s="481" t="s">
        <v>309</v>
      </c>
      <c r="C9" s="482"/>
      <c r="D9" s="482"/>
      <c r="E9" s="482"/>
      <c r="F9" s="482"/>
      <c r="G9" s="482"/>
      <c r="H9" s="334"/>
    </row>
    <row r="10" spans="1:11" s="1" customFormat="1" ht="37.5">
      <c r="A10" s="479"/>
      <c r="B10" s="475" t="s">
        <v>159</v>
      </c>
      <c r="C10" s="483"/>
      <c r="D10" s="202" t="s">
        <v>151</v>
      </c>
      <c r="E10" s="202" t="s">
        <v>152</v>
      </c>
      <c r="F10" s="202" t="s">
        <v>153</v>
      </c>
      <c r="G10" s="202" t="s">
        <v>154</v>
      </c>
      <c r="H10" s="262" t="s">
        <v>155</v>
      </c>
      <c r="K10" s="203"/>
    </row>
    <row r="11" spans="1:11" s="1" customFormat="1" ht="18.75">
      <c r="A11" s="480"/>
      <c r="B11" s="204" t="s">
        <v>160</v>
      </c>
      <c r="C11" s="201" t="s">
        <v>156</v>
      </c>
      <c r="D11" s="475" t="s">
        <v>158</v>
      </c>
      <c r="E11" s="476"/>
      <c r="F11" s="476"/>
      <c r="G11" s="476"/>
      <c r="H11" s="477"/>
      <c r="K11" s="203"/>
    </row>
    <row r="12" spans="1:11" ht="23.25">
      <c r="A12" s="263" t="s">
        <v>9</v>
      </c>
      <c r="B12" s="88">
        <v>4.19</v>
      </c>
      <c r="C12" s="88">
        <v>6.19</v>
      </c>
      <c r="D12" s="88">
        <v>6.57</v>
      </c>
      <c r="E12" s="88">
        <v>9.9</v>
      </c>
      <c r="F12" s="88">
        <v>13.05</v>
      </c>
      <c r="G12" s="88">
        <v>16.29</v>
      </c>
      <c r="H12" s="260">
        <v>19.25</v>
      </c>
      <c r="K12" s="7"/>
    </row>
    <row r="13" spans="1:11" ht="23.25">
      <c r="A13" s="263" t="s">
        <v>0</v>
      </c>
      <c r="B13" s="88">
        <v>4.19</v>
      </c>
      <c r="C13" s="88">
        <v>6.19</v>
      </c>
      <c r="D13" s="88">
        <v>8.1</v>
      </c>
      <c r="E13" s="88">
        <v>12.06</v>
      </c>
      <c r="F13" s="88">
        <v>15.84</v>
      </c>
      <c r="G13" s="88">
        <v>19.53</v>
      </c>
      <c r="H13" s="260">
        <v>23.13</v>
      </c>
      <c r="K13" s="7"/>
    </row>
    <row r="14" spans="1:11" ht="23.25">
      <c r="A14" s="263" t="s">
        <v>157</v>
      </c>
      <c r="B14" s="88">
        <v>4.79</v>
      </c>
      <c r="C14" s="88">
        <v>6.09</v>
      </c>
      <c r="D14" s="88">
        <v>9.81</v>
      </c>
      <c r="E14" s="88">
        <v>14.31</v>
      </c>
      <c r="F14" s="88">
        <v>18.72</v>
      </c>
      <c r="G14" s="88">
        <v>23.04</v>
      </c>
      <c r="H14" s="260">
        <v>27.27</v>
      </c>
      <c r="K14" s="7"/>
    </row>
    <row r="15" spans="1:8" ht="23.25">
      <c r="A15" s="263" t="s">
        <v>10</v>
      </c>
      <c r="B15" s="88">
        <v>4.19</v>
      </c>
      <c r="C15" s="88">
        <v>6.19</v>
      </c>
      <c r="D15" s="88">
        <v>12.51</v>
      </c>
      <c r="E15" s="88">
        <v>13.14</v>
      </c>
      <c r="F15" s="88">
        <v>17.28</v>
      </c>
      <c r="G15" s="88">
        <v>21.42</v>
      </c>
      <c r="H15" s="260">
        <v>25.38</v>
      </c>
    </row>
    <row r="16" spans="1:8" ht="23.25">
      <c r="A16" s="263" t="s">
        <v>296</v>
      </c>
      <c r="B16" s="88">
        <v>7.99</v>
      </c>
      <c r="C16" s="88">
        <v>8.99</v>
      </c>
      <c r="D16" s="88">
        <v>11.97</v>
      </c>
      <c r="E16" s="88">
        <v>17.64</v>
      </c>
      <c r="F16" s="88">
        <v>23.22</v>
      </c>
      <c r="G16" s="88">
        <v>28.8</v>
      </c>
      <c r="H16" s="260">
        <v>34.2</v>
      </c>
    </row>
    <row r="17" spans="1:8" ht="23.25">
      <c r="A17" s="263" t="s">
        <v>255</v>
      </c>
      <c r="B17" s="88">
        <v>6.95</v>
      </c>
      <c r="C17" s="88">
        <v>8.49</v>
      </c>
      <c r="D17" s="88">
        <v>11.88</v>
      </c>
      <c r="E17" s="88">
        <v>17.73</v>
      </c>
      <c r="F17" s="88">
        <v>23.22</v>
      </c>
      <c r="G17" s="88">
        <v>28.8</v>
      </c>
      <c r="H17" s="260">
        <v>34.2</v>
      </c>
    </row>
    <row r="18" spans="1:9" ht="24" thickBot="1">
      <c r="A18" s="264" t="s">
        <v>13</v>
      </c>
      <c r="B18" s="248">
        <v>4.19</v>
      </c>
      <c r="C18" s="248">
        <v>6.19</v>
      </c>
      <c r="D18" s="248">
        <v>8.73</v>
      </c>
      <c r="E18" s="248">
        <v>13.14</v>
      </c>
      <c r="F18" s="248">
        <v>17.28</v>
      </c>
      <c r="G18" s="248">
        <v>21.42</v>
      </c>
      <c r="H18" s="261">
        <v>25.38</v>
      </c>
      <c r="I18" s="11"/>
    </row>
    <row r="19" spans="1:9" ht="23.25">
      <c r="A19" s="597"/>
      <c r="B19" s="598"/>
      <c r="C19" s="598"/>
      <c r="D19" s="598"/>
      <c r="E19" s="598"/>
      <c r="F19" s="598"/>
      <c r="G19" s="598"/>
      <c r="H19" s="599"/>
      <c r="I19" s="11"/>
    </row>
    <row r="20" spans="1:9" ht="23.25">
      <c r="A20" s="600" t="s">
        <v>11</v>
      </c>
      <c r="B20" s="601">
        <v>4</v>
      </c>
      <c r="C20" s="601">
        <v>4</v>
      </c>
      <c r="D20" s="601"/>
      <c r="E20" s="601"/>
      <c r="F20" s="601"/>
      <c r="G20" s="601"/>
      <c r="H20" s="601"/>
      <c r="I20" s="11"/>
    </row>
    <row r="21" spans="1:8" s="9" customFormat="1" ht="20.25">
      <c r="A21" s="26"/>
      <c r="B21" s="27"/>
      <c r="C21" s="27"/>
      <c r="D21" s="27"/>
      <c r="E21" s="27"/>
      <c r="F21" s="27"/>
      <c r="G21" s="27"/>
      <c r="H21" s="27"/>
    </row>
    <row r="22" spans="1:8" s="9" customFormat="1" ht="24" thickBot="1">
      <c r="A22" s="48" t="s">
        <v>267</v>
      </c>
      <c r="B22" s="49"/>
      <c r="C22" s="49"/>
      <c r="D22" s="49"/>
      <c r="E22" s="49"/>
      <c r="F22" s="49"/>
      <c r="G22" s="81"/>
      <c r="H22" s="81"/>
    </row>
    <row r="23" spans="1:8" ht="27" customHeight="1">
      <c r="A23" s="487" t="s">
        <v>297</v>
      </c>
      <c r="B23" s="332" t="s">
        <v>318</v>
      </c>
      <c r="C23" s="332" t="s">
        <v>319</v>
      </c>
      <c r="D23" s="490" t="s">
        <v>310</v>
      </c>
      <c r="E23" s="491"/>
      <c r="F23" s="491"/>
      <c r="G23" s="491"/>
      <c r="H23" s="322"/>
    </row>
    <row r="24" spans="1:8" ht="18.75" customHeight="1">
      <c r="A24" s="488"/>
      <c r="B24" s="489"/>
      <c r="C24" s="489"/>
      <c r="D24" s="489" t="s">
        <v>222</v>
      </c>
      <c r="E24" s="489"/>
      <c r="F24" s="489"/>
      <c r="G24" s="489"/>
      <c r="H24" s="492"/>
    </row>
    <row r="25" spans="1:8" ht="60" customHeight="1">
      <c r="A25" s="249" t="s">
        <v>41</v>
      </c>
      <c r="B25" s="485" t="s">
        <v>39</v>
      </c>
      <c r="C25" s="485" t="s">
        <v>42</v>
      </c>
      <c r="D25" s="470" t="s">
        <v>256</v>
      </c>
      <c r="E25" s="470"/>
      <c r="F25" s="470"/>
      <c r="G25" s="470"/>
      <c r="H25" s="471"/>
    </row>
    <row r="26" spans="1:8" ht="47.25" thickBot="1">
      <c r="A26" s="250" t="s">
        <v>43</v>
      </c>
      <c r="B26" s="486"/>
      <c r="C26" s="486"/>
      <c r="D26" s="473" t="s">
        <v>257</v>
      </c>
      <c r="E26" s="473"/>
      <c r="F26" s="473"/>
      <c r="G26" s="473"/>
      <c r="H26" s="474"/>
    </row>
    <row r="27" spans="1:8" ht="23.25">
      <c r="A27" s="97"/>
      <c r="B27" s="92"/>
      <c r="C27" s="92"/>
      <c r="D27" s="91"/>
      <c r="E27" s="91"/>
      <c r="F27" s="91"/>
      <c r="G27" s="91"/>
      <c r="H27" s="91"/>
    </row>
    <row r="28" spans="1:8" ht="24" thickBot="1">
      <c r="A28" s="97"/>
      <c r="B28" s="92"/>
      <c r="C28" s="92"/>
      <c r="D28" s="91"/>
      <c r="E28" s="91"/>
      <c r="F28" s="91"/>
      <c r="G28" s="91"/>
      <c r="H28" s="91"/>
    </row>
    <row r="29" spans="1:8" ht="20.25" customHeight="1">
      <c r="A29" s="478" t="s">
        <v>297</v>
      </c>
      <c r="B29" s="633" t="s">
        <v>318</v>
      </c>
      <c r="C29" s="490" t="s">
        <v>363</v>
      </c>
      <c r="D29" s="322"/>
      <c r="E29" s="321" t="s">
        <v>310</v>
      </c>
      <c r="F29" s="491"/>
      <c r="G29" s="491"/>
      <c r="H29" s="322"/>
    </row>
    <row r="30" spans="1:8" ht="20.25" customHeight="1" thickBot="1">
      <c r="A30" s="635"/>
      <c r="B30" s="634"/>
      <c r="C30" s="636"/>
      <c r="D30" s="324"/>
      <c r="E30" s="323"/>
      <c r="F30" s="500"/>
      <c r="G30" s="500"/>
      <c r="H30" s="324"/>
    </row>
    <row r="31" spans="1:8" ht="23.25" customHeight="1">
      <c r="A31" s="602" t="s">
        <v>0</v>
      </c>
      <c r="B31" s="603" t="s">
        <v>39</v>
      </c>
      <c r="C31" s="604" t="s">
        <v>364</v>
      </c>
      <c r="D31" s="605"/>
      <c r="E31" s="606">
        <v>3</v>
      </c>
      <c r="F31" s="607"/>
      <c r="G31" s="607"/>
      <c r="H31" s="608"/>
    </row>
    <row r="32" spans="1:8" ht="23.25" customHeight="1">
      <c r="A32" s="609" t="s">
        <v>365</v>
      </c>
      <c r="B32" s="610"/>
      <c r="C32" s="611" t="s">
        <v>366</v>
      </c>
      <c r="D32" s="612"/>
      <c r="E32" s="613">
        <v>3.75</v>
      </c>
      <c r="F32" s="614"/>
      <c r="G32" s="614"/>
      <c r="H32" s="615"/>
    </row>
    <row r="33" spans="1:8" ht="23.25" customHeight="1">
      <c r="A33" s="609" t="s">
        <v>365</v>
      </c>
      <c r="B33" s="610"/>
      <c r="C33" s="611" t="s">
        <v>367</v>
      </c>
      <c r="D33" s="612"/>
      <c r="E33" s="613">
        <v>3.75</v>
      </c>
      <c r="F33" s="614"/>
      <c r="G33" s="614"/>
      <c r="H33" s="615"/>
    </row>
    <row r="34" spans="1:8" ht="23.25" customHeight="1">
      <c r="A34" s="609" t="s">
        <v>365</v>
      </c>
      <c r="B34" s="610"/>
      <c r="C34" s="611" t="s">
        <v>368</v>
      </c>
      <c r="D34" s="612"/>
      <c r="E34" s="613">
        <v>3.75</v>
      </c>
      <c r="F34" s="614"/>
      <c r="G34" s="614"/>
      <c r="H34" s="615"/>
    </row>
    <row r="35" spans="1:8" ht="23.25" customHeight="1">
      <c r="A35" s="609" t="s">
        <v>365</v>
      </c>
      <c r="B35" s="610"/>
      <c r="C35" s="611" t="s">
        <v>369</v>
      </c>
      <c r="D35" s="612"/>
      <c r="E35" s="613">
        <v>3.75</v>
      </c>
      <c r="F35" s="614"/>
      <c r="G35" s="614"/>
      <c r="H35" s="615"/>
    </row>
    <row r="36" spans="1:8" ht="23.25" customHeight="1">
      <c r="A36" s="609" t="s">
        <v>365</v>
      </c>
      <c r="B36" s="610"/>
      <c r="C36" s="611" t="s">
        <v>370</v>
      </c>
      <c r="D36" s="612"/>
      <c r="E36" s="613">
        <v>3.76</v>
      </c>
      <c r="F36" s="614"/>
      <c r="G36" s="614"/>
      <c r="H36" s="615"/>
    </row>
    <row r="37" spans="1:8" ht="23.25" customHeight="1">
      <c r="A37" s="609" t="s">
        <v>365</v>
      </c>
      <c r="B37" s="610"/>
      <c r="C37" s="611" t="s">
        <v>371</v>
      </c>
      <c r="D37" s="612"/>
      <c r="E37" s="613">
        <v>3.76</v>
      </c>
      <c r="F37" s="614"/>
      <c r="G37" s="614"/>
      <c r="H37" s="615"/>
    </row>
    <row r="38" spans="1:8" ht="23.25" customHeight="1">
      <c r="A38" s="609" t="s">
        <v>365</v>
      </c>
      <c r="B38" s="610"/>
      <c r="C38" s="611" t="s">
        <v>372</v>
      </c>
      <c r="D38" s="612"/>
      <c r="E38" s="613">
        <v>3.75</v>
      </c>
      <c r="F38" s="614"/>
      <c r="G38" s="614"/>
      <c r="H38" s="615"/>
    </row>
    <row r="39" spans="1:8" ht="23.25" customHeight="1">
      <c r="A39" s="609" t="s">
        <v>373</v>
      </c>
      <c r="B39" s="610"/>
      <c r="C39" s="611" t="s">
        <v>374</v>
      </c>
      <c r="D39" s="612"/>
      <c r="E39" s="613">
        <v>3</v>
      </c>
      <c r="F39" s="614"/>
      <c r="G39" s="614"/>
      <c r="H39" s="615"/>
    </row>
    <row r="40" spans="1:8" ht="24" customHeight="1" thickBot="1">
      <c r="A40" s="616" t="s">
        <v>373</v>
      </c>
      <c r="B40" s="617"/>
      <c r="C40" s="618" t="s">
        <v>375</v>
      </c>
      <c r="D40" s="619"/>
      <c r="E40" s="620">
        <v>3.76</v>
      </c>
      <c r="F40" s="621"/>
      <c r="G40" s="621"/>
      <c r="H40" s="622"/>
    </row>
    <row r="41" spans="1:8" ht="20.25" customHeight="1">
      <c r="A41" s="94"/>
      <c r="B41" s="95"/>
      <c r="C41" s="96"/>
      <c r="D41" s="96"/>
      <c r="E41" s="22"/>
      <c r="F41" s="22"/>
      <c r="G41" s="22"/>
      <c r="H41" s="27"/>
    </row>
    <row r="42" spans="1:8" ht="20.25" customHeight="1">
      <c r="A42" s="623" t="s">
        <v>361</v>
      </c>
      <c r="B42" s="95"/>
      <c r="C42" s="96"/>
      <c r="D42" s="96"/>
      <c r="E42" s="22"/>
      <c r="F42" s="22"/>
      <c r="G42" s="22"/>
      <c r="H42" s="27"/>
    </row>
    <row r="43" spans="1:8" s="9" customFormat="1" ht="20.25" customHeight="1">
      <c r="A43" s="32" t="s">
        <v>240</v>
      </c>
      <c r="B43" s="31"/>
      <c r="C43" s="22"/>
      <c r="D43" s="22"/>
      <c r="E43" s="22"/>
      <c r="F43" s="22"/>
      <c r="G43" s="22"/>
      <c r="H43" s="27"/>
    </row>
    <row r="44" spans="1:8" ht="20.25">
      <c r="A44" s="32" t="s">
        <v>241</v>
      </c>
      <c r="B44" s="31"/>
      <c r="C44" s="22"/>
      <c r="D44" s="22"/>
      <c r="E44" s="22"/>
      <c r="F44" s="22"/>
      <c r="G44" s="22"/>
      <c r="H44" s="27"/>
    </row>
    <row r="45" spans="1:8" s="10" customFormat="1" ht="20.25">
      <c r="A45" s="25" t="s">
        <v>226</v>
      </c>
      <c r="B45" s="25"/>
      <c r="C45" s="25"/>
      <c r="D45" s="25"/>
      <c r="E45" s="24"/>
      <c r="F45" s="24"/>
      <c r="G45" s="24"/>
      <c r="H45" s="27"/>
    </row>
  </sheetData>
  <sheetProtection password="CC4D" sheet="1" formatCells="0" formatColumns="0" formatRows="0" insertColumns="0" insertRows="0" insertHyperlinks="0" deleteColumns="0" deleteRows="0" sort="0" autoFilter="0" pivotTables="0"/>
  <mergeCells count="40">
    <mergeCell ref="C40:D40"/>
    <mergeCell ref="E40:H40"/>
    <mergeCell ref="B31:B40"/>
    <mergeCell ref="C37:D37"/>
    <mergeCell ref="E37:H37"/>
    <mergeCell ref="C38:D38"/>
    <mergeCell ref="E38:H38"/>
    <mergeCell ref="C39:D39"/>
    <mergeCell ref="E39:H39"/>
    <mergeCell ref="C34:D34"/>
    <mergeCell ref="E34:H34"/>
    <mergeCell ref="C35:D35"/>
    <mergeCell ref="E35:H35"/>
    <mergeCell ref="C36:D36"/>
    <mergeCell ref="E36:H36"/>
    <mergeCell ref="C29:D30"/>
    <mergeCell ref="E29:H30"/>
    <mergeCell ref="C31:D31"/>
    <mergeCell ref="E31:H31"/>
    <mergeCell ref="C32:D32"/>
    <mergeCell ref="E32:H32"/>
    <mergeCell ref="C33:D33"/>
    <mergeCell ref="E33:H33"/>
    <mergeCell ref="A29:A30"/>
    <mergeCell ref="B29:B30"/>
    <mergeCell ref="A8:D8"/>
    <mergeCell ref="E8:H8"/>
    <mergeCell ref="B25:B26"/>
    <mergeCell ref="C25:C26"/>
    <mergeCell ref="A23:A24"/>
    <mergeCell ref="B23:B24"/>
    <mergeCell ref="C23:C24"/>
    <mergeCell ref="D23:H23"/>
    <mergeCell ref="D24:H24"/>
    <mergeCell ref="D25:H25"/>
    <mergeCell ref="D26:H26"/>
    <mergeCell ref="D11:H11"/>
    <mergeCell ref="A9:A11"/>
    <mergeCell ref="B9:H9"/>
    <mergeCell ref="B10:C10"/>
  </mergeCells>
  <printOptions/>
  <pageMargins left="0.7874015748031497" right="0.3937007874015748" top="0.1968503937007874" bottom="0.1968503937007874" header="0.31496062992125984" footer="0.31496062992125984"/>
  <pageSetup horizontalDpi="600" verticalDpi="600" orientation="portrait" paperSize="9" scale="62" r:id="rId2"/>
  <headerFooter alignWithMargins="0">
    <oddFooter>&amp;CСтраница  &amp;P из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2:J35"/>
  <sheetViews>
    <sheetView view="pageBreakPreview" zoomScaleSheetLayoutView="100" zoomScalePageLayoutView="0" workbookViewId="0" topLeftCell="A1">
      <selection activeCell="G11" sqref="G11"/>
    </sheetView>
  </sheetViews>
  <sheetFormatPr defaultColWidth="8.8515625" defaultRowHeight="12.75"/>
  <cols>
    <col min="1" max="1" width="4.7109375" style="5" customWidth="1"/>
    <col min="2" max="2" width="9.28125" style="5" customWidth="1"/>
    <col min="3" max="3" width="34.140625" style="5" customWidth="1"/>
    <col min="4" max="4" width="44.421875" style="5" customWidth="1"/>
    <col min="5" max="5" width="22.28125" style="5" customWidth="1"/>
    <col min="6" max="6" width="14.7109375" style="5" customWidth="1"/>
    <col min="7" max="7" width="18.28125" style="5" customWidth="1"/>
    <col min="8" max="16384" width="8.8515625" style="5" customWidth="1"/>
  </cols>
  <sheetData>
    <row r="1" ht="20.25"/>
    <row r="2" ht="20.25">
      <c r="C2" s="5" t="s">
        <v>233</v>
      </c>
    </row>
    <row r="3" ht="20.25"/>
    <row r="4" ht="20.25"/>
    <row r="5" ht="20.25"/>
    <row r="6" ht="36" customHeight="1"/>
    <row r="7" spans="1:5" ht="30.75" customHeight="1">
      <c r="A7" s="14"/>
      <c r="B7" s="14"/>
      <c r="C7" s="14"/>
      <c r="E7" s="12"/>
    </row>
    <row r="8" spans="1:10" ht="23.25">
      <c r="A8" s="498" t="s">
        <v>327</v>
      </c>
      <c r="B8" s="498"/>
      <c r="C8" s="498"/>
      <c r="D8" s="498"/>
      <c r="E8" s="493" t="s">
        <v>376</v>
      </c>
      <c r="F8" s="449"/>
      <c r="G8" s="449"/>
      <c r="H8" s="20"/>
      <c r="I8" s="20"/>
      <c r="J8" s="20"/>
    </row>
    <row r="9" spans="1:7" ht="27.75" customHeight="1">
      <c r="A9" s="81" t="s">
        <v>234</v>
      </c>
      <c r="B9" s="81"/>
      <c r="C9" s="81"/>
      <c r="D9" s="81"/>
      <c r="E9" s="81"/>
      <c r="F9" s="81"/>
      <c r="G9" s="81"/>
    </row>
    <row r="10" spans="1:7" ht="27.75" customHeight="1">
      <c r="A10" s="81" t="s">
        <v>74</v>
      </c>
      <c r="B10" s="81"/>
      <c r="C10" s="81"/>
      <c r="D10" s="81"/>
      <c r="E10" s="81"/>
      <c r="F10" s="81"/>
      <c r="G10" s="81"/>
    </row>
    <row r="11" spans="1:8" ht="19.5" customHeight="1">
      <c r="A11" s="81" t="s">
        <v>150</v>
      </c>
      <c r="B11" s="81"/>
      <c r="C11" s="81"/>
      <c r="D11" s="81"/>
      <c r="E11" s="138"/>
      <c r="F11" s="139"/>
      <c r="G11" s="90"/>
      <c r="H11" s="17"/>
    </row>
    <row r="12" spans="1:8" ht="19.5" customHeight="1" thickBot="1">
      <c r="A12" s="80"/>
      <c r="B12" s="81"/>
      <c r="C12" s="81"/>
      <c r="D12" s="80"/>
      <c r="E12" s="138"/>
      <c r="F12" s="139"/>
      <c r="G12" s="90"/>
      <c r="H12" s="17"/>
    </row>
    <row r="13" spans="1:7" ht="20.25">
      <c r="A13" s="495"/>
      <c r="B13" s="332" t="s">
        <v>75</v>
      </c>
      <c r="C13" s="332"/>
      <c r="D13" s="332"/>
      <c r="E13" s="332" t="s">
        <v>76</v>
      </c>
      <c r="F13" s="332" t="s">
        <v>304</v>
      </c>
      <c r="G13" s="497"/>
    </row>
    <row r="14" spans="1:7" ht="75.75" customHeight="1">
      <c r="A14" s="496"/>
      <c r="B14" s="204" t="s">
        <v>77</v>
      </c>
      <c r="C14" s="204" t="s">
        <v>132</v>
      </c>
      <c r="D14" s="204" t="s">
        <v>78</v>
      </c>
      <c r="E14" s="489"/>
      <c r="F14" s="204" t="s">
        <v>79</v>
      </c>
      <c r="G14" s="205" t="s">
        <v>80</v>
      </c>
    </row>
    <row r="15" spans="1:7" ht="39" customHeight="1">
      <c r="A15" s="143">
        <v>1</v>
      </c>
      <c r="B15" s="140" t="s">
        <v>81</v>
      </c>
      <c r="C15" s="140" t="s">
        <v>82</v>
      </c>
      <c r="D15" s="141" t="s">
        <v>171</v>
      </c>
      <c r="E15" s="89" t="s">
        <v>83</v>
      </c>
      <c r="F15" s="142">
        <v>2.37</v>
      </c>
      <c r="G15" s="144">
        <f aca="true" t="shared" si="0" ref="G15:G23">F15*2.8</f>
        <v>6.636</v>
      </c>
    </row>
    <row r="16" spans="1:7" ht="34.5" customHeight="1">
      <c r="A16" s="143">
        <v>2</v>
      </c>
      <c r="B16" s="89" t="s">
        <v>84</v>
      </c>
      <c r="C16" s="89" t="s">
        <v>85</v>
      </c>
      <c r="D16" s="141" t="s">
        <v>170</v>
      </c>
      <c r="E16" s="89" t="s">
        <v>86</v>
      </c>
      <c r="F16" s="142">
        <v>3.75</v>
      </c>
      <c r="G16" s="144">
        <f t="shared" si="0"/>
        <v>10.5</v>
      </c>
    </row>
    <row r="17" spans="1:7" ht="43.5" customHeight="1">
      <c r="A17" s="143">
        <v>3</v>
      </c>
      <c r="B17" s="89" t="s">
        <v>87</v>
      </c>
      <c r="C17" s="89" t="s">
        <v>85</v>
      </c>
      <c r="D17" s="141" t="s">
        <v>169</v>
      </c>
      <c r="E17" s="89" t="s">
        <v>88</v>
      </c>
      <c r="F17" s="142">
        <v>4.13</v>
      </c>
      <c r="G17" s="144">
        <f t="shared" si="0"/>
        <v>11.563999999999998</v>
      </c>
    </row>
    <row r="18" spans="1:7" ht="49.5" customHeight="1">
      <c r="A18" s="143">
        <v>4</v>
      </c>
      <c r="B18" s="89" t="s">
        <v>89</v>
      </c>
      <c r="C18" s="89" t="s">
        <v>85</v>
      </c>
      <c r="D18" s="141" t="s">
        <v>169</v>
      </c>
      <c r="E18" s="89" t="s">
        <v>90</v>
      </c>
      <c r="F18" s="142">
        <v>4.18</v>
      </c>
      <c r="G18" s="144">
        <f t="shared" si="0"/>
        <v>11.703999999999999</v>
      </c>
    </row>
    <row r="19" spans="1:7" ht="51.75" customHeight="1">
      <c r="A19" s="143">
        <v>5</v>
      </c>
      <c r="B19" s="89" t="s">
        <v>91</v>
      </c>
      <c r="C19" s="89" t="s">
        <v>85</v>
      </c>
      <c r="D19" s="141" t="s">
        <v>168</v>
      </c>
      <c r="E19" s="89" t="s">
        <v>92</v>
      </c>
      <c r="F19" s="142">
        <v>4.29</v>
      </c>
      <c r="G19" s="144">
        <f t="shared" si="0"/>
        <v>12.011999999999999</v>
      </c>
    </row>
    <row r="20" spans="1:7" ht="47.25" customHeight="1">
      <c r="A20" s="143">
        <v>6</v>
      </c>
      <c r="B20" s="89" t="s">
        <v>93</v>
      </c>
      <c r="C20" s="89" t="s">
        <v>85</v>
      </c>
      <c r="D20" s="141" t="s">
        <v>167</v>
      </c>
      <c r="E20" s="89" t="s">
        <v>94</v>
      </c>
      <c r="F20" s="142">
        <v>4.12</v>
      </c>
      <c r="G20" s="144">
        <f t="shared" si="0"/>
        <v>11.536</v>
      </c>
    </row>
    <row r="21" spans="1:7" ht="41.25" customHeight="1">
      <c r="A21" s="143">
        <v>7</v>
      </c>
      <c r="B21" s="89" t="s">
        <v>95</v>
      </c>
      <c r="C21" s="89" t="s">
        <v>85</v>
      </c>
      <c r="D21" s="141" t="s">
        <v>166</v>
      </c>
      <c r="E21" s="89" t="s">
        <v>96</v>
      </c>
      <c r="F21" s="142">
        <v>4.32</v>
      </c>
      <c r="G21" s="144">
        <f t="shared" si="0"/>
        <v>12.096</v>
      </c>
    </row>
    <row r="22" spans="1:7" ht="42" customHeight="1">
      <c r="A22" s="143">
        <v>8</v>
      </c>
      <c r="B22" s="89" t="s">
        <v>97</v>
      </c>
      <c r="C22" s="89" t="s">
        <v>85</v>
      </c>
      <c r="D22" s="141" t="s">
        <v>165</v>
      </c>
      <c r="E22" s="89" t="s">
        <v>98</v>
      </c>
      <c r="F22" s="142">
        <v>4.62</v>
      </c>
      <c r="G22" s="144">
        <f t="shared" si="0"/>
        <v>12.936</v>
      </c>
    </row>
    <row r="23" spans="1:7" ht="46.5" customHeight="1">
      <c r="A23" s="143">
        <v>9</v>
      </c>
      <c r="B23" s="89" t="s">
        <v>99</v>
      </c>
      <c r="C23" s="89" t="s">
        <v>100</v>
      </c>
      <c r="D23" s="141" t="s">
        <v>164</v>
      </c>
      <c r="E23" s="89" t="s">
        <v>101</v>
      </c>
      <c r="F23" s="142">
        <v>5.06</v>
      </c>
      <c r="G23" s="144">
        <f t="shared" si="0"/>
        <v>14.167999999999997</v>
      </c>
    </row>
    <row r="24" spans="1:7" ht="54" customHeight="1">
      <c r="A24" s="143">
        <v>10</v>
      </c>
      <c r="B24" s="89" t="s">
        <v>102</v>
      </c>
      <c r="C24" s="89" t="s">
        <v>103</v>
      </c>
      <c r="D24" s="141" t="s">
        <v>104</v>
      </c>
      <c r="E24" s="89"/>
      <c r="F24" s="142"/>
      <c r="G24" s="144">
        <v>42</v>
      </c>
    </row>
    <row r="25" spans="1:7" ht="45" customHeight="1">
      <c r="A25" s="143">
        <v>11</v>
      </c>
      <c r="B25" s="89" t="s">
        <v>105</v>
      </c>
      <c r="C25" s="89" t="s">
        <v>106</v>
      </c>
      <c r="D25" s="141" t="s">
        <v>107</v>
      </c>
      <c r="E25" s="89" t="s">
        <v>108</v>
      </c>
      <c r="F25" s="142">
        <v>1.62</v>
      </c>
      <c r="G25" s="144">
        <f>F25*2.8</f>
        <v>4.536</v>
      </c>
    </row>
    <row r="26" spans="1:7" ht="42.75" customHeight="1">
      <c r="A26" s="143">
        <v>12</v>
      </c>
      <c r="B26" s="89" t="s">
        <v>109</v>
      </c>
      <c r="C26" s="89" t="s">
        <v>110</v>
      </c>
      <c r="D26" s="141" t="s">
        <v>111</v>
      </c>
      <c r="E26" s="89" t="s">
        <v>112</v>
      </c>
      <c r="F26" s="142">
        <v>3.55</v>
      </c>
      <c r="G26" s="144">
        <f>F26*2.8</f>
        <v>9.94</v>
      </c>
    </row>
    <row r="27" spans="1:7" ht="38.25" customHeight="1">
      <c r="A27" s="143">
        <v>13</v>
      </c>
      <c r="B27" s="89" t="s">
        <v>113</v>
      </c>
      <c r="C27" s="89" t="s">
        <v>114</v>
      </c>
      <c r="D27" s="141" t="s">
        <v>115</v>
      </c>
      <c r="E27" s="89" t="s">
        <v>116</v>
      </c>
      <c r="F27" s="142">
        <v>3.52</v>
      </c>
      <c r="G27" s="144">
        <f>F27*2.8</f>
        <v>9.856</v>
      </c>
    </row>
    <row r="28" spans="1:7" ht="48" customHeight="1" thickBot="1">
      <c r="A28" s="145">
        <v>14</v>
      </c>
      <c r="B28" s="136" t="s">
        <v>117</v>
      </c>
      <c r="C28" s="136" t="s">
        <v>114</v>
      </c>
      <c r="D28" s="146" t="s">
        <v>163</v>
      </c>
      <c r="E28" s="136" t="s">
        <v>118</v>
      </c>
      <c r="F28" s="147">
        <v>4.68</v>
      </c>
      <c r="G28" s="148">
        <f>F28*2.8</f>
        <v>13.104</v>
      </c>
    </row>
    <row r="29" spans="1:7" ht="20.25">
      <c r="A29" s="37"/>
      <c r="B29" s="37"/>
      <c r="C29" s="37"/>
      <c r="D29" s="37"/>
      <c r="E29" s="37"/>
      <c r="F29" s="38"/>
      <c r="G29" s="38"/>
    </row>
    <row r="30" spans="1:7" ht="20.25">
      <c r="A30" s="462" t="s">
        <v>244</v>
      </c>
      <c r="B30" s="462"/>
      <c r="C30" s="462"/>
      <c r="D30" s="462"/>
      <c r="E30" s="462"/>
      <c r="F30" s="462"/>
      <c r="G30" s="462"/>
    </row>
    <row r="31" spans="1:7" ht="20.25">
      <c r="A31" s="23"/>
      <c r="B31" s="23"/>
      <c r="C31" s="23"/>
      <c r="D31" s="23"/>
      <c r="E31" s="23"/>
      <c r="F31" s="23"/>
      <c r="G31" s="23"/>
    </row>
    <row r="32" spans="1:7" ht="20.25">
      <c r="A32" s="23" t="s">
        <v>227</v>
      </c>
      <c r="B32" s="22"/>
      <c r="C32" s="22"/>
      <c r="D32" s="22"/>
      <c r="E32" s="22"/>
      <c r="F32" s="22"/>
      <c r="G32" s="22"/>
    </row>
    <row r="33" spans="1:7" ht="20.25">
      <c r="A33" s="23" t="s">
        <v>148</v>
      </c>
      <c r="B33" s="22"/>
      <c r="C33" s="22"/>
      <c r="D33" s="22"/>
      <c r="E33" s="22"/>
      <c r="F33" s="22"/>
      <c r="G33" s="22"/>
    </row>
    <row r="34" spans="1:7" ht="20.25">
      <c r="A34" s="494" t="s">
        <v>228</v>
      </c>
      <c r="B34" s="494"/>
      <c r="C34" s="494"/>
      <c r="D34" s="494"/>
      <c r="E34" s="24"/>
      <c r="F34" s="24"/>
      <c r="G34" s="24"/>
    </row>
    <row r="35" spans="1:7" ht="20.25">
      <c r="A35" s="27"/>
      <c r="B35" s="27"/>
      <c r="C35" s="27"/>
      <c r="D35" s="27"/>
      <c r="E35" s="27"/>
      <c r="F35" s="27"/>
      <c r="G35" s="27"/>
    </row>
  </sheetData>
  <sheetProtection password="CC4D" sheet="1" formatCells="0" formatColumns="0" formatRows="0" insertColumns="0" insertRows="0" insertHyperlinks="0" deleteColumns="0" deleteRows="0" sort="0" autoFilter="0" pivotTables="0"/>
  <mergeCells count="8">
    <mergeCell ref="E8:G8"/>
    <mergeCell ref="A34:D34"/>
    <mergeCell ref="A30:G30"/>
    <mergeCell ref="A13:A14"/>
    <mergeCell ref="B13:D13"/>
    <mergeCell ref="E13:E14"/>
    <mergeCell ref="F13:G13"/>
    <mergeCell ref="A8:D8"/>
  </mergeCells>
  <printOptions/>
  <pageMargins left="0.7874015748031497" right="0.3937007874015748" top="0.1968503937007874" bottom="0.1968503937007874" header="0.31496062992125984" footer="0.31496062992125984"/>
  <pageSetup horizontalDpi="600" verticalDpi="600" orientation="portrait" paperSize="9" scale="60" r:id="rId2"/>
  <headerFooter alignWithMargins="0">
    <oddFooter>&amp;CСтраница  &amp;P из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9:O45"/>
  <sheetViews>
    <sheetView view="pageBreakPreview" zoomScaleSheetLayoutView="100" zoomScalePageLayoutView="0" workbookViewId="0" topLeftCell="A1">
      <selection activeCell="M32" sqref="M32"/>
    </sheetView>
  </sheetViews>
  <sheetFormatPr defaultColWidth="9.140625" defaultRowHeight="12.75"/>
  <cols>
    <col min="7" max="7" width="6.28125" style="0" customWidth="1"/>
    <col min="8" max="8" width="4.00390625" style="0" hidden="1" customWidth="1"/>
    <col min="9" max="9" width="10.00390625" style="0" bestFit="1" customWidth="1"/>
    <col min="10" max="10" width="37.7109375" style="0" customWidth="1"/>
    <col min="11" max="11" width="16.7109375" style="0" customWidth="1"/>
    <col min="12" max="12" width="24.28125" style="0" customWidth="1"/>
    <col min="13" max="13" width="5.00390625" style="0" customWidth="1"/>
  </cols>
  <sheetData>
    <row r="9" spans="1:12" ht="30.75" customHeight="1">
      <c r="A9" s="14"/>
      <c r="B9" s="14"/>
      <c r="C9" s="14"/>
      <c r="D9" s="14"/>
      <c r="E9" s="15"/>
      <c r="J9" s="12"/>
      <c r="K9" s="13"/>
      <c r="L9" s="13"/>
    </row>
    <row r="10" spans="1:12" ht="23.25">
      <c r="A10" s="14"/>
      <c r="B10" s="14"/>
      <c r="C10" s="14"/>
      <c r="D10" s="14"/>
      <c r="E10" s="14"/>
      <c r="J10" s="12"/>
      <c r="K10" s="13"/>
      <c r="L10" s="13"/>
    </row>
    <row r="11" spans="1:12" s="4" customFormat="1" ht="20.25" customHeight="1">
      <c r="A11" s="80" t="s">
        <v>235</v>
      </c>
      <c r="B11" s="81"/>
      <c r="C11" s="81"/>
      <c r="D11" s="81"/>
      <c r="E11" s="81"/>
      <c r="F11" s="81"/>
      <c r="G11" s="81"/>
      <c r="H11" s="81"/>
      <c r="I11" s="80"/>
      <c r="J11" s="449" t="s">
        <v>380</v>
      </c>
      <c r="K11" s="449"/>
      <c r="L11" s="449"/>
    </row>
    <row r="12" spans="1:12" s="4" customFormat="1" ht="20.25" customHeight="1">
      <c r="A12" s="80" t="s">
        <v>269</v>
      </c>
      <c r="B12" s="81"/>
      <c r="C12" s="81"/>
      <c r="D12" s="81"/>
      <c r="E12" s="81"/>
      <c r="F12" s="81"/>
      <c r="G12" s="81"/>
      <c r="H12" s="81"/>
      <c r="I12" s="81"/>
      <c r="J12" s="11"/>
      <c r="K12" s="128"/>
      <c r="L12" s="149"/>
    </row>
    <row r="13" spans="1:12" s="4" customFormat="1" ht="20.25" customHeight="1">
      <c r="A13" s="80"/>
      <c r="B13" s="81"/>
      <c r="C13" s="81"/>
      <c r="D13" s="81"/>
      <c r="E13" s="81"/>
      <c r="F13" s="81"/>
      <c r="G13" s="81"/>
      <c r="H13" s="81"/>
      <c r="I13" s="81"/>
      <c r="J13" s="11"/>
      <c r="K13" s="128"/>
      <c r="L13" s="149"/>
    </row>
    <row r="14" spans="1:12" s="4" customFormat="1" ht="21" customHeight="1" thickBot="1">
      <c r="A14" s="24" t="s">
        <v>245</v>
      </c>
      <c r="B14" s="22"/>
      <c r="C14" s="22"/>
      <c r="D14" s="22"/>
      <c r="E14" s="22"/>
      <c r="F14" s="22"/>
      <c r="G14" s="22"/>
      <c r="H14" s="81"/>
      <c r="I14" s="81"/>
      <c r="J14" s="150"/>
      <c r="K14" s="151"/>
      <c r="L14" s="152"/>
    </row>
    <row r="15" spans="1:12" s="4" customFormat="1" ht="20.25">
      <c r="A15" s="321" t="s">
        <v>119</v>
      </c>
      <c r="B15" s="491"/>
      <c r="C15" s="491"/>
      <c r="D15" s="491"/>
      <c r="E15" s="491"/>
      <c r="F15" s="491"/>
      <c r="G15" s="491"/>
      <c r="H15" s="491"/>
      <c r="I15" s="491"/>
      <c r="J15" s="499"/>
      <c r="K15" s="352" t="s">
        <v>311</v>
      </c>
      <c r="L15" s="452"/>
    </row>
    <row r="16" spans="1:12" s="4" customFormat="1" ht="21" thickBot="1">
      <c r="A16" s="323"/>
      <c r="B16" s="500"/>
      <c r="C16" s="500"/>
      <c r="D16" s="500"/>
      <c r="E16" s="500"/>
      <c r="F16" s="500"/>
      <c r="G16" s="500"/>
      <c r="H16" s="500"/>
      <c r="I16" s="500"/>
      <c r="J16" s="501"/>
      <c r="K16" s="206" t="s">
        <v>120</v>
      </c>
      <c r="L16" s="207" t="s">
        <v>80</v>
      </c>
    </row>
    <row r="17" spans="1:12" s="4" customFormat="1" ht="20.25">
      <c r="A17" s="506" t="s">
        <v>121</v>
      </c>
      <c r="B17" s="507"/>
      <c r="C17" s="507"/>
      <c r="D17" s="507"/>
      <c r="E17" s="507"/>
      <c r="F17" s="507"/>
      <c r="G17" s="507"/>
      <c r="H17" s="507"/>
      <c r="I17" s="507"/>
      <c r="J17" s="507"/>
      <c r="K17" s="106">
        <v>1.69</v>
      </c>
      <c r="L17" s="155">
        <v>1.99</v>
      </c>
    </row>
    <row r="18" spans="1:12" s="4" customFormat="1" ht="20.25">
      <c r="A18" s="508" t="s">
        <v>122</v>
      </c>
      <c r="B18" s="509"/>
      <c r="C18" s="509"/>
      <c r="D18" s="509"/>
      <c r="E18" s="509"/>
      <c r="F18" s="509"/>
      <c r="G18" s="509"/>
      <c r="H18" s="509"/>
      <c r="I18" s="509"/>
      <c r="J18" s="509"/>
      <c r="K18" s="109">
        <v>2.79</v>
      </c>
      <c r="L18" s="156">
        <v>3.29</v>
      </c>
    </row>
    <row r="19" spans="1:12" s="4" customFormat="1" ht="20.25">
      <c r="A19" s="508" t="s">
        <v>123</v>
      </c>
      <c r="B19" s="509"/>
      <c r="C19" s="509"/>
      <c r="D19" s="509"/>
      <c r="E19" s="509"/>
      <c r="F19" s="509"/>
      <c r="G19" s="509"/>
      <c r="H19" s="509"/>
      <c r="I19" s="509"/>
      <c r="J19" s="509"/>
      <c r="K19" s="109">
        <v>0.99</v>
      </c>
      <c r="L19" s="156">
        <v>1.19</v>
      </c>
    </row>
    <row r="20" spans="1:12" s="4" customFormat="1" ht="20.25">
      <c r="A20" s="508" t="s">
        <v>124</v>
      </c>
      <c r="B20" s="509"/>
      <c r="C20" s="509"/>
      <c r="D20" s="509"/>
      <c r="E20" s="509"/>
      <c r="F20" s="509"/>
      <c r="G20" s="509"/>
      <c r="H20" s="509"/>
      <c r="I20" s="509"/>
      <c r="J20" s="509"/>
      <c r="K20" s="109">
        <v>2.79</v>
      </c>
      <c r="L20" s="156">
        <v>3.29</v>
      </c>
    </row>
    <row r="21" spans="1:12" s="4" customFormat="1" ht="21" thickBot="1">
      <c r="A21" s="510" t="s">
        <v>125</v>
      </c>
      <c r="B21" s="511"/>
      <c r="C21" s="511"/>
      <c r="D21" s="511"/>
      <c r="E21" s="511"/>
      <c r="F21" s="511"/>
      <c r="G21" s="511"/>
      <c r="H21" s="511"/>
      <c r="I21" s="511"/>
      <c r="J21" s="511"/>
      <c r="K21" s="157">
        <v>1.69</v>
      </c>
      <c r="L21" s="158">
        <v>1.99</v>
      </c>
    </row>
    <row r="22" spans="1:12" s="4" customFormat="1" ht="20.25">
      <c r="A22" s="153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1:12" s="4" customFormat="1" ht="21" thickBot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1:12" s="4" customFormat="1" ht="28.5" customHeight="1">
      <c r="A24" s="321" t="s">
        <v>126</v>
      </c>
      <c r="B24" s="491"/>
      <c r="C24" s="491"/>
      <c r="D24" s="491"/>
      <c r="E24" s="491"/>
      <c r="F24" s="491"/>
      <c r="G24" s="491"/>
      <c r="H24" s="499"/>
      <c r="I24" s="352" t="s">
        <v>304</v>
      </c>
      <c r="J24" s="352"/>
      <c r="K24" s="352"/>
      <c r="L24" s="452"/>
    </row>
    <row r="25" spans="1:12" s="4" customFormat="1" ht="18.75" customHeight="1">
      <c r="A25" s="502"/>
      <c r="B25" s="503"/>
      <c r="C25" s="503"/>
      <c r="D25" s="503"/>
      <c r="E25" s="503"/>
      <c r="F25" s="503"/>
      <c r="G25" s="503"/>
      <c r="H25" s="504"/>
      <c r="I25" s="427" t="s">
        <v>350</v>
      </c>
      <c r="J25" s="428"/>
      <c r="K25" s="427" t="s">
        <v>351</v>
      </c>
      <c r="L25" s="505"/>
    </row>
    <row r="26" spans="1:12" s="4" customFormat="1" ht="3" customHeight="1" thickBot="1">
      <c r="A26" s="323"/>
      <c r="B26" s="500"/>
      <c r="C26" s="500"/>
      <c r="D26" s="500"/>
      <c r="E26" s="500"/>
      <c r="F26" s="500"/>
      <c r="G26" s="500"/>
      <c r="H26" s="501"/>
      <c r="I26" s="308"/>
      <c r="J26" s="298"/>
      <c r="K26" s="308"/>
      <c r="L26" s="309"/>
    </row>
    <row r="27" spans="1:12" s="4" customFormat="1" ht="20.25">
      <c r="A27" s="506" t="s">
        <v>127</v>
      </c>
      <c r="B27" s="507"/>
      <c r="C27" s="507"/>
      <c r="D27" s="507"/>
      <c r="E27" s="507"/>
      <c r="F27" s="507"/>
      <c r="G27" s="507"/>
      <c r="H27" s="507"/>
      <c r="I27" s="512">
        <v>21.99</v>
      </c>
      <c r="J27" s="513"/>
      <c r="K27" s="514" t="s">
        <v>40</v>
      </c>
      <c r="L27" s="516"/>
    </row>
    <row r="28" spans="1:12" s="4" customFormat="1" ht="20.25">
      <c r="A28" s="508" t="s">
        <v>128</v>
      </c>
      <c r="B28" s="509"/>
      <c r="C28" s="509"/>
      <c r="D28" s="509"/>
      <c r="E28" s="509"/>
      <c r="F28" s="509"/>
      <c r="G28" s="509"/>
      <c r="H28" s="509"/>
      <c r="I28" s="514">
        <v>22.99</v>
      </c>
      <c r="J28" s="515"/>
      <c r="K28" s="514" t="s">
        <v>40</v>
      </c>
      <c r="L28" s="516"/>
    </row>
    <row r="29" spans="1:12" s="4" customFormat="1" ht="20.25">
      <c r="A29" s="508" t="s">
        <v>129</v>
      </c>
      <c r="B29" s="509"/>
      <c r="C29" s="509"/>
      <c r="D29" s="509"/>
      <c r="E29" s="509"/>
      <c r="F29" s="509"/>
      <c r="G29" s="509"/>
      <c r="H29" s="509"/>
      <c r="I29" s="514" t="s">
        <v>40</v>
      </c>
      <c r="J29" s="515"/>
      <c r="K29" s="514">
        <v>8.69</v>
      </c>
      <c r="L29" s="516"/>
    </row>
    <row r="30" spans="1:12" s="4" customFormat="1" ht="20.25">
      <c r="A30" s="628" t="s">
        <v>377</v>
      </c>
      <c r="B30" s="629"/>
      <c r="C30" s="629"/>
      <c r="D30" s="629"/>
      <c r="E30" s="629"/>
      <c r="F30" s="629"/>
      <c r="G30" s="630"/>
      <c r="H30" s="627"/>
      <c r="I30" s="514" t="s">
        <v>40</v>
      </c>
      <c r="J30" s="515"/>
      <c r="K30" s="514">
        <v>8.69</v>
      </c>
      <c r="L30" s="516"/>
    </row>
    <row r="31" spans="1:12" s="4" customFormat="1" ht="21" thickBot="1">
      <c r="A31" s="631" t="s">
        <v>183</v>
      </c>
      <c r="B31" s="632"/>
      <c r="C31" s="632"/>
      <c r="D31" s="632"/>
      <c r="E31" s="632"/>
      <c r="F31" s="632"/>
      <c r="G31" s="632"/>
      <c r="H31" s="632"/>
      <c r="I31" s="624">
        <v>13.99</v>
      </c>
      <c r="J31" s="625"/>
      <c r="K31" s="624" t="s">
        <v>40</v>
      </c>
      <c r="L31" s="626"/>
    </row>
    <row r="32" spans="1:12" s="4" customFormat="1" ht="20.25">
      <c r="A32" s="125"/>
      <c r="B32" s="125"/>
      <c r="C32" s="125"/>
      <c r="D32" s="125"/>
      <c r="E32" s="125"/>
      <c r="F32" s="125"/>
      <c r="G32" s="125"/>
      <c r="H32" s="125"/>
      <c r="I32" s="105"/>
      <c r="J32" s="102"/>
      <c r="K32" s="102"/>
      <c r="L32" s="159"/>
    </row>
    <row r="33" spans="1:12" s="4" customFormat="1" ht="20.25">
      <c r="A33" s="125"/>
      <c r="B33" s="472" t="s">
        <v>361</v>
      </c>
      <c r="C33" s="472"/>
      <c r="D33" s="472"/>
      <c r="E33" s="472"/>
      <c r="F33" s="472"/>
      <c r="G33" s="125"/>
      <c r="H33" s="125"/>
      <c r="I33" s="105"/>
      <c r="J33" s="102"/>
      <c r="K33" s="102"/>
      <c r="L33" s="159"/>
    </row>
    <row r="34" spans="1:15" s="4" customFormat="1" ht="20.25">
      <c r="A34" s="81" t="s">
        <v>231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39"/>
      <c r="N34" s="39"/>
      <c r="O34" s="40"/>
    </row>
    <row r="35" spans="1:15" s="4" customFormat="1" ht="20.25">
      <c r="A35" s="160" t="s">
        <v>230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39"/>
      <c r="N35" s="39"/>
      <c r="O35" s="40"/>
    </row>
    <row r="36" spans="1:15" s="4" customFormat="1" ht="20.25">
      <c r="A36" s="160" t="s">
        <v>312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39"/>
      <c r="N36" s="39"/>
      <c r="O36" s="40"/>
    </row>
    <row r="37" spans="1:15" s="4" customFormat="1" ht="20.25">
      <c r="A37" s="160" t="s">
        <v>229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39"/>
      <c r="N37" s="39"/>
      <c r="O37" s="40"/>
    </row>
    <row r="38" spans="1:15" s="4" customFormat="1" ht="20.25">
      <c r="A38" s="160" t="s">
        <v>313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39"/>
      <c r="N38" s="39"/>
      <c r="O38" s="40"/>
    </row>
    <row r="39" spans="1:15" s="4" customFormat="1" ht="20.25">
      <c r="A39" s="160" t="s">
        <v>184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39"/>
      <c r="N39" s="39"/>
      <c r="O39" s="40"/>
    </row>
    <row r="40" spans="1:15" s="4" customFormat="1" ht="20.25">
      <c r="A40" s="160" t="s">
        <v>314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39"/>
      <c r="N40" s="39"/>
      <c r="O40" s="40"/>
    </row>
    <row r="41" spans="1:15" s="4" customFormat="1" ht="20.25">
      <c r="A41" s="160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39"/>
      <c r="N41" s="39"/>
      <c r="O41" s="40"/>
    </row>
    <row r="42" spans="1:15" s="4" customFormat="1" ht="20.25">
      <c r="A42" s="98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39"/>
      <c r="N42" s="39"/>
      <c r="O42" s="40"/>
    </row>
    <row r="43" spans="1:15" s="5" customFormat="1" ht="20.25">
      <c r="A43" s="23" t="s">
        <v>224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81"/>
      <c r="M43" s="40"/>
      <c r="N43" s="40"/>
      <c r="O43" s="40"/>
    </row>
    <row r="44" spans="1:15" s="5" customFormat="1" ht="20.25">
      <c r="A44" s="23" t="s">
        <v>246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81"/>
      <c r="M44" s="40"/>
      <c r="N44" s="40"/>
      <c r="O44" s="40"/>
    </row>
    <row r="45" spans="1:15" s="9" customFormat="1" ht="20.25">
      <c r="A45" s="25" t="s">
        <v>225</v>
      </c>
      <c r="B45" s="25"/>
      <c r="C45" s="25"/>
      <c r="D45" s="25"/>
      <c r="E45" s="24"/>
      <c r="F45" s="24"/>
      <c r="G45" s="24"/>
      <c r="H45" s="22"/>
      <c r="I45" s="22"/>
      <c r="J45" s="22"/>
      <c r="K45" s="22"/>
      <c r="L45" s="81"/>
      <c r="M45" s="39"/>
      <c r="N45" s="39"/>
      <c r="O45" s="39"/>
    </row>
  </sheetData>
  <sheetProtection password="CC4D" sheet="1" formatCells="0" formatColumns="0" formatRows="0" insertColumns="0" insertRows="0" insertHyperlinks="0" deleteColumns="0" deleteRows="0" sort="0" pivotTables="0"/>
  <mergeCells count="28">
    <mergeCell ref="A30:G30"/>
    <mergeCell ref="I30:J30"/>
    <mergeCell ref="K30:L30"/>
    <mergeCell ref="B33:F33"/>
    <mergeCell ref="I27:J27"/>
    <mergeCell ref="I28:J28"/>
    <mergeCell ref="I29:J29"/>
    <mergeCell ref="I31:J31"/>
    <mergeCell ref="K27:L27"/>
    <mergeCell ref="K28:L28"/>
    <mergeCell ref="K29:L29"/>
    <mergeCell ref="K31:L31"/>
    <mergeCell ref="J11:L11"/>
    <mergeCell ref="A31:H31"/>
    <mergeCell ref="A17:J17"/>
    <mergeCell ref="A18:J18"/>
    <mergeCell ref="A27:H27"/>
    <mergeCell ref="A28:H28"/>
    <mergeCell ref="A29:H29"/>
    <mergeCell ref="A19:J19"/>
    <mergeCell ref="A20:J20"/>
    <mergeCell ref="A21:J21"/>
    <mergeCell ref="I24:L24"/>
    <mergeCell ref="A15:J16"/>
    <mergeCell ref="K15:L15"/>
    <mergeCell ref="A24:H26"/>
    <mergeCell ref="K25:L26"/>
    <mergeCell ref="I25:J26"/>
  </mergeCells>
  <printOptions/>
  <pageMargins left="0.7874015748031497" right="0.3937007874015748" top="0.1968503937007874" bottom="0.1968503937007874" header="0.31496062992125984" footer="0.31496062992125984"/>
  <pageSetup horizontalDpi="600" verticalDpi="600" orientation="portrait" paperSize="9" scale="61" r:id="rId2"/>
  <headerFooter alignWithMargins="0">
    <oddFooter>&amp;CСтраница  &amp;P из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6:G39"/>
  <sheetViews>
    <sheetView view="pageBreakPreview" zoomScaleSheetLayoutView="100" zoomScalePageLayoutView="0" workbookViewId="0" topLeftCell="A1">
      <selection activeCell="C9" sqref="C9:D9"/>
    </sheetView>
  </sheetViews>
  <sheetFormatPr defaultColWidth="8.8515625" defaultRowHeight="12.75"/>
  <cols>
    <col min="1" max="1" width="6.28125" style="5" customWidth="1"/>
    <col min="2" max="2" width="74.28125" style="5" customWidth="1"/>
    <col min="3" max="3" width="37.7109375" style="5" customWidth="1"/>
    <col min="4" max="4" width="30.140625" style="5" customWidth="1"/>
    <col min="5" max="5" width="4.8515625" style="5" customWidth="1"/>
    <col min="6" max="6" width="11.7109375" style="5" customWidth="1"/>
    <col min="7" max="16384" width="8.8515625" style="5" customWidth="1"/>
  </cols>
  <sheetData>
    <row r="1" ht="20.25"/>
    <row r="2" ht="20.25"/>
    <row r="3" ht="20.25"/>
    <row r="4" ht="20.25"/>
    <row r="5" ht="30" customHeight="1"/>
    <row r="6" spans="1:3" ht="22.5" customHeight="1">
      <c r="A6" s="14"/>
      <c r="C6" s="12"/>
    </row>
    <row r="7" spans="1:3" ht="14.25" customHeight="1">
      <c r="A7" s="14"/>
      <c r="C7" s="12"/>
    </row>
    <row r="8" spans="1:3" ht="14.25" customHeight="1">
      <c r="A8" s="14"/>
      <c r="C8" s="12"/>
    </row>
    <row r="9" spans="1:4" ht="23.25">
      <c r="A9" s="498" t="s">
        <v>328</v>
      </c>
      <c r="B9" s="462"/>
      <c r="C9" s="493" t="s">
        <v>378</v>
      </c>
      <c r="D9" s="493"/>
    </row>
    <row r="10" spans="1:5" ht="23.25">
      <c r="A10" s="98"/>
      <c r="B10" s="98"/>
      <c r="C10" s="98"/>
      <c r="D10" s="98"/>
      <c r="E10" s="18"/>
    </row>
    <row r="11" spans="1:4" ht="23.25" thickBot="1">
      <c r="A11" s="99" t="s">
        <v>232</v>
      </c>
      <c r="B11" s="99"/>
      <c r="C11" s="81"/>
      <c r="D11" s="81"/>
    </row>
    <row r="12" spans="1:4" ht="58.5" customHeight="1" thickBot="1" thickTop="1">
      <c r="A12" s="208" t="s">
        <v>131</v>
      </c>
      <c r="B12" s="209" t="s">
        <v>132</v>
      </c>
      <c r="C12" s="210" t="s">
        <v>133</v>
      </c>
      <c r="D12" s="209" t="s">
        <v>134</v>
      </c>
    </row>
    <row r="13" spans="1:4" ht="24" thickTop="1">
      <c r="A13" s="519">
        <v>1</v>
      </c>
      <c r="B13" s="175" t="s">
        <v>135</v>
      </c>
      <c r="C13" s="171" t="s">
        <v>136</v>
      </c>
      <c r="D13" s="167">
        <v>1.48</v>
      </c>
    </row>
    <row r="14" spans="1:4" ht="23.25">
      <c r="A14" s="520"/>
      <c r="B14" s="172"/>
      <c r="C14" s="166" t="s">
        <v>137</v>
      </c>
      <c r="D14" s="168">
        <v>1.56</v>
      </c>
    </row>
    <row r="15" spans="1:4" ht="23.25">
      <c r="A15" s="520"/>
      <c r="B15" s="173" t="s">
        <v>138</v>
      </c>
      <c r="C15" s="166" t="s">
        <v>139</v>
      </c>
      <c r="D15" s="168">
        <v>1.6</v>
      </c>
    </row>
    <row r="16" spans="1:4" ht="25.5" customHeight="1" thickBot="1">
      <c r="A16" s="521"/>
      <c r="B16" s="174"/>
      <c r="C16" s="169" t="s">
        <v>140</v>
      </c>
      <c r="D16" s="170">
        <v>1.67</v>
      </c>
    </row>
    <row r="17" spans="1:4" ht="24" thickTop="1">
      <c r="A17" s="519">
        <v>2</v>
      </c>
      <c r="B17" s="172" t="s">
        <v>141</v>
      </c>
      <c r="C17" s="166" t="s">
        <v>136</v>
      </c>
      <c r="D17" s="167">
        <v>1.54</v>
      </c>
    </row>
    <row r="18" spans="1:4" ht="23.25">
      <c r="A18" s="520"/>
      <c r="B18" s="172"/>
      <c r="C18" s="166" t="s">
        <v>137</v>
      </c>
      <c r="D18" s="168">
        <v>1.61</v>
      </c>
    </row>
    <row r="19" spans="1:4" ht="23.25">
      <c r="A19" s="520"/>
      <c r="B19" s="173" t="s">
        <v>142</v>
      </c>
      <c r="C19" s="166" t="s">
        <v>139</v>
      </c>
      <c r="D19" s="168">
        <v>1.65</v>
      </c>
    </row>
    <row r="20" spans="1:4" ht="24" customHeight="1" thickBot="1">
      <c r="A20" s="521"/>
      <c r="B20" s="174"/>
      <c r="C20" s="169" t="s">
        <v>140</v>
      </c>
      <c r="D20" s="170">
        <v>1.76</v>
      </c>
    </row>
    <row r="21" spans="1:4" ht="24" thickTop="1">
      <c r="A21" s="519"/>
      <c r="B21" s="175" t="s">
        <v>143</v>
      </c>
      <c r="C21" s="171" t="s">
        <v>136</v>
      </c>
      <c r="D21" s="167">
        <v>1.7</v>
      </c>
    </row>
    <row r="22" spans="1:4" ht="23.25">
      <c r="A22" s="520"/>
      <c r="B22" s="172"/>
      <c r="C22" s="166" t="s">
        <v>137</v>
      </c>
      <c r="D22" s="168">
        <v>1.76</v>
      </c>
    </row>
    <row r="23" spans="1:4" ht="23.25">
      <c r="A23" s="520"/>
      <c r="B23" s="173" t="s">
        <v>144</v>
      </c>
      <c r="C23" s="166" t="s">
        <v>139</v>
      </c>
      <c r="D23" s="168">
        <v>1.81</v>
      </c>
    </row>
    <row r="24" spans="1:4" ht="27" customHeight="1" thickBot="1">
      <c r="A24" s="521"/>
      <c r="B24" s="174"/>
      <c r="C24" s="169" t="s">
        <v>140</v>
      </c>
      <c r="D24" s="170">
        <v>1.87</v>
      </c>
    </row>
    <row r="25" spans="1:4" ht="24" thickTop="1">
      <c r="A25" s="519">
        <v>4</v>
      </c>
      <c r="B25" s="175" t="s">
        <v>263</v>
      </c>
      <c r="C25" s="171" t="s">
        <v>136</v>
      </c>
      <c r="D25" s="167">
        <v>2.47</v>
      </c>
    </row>
    <row r="26" spans="1:4" ht="23.25">
      <c r="A26" s="520"/>
      <c r="B26" s="172"/>
      <c r="C26" s="166" t="s">
        <v>137</v>
      </c>
      <c r="D26" s="168">
        <v>2.58</v>
      </c>
    </row>
    <row r="27" spans="1:4" ht="23.25">
      <c r="A27" s="520"/>
      <c r="B27" s="173" t="s">
        <v>262</v>
      </c>
      <c r="C27" s="166" t="s">
        <v>139</v>
      </c>
      <c r="D27" s="168">
        <v>2.69</v>
      </c>
    </row>
    <row r="28" spans="1:4" ht="24" thickBot="1">
      <c r="A28" s="521"/>
      <c r="B28" s="174"/>
      <c r="C28" s="169" t="s">
        <v>140</v>
      </c>
      <c r="D28" s="170">
        <v>2.86</v>
      </c>
    </row>
    <row r="29" spans="1:4" ht="21" thickTop="1">
      <c r="A29" s="27"/>
      <c r="B29" s="26"/>
      <c r="C29" s="27"/>
      <c r="D29" s="27"/>
    </row>
    <row r="30" spans="1:4" ht="37.5" customHeight="1">
      <c r="A30" s="517" t="s">
        <v>145</v>
      </c>
      <c r="B30" s="517"/>
      <c r="C30" s="517"/>
      <c r="D30" s="517"/>
    </row>
    <row r="31" spans="1:4" ht="20.25" customHeight="1">
      <c r="A31" s="518" t="s">
        <v>315</v>
      </c>
      <c r="B31" s="518"/>
      <c r="C31" s="518"/>
      <c r="D31" s="518"/>
    </row>
    <row r="32" spans="1:4" ht="20.25" customHeight="1">
      <c r="A32" s="42"/>
      <c r="B32" s="42"/>
      <c r="C32" s="42"/>
      <c r="D32" s="42"/>
    </row>
    <row r="33" spans="1:4" ht="20.25" customHeight="1">
      <c r="A33" s="42"/>
      <c r="B33" s="42"/>
      <c r="C33" s="42"/>
      <c r="D33" s="42"/>
    </row>
    <row r="34" spans="1:4" ht="20.25">
      <c r="A34" s="23" t="s">
        <v>227</v>
      </c>
      <c r="B34" s="22"/>
      <c r="C34" s="22"/>
      <c r="D34" s="22"/>
    </row>
    <row r="35" spans="1:4" ht="20.25">
      <c r="A35" s="23" t="s">
        <v>149</v>
      </c>
      <c r="B35" s="22"/>
      <c r="C35" s="22"/>
      <c r="D35" s="22"/>
    </row>
    <row r="36" spans="1:4" ht="20.25">
      <c r="A36" s="25" t="s">
        <v>226</v>
      </c>
      <c r="B36" s="25"/>
      <c r="C36" s="25"/>
      <c r="D36" s="25"/>
    </row>
    <row r="37" spans="5:7" ht="20.25">
      <c r="E37" s="6"/>
      <c r="F37" s="6"/>
      <c r="G37" s="6"/>
    </row>
    <row r="38" spans="5:7" ht="20.25">
      <c r="E38" s="6"/>
      <c r="F38" s="6"/>
      <c r="G38" s="6"/>
    </row>
    <row r="39" spans="5:7" ht="20.25">
      <c r="E39" s="8"/>
      <c r="F39" s="8"/>
      <c r="G39" s="8"/>
    </row>
  </sheetData>
  <sheetProtection password="CC4D" sheet="1" formatCells="0" formatColumns="0" formatRows="0" insertColumns="0" insertRows="0" insertHyperlinks="0" deleteColumns="0" deleteRows="0" sort="0" pivotTables="0"/>
  <mergeCells count="8">
    <mergeCell ref="C9:D9"/>
    <mergeCell ref="A9:B9"/>
    <mergeCell ref="A30:D30"/>
    <mergeCell ref="A31:D31"/>
    <mergeCell ref="A17:A20"/>
    <mergeCell ref="A21:A24"/>
    <mergeCell ref="A25:A28"/>
    <mergeCell ref="A13:A16"/>
  </mergeCells>
  <printOptions/>
  <pageMargins left="0.7874015748031497" right="0.1968503937007874" top="0.1968503937007874" bottom="0.1968503937007874" header="0.31496062992125984" footer="0.31496062992125984"/>
  <pageSetup horizontalDpi="600" verticalDpi="600" orientation="portrait" paperSize="9" scale="63" r:id="rId2"/>
  <headerFooter alignWithMargins="0">
    <oddFooter>&amp;CСтраница  &amp;P из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9:G28"/>
  <sheetViews>
    <sheetView view="pageBreakPreview" zoomScaleSheetLayoutView="100" zoomScalePageLayoutView="70" workbookViewId="0" topLeftCell="A1">
      <selection activeCell="C11" sqref="C11:F11"/>
    </sheetView>
  </sheetViews>
  <sheetFormatPr defaultColWidth="8.8515625" defaultRowHeight="12.75"/>
  <cols>
    <col min="1" max="1" width="82.8515625" style="5" customWidth="1"/>
    <col min="2" max="2" width="25.00390625" style="5" customWidth="1"/>
    <col min="3" max="3" width="54.140625" style="5" customWidth="1"/>
    <col min="4" max="4" width="12.57421875" style="5" customWidth="1"/>
    <col min="5" max="5" width="13.00390625" style="5" customWidth="1"/>
    <col min="6" max="6" width="12.57421875" style="5" customWidth="1"/>
    <col min="7" max="16384" width="8.8515625" style="5" customWidth="1"/>
  </cols>
  <sheetData>
    <row r="1" ht="20.25"/>
    <row r="2" ht="20.25"/>
    <row r="3" ht="20.25"/>
    <row r="4" ht="20.25"/>
    <row r="5" ht="20.25"/>
    <row r="6" ht="20.25"/>
    <row r="7" ht="20.25"/>
    <row r="8" ht="20.25"/>
    <row r="9" spans="1:2" ht="27" customHeight="1">
      <c r="A9" s="14"/>
      <c r="B9" s="12"/>
    </row>
    <row r="10" spans="1:4" ht="9.75" customHeight="1">
      <c r="A10" s="14"/>
      <c r="B10" s="522"/>
      <c r="C10" s="522"/>
      <c r="D10" s="522"/>
    </row>
    <row r="11" spans="1:6" ht="27" customHeight="1">
      <c r="A11" s="48" t="s">
        <v>236</v>
      </c>
      <c r="B11" s="176" t="s">
        <v>268</v>
      </c>
      <c r="C11" s="316" t="s">
        <v>379</v>
      </c>
      <c r="D11" s="316"/>
      <c r="E11" s="316"/>
      <c r="F11" s="316"/>
    </row>
    <row r="12" spans="1:5" ht="11.25" customHeight="1" thickBot="1">
      <c r="A12" s="48"/>
      <c r="B12" s="176"/>
      <c r="C12" s="176"/>
      <c r="D12" s="176"/>
      <c r="E12" s="176"/>
    </row>
    <row r="13" spans="1:6" ht="63" customHeight="1" thickBot="1">
      <c r="A13" s="194" t="s">
        <v>297</v>
      </c>
      <c r="B13" s="211" t="s">
        <v>298</v>
      </c>
      <c r="C13" s="211" t="s">
        <v>316</v>
      </c>
      <c r="D13" s="529" t="s">
        <v>317</v>
      </c>
      <c r="E13" s="530"/>
      <c r="F13" s="307"/>
    </row>
    <row r="14" spans="1:6" ht="21" thickBot="1">
      <c r="A14" s="212"/>
      <c r="B14" s="212"/>
      <c r="C14" s="212"/>
      <c r="D14" s="212" t="s">
        <v>252</v>
      </c>
      <c r="E14" s="212" t="s">
        <v>253</v>
      </c>
      <c r="F14" s="212" t="s">
        <v>254</v>
      </c>
    </row>
    <row r="15" spans="1:6" ht="20.25">
      <c r="A15" s="523" t="s">
        <v>261</v>
      </c>
      <c r="B15" s="177">
        <v>26</v>
      </c>
      <c r="C15" s="526" t="s">
        <v>130</v>
      </c>
      <c r="D15" s="178">
        <v>4790</v>
      </c>
      <c r="E15" s="178">
        <v>4090</v>
      </c>
      <c r="F15" s="215">
        <v>3590</v>
      </c>
    </row>
    <row r="16" spans="1:6" ht="20.25">
      <c r="A16" s="524"/>
      <c r="B16" s="161">
        <v>32</v>
      </c>
      <c r="C16" s="527"/>
      <c r="D16" s="178">
        <v>4790</v>
      </c>
      <c r="E16" s="178">
        <v>4090</v>
      </c>
      <c r="F16" s="215">
        <v>3590</v>
      </c>
    </row>
    <row r="17" spans="1:6" ht="20.25">
      <c r="A17" s="524"/>
      <c r="B17" s="161">
        <v>38</v>
      </c>
      <c r="C17" s="527"/>
      <c r="D17" s="178">
        <v>4790</v>
      </c>
      <c r="E17" s="178">
        <v>4090</v>
      </c>
      <c r="F17" s="215">
        <v>3590</v>
      </c>
    </row>
    <row r="18" spans="1:6" ht="36.75" customHeight="1" thickBot="1">
      <c r="A18" s="525"/>
      <c r="B18" s="165" t="s">
        <v>260</v>
      </c>
      <c r="C18" s="528"/>
      <c r="D18" s="216">
        <v>4890</v>
      </c>
      <c r="E18" s="216">
        <v>4190</v>
      </c>
      <c r="F18" s="217">
        <v>3690</v>
      </c>
    </row>
    <row r="19" spans="1:5" ht="20.25">
      <c r="A19" s="162"/>
      <c r="B19" s="163"/>
      <c r="C19" s="163"/>
      <c r="D19" s="164"/>
      <c r="E19" s="4"/>
    </row>
    <row r="20" spans="1:5" ht="20.25">
      <c r="A20" s="81"/>
      <c r="B20" s="81"/>
      <c r="C20" s="81"/>
      <c r="D20" s="81"/>
      <c r="E20" s="4"/>
    </row>
    <row r="21" spans="1:5" ht="20.25">
      <c r="A21" s="462" t="s">
        <v>247</v>
      </c>
      <c r="B21" s="462"/>
      <c r="C21" s="462"/>
      <c r="D21" s="462"/>
      <c r="E21" s="9"/>
    </row>
    <row r="22" spans="1:5" ht="20.25">
      <c r="A22" s="98" t="s">
        <v>248</v>
      </c>
      <c r="B22" s="98"/>
      <c r="C22" s="98"/>
      <c r="D22" s="98"/>
      <c r="E22" s="9"/>
    </row>
    <row r="23" spans="1:5" ht="20.25">
      <c r="A23" s="462" t="s">
        <v>249</v>
      </c>
      <c r="B23" s="462"/>
      <c r="C23" s="462"/>
      <c r="D23" s="462"/>
      <c r="E23" s="9"/>
    </row>
    <row r="24" spans="1:5" ht="20.25">
      <c r="A24" s="98" t="s">
        <v>250</v>
      </c>
      <c r="B24" s="98"/>
      <c r="C24" s="98"/>
      <c r="D24" s="98"/>
      <c r="E24" s="9"/>
    </row>
    <row r="25" spans="1:5" ht="20.25">
      <c r="A25" s="98"/>
      <c r="B25" s="98"/>
      <c r="C25" s="98"/>
      <c r="D25" s="98"/>
      <c r="E25" s="9"/>
    </row>
    <row r="26" spans="1:7" ht="20.25">
      <c r="A26" s="23" t="s">
        <v>227</v>
      </c>
      <c r="B26" s="22"/>
      <c r="C26" s="22"/>
      <c r="D26" s="81"/>
      <c r="E26" s="6"/>
      <c r="F26" s="6"/>
      <c r="G26" s="6"/>
    </row>
    <row r="27" spans="1:7" ht="20.25">
      <c r="A27" s="23" t="s">
        <v>191</v>
      </c>
      <c r="B27" s="22"/>
      <c r="C27" s="22"/>
      <c r="D27" s="81"/>
      <c r="E27" s="6"/>
      <c r="F27" s="6"/>
      <c r="G27" s="6"/>
    </row>
    <row r="28" spans="1:7" ht="20.25">
      <c r="A28" s="25" t="s">
        <v>228</v>
      </c>
      <c r="B28" s="25"/>
      <c r="C28" s="25"/>
      <c r="D28" s="93"/>
      <c r="E28" s="8"/>
      <c r="F28" s="8"/>
      <c r="G28" s="8"/>
    </row>
  </sheetData>
  <sheetProtection password="CC4D" sheet="1" formatCells="0" formatColumns="0" formatRows="0" insertColumns="0" insertRows="0" insertHyperlinks="0" deleteColumns="0" deleteRows="0" sort="0" pivotTables="0"/>
  <mergeCells count="7">
    <mergeCell ref="B10:D10"/>
    <mergeCell ref="A23:D23"/>
    <mergeCell ref="A15:A18"/>
    <mergeCell ref="C15:C18"/>
    <mergeCell ref="A21:D21"/>
    <mergeCell ref="D13:F13"/>
    <mergeCell ref="C11:F11"/>
  </mergeCells>
  <printOptions/>
  <pageMargins left="0.1968503937007874" right="0.1968503937007874" top="0.1968503937007874" bottom="0.1968503937007874" header="0" footer="0"/>
  <pageSetup horizontalDpi="600" verticalDpi="600" orientation="portrait" paperSize="9" scale="50" r:id="rId2"/>
  <headerFooter alignWithMargins="0">
    <oddFooter>&amp;CСтраница 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2020-06-10T19:14:31Z</cp:lastPrinted>
  <dcterms:created xsi:type="dcterms:W3CDTF">1996-10-08T23:32:33Z</dcterms:created>
  <dcterms:modified xsi:type="dcterms:W3CDTF">2020-07-01T09:39:08Z</dcterms:modified>
  <cp:category/>
  <cp:version/>
  <cp:contentType/>
  <cp:contentStatus/>
</cp:coreProperties>
</file>