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90" yWindow="555" windowWidth="19815" windowHeight="9405"/>
  </bookViews>
  <sheets>
    <sheet name="Электроды" sheetId="5" r:id="rId1"/>
    <sheet name="Проволока" sheetId="4" r:id="rId2"/>
    <sheet name="Лист" sheetId="3" r:id="rId3"/>
    <sheet name="Складские остатки" sheetId="41" r:id="rId4"/>
    <sheet name="Освещение" sheetId="43" r:id="rId5"/>
    <sheet name="ОЗЛ-6" sheetId="6" r:id="rId6"/>
    <sheet name="ЦЛ-11" sheetId="7" r:id="rId7"/>
    <sheet name="ЦТ-15" sheetId="8" r:id="rId8"/>
    <sheet name="ЗИО-8" sheetId="9" r:id="rId9"/>
    <sheet name="ЭА-400" sheetId="10" r:id="rId10"/>
    <sheet name="ЭА-395" sheetId="11" r:id="rId11"/>
    <sheet name="ОЗЛ-25" sheetId="12" r:id="rId12"/>
    <sheet name="НИИ-48" sheetId="13" r:id="rId13"/>
    <sheet name="ОЗЛ-8" sheetId="14" r:id="rId14"/>
    <sheet name="UTP-34N" sheetId="15" r:id="rId15"/>
    <sheet name="МНЧ-2" sheetId="16" r:id="rId16"/>
    <sheet name="ТМЛ-3У" sheetId="17" r:id="rId17"/>
    <sheet name="ТМЛ-1У" sheetId="18" r:id="rId18"/>
    <sheet name="ТМУ-21У" sheetId="19" r:id="rId19"/>
    <sheet name="ЦЛ-39" sheetId="20" r:id="rId20"/>
    <sheet name="CN 23-12" sheetId="21" r:id="rId21"/>
    <sheet name="CN 13-4" sheetId="22" r:id="rId22"/>
    <sheet name="UTP-32" sheetId="23" r:id="rId23"/>
    <sheet name="UTP-86" sheetId="24" r:id="rId24"/>
    <sheet name="08ХГСМФА" sheetId="25" r:id="rId25"/>
    <sheet name="ER307ti" sheetId="26" r:id="rId26"/>
    <sheet name="08Х20Н9Г7Т" sheetId="27" r:id="rId27"/>
    <sheet name="07Х25Н13" sheetId="28" r:id="rId28"/>
    <sheet name="06Х25Н12ТЮ" sheetId="29" r:id="rId29"/>
    <sheet name="07Х19Н10Б" sheetId="30" r:id="rId30"/>
    <sheet name="08Х19Н10Г2Б" sheetId="31" r:id="rId31"/>
    <sheet name="08Х21Н10Г6" sheetId="32" r:id="rId32"/>
    <sheet name="ER307" sheetId="33" r:id="rId33"/>
    <sheet name="Терманит-Х" sheetId="34" r:id="rId34"/>
    <sheet name="Bohler AWS ER307" sheetId="35" r:id="rId35"/>
    <sheet name="Терманит H Si" sheetId="36" r:id="rId36"/>
    <sheet name="ER347" sheetId="37" r:id="rId37"/>
    <sheet name="Терманит 1304" sheetId="38" r:id="rId38"/>
    <sheet name="ER410NiMo" sheetId="39" r:id="rId39"/>
  </sheets>
  <calcPr calcId="145621"/>
</workbook>
</file>

<file path=xl/calcChain.xml><?xml version="1.0" encoding="utf-8"?>
<calcChain xmlns="http://schemas.openxmlformats.org/spreadsheetml/2006/main">
  <c r="E26" i="41" l="1"/>
  <c r="D26" i="41"/>
  <c r="E25" i="41"/>
  <c r="D25" i="41"/>
  <c r="E24" i="41"/>
  <c r="D24" i="41"/>
  <c r="E23" i="41"/>
  <c r="F23" i="41" s="1"/>
  <c r="D23" i="41"/>
  <c r="E22" i="41"/>
  <c r="F22" i="41" s="1"/>
  <c r="D22" i="41"/>
  <c r="E21" i="41"/>
  <c r="F21" i="41" s="1"/>
  <c r="D21" i="41"/>
  <c r="E20" i="41"/>
  <c r="F20" i="41" s="1"/>
  <c r="D20" i="41"/>
  <c r="E19" i="41"/>
  <c r="D19" i="41"/>
  <c r="F19" i="41" s="1"/>
  <c r="E18" i="41"/>
  <c r="D18" i="41"/>
  <c r="E17" i="41"/>
  <c r="D17" i="41"/>
  <c r="F18" i="41" l="1"/>
  <c r="F25" i="41"/>
  <c r="F17" i="41"/>
  <c r="F24" i="41"/>
  <c r="F26" i="41"/>
</calcChain>
</file>

<file path=xl/sharedStrings.xml><?xml version="1.0" encoding="utf-8"?>
<sst xmlns="http://schemas.openxmlformats.org/spreadsheetml/2006/main" count="765" uniqueCount="386">
  <si>
    <t/>
  </si>
  <si>
    <t>Лист титановый</t>
  </si>
  <si>
    <t>Арксэл</t>
  </si>
  <si>
    <t>Лист титановый ВТ-6 т. 3,5 мм 800x2000</t>
  </si>
  <si>
    <t>Лист титановый ВТ-5 т. 4,0 мм 1000x2000</t>
  </si>
  <si>
    <t>Böhler</t>
  </si>
  <si>
    <t>Эком-Плюс</t>
  </si>
  <si>
    <t>Гефест</t>
  </si>
  <si>
    <t>Лист 12Х18Н10Т т. 4 мм (1000х1000)</t>
  </si>
  <si>
    <t>Лист 12Х18Н10Т т. 5 мм (990х990)</t>
  </si>
  <si>
    <t>Лист 12Х18Н10Т т. 3 мм (980х980)</t>
  </si>
  <si>
    <t>Лист 12Х18Н10Т т. 3 мм (1000х1000)</t>
  </si>
  <si>
    <t>Лист 12Х18Н10Т т. 3,9 мм (1000х1000)</t>
  </si>
  <si>
    <t>Лист 12Х18Н10Т т. 3 мм (1000х1200)</t>
  </si>
  <si>
    <t>Лист 12Х18Н10Т т. 5 мм (990х1450)</t>
  </si>
  <si>
    <t>Ганза</t>
  </si>
  <si>
    <t>СВ-06Х25Н12ТЮ</t>
  </si>
  <si>
    <t>СВ-06Х19Н9Т</t>
  </si>
  <si>
    <t>ОЗЛ-25Б</t>
  </si>
  <si>
    <t>ЭА-395/9</t>
  </si>
  <si>
    <t>ЦЛ-11</t>
  </si>
  <si>
    <t>ОЗЛ-8</t>
  </si>
  <si>
    <t>ЭА-400/10У</t>
  </si>
  <si>
    <t>НИАТ-5</t>
  </si>
  <si>
    <t>НИИ-48Г</t>
  </si>
  <si>
    <t>UTP 86FN</t>
  </si>
  <si>
    <t>UTP 34N</t>
  </si>
  <si>
    <t>UTP 32</t>
  </si>
  <si>
    <t>№</t>
  </si>
  <si>
    <t>Марка</t>
  </si>
  <si>
    <t>Диам</t>
  </si>
  <si>
    <t>Для сварки высоколегированных сталей</t>
  </si>
  <si>
    <t>ЗИО-8</t>
  </si>
  <si>
    <t>Электроды BOHLER</t>
  </si>
  <si>
    <t>FOX CN 13/4</t>
  </si>
  <si>
    <t>Для сварки чугуна</t>
  </si>
  <si>
    <t>Для легированных теплоустойчивых сталей</t>
  </si>
  <si>
    <t>Для наплавки</t>
  </si>
  <si>
    <t>ЦТ-15</t>
  </si>
  <si>
    <t>ОЗЛ-6</t>
  </si>
  <si>
    <t>ЦН-6Л</t>
  </si>
  <si>
    <t>Сумы</t>
  </si>
  <si>
    <t>Произ-во</t>
  </si>
  <si>
    <t>МНЧ-2</t>
  </si>
  <si>
    <t>ТМЛ-3У</t>
  </si>
  <si>
    <t>ТМЛ-1У</t>
  </si>
  <si>
    <t>ТМУ-21У</t>
  </si>
  <si>
    <t>ЦЛ-20</t>
  </si>
  <si>
    <t>ЦЛ-39</t>
  </si>
  <si>
    <t>Наименование</t>
  </si>
  <si>
    <t>Лист нержавеющий 12Х18Н10Т</t>
  </si>
  <si>
    <t>Диаметр</t>
  </si>
  <si>
    <t>Проволока легированная</t>
  </si>
  <si>
    <t>Цена за 1 кг с НДС</t>
  </si>
  <si>
    <t>Проволока высоколегированная</t>
  </si>
  <si>
    <t>СВ-08Х20Н9Г7Т</t>
  </si>
  <si>
    <t>СВ-07Х25Н13</t>
  </si>
  <si>
    <t>ER-309</t>
  </si>
  <si>
    <t>ER-321</t>
  </si>
  <si>
    <t>Thermanit 13/04 Si кат. 15 кг</t>
  </si>
  <si>
    <t>ER410 NiMo кат. 15 кг</t>
  </si>
  <si>
    <t>Thermanit-H (ER-347) кат. 15 кг</t>
  </si>
  <si>
    <t>Thermanit-X (ER-307) кат. 15 кг</t>
  </si>
  <si>
    <t>СВ-10Х16Н25АМ6</t>
  </si>
  <si>
    <t>СВ-08Х21Н10Г6</t>
  </si>
  <si>
    <t>СВ-08Х19Н10Г2Б</t>
  </si>
  <si>
    <t>СВ-07Х19Н10Б</t>
  </si>
  <si>
    <t>СВ-08ХГСМФА кат. 18 кг</t>
  </si>
  <si>
    <t>ER-307 Ti (СВ-08Х20Н9Г7Т) кат. 15 кг</t>
  </si>
  <si>
    <t>ER-307 Ti (СВ-08Х20Н9Г7Т) кат. 5 кг</t>
  </si>
  <si>
    <t>Вес листа, кг</t>
  </si>
  <si>
    <t>ER-307 кат. 15 кг</t>
  </si>
  <si>
    <t>ER-307 кат. 25 кг</t>
  </si>
  <si>
    <t>ER-308L  д. 4,0 мм  кат. 25 кг</t>
  </si>
  <si>
    <t>Thermanit-X (ER-307) кат. 25 кг</t>
  </si>
  <si>
    <t>НЖ-13</t>
  </si>
  <si>
    <t>ЦТ-28</t>
  </si>
  <si>
    <t>(067) 748-58-26</t>
  </si>
  <si>
    <t>(050) 325-88-82</t>
  </si>
  <si>
    <t>(057) 756-03-09</t>
  </si>
  <si>
    <t>(094) 816-03-09</t>
  </si>
  <si>
    <t>г. Харьков</t>
  </si>
  <si>
    <t>Вес пачки, кг</t>
  </si>
  <si>
    <t xml:space="preserve">    basok.com.ua          Магазин сварочных материалов</t>
  </si>
  <si>
    <t>basok.com.ua</t>
  </si>
  <si>
    <t>start211973@gmail.com</t>
  </si>
  <si>
    <t>сайт:</t>
  </si>
  <si>
    <t>e-mail:</t>
  </si>
  <si>
    <t>1; 2,5</t>
  </si>
  <si>
    <t>2,5; 3</t>
  </si>
  <si>
    <t>FOX CN 23/12 Mo-A</t>
  </si>
  <si>
    <t>FOX EV50</t>
  </si>
  <si>
    <t>FOX DCMV</t>
  </si>
  <si>
    <t>ЦЧ-4</t>
  </si>
  <si>
    <t>дог.</t>
  </si>
  <si>
    <t>3,2; 4</t>
  </si>
  <si>
    <t>ЦЛ-51 (CN 13/4)</t>
  </si>
  <si>
    <t>FOX EV50 (УОНИ 13/55)</t>
  </si>
  <si>
    <t>Для сварки углеродистых и низколегированных сталей</t>
  </si>
  <si>
    <t>УОНИ-13/55</t>
  </si>
  <si>
    <t>все</t>
  </si>
  <si>
    <t>см. ниже</t>
  </si>
  <si>
    <t>Описание</t>
  </si>
  <si>
    <t>Вернуться к прайсу</t>
  </si>
  <si>
    <t>Жми на ссылки</t>
  </si>
  <si>
    <t>ER-347  кат. 15 кг</t>
  </si>
  <si>
    <t>Bohler AWS ER307</t>
  </si>
  <si>
    <t>Толщина, мм</t>
  </si>
  <si>
    <t>Цена кг с НДС</t>
  </si>
  <si>
    <t>Лист 12Х18Н10Т т. 2 мм (1250х2000)</t>
  </si>
  <si>
    <t>Лист 12Х18Н10Т т. 1,5 мм (1000х1500)</t>
  </si>
  <si>
    <t>Лента 12Х18Н10Т</t>
  </si>
  <si>
    <t>Лента 0,7х400 мм</t>
  </si>
  <si>
    <t>Лист 12Х18Н10Т т. 4 мм (980х1100)</t>
  </si>
  <si>
    <t>диаметр</t>
  </si>
  <si>
    <t>Длина</t>
  </si>
  <si>
    <t>3,8-4,2м</t>
  </si>
  <si>
    <t>4,47м</t>
  </si>
  <si>
    <t>1,36м</t>
  </si>
  <si>
    <t>неосветл.</t>
  </si>
  <si>
    <t>1м</t>
  </si>
  <si>
    <t>0,63м</t>
  </si>
  <si>
    <t>Кругляк нержавеющий 12Х18Н10Т</t>
  </si>
  <si>
    <t>Примечание</t>
  </si>
  <si>
    <t>около 1,5м</t>
  </si>
  <si>
    <t>Труба нержавеющая 12Х18Н10Т</t>
  </si>
  <si>
    <t>стенка</t>
  </si>
  <si>
    <t>Вес 1м, кг</t>
  </si>
  <si>
    <t>Кол-во, м</t>
  </si>
  <si>
    <t>Кол-во, кг</t>
  </si>
  <si>
    <t>Длина кусков, м</t>
  </si>
  <si>
    <t>Вес 1 м, кг</t>
  </si>
  <si>
    <t>Гибкая система скидок, возможна доставка на склад заказчика.</t>
  </si>
  <si>
    <t>Осуществляем поставку позиций, не указанных в данном прайсе, под заказ.</t>
  </si>
  <si>
    <t>р/с UA443808050000000026006211028 в  ХОД РБ "Аваль" м. Київ МФО 380805</t>
  </si>
  <si>
    <t>код ЄДРПОУ 2695714275, ІПН 2695714275</t>
  </si>
  <si>
    <t>2 года</t>
  </si>
  <si>
    <t>Светильник для ЖКХ T8, 1200мм, 15W, 1500Lm, 4000K/5500K, IP44</t>
  </si>
  <si>
    <t>GKH-LT8-1200-N/C</t>
  </si>
  <si>
    <t>Светильник для ЖКХ T8, 600мм, 7,5W, 750Lm, 4000K/5500K, IP44</t>
  </si>
  <si>
    <t>GKH-LT8-600-N/C</t>
  </si>
  <si>
    <t>Светильник для ЖКХ T8, 300мм, 4W, 400Lm,  4000K/5500K, IP44</t>
  </si>
  <si>
    <t>GKH-LT8-300-N/C</t>
  </si>
  <si>
    <t>АLCOR</t>
  </si>
  <si>
    <t xml:space="preserve">светодиодные светильник для сферы жилищно-коммунального хозяйства.
изготовлен из ударопрочного оптического поликарбоната
антивандальное исполнение
простота монтажа
</t>
  </si>
  <si>
    <t>ЖКХ</t>
  </si>
  <si>
    <t>5 лет</t>
  </si>
  <si>
    <t>SPIRITLINE архитектурный светильник, 1200 мм, 83W,12450Lm, 15°, 70°, 3000K/4000K/5500K, IP67</t>
  </si>
  <si>
    <t>LW-1200-W/N/C</t>
  </si>
  <si>
    <t>SPIRITLINE архитектурный светильник, 600 мм, 42W, 6300Lm, 15°, 70°, 3000K/4000K/5500K, IP67</t>
  </si>
  <si>
    <t>LW-600-W/N/C</t>
  </si>
  <si>
    <t>SPIRITLINE архитектурный светильник, 300 мм, 21W, 3150Lm, 15°, 70°, 3000K/4000K/5500K, IP67</t>
  </si>
  <si>
    <t>LW-300-W/N/C</t>
  </si>
  <si>
    <t>SPIRITLINE</t>
  </si>
  <si>
    <t>KITE FL, 240W, 28800Lm,3000K/4000K/5500K, угол рассеивания 25/40/60/90/110, IP67</t>
  </si>
  <si>
    <t>LKFL-240-W/N/C-4M</t>
  </si>
  <si>
    <t>KITE FL, 200W, 24000Lm, 3000K/4000K/5500K, угол рассеивания 25/40/60/90/110, IP67</t>
  </si>
  <si>
    <t>LKFL-200-W/N/C-4M</t>
  </si>
  <si>
    <t>KITE FL, 180W, 21600Lm,3000K/4000K/5500K, угол рассеивания 25/40/60/90/110, IP67</t>
  </si>
  <si>
    <t>LKFL-180-W/N/C-3M</t>
  </si>
  <si>
    <t>KITE FL, 150W, 18000Lm, 3000K/4000K/5500K, угол рассеивания 25/40/60/90/110, IP67</t>
  </si>
  <si>
    <t>LKFL-150-W/N/C-3M</t>
  </si>
  <si>
    <t>KITE FL, 120W, 14400Lm, 3000K/4000K/5500K, угол рассеивания 25/40/60/90/110, IP67</t>
  </si>
  <si>
    <t>LKFL-120-W/N/C-2M</t>
  </si>
  <si>
    <t>KITE FL, 100W, 12000Lm, 3000K/4000K/5500K, угол рассеивания 25/40/60/90/110, IP67</t>
  </si>
  <si>
    <t>LKFL-100-W/N/C-2M</t>
  </si>
  <si>
    <t>KITE FL, 60W, 7200Lm, 3000K/4000K/5500K, угол рассеивания 25/40/60/90/110, IP67</t>
  </si>
  <si>
    <t>LKFL-60-W/N/C-1M</t>
  </si>
  <si>
    <t>KITE FL</t>
  </si>
  <si>
    <t>ПРОМЫШЛЕННОЕ И АРХИТЕКТУРНОЕ ОСВЕЩЕНИЕ</t>
  </si>
  <si>
    <t>150W, 18000 Lm, 3000K/4000K/5500K, IP67</t>
  </si>
  <si>
    <t>LF-150-W/N/C</t>
  </si>
  <si>
    <t>120W, 14400 Lm, 3000K/4000K/5500K, IP67</t>
  </si>
  <si>
    <t>LF-120-W/N/C</t>
  </si>
  <si>
    <t>90W, 10800 Lm, 3000K/4000K/5500K, IP67</t>
  </si>
  <si>
    <t>LF-90-W/N/C</t>
  </si>
  <si>
    <t>60W, 7200 Lm, 3000K/4000K/5500K, IP67</t>
  </si>
  <si>
    <t>LF-60-W/N/C</t>
  </si>
  <si>
    <t>FALCON</t>
  </si>
  <si>
    <t>KITE, 240W, 28800Lm, 3000K/4000K/5500K, IP67</t>
  </si>
  <si>
    <t>LK-240-W/N/C-4M</t>
  </si>
  <si>
    <t>KITE, 200W, 24000Lm, 3000K/4000K/5500K, IP67</t>
  </si>
  <si>
    <t>LK-200-W/N/C-4M</t>
  </si>
  <si>
    <t>KITE, 180W, 21600Lm, 3000K/4000K/5500K, IP67</t>
  </si>
  <si>
    <t>LK-180-W/N/C-3M</t>
  </si>
  <si>
    <t>KITE, 150W, 18000Lm, 3000K/4000K/5500K, IP67</t>
  </si>
  <si>
    <t>LK-150-W/N/C-3M</t>
  </si>
  <si>
    <t>KITE, 120W, 14400Lm, 3000K/4000K/5500K, IP67</t>
  </si>
  <si>
    <t>LK-120-W/N/C-2M</t>
  </si>
  <si>
    <t>KITE, 100W, 12000Lm, 3000K/4000K/5500K, IP67</t>
  </si>
  <si>
    <t>LK-100-W/N/C-2M</t>
  </si>
  <si>
    <t>KITE, 60W,7200Lm, 3000K/4000K/5500K, IP67</t>
  </si>
  <si>
    <t>LK-60-W/N/C-1M</t>
  </si>
  <si>
    <t>KITE</t>
  </si>
  <si>
    <t>UNI PARK LIGHT 50W, 6000Lm, 3000K/4000K/5500K, IP65</t>
  </si>
  <si>
    <t>LUP-50-W/N/C</t>
  </si>
  <si>
    <t>UNI PARK LIGHT 30W, 3600Lm, 3000K/4000K/5500K, IP65</t>
  </si>
  <si>
    <t>LUP-30-W/N/C</t>
  </si>
  <si>
    <t>UNI PARK LIGHT 20W, 2400Lm, 3000K/4000K/5500K, IP65</t>
  </si>
  <si>
    <t>LUP-20-W/N/C</t>
  </si>
  <si>
    <t>UNI PARK LIGHT</t>
  </si>
  <si>
    <t xml:space="preserve">УЛИЧНОЕ, ДОРОЖНОЕ ОСВЕЩЕНИЕ </t>
  </si>
  <si>
    <t>UNI HIGH BAY 120-200W, 120 Lm/W, 3000K/4000K/5500K, IP65</t>
  </si>
  <si>
    <t>LUHB-180-W/N/C</t>
  </si>
  <si>
    <t>UNI HIGH BAY 90-150W, 120 Lm/W, 3000K/4000K/5500K, IP65</t>
  </si>
  <si>
    <t>LUHB-130-W/N/C</t>
  </si>
  <si>
    <t>UNI HIGH BAY 60-100W, 120 Lm/W, 3000K/4000K/5500K, IP65</t>
  </si>
  <si>
    <t>LUHB-90-W/N/C</t>
  </si>
  <si>
    <t>UNI HIGH BAY 30-50W, 120 Lm/W, 3000K/4000K/5500K, IP65</t>
  </si>
  <si>
    <t>LUHB-50-W/N/C</t>
  </si>
  <si>
    <t>UNI HIGH BAY</t>
  </si>
  <si>
    <t>ELLIPSE AL, 1500 мм, 72W, 8280Lm, 3000K/4000K/5500K, IP65</t>
  </si>
  <si>
    <t>LE2-1500-3M-W/N/C</t>
  </si>
  <si>
    <t>ELLIPSE AL, 1200 мм, 48W, 5520Lm,3000K/4000K/5500K, IP65</t>
  </si>
  <si>
    <t>LE2-1200-3M-W/N/C</t>
  </si>
  <si>
    <t>ELLIPSE AL, 600 мм, 24W, 2760Lm, 3000K/4000K/5500K, IP65</t>
  </si>
  <si>
    <t>LE2-600-3M-W/N/C</t>
  </si>
  <si>
    <t>ELLIPSE AL</t>
  </si>
  <si>
    <t>3 года</t>
  </si>
  <si>
    <t>ELLIPSE PL, 1500 мм, 46W, 5290Lm, 3000K/4000K/5500K, IP65</t>
  </si>
  <si>
    <t>LE3-1500-2M-W/N/C</t>
  </si>
  <si>
    <t>ELLIPSE PL, 1200 мм, 30W, 3450Lm, 3000K/4000K/5500K, IP65</t>
  </si>
  <si>
    <t>LE3-1200-2M-W/N/C</t>
  </si>
  <si>
    <t>ELLIPSE PL, 600 мм, 15W, 1725Lm, 3000K/4000K/5500K, IP65</t>
  </si>
  <si>
    <t>LE3-600-2M-W/N/C</t>
  </si>
  <si>
    <t>ELLIPSE PL, 300 мм, 7,5W, 900 Lm, 3000K/4000K/5500K, IP65</t>
  </si>
  <si>
    <t>LE3-300-2M-W/N/C</t>
  </si>
  <si>
    <t>ELLIPSE PL</t>
  </si>
  <si>
    <t>MAGISTRAL TRUNKLIGHT 45W, 6300Lm, 3000K/4000K/5500K</t>
  </si>
  <si>
    <t>MG-1500-54-W/N/C</t>
  </si>
  <si>
    <t>MAGISTRAL TRUNKLIGHT</t>
  </si>
  <si>
    <t>ЛИНЕЙНЫЕ ПРОМЫШЛЕННЫЕ И ОФИСНЫЕ СВЕТИЛЬНИКИ</t>
  </si>
  <si>
    <t>4 года</t>
  </si>
  <si>
    <t>LIGHT PANEL PRO, 40W, 5500K, 4000Lm</t>
  </si>
  <si>
    <t>PL-595-40-С</t>
  </si>
  <si>
    <t>LIGHT PANEL PRO, 40W,  4000K, 4000Lm</t>
  </si>
  <si>
    <t>PL-595-40-N</t>
  </si>
  <si>
    <t>PANEL</t>
  </si>
  <si>
    <t>ПАНЕЛИ</t>
  </si>
  <si>
    <t>Комплект для крепления подвеса, чёрный/белый, 3 метра</t>
  </si>
  <si>
    <t>Suspention Kit</t>
  </si>
  <si>
    <t>Заглушка, чёрный/белый</t>
  </si>
  <si>
    <t>T-END CUP</t>
  </si>
  <si>
    <t>Ввод питания, чёрный/белый</t>
  </si>
  <si>
    <t>T-4 LIVE END</t>
  </si>
  <si>
    <t xml:space="preserve">Соединитель гибкий, чёрный/белый </t>
  </si>
  <si>
    <t>T-4 flexible connector</t>
  </si>
  <si>
    <t xml:space="preserve">Соединитель І-образный, внутренний, чёрный/белый </t>
  </si>
  <si>
    <t>T4-I inner connector</t>
  </si>
  <si>
    <t>Шинопровод 3-фазный, чёрный/белый, 3 метра</t>
  </si>
  <si>
    <t>T4/3M-R track</t>
  </si>
  <si>
    <t xml:space="preserve">TRACK аксесуары </t>
  </si>
  <si>
    <t>Трековый светильник FOOD, 30W, 50°</t>
  </si>
  <si>
    <t>LTR-30-FMT/FBC/FFV/FFF-50-3P</t>
  </si>
  <si>
    <t>Трековый светильник FOOD, 20W, 50°</t>
  </si>
  <si>
    <t>LTR-20-FMT/FBC/FFV/FFF-50-3P</t>
  </si>
  <si>
    <t>TRACK FOOD</t>
  </si>
  <si>
    <r>
      <t xml:space="preserve">Трековый светильник PREMIUM WHITE, 35W, 3850Lm, 4000K, 50°, черный корпус, </t>
    </r>
    <r>
      <rPr>
        <sz val="8"/>
        <rFont val="Calibri"/>
        <family val="2"/>
        <charset val="204"/>
      </rPr>
      <t>Ra</t>
    </r>
    <r>
      <rPr>
        <sz val="8"/>
        <rFont val="Arial"/>
        <family val="2"/>
        <charset val="204"/>
      </rPr>
      <t>&gt;</t>
    </r>
    <r>
      <rPr>
        <sz val="8"/>
        <rFont val="Calibri"/>
        <family val="2"/>
        <charset val="204"/>
      </rPr>
      <t>92</t>
    </r>
  </si>
  <si>
    <t>LTR-35-PRM-50-3P</t>
  </si>
  <si>
    <r>
      <t xml:space="preserve">Трековый светильник PREMIUM WHITE, 30W, 3300Lm, 4000K, 50°, черный корпус, </t>
    </r>
    <r>
      <rPr>
        <sz val="8"/>
        <rFont val="Calibri"/>
        <family val="2"/>
        <charset val="204"/>
      </rPr>
      <t>Ra&gt;92</t>
    </r>
  </si>
  <si>
    <t>LTR-30-PRM-50-3P</t>
  </si>
  <si>
    <r>
      <t xml:space="preserve">Трековый светильник PREMIUM WHITE, 20W, 2200Lm, 4000K, 50°, черный корпус, </t>
    </r>
    <r>
      <rPr>
        <sz val="8"/>
        <rFont val="Calibri"/>
        <family val="2"/>
        <charset val="204"/>
      </rPr>
      <t>Ra&gt;92</t>
    </r>
  </si>
  <si>
    <t>LTR-20-PRM-50-3P</t>
  </si>
  <si>
    <t>Трековый светильник RETAIL, 45W, 5400Lm,3000K/4000K/5500K, 50°, черный корпус, Ra&gt;83</t>
  </si>
  <si>
    <t>LTR-45-W/N/C-50-3P</t>
  </si>
  <si>
    <t>Трековый светильник RETAIL, 35W, 4200Lm,3000K/4000K/5500K, 50°, черный корпус, Ra&gt;83</t>
  </si>
  <si>
    <t>LTR-35-W/N/C-50-3P</t>
  </si>
  <si>
    <t>Трековый светильник RETAIL, 30W, 3600Lm, 3000K/4000K/5500K, 50°, черный корпус, Ra&gt;83</t>
  </si>
  <si>
    <t>LTR-30-W/N/C-50-3P</t>
  </si>
  <si>
    <t>Трековый светильник RETAIL, 25W, 3000Lm, теплый/нейтральный/холодный, 50°, черный корпус, Ra&gt;83</t>
  </si>
  <si>
    <t>LTR-25-W/N/C-50-3P</t>
  </si>
  <si>
    <t>Трековый светильник RETAIL, 20W, 2400Lm, 3000K/4000K/5500K, 50°, черный корпус, Ra&gt;83</t>
  </si>
  <si>
    <t>LTR-20-W/N/C-50-3P</t>
  </si>
  <si>
    <t>Трековый светильник RETAIL, 15W, 1800Lm,3000K/4000K/5500K, 50°, черный корпус, Ra&gt;83</t>
  </si>
  <si>
    <t>LTR-15-W/N/C-50-3P</t>
  </si>
  <si>
    <t>TRACK</t>
  </si>
  <si>
    <t>ТРЕКОВЫЕ СВЕТИЛЬНИКИ</t>
  </si>
  <si>
    <t>в зависимости от требований проекта ( базовая цена  за 1 метр )</t>
  </si>
  <si>
    <t xml:space="preserve">DECO UP/DOWN combi </t>
  </si>
  <si>
    <t xml:space="preserve">DECO UP/DOWN cat's eye </t>
  </si>
  <si>
    <t>DECO UP/DOWN asymmetric</t>
  </si>
  <si>
    <t>базовая цена  за 1 метр</t>
  </si>
  <si>
    <t xml:space="preserve">DECO UP/DOWN grill </t>
  </si>
  <si>
    <t xml:space="preserve">DECO UPDOWN classic </t>
  </si>
  <si>
    <t xml:space="preserve">DECO UPDOWN проектные решения </t>
  </si>
  <si>
    <t>DECO, 54W, 5670Lm, 3000K/4000K/5500K</t>
  </si>
  <si>
    <t>LD-1500-S/B-W/N/С</t>
  </si>
  <si>
    <t xml:space="preserve">DECO, 36W, 3780Lm, 3000K/4000K/5500K </t>
  </si>
  <si>
    <t>LD-1200-S/B-W/N/С</t>
  </si>
  <si>
    <t xml:space="preserve">DECO, 28W, 3000Lm, 3000K/4000K/5500K </t>
  </si>
  <si>
    <t>LD-1000-S/B-W/N/С</t>
  </si>
  <si>
    <t>DECO, 18W, 1890Lm, 3000K/4000K/5500K</t>
  </si>
  <si>
    <t>LD-600-S/B-W/N/С</t>
  </si>
  <si>
    <t>DECO</t>
  </si>
  <si>
    <t>DECO, 36W, 4400Lm, 3000K/4000K/5500K</t>
  </si>
  <si>
    <t>LDMI - 1500 - W/N/C</t>
  </si>
  <si>
    <t>DECO, 28W, 3300Lm, 3000K/4000K/5500K</t>
  </si>
  <si>
    <t>LDMI - 1200 - W/N/C</t>
  </si>
  <si>
    <t>DECO, 18W, 1650Lm, 3000K/4000K/5500K</t>
  </si>
  <si>
    <t>LDMI - 600 - W/N/C</t>
  </si>
  <si>
    <t>DECO mini</t>
  </si>
  <si>
    <t xml:space="preserve">ЛИНЕЙНЫЕ СВЕТИЛЬНИКИ DECO ДЛЯ РИТЕЙЛА И ОФИСОВ   </t>
  </si>
  <si>
    <t>T8 FLORA PRO, 1500 мм, 20W, IP20</t>
  </si>
  <si>
    <t>LT8-1500-FL-1S-P</t>
  </si>
  <si>
    <t>T8 FLORA PRO, 1200 мм, 14W, IP20</t>
  </si>
  <si>
    <t>LT8-1200-FL-1S-P</t>
  </si>
  <si>
    <t>T8 FLORA PRO, 900 мм, 12W, IP20</t>
  </si>
  <si>
    <t>LT8-900-FL-1S-P</t>
  </si>
  <si>
    <t>T8 FLORA PRO, 600 мм, 7W, IP20</t>
  </si>
  <si>
    <t>LT8-600-FL-1S-P</t>
  </si>
  <si>
    <t>T8 FLORA</t>
  </si>
  <si>
    <r>
      <t xml:space="preserve">T8 GRAFIKA, 1500 мм, 22W, 2970lm, 4100K, </t>
    </r>
    <r>
      <rPr>
        <sz val="8"/>
        <color indexed="8"/>
        <rFont val="Calibri"/>
        <family val="2"/>
        <charset val="204"/>
      </rPr>
      <t>Ra98</t>
    </r>
  </si>
  <si>
    <t>LT8-1500-GRF-1S</t>
  </si>
  <si>
    <r>
      <t xml:space="preserve">T8 GRAFIKA, 1200 мм, 15W, 2100lm, 4100K, </t>
    </r>
    <r>
      <rPr>
        <sz val="8"/>
        <color indexed="8"/>
        <rFont val="Calibri"/>
        <family val="2"/>
        <charset val="204"/>
      </rPr>
      <t>Ra98</t>
    </r>
  </si>
  <si>
    <t>LT8-1200-GRF-1S</t>
  </si>
  <si>
    <r>
      <t xml:space="preserve">T8 GRAFIKA, 900 мм, 14W, 1960lm, 4100K, </t>
    </r>
    <r>
      <rPr>
        <sz val="8"/>
        <color indexed="8"/>
        <rFont val="Calibri"/>
        <family val="2"/>
        <charset val="204"/>
      </rPr>
      <t>Ra98</t>
    </r>
  </si>
  <si>
    <t>LT8-900-GRF-1S</t>
  </si>
  <si>
    <r>
      <t xml:space="preserve">T8 GRAFIKA, 600 мм, 7,5W, 1050lm, 4100K, </t>
    </r>
    <r>
      <rPr>
        <sz val="8"/>
        <color indexed="8"/>
        <rFont val="Calibri"/>
        <family val="2"/>
        <charset val="204"/>
      </rPr>
      <t>Ra98</t>
    </r>
  </si>
  <si>
    <t>LT8-600-GRF-1S</t>
  </si>
  <si>
    <t>T8 GRAFIKA</t>
  </si>
  <si>
    <t>T8 FREEZE, 1500 мм, 22W (морозильные камеры, холодильные витрины)</t>
  </si>
  <si>
    <t>LT8-1500-W/N/C-FRZ-1S-M</t>
  </si>
  <si>
    <t>T8 FREEZE, 1200 мм, 15W (морозильные камеры, холодильные витрины)</t>
  </si>
  <si>
    <t>LT8-1200-W/N/C-FRZ-1S-M</t>
  </si>
  <si>
    <t>T8 FREEZE, 900 мм, 14W (морозильные камеры, холодильные витрины)</t>
  </si>
  <si>
    <t>LT8-900-W/N/C-FRZ-1S-M</t>
  </si>
  <si>
    <t>T8 FREEZE, 600 мм, 7,5W (морозильные камеры, холодильные витрины)</t>
  </si>
  <si>
    <t>LT8-600-W/N/C-FRZ-1S-M</t>
  </si>
  <si>
    <t>T8 FREEZE</t>
  </si>
  <si>
    <t>T8 FOOD, 1500 мм, 22W, Ra≥90</t>
  </si>
  <si>
    <t>LT8-1500-FFF-1S-M</t>
  </si>
  <si>
    <t>T8 FOOD, 1200 мм, 15W, Ra≥90</t>
  </si>
  <si>
    <t>LT8-1200-FFF-1S-M</t>
  </si>
  <si>
    <t>T8 FOOD, 900 мм, 14W, Ra≥90</t>
  </si>
  <si>
    <t>LT8-900-FFF-1S-M</t>
  </si>
  <si>
    <t>T8 FOOD, 600 мм, 7,5W, Ra≥90</t>
  </si>
  <si>
    <t>LT8-600-FFF-1S-M</t>
  </si>
  <si>
    <r>
      <t>T8 FOOD, 286 мм, 4W, Ra</t>
    </r>
    <r>
      <rPr>
        <sz val="12"/>
        <rFont val="Calibri"/>
        <family val="2"/>
        <charset val="204"/>
      </rPr>
      <t>≥</t>
    </r>
    <r>
      <rPr>
        <sz val="9"/>
        <rFont val="Calibri"/>
        <family val="2"/>
        <charset val="204"/>
      </rPr>
      <t>90</t>
    </r>
  </si>
  <si>
    <t>LT8-286-FFF-1S-M</t>
  </si>
  <si>
    <t>T8 FOOD РЫБА</t>
  </si>
  <si>
    <t>LT8-1500-FFV-1S-M</t>
  </si>
  <si>
    <t>LT8-1200-FFV-1S-M</t>
  </si>
  <si>
    <t>LT8-900-FFV-1S-M</t>
  </si>
  <si>
    <t>LT8-600-FFV-1S-M</t>
  </si>
  <si>
    <t>LT8-286-FFV-1S-M</t>
  </si>
  <si>
    <t>T8 FOOD ФРУКТЫ ОВОЩИ</t>
  </si>
  <si>
    <t>LT8-1500-FBС-1S-M</t>
  </si>
  <si>
    <t>LT8-1200-FBС-1S-M</t>
  </si>
  <si>
    <t>LT8-900-FBС-1S-M</t>
  </si>
  <si>
    <t>LT8-600-FBС-1S-M</t>
  </si>
  <si>
    <t>LT8-286-FBС-1S-M</t>
  </si>
  <si>
    <t>T8 FOOD ХЛЕБ СЫР</t>
  </si>
  <si>
    <t>LT8-1500-FMT-1S-M</t>
  </si>
  <si>
    <t>LT8-1200-FMT-1S-M</t>
  </si>
  <si>
    <t>LT8-900-FMT-1S-M</t>
  </si>
  <si>
    <t>LT8-600-FMT-1S-M</t>
  </si>
  <si>
    <t>LT8-286-FMT-1S-M</t>
  </si>
  <si>
    <t>T8 FOOD МЯСО</t>
  </si>
  <si>
    <t>T8 FOOD</t>
  </si>
  <si>
    <t xml:space="preserve">T8 СПЕЦ ЛАМПЫ </t>
  </si>
  <si>
    <t>T8 PRO, 1500 мм, 22W, 2970Lm, 3000K/4000K/5500K</t>
  </si>
  <si>
    <t>LT8-1500-W/N/C-1S-P</t>
  </si>
  <si>
    <t>T8 PRO, 1200 мм, 15W, 2100Lm, 3000K/4000K/5500K</t>
  </si>
  <si>
    <t>LT8-1200-W/N/C-1S-P</t>
  </si>
  <si>
    <t xml:space="preserve">T8 PRO, 900 мм, 14W, 1680Lm, 3000K/4000K/5500K </t>
  </si>
  <si>
    <t>LT8-900-W/N/C-1S-P</t>
  </si>
  <si>
    <t>T8 PRO, 600 мм, 7,5W, 1050Lm, 3000K/4000K/5500K</t>
  </si>
  <si>
    <t>LT8-600-W/N/C-1S-P</t>
  </si>
  <si>
    <t>T8 PRO, 286 мм, 4W, 560Lm, 3000K/4000K/5500K</t>
  </si>
  <si>
    <t>LT8-286-W/N/C-1S-P</t>
  </si>
  <si>
    <t>T8 PRO</t>
  </si>
  <si>
    <t>T8 EASY TUBE, 1500 мм, 20W, 2600Lm, 3000K/4000K/5500K</t>
  </si>
  <si>
    <t>LT8-1500-W/N/C-1S-L</t>
  </si>
  <si>
    <t>T8 EASY TUBE, 1200 мм, 14W, 1800Lm, 3000K/4000K/5500K</t>
  </si>
  <si>
    <t>LT8-1200-W/N/C-1S-L</t>
  </si>
  <si>
    <t xml:space="preserve">T8 EASY TUBE, 600 мм, 7W, 900Lm, 3000K/4000K/5500K </t>
  </si>
  <si>
    <t>LT8-600-W/N/C-1S-L</t>
  </si>
  <si>
    <t xml:space="preserve">T8 EASY </t>
  </si>
  <si>
    <t xml:space="preserve">Гарантия </t>
  </si>
  <si>
    <t>Артикул</t>
  </si>
  <si>
    <t>Цена, грн</t>
  </si>
  <si>
    <r>
      <t xml:space="preserve">T8 ЛАМПЫ               </t>
    </r>
    <r>
      <rPr>
        <b/>
        <sz val="8"/>
        <color indexed="8"/>
        <rFont val="Arial"/>
        <family val="2"/>
        <charset val="204"/>
      </rPr>
      <t>Односторонее подключение</t>
    </r>
  </si>
  <si>
    <t xml:space="preserve">Светодиодная лампа T8 экономичная альтернатива люминесцентным лампам:
экономия электроэнергии в 3 раза 
срок службы от 35000 тыс часов 
безопасный, комфортный свет 
не содержит ртути и не требует утилизации  </t>
  </si>
  <si>
    <t>НАДЁЖНОЕ И ЭНЕРГОЭФФЕКТИВНОЕ LED-ОСВЕЩЕНИЕ ДЛЯ ВАШЕГО БИЗНЕСА. СДЕЛАНО В УКРАИНЕ.</t>
  </si>
  <si>
    <t>Производитель LEDLIFE. Из импортных комплектующих</t>
  </si>
  <si>
    <t>ФО-П Басок Валерій Віталійович, платник податку на прибуток на загальних умовах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</si>
</sst>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г_р_н_._-;\-* #,##0.00\ _г_р_н_._-;_-* &quot;-&quot;??\ _г_р_н_._-;_-@_-"/>
    <numFmt numFmtId="164" formatCode="0.0"/>
    <numFmt numFmtId="165" formatCode="0.000"/>
  </numFmts>
  <fonts count="7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u/>
      <sz val="16"/>
      <color theme="10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i/>
      <sz val="14"/>
      <color theme="3" tint="-0.249977111117893"/>
      <name val="Calibri"/>
      <family val="2"/>
      <charset val="204"/>
      <scheme val="minor"/>
    </font>
    <font>
      <b/>
      <i/>
      <sz val="11"/>
      <color theme="3" tint="-0.249977111117893"/>
      <name val="Calibri"/>
      <family val="2"/>
      <charset val="204"/>
      <scheme val="minor"/>
    </font>
    <font>
      <b/>
      <sz val="11"/>
      <color theme="4" tint="-0.249977111117893"/>
      <name val="Calibri"/>
      <family val="2"/>
      <charset val="204"/>
      <scheme val="minor"/>
    </font>
    <font>
      <b/>
      <i/>
      <sz val="12"/>
      <color theme="4" tint="-0.499984740745262"/>
      <name val="Calibri"/>
      <family val="2"/>
      <charset val="204"/>
      <scheme val="minor"/>
    </font>
    <font>
      <b/>
      <u/>
      <sz val="13"/>
      <color theme="3" tint="0.39997558519241921"/>
      <name val="Calibri"/>
      <family val="2"/>
      <charset val="204"/>
      <scheme val="minor"/>
    </font>
    <font>
      <sz val="10"/>
      <name val="Tahoma"/>
      <family val="2"/>
      <charset val="204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u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1"/>
      <color indexed="8"/>
      <name val="Arial"/>
      <family val="2"/>
      <charset val="204"/>
    </font>
    <font>
      <b/>
      <sz val="14"/>
      <name val="Calibri"/>
      <family val="2"/>
      <charset val="204"/>
      <scheme val="minor"/>
    </font>
    <font>
      <b/>
      <sz val="14"/>
      <name val="Arial"/>
      <family val="2"/>
    </font>
    <font>
      <sz val="8"/>
      <name val="Calibri"/>
      <family val="2"/>
      <charset val="204"/>
    </font>
    <font>
      <sz val="8"/>
      <name val="Arial"/>
      <family val="2"/>
      <charset val="204"/>
    </font>
    <font>
      <u/>
      <sz val="11"/>
      <color theme="1"/>
      <name val="Calibri"/>
      <family val="2"/>
      <charset val="204"/>
      <scheme val="minor"/>
    </font>
    <font>
      <b/>
      <u/>
      <sz val="12"/>
      <color indexed="8"/>
      <name val="Arial"/>
      <family val="2"/>
      <charset val="204"/>
    </font>
    <font>
      <sz val="8"/>
      <color indexed="8"/>
      <name val="Calibri"/>
      <family val="2"/>
      <charset val="204"/>
    </font>
    <font>
      <sz val="12"/>
      <name val="Calibri"/>
      <family val="2"/>
      <charset val="204"/>
    </font>
    <font>
      <sz val="9"/>
      <name val="Calibri"/>
      <family val="2"/>
      <charset val="204"/>
    </font>
    <font>
      <b/>
      <u/>
      <sz val="11"/>
      <color theme="1"/>
      <name val="Arial"/>
      <family val="2"/>
    </font>
    <font>
      <b/>
      <u/>
      <sz val="11"/>
      <name val="Arial"/>
      <family val="2"/>
    </font>
    <font>
      <b/>
      <sz val="10"/>
      <color indexed="8"/>
      <name val="Arial"/>
      <family val="2"/>
      <charset val="204"/>
    </font>
    <font>
      <sz val="12"/>
      <name val="宋体"/>
      <charset val="134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MS Sans"/>
      <family val="2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1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宋体"/>
      <charset val="13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11"/>
      <color theme="7" tint="-0.249977111117893"/>
      <name val="Calibri"/>
      <family val="2"/>
      <charset val="204"/>
      <scheme val="minor"/>
    </font>
    <font>
      <sz val="12"/>
      <color rgb="FF7030A0"/>
      <name val="Calibri"/>
      <family val="2"/>
      <charset val="204"/>
      <scheme val="minor"/>
    </font>
    <font>
      <sz val="11"/>
      <color rgb="FF7030A0"/>
      <name val="Calibri"/>
      <family val="2"/>
      <charset val="204"/>
      <scheme val="minor"/>
    </font>
    <font>
      <b/>
      <u/>
      <sz val="11"/>
      <color theme="7" tint="-0.249977111117893"/>
      <name val="Calibri"/>
      <family val="2"/>
      <charset val="204"/>
      <scheme val="minor"/>
    </font>
    <font>
      <b/>
      <sz val="12"/>
      <color rgb="FF7030A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AA72D4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theme="7" tint="0.59999389629810485"/>
        <bgColor indexed="64"/>
      </patternFill>
    </fill>
  </fills>
  <borders count="8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26"/>
      </left>
      <right style="medium">
        <color indexed="64"/>
      </right>
      <top style="thin">
        <color indexed="26"/>
      </top>
      <bottom/>
      <diagonal/>
    </border>
    <border>
      <left style="thin">
        <color indexed="26"/>
      </left>
      <right style="thin">
        <color indexed="26"/>
      </right>
      <top style="thin">
        <color indexed="26"/>
      </top>
      <bottom/>
      <diagonal/>
    </border>
    <border>
      <left style="medium">
        <color indexed="64"/>
      </left>
      <right style="thin">
        <color indexed="26"/>
      </right>
      <top style="thin">
        <color indexed="26"/>
      </top>
      <bottom/>
      <diagonal/>
    </border>
    <border>
      <left style="thin">
        <color indexed="26"/>
      </left>
      <right style="medium">
        <color indexed="64"/>
      </right>
      <top style="thin">
        <color indexed="26"/>
      </top>
      <bottom style="thin">
        <color indexed="26"/>
      </bottom>
      <diagonal/>
    </border>
    <border>
      <left style="thin">
        <color indexed="26"/>
      </left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medium">
        <color indexed="64"/>
      </left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26"/>
      </left>
      <right style="medium">
        <color indexed="64"/>
      </right>
      <top/>
      <bottom style="thin">
        <color indexed="26"/>
      </bottom>
      <diagonal/>
    </border>
    <border>
      <left style="thin">
        <color indexed="26"/>
      </left>
      <right style="thin">
        <color indexed="26"/>
      </right>
      <top/>
      <bottom style="thin">
        <color indexed="26"/>
      </bottom>
      <diagonal/>
    </border>
    <border>
      <left style="medium">
        <color indexed="64"/>
      </left>
      <right style="thin">
        <color indexed="26"/>
      </right>
      <top/>
      <bottom style="thin">
        <color indexed="26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26"/>
      </left>
      <right style="medium">
        <color indexed="64"/>
      </right>
      <top/>
      <bottom/>
      <diagonal/>
    </border>
    <border>
      <left style="thin">
        <color indexed="26"/>
      </left>
      <right style="thin">
        <color indexed="26"/>
      </right>
      <top/>
      <bottom/>
      <diagonal/>
    </border>
    <border>
      <left style="medium">
        <color indexed="64"/>
      </left>
      <right style="thin">
        <color indexed="26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26"/>
      </top>
      <bottom style="thin">
        <color indexed="26"/>
      </bottom>
      <diagonal/>
    </border>
    <border>
      <left/>
      <right/>
      <top style="thin">
        <color indexed="64"/>
      </top>
      <bottom style="thin">
        <color indexed="26"/>
      </bottom>
      <diagonal/>
    </border>
    <border>
      <left/>
      <right style="medium">
        <color indexed="64"/>
      </right>
      <top style="thin">
        <color indexed="64"/>
      </top>
      <bottom style="thin">
        <color indexed="26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0" fontId="23" fillId="0" borderId="0"/>
    <xf numFmtId="0" fontId="29" fillId="0" borderId="0" applyNumberFormat="0" applyFill="0" applyBorder="0" applyAlignment="0" applyProtection="0"/>
    <xf numFmtId="0" fontId="43" fillId="0" borderId="0"/>
    <xf numFmtId="0" fontId="44" fillId="0" borderId="0"/>
    <xf numFmtId="0" fontId="45" fillId="0" borderId="0"/>
    <xf numFmtId="0" fontId="45" fillId="0" borderId="0"/>
    <xf numFmtId="0" fontId="46" fillId="0" borderId="0" applyNumberFormat="0" applyFill="0" applyBorder="0" applyAlignment="0" applyProtection="0"/>
    <xf numFmtId="0" fontId="47" fillId="14" borderId="0" applyNumberFormat="0" applyBorder="0" applyAlignment="0" applyProtection="0"/>
    <xf numFmtId="0" fontId="47" fillId="15" borderId="0" applyNumberFormat="0" applyBorder="0" applyAlignment="0" applyProtection="0"/>
    <xf numFmtId="0" fontId="47" fillId="16" borderId="0" applyNumberFormat="0" applyBorder="0" applyAlignment="0" applyProtection="0"/>
    <xf numFmtId="0" fontId="47" fillId="17" borderId="0" applyNumberFormat="0" applyBorder="0" applyAlignment="0" applyProtection="0"/>
    <xf numFmtId="0" fontId="47" fillId="18" borderId="0" applyNumberFormat="0" applyBorder="0" applyAlignment="0" applyProtection="0"/>
    <xf numFmtId="0" fontId="47" fillId="19" borderId="0" applyNumberFormat="0" applyBorder="0" applyAlignment="0" applyProtection="0"/>
    <xf numFmtId="0" fontId="48" fillId="20" borderId="65" applyNumberFormat="0" applyAlignment="0" applyProtection="0"/>
    <xf numFmtId="0" fontId="49" fillId="21" borderId="66" applyNumberFormat="0" applyAlignment="0" applyProtection="0"/>
    <xf numFmtId="0" fontId="50" fillId="21" borderId="65" applyNumberFormat="0" applyAlignment="0" applyProtection="0"/>
    <xf numFmtId="0" fontId="51" fillId="0" borderId="67" applyNumberFormat="0" applyFill="0" applyAlignment="0" applyProtection="0"/>
    <xf numFmtId="0" fontId="52" fillId="0" borderId="68" applyNumberFormat="0" applyFill="0" applyAlignment="0" applyProtection="0"/>
    <xf numFmtId="0" fontId="53" fillId="0" borderId="69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70" applyNumberFormat="0" applyFill="0" applyAlignment="0" applyProtection="0"/>
    <xf numFmtId="0" fontId="55" fillId="22" borderId="71" applyNumberFormat="0" applyAlignment="0" applyProtection="0"/>
    <xf numFmtId="0" fontId="56" fillId="0" borderId="0" applyNumberFormat="0" applyFill="0" applyBorder="0" applyAlignment="0" applyProtection="0"/>
    <xf numFmtId="0" fontId="57" fillId="23" borderId="0" applyNumberFormat="0" applyBorder="0" applyAlignment="0" applyProtection="0"/>
    <xf numFmtId="0" fontId="43" fillId="0" borderId="0"/>
    <xf numFmtId="0" fontId="1" fillId="0" borderId="0"/>
    <xf numFmtId="0" fontId="1" fillId="0" borderId="0"/>
    <xf numFmtId="0" fontId="20" fillId="0" borderId="0"/>
    <xf numFmtId="0" fontId="58" fillId="0" borderId="0"/>
    <xf numFmtId="0" fontId="1" fillId="0" borderId="0"/>
    <xf numFmtId="0" fontId="34" fillId="0" borderId="0">
      <alignment horizontal="left"/>
    </xf>
    <xf numFmtId="0" fontId="59" fillId="24" borderId="0" applyNumberFormat="0" applyBorder="0" applyAlignment="0" applyProtection="0"/>
    <xf numFmtId="0" fontId="60" fillId="0" borderId="0" applyNumberFormat="0" applyFill="0" applyBorder="0" applyAlignment="0" applyProtection="0"/>
    <xf numFmtId="0" fontId="61" fillId="25" borderId="72" applyNumberFormat="0" applyFont="0" applyAlignment="0" applyProtection="0"/>
    <xf numFmtId="9" fontId="6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61" fillId="0" borderId="0" applyFont="0" applyFill="0" applyBorder="0" applyAlignment="0" applyProtection="0"/>
    <xf numFmtId="0" fontId="62" fillId="0" borderId="73" applyNumberFormat="0" applyFill="0" applyAlignment="0" applyProtection="0"/>
    <xf numFmtId="0" fontId="63" fillId="0" borderId="0" applyNumberFormat="0" applyFill="0" applyBorder="0" applyAlignment="0" applyProtection="0"/>
    <xf numFmtId="43" fontId="61" fillId="0" borderId="0" applyFont="0" applyFill="0" applyBorder="0" applyAlignment="0" applyProtection="0"/>
    <xf numFmtId="0" fontId="64" fillId="26" borderId="0" applyNumberFormat="0" applyBorder="0" applyAlignment="0" applyProtection="0"/>
    <xf numFmtId="0" fontId="43" fillId="0" borderId="0"/>
    <xf numFmtId="0" fontId="43" fillId="0" borderId="0"/>
    <xf numFmtId="0" fontId="65" fillId="0" borderId="0"/>
    <xf numFmtId="0" fontId="65" fillId="0" borderId="0"/>
    <xf numFmtId="0" fontId="65" fillId="0" borderId="0"/>
  </cellStyleXfs>
  <cellXfs count="33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13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14" fillId="0" borderId="0" xfId="0" applyFont="1"/>
    <xf numFmtId="0" fontId="15" fillId="0" borderId="0" xfId="0" applyFont="1" applyAlignment="1">
      <alignment horizontal="right"/>
    </xf>
    <xf numFmtId="0" fontId="15" fillId="0" borderId="0" xfId="0" applyFont="1" applyAlignment="1">
      <alignment horizontal="center"/>
    </xf>
    <xf numFmtId="0" fontId="16" fillId="0" borderId="0" xfId="1" applyFont="1" applyAlignment="1">
      <alignment horizontal="left"/>
    </xf>
    <xf numFmtId="0" fontId="6" fillId="0" borderId="0" xfId="1"/>
    <xf numFmtId="0" fontId="0" fillId="0" borderId="7" xfId="0" applyBorder="1"/>
    <xf numFmtId="0" fontId="6" fillId="0" borderId="0" xfId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0" fillId="0" borderId="0" xfId="0" applyBorder="1"/>
    <xf numFmtId="0" fontId="6" fillId="0" borderId="1" xfId="1" applyBorder="1" applyAlignment="1">
      <alignment horizontal="center" vertical="center"/>
    </xf>
    <xf numFmtId="0" fontId="0" fillId="0" borderId="5" xfId="0" applyBorder="1"/>
    <xf numFmtId="164" fontId="5" fillId="2" borderId="4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0" fillId="2" borderId="0" xfId="0" applyFill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164" fontId="0" fillId="2" borderId="7" xfId="0" applyNumberForma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23" xfId="0" applyBorder="1"/>
    <xf numFmtId="0" fontId="0" fillId="0" borderId="27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6" borderId="27" xfId="0" applyFill="1" applyBorder="1"/>
    <xf numFmtId="0" fontId="0" fillId="6" borderId="0" xfId="0" applyFill="1" applyBorder="1"/>
    <xf numFmtId="0" fontId="0" fillId="6" borderId="11" xfId="0" applyFill="1" applyBorder="1"/>
    <xf numFmtId="0" fontId="0" fillId="6" borderId="28" xfId="0" applyFill="1" applyBorder="1"/>
    <xf numFmtId="0" fontId="0" fillId="6" borderId="6" xfId="0" applyFill="1" applyBorder="1"/>
    <xf numFmtId="0" fontId="0" fillId="6" borderId="13" xfId="0" applyFill="1" applyBorder="1"/>
    <xf numFmtId="0" fontId="0" fillId="0" borderId="0" xfId="0" applyBorder="1" applyAlignment="1">
      <alignment horizontal="left"/>
    </xf>
    <xf numFmtId="0" fontId="0" fillId="0" borderId="8" xfId="0" applyBorder="1"/>
    <xf numFmtId="0" fontId="0" fillId="2" borderId="0" xfId="0" applyFill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19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6" borderId="7" xfId="0" applyFill="1" applyBorder="1"/>
    <xf numFmtId="0" fontId="17" fillId="6" borderId="0" xfId="0" applyFont="1" applyFill="1" applyBorder="1"/>
    <xf numFmtId="0" fontId="0" fillId="6" borderId="12" xfId="0" applyFill="1" applyBorder="1"/>
    <xf numFmtId="0" fontId="0" fillId="6" borderId="3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2" fontId="0" fillId="6" borderId="18" xfId="0" applyNumberFormat="1" applyFill="1" applyBorder="1" applyAlignment="1">
      <alignment horizontal="center"/>
    </xf>
    <xf numFmtId="2" fontId="0" fillId="6" borderId="30" xfId="0" applyNumberFormat="1" applyFill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6" borderId="3" xfId="0" applyNumberFormat="1" applyFill="1" applyBorder="1" applyAlignment="1">
      <alignment horizontal="center"/>
    </xf>
    <xf numFmtId="165" fontId="0" fillId="6" borderId="29" xfId="0" applyNumberForma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32" xfId="0" applyFill="1" applyBorder="1" applyAlignment="1">
      <alignment horizontal="center"/>
    </xf>
    <xf numFmtId="0" fontId="0" fillId="0" borderId="33" xfId="0" applyBorder="1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6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0" xfId="0" applyFont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6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5" xfId="0" applyFont="1" applyBorder="1"/>
    <xf numFmtId="2" fontId="2" fillId="0" borderId="1" xfId="0" applyNumberFormat="1" applyFont="1" applyBorder="1" applyAlignment="1">
      <alignment horizontal="center"/>
    </xf>
    <xf numFmtId="14" fontId="0" fillId="0" borderId="0" xfId="0" applyNumberFormat="1"/>
    <xf numFmtId="14" fontId="5" fillId="2" borderId="0" xfId="0" applyNumberFormat="1" applyFont="1" applyFill="1" applyAlignment="1">
      <alignment horizontal="right"/>
    </xf>
    <xf numFmtId="2" fontId="0" fillId="6" borderId="3" xfId="0" applyNumberFormat="1" applyFill="1" applyBorder="1" applyAlignment="1">
      <alignment horizontal="center"/>
    </xf>
    <xf numFmtId="0" fontId="1" fillId="0" borderId="0" xfId="2"/>
    <xf numFmtId="2" fontId="24" fillId="7" borderId="34" xfId="3" applyNumberFormat="1" applyFont="1" applyFill="1" applyBorder="1" applyAlignment="1">
      <alignment horizontal="center" vertical="center" wrapText="1"/>
    </xf>
    <xf numFmtId="0" fontId="24" fillId="7" borderId="35" xfId="3" applyNumberFormat="1" applyFont="1" applyFill="1" applyBorder="1" applyAlignment="1">
      <alignment horizontal="center" vertical="center" wrapText="1"/>
    </xf>
    <xf numFmtId="0" fontId="24" fillId="7" borderId="35" xfId="3" applyNumberFormat="1" applyFont="1" applyFill="1" applyBorder="1" applyAlignment="1">
      <alignment horizontal="left" vertical="center" wrapText="1"/>
    </xf>
    <xf numFmtId="0" fontId="24" fillId="7" borderId="36" xfId="3" applyNumberFormat="1" applyFont="1" applyFill="1" applyBorder="1" applyAlignment="1">
      <alignment horizontal="left" vertical="center" wrapText="1"/>
    </xf>
    <xf numFmtId="2" fontId="24" fillId="7" borderId="37" xfId="3" applyNumberFormat="1" applyFont="1" applyFill="1" applyBorder="1" applyAlignment="1">
      <alignment horizontal="center" vertical="center" wrapText="1"/>
    </xf>
    <xf numFmtId="0" fontId="24" fillId="7" borderId="1" xfId="3" applyNumberFormat="1" applyFont="1" applyFill="1" applyBorder="1" applyAlignment="1">
      <alignment horizontal="center" vertical="center" wrapText="1"/>
    </xf>
    <xf numFmtId="0" fontId="24" fillId="7" borderId="1" xfId="3" applyNumberFormat="1" applyFont="1" applyFill="1" applyBorder="1" applyAlignment="1">
      <alignment horizontal="left" vertical="center" wrapText="1"/>
    </xf>
    <xf numFmtId="0" fontId="24" fillId="7" borderId="38" xfId="3" applyNumberFormat="1" applyFont="1" applyFill="1" applyBorder="1" applyAlignment="1">
      <alignment horizontal="left" vertical="center" wrapText="1"/>
    </xf>
    <xf numFmtId="2" fontId="24" fillId="2" borderId="37" xfId="3" applyNumberFormat="1" applyFont="1" applyFill="1" applyBorder="1" applyAlignment="1">
      <alignment horizontal="center" vertical="center" wrapText="1"/>
    </xf>
    <xf numFmtId="0" fontId="24" fillId="7" borderId="53" xfId="3" applyNumberFormat="1" applyFont="1" applyFill="1" applyBorder="1" applyAlignment="1">
      <alignment horizontal="center" vertical="center" wrapText="1"/>
    </xf>
    <xf numFmtId="0" fontId="24" fillId="7" borderId="53" xfId="3" applyNumberFormat="1" applyFont="1" applyFill="1" applyBorder="1" applyAlignment="1">
      <alignment horizontal="left" vertical="center" wrapText="1"/>
    </xf>
    <xf numFmtId="2" fontId="24" fillId="7" borderId="37" xfId="3" applyNumberFormat="1" applyFont="1" applyFill="1" applyBorder="1" applyAlignment="1">
      <alignment horizontal="center" wrapText="1"/>
    </xf>
    <xf numFmtId="0" fontId="24" fillId="7" borderId="53" xfId="3" applyNumberFormat="1" applyFont="1" applyFill="1" applyBorder="1" applyAlignment="1">
      <alignment horizontal="center" wrapText="1"/>
    </xf>
    <xf numFmtId="0" fontId="24" fillId="7" borderId="53" xfId="3" applyNumberFormat="1" applyFont="1" applyFill="1" applyBorder="1" applyAlignment="1">
      <alignment wrapText="1"/>
    </xf>
    <xf numFmtId="0" fontId="24" fillId="7" borderId="38" xfId="3" applyNumberFormat="1" applyFont="1" applyFill="1" applyBorder="1" applyAlignment="1">
      <alignment wrapText="1"/>
    </xf>
    <xf numFmtId="0" fontId="24" fillId="7" borderId="38" xfId="3" applyNumberFormat="1" applyFont="1" applyFill="1" applyBorder="1" applyAlignment="1">
      <alignment horizontal="left" vertical="center" wrapText="1" indent="1"/>
    </xf>
    <xf numFmtId="0" fontId="24" fillId="7" borderId="37" xfId="3" applyNumberFormat="1" applyFont="1" applyFill="1" applyBorder="1" applyAlignment="1">
      <alignment horizontal="center" vertical="center" wrapText="1"/>
    </xf>
    <xf numFmtId="0" fontId="23" fillId="0" borderId="38" xfId="3" applyBorder="1" applyAlignment="1">
      <alignment vertical="center"/>
    </xf>
    <xf numFmtId="0" fontId="24" fillId="2" borderId="53" xfId="3" applyNumberFormat="1" applyFont="1" applyFill="1" applyBorder="1" applyAlignment="1">
      <alignment horizontal="center" vertical="center" wrapText="1"/>
    </xf>
    <xf numFmtId="0" fontId="24" fillId="2" borderId="53" xfId="3" applyNumberFormat="1" applyFont="1" applyFill="1" applyBorder="1" applyAlignment="1">
      <alignment horizontal="left" vertical="center" wrapText="1"/>
    </xf>
    <xf numFmtId="0" fontId="24" fillId="2" borderId="38" xfId="3" applyNumberFormat="1" applyFont="1" applyFill="1" applyBorder="1" applyAlignment="1">
      <alignment horizontal="left" vertical="center" wrapText="1"/>
    </xf>
    <xf numFmtId="0" fontId="1" fillId="0" borderId="0" xfId="2" applyFont="1"/>
    <xf numFmtId="0" fontId="24" fillId="0" borderId="53" xfId="3" applyNumberFormat="1" applyFont="1" applyFill="1" applyBorder="1" applyAlignment="1">
      <alignment horizontal="left" vertical="center" wrapText="1"/>
    </xf>
    <xf numFmtId="0" fontId="24" fillId="2" borderId="62" xfId="3" applyNumberFormat="1" applyFont="1" applyFill="1" applyBorder="1" applyAlignment="1">
      <alignment horizontal="left" vertical="center" wrapText="1"/>
    </xf>
    <xf numFmtId="0" fontId="24" fillId="2" borderId="61" xfId="3" applyNumberFormat="1" applyFont="1" applyFill="1" applyBorder="1" applyAlignment="1">
      <alignment horizontal="left" vertical="center" wrapText="1"/>
    </xf>
    <xf numFmtId="0" fontId="24" fillId="2" borderId="61" xfId="3" applyNumberFormat="1" applyFont="1" applyFill="1" applyBorder="1" applyAlignment="1">
      <alignment horizontal="center" vertical="center" wrapText="1"/>
    </xf>
    <xf numFmtId="2" fontId="24" fillId="2" borderId="60" xfId="3" applyNumberFormat="1" applyFont="1" applyFill="1" applyBorder="1" applyAlignment="1">
      <alignment horizontal="center" vertical="center" wrapText="1"/>
    </xf>
    <xf numFmtId="0" fontId="24" fillId="2" borderId="50" xfId="3" applyNumberFormat="1" applyFont="1" applyFill="1" applyBorder="1" applyAlignment="1">
      <alignment horizontal="left" vertical="center" wrapText="1"/>
    </xf>
    <xf numFmtId="0" fontId="24" fillId="2" borderId="49" xfId="3" applyNumberFormat="1" applyFont="1" applyFill="1" applyBorder="1" applyAlignment="1">
      <alignment horizontal="left" vertical="center" wrapText="1"/>
    </xf>
    <xf numFmtId="0" fontId="24" fillId="2" borderId="49" xfId="3" applyNumberFormat="1" applyFont="1" applyFill="1" applyBorder="1" applyAlignment="1">
      <alignment horizontal="center" vertical="center" wrapText="1"/>
    </xf>
    <xf numFmtId="2" fontId="24" fillId="2" borderId="48" xfId="3" applyNumberFormat="1" applyFont="1" applyFill="1" applyBorder="1" applyAlignment="1">
      <alignment horizontal="center" vertical="center" wrapText="1"/>
    </xf>
    <xf numFmtId="0" fontId="24" fillId="2" borderId="47" xfId="3" applyNumberFormat="1" applyFont="1" applyFill="1" applyBorder="1" applyAlignment="1">
      <alignment horizontal="left" vertical="center" wrapText="1"/>
    </xf>
    <xf numFmtId="0" fontId="24" fillId="2" borderId="46" xfId="3" applyNumberFormat="1" applyFont="1" applyFill="1" applyBorder="1" applyAlignment="1">
      <alignment horizontal="left" vertical="center" wrapText="1"/>
    </xf>
    <xf numFmtId="0" fontId="24" fillId="2" borderId="46" xfId="3" applyNumberFormat="1" applyFont="1" applyFill="1" applyBorder="1" applyAlignment="1">
      <alignment horizontal="center" vertical="center" wrapText="1"/>
    </xf>
    <xf numFmtId="2" fontId="24" fillId="2" borderId="45" xfId="3" applyNumberFormat="1" applyFont="1" applyFill="1" applyBorder="1" applyAlignment="1">
      <alignment horizontal="center" vertical="center" wrapText="1"/>
    </xf>
    <xf numFmtId="0" fontId="24" fillId="2" borderId="44" xfId="3" applyNumberFormat="1" applyFont="1" applyFill="1" applyBorder="1" applyAlignment="1">
      <alignment horizontal="left" vertical="center" wrapText="1"/>
    </xf>
    <xf numFmtId="0" fontId="24" fillId="2" borderId="43" xfId="3" applyNumberFormat="1" applyFont="1" applyFill="1" applyBorder="1" applyAlignment="1">
      <alignment horizontal="left" vertical="center" wrapText="1"/>
    </xf>
    <xf numFmtId="0" fontId="24" fillId="2" borderId="43" xfId="3" applyNumberFormat="1" applyFont="1" applyFill="1" applyBorder="1" applyAlignment="1">
      <alignment horizontal="center" vertical="center" wrapText="1"/>
    </xf>
    <xf numFmtId="2" fontId="24" fillId="2" borderId="42" xfId="3" applyNumberFormat="1" applyFont="1" applyFill="1" applyBorder="1" applyAlignment="1">
      <alignment horizontal="center" vertical="center" wrapText="1"/>
    </xf>
    <xf numFmtId="2" fontId="24" fillId="2" borderId="74" xfId="3" applyNumberFormat="1" applyFont="1" applyFill="1" applyBorder="1" applyAlignment="1">
      <alignment horizontal="center" vertical="center" wrapText="1"/>
    </xf>
    <xf numFmtId="0" fontId="24" fillId="2" borderId="38" xfId="3" applyNumberFormat="1" applyFont="1" applyFill="1" applyBorder="1" applyAlignment="1">
      <alignment horizontal="left" vertical="top" wrapText="1" indent="1"/>
    </xf>
    <xf numFmtId="0" fontId="24" fillId="2" borderId="53" xfId="3" applyNumberFormat="1" applyFont="1" applyFill="1" applyBorder="1" applyAlignment="1">
      <alignment horizontal="left" vertical="top" wrapText="1" indent="1"/>
    </xf>
    <xf numFmtId="0" fontId="24" fillId="2" borderId="53" xfId="3" applyNumberFormat="1" applyFont="1" applyFill="1" applyBorder="1" applyAlignment="1">
      <alignment horizontal="center" vertical="top" wrapText="1"/>
    </xf>
    <xf numFmtId="0" fontId="24" fillId="2" borderId="50" xfId="3" applyNumberFormat="1" applyFont="1" applyFill="1" applyBorder="1" applyAlignment="1">
      <alignment horizontal="left" vertical="top" wrapText="1" indent="1"/>
    </xf>
    <xf numFmtId="0" fontId="24" fillId="2" borderId="49" xfId="3" applyNumberFormat="1" applyFont="1" applyFill="1" applyBorder="1" applyAlignment="1">
      <alignment horizontal="left" vertical="top" wrapText="1" indent="1"/>
    </xf>
    <xf numFmtId="0" fontId="24" fillId="2" borderId="49" xfId="3" applyNumberFormat="1" applyFont="1" applyFill="1" applyBorder="1" applyAlignment="1">
      <alignment horizontal="center" vertical="top" wrapText="1"/>
    </xf>
    <xf numFmtId="0" fontId="24" fillId="2" borderId="47" xfId="3" applyNumberFormat="1" applyFont="1" applyFill="1" applyBorder="1" applyAlignment="1">
      <alignment horizontal="left" vertical="top" wrapText="1" indent="1"/>
    </xf>
    <xf numFmtId="0" fontId="24" fillId="2" borderId="46" xfId="3" applyNumberFormat="1" applyFont="1" applyFill="1" applyBorder="1" applyAlignment="1">
      <alignment horizontal="left" vertical="top" wrapText="1" indent="1"/>
    </xf>
    <xf numFmtId="0" fontId="24" fillId="2" borderId="46" xfId="3" applyNumberFormat="1" applyFont="1" applyFill="1" applyBorder="1" applyAlignment="1">
      <alignment horizontal="center" vertical="top" wrapText="1"/>
    </xf>
    <xf numFmtId="0" fontId="24" fillId="2" borderId="44" xfId="3" applyNumberFormat="1" applyFont="1" applyFill="1" applyBorder="1" applyAlignment="1">
      <alignment horizontal="left" vertical="top" wrapText="1" indent="1"/>
    </xf>
    <xf numFmtId="0" fontId="24" fillId="2" borderId="43" xfId="3" applyNumberFormat="1" applyFont="1" applyFill="1" applyBorder="1" applyAlignment="1">
      <alignment horizontal="left" vertical="top" wrapText="1" indent="1"/>
    </xf>
    <xf numFmtId="0" fontId="24" fillId="2" borderId="43" xfId="3" applyNumberFormat="1" applyFont="1" applyFill="1" applyBorder="1" applyAlignment="1">
      <alignment horizontal="center" vertical="top" wrapText="1"/>
    </xf>
    <xf numFmtId="0" fontId="26" fillId="8" borderId="78" xfId="0" applyNumberFormat="1" applyFont="1" applyFill="1" applyBorder="1" applyAlignment="1">
      <alignment horizontal="left" vertical="center" wrapText="1"/>
    </xf>
    <xf numFmtId="0" fontId="25" fillId="2" borderId="78" xfId="0" applyNumberFormat="1" applyFont="1" applyFill="1" applyBorder="1" applyAlignment="1">
      <alignment horizontal="left" vertical="top" wrapText="1"/>
    </xf>
    <xf numFmtId="0" fontId="1" fillId="2" borderId="0" xfId="2" applyFill="1"/>
    <xf numFmtId="0" fontId="26" fillId="9" borderId="17" xfId="3" applyNumberFormat="1" applyFont="1" applyFill="1" applyBorder="1" applyAlignment="1">
      <alignment horizontal="center" vertical="center" wrapText="1"/>
    </xf>
    <xf numFmtId="0" fontId="66" fillId="2" borderId="38" xfId="2" applyFont="1" applyFill="1" applyBorder="1" applyAlignment="1">
      <alignment vertical="center"/>
    </xf>
    <xf numFmtId="0" fontId="66" fillId="0" borderId="17" xfId="2" applyFont="1" applyBorder="1" applyAlignment="1">
      <alignment vertical="center"/>
    </xf>
    <xf numFmtId="0" fontId="67" fillId="7" borderId="38" xfId="3" applyNumberFormat="1" applyFont="1" applyFill="1" applyBorder="1" applyAlignment="1">
      <alignment horizontal="center" wrapText="1"/>
    </xf>
    <xf numFmtId="0" fontId="0" fillId="0" borderId="20" xfId="0" applyBorder="1"/>
    <xf numFmtId="0" fontId="0" fillId="0" borderId="20" xfId="0" applyBorder="1" applyAlignment="1">
      <alignment horizontal="center"/>
    </xf>
    <xf numFmtId="0" fontId="22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74" fillId="0" borderId="0" xfId="0" applyFont="1" applyAlignment="1">
      <alignment vertical="center" wrapText="1"/>
    </xf>
    <xf numFmtId="0" fontId="74" fillId="0" borderId="0" xfId="0" applyFont="1" applyAlignment="1">
      <alignment wrapText="1"/>
    </xf>
    <xf numFmtId="0" fontId="75" fillId="0" borderId="0" xfId="0" applyFont="1" applyFill="1" applyBorder="1" applyAlignment="1">
      <alignment horizontal="center"/>
    </xf>
    <xf numFmtId="0" fontId="6" fillId="0" borderId="2" xfId="1" applyBorder="1" applyAlignment="1">
      <alignment horizontal="center" vertical="center"/>
    </xf>
    <xf numFmtId="0" fontId="6" fillId="0" borderId="3" xfId="1" applyBorder="1" applyAlignment="1">
      <alignment horizontal="center" vertical="center"/>
    </xf>
    <xf numFmtId="0" fontId="6" fillId="0" borderId="3" xfId="1" applyBorder="1" applyAlignment="1"/>
    <xf numFmtId="0" fontId="6" fillId="0" borderId="4" xfId="1" applyBorder="1" applyAlignment="1"/>
    <xf numFmtId="0" fontId="6" fillId="0" borderId="4" xfId="1" applyBorder="1" applyAlignment="1">
      <alignment horizontal="center" vertical="center"/>
    </xf>
    <xf numFmtId="0" fontId="73" fillId="0" borderId="9" xfId="0" applyFont="1" applyBorder="1" applyAlignment="1">
      <alignment horizontal="center"/>
    </xf>
    <xf numFmtId="0" fontId="74" fillId="0" borderId="9" xfId="0" applyFont="1" applyBorder="1" applyAlignment="1">
      <alignment horizontal="center"/>
    </xf>
    <xf numFmtId="0" fontId="9" fillId="3" borderId="0" xfId="0" applyFont="1" applyFill="1" applyBorder="1" applyAlignment="1">
      <alignment horizontal="center" wrapText="1"/>
    </xf>
    <xf numFmtId="0" fontId="0" fillId="0" borderId="0" xfId="0" applyBorder="1" applyAlignment="1"/>
    <xf numFmtId="0" fontId="7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10" fillId="0" borderId="6" xfId="1" applyFont="1" applyBorder="1" applyAlignment="1">
      <alignment horizontal="left" vertical="center"/>
    </xf>
    <xf numFmtId="0" fontId="11" fillId="0" borderId="6" xfId="0" applyFont="1" applyBorder="1" applyAlignment="1">
      <alignment horizontal="left"/>
    </xf>
    <xf numFmtId="0" fontId="8" fillId="3" borderId="9" xfId="0" applyFont="1" applyFill="1" applyBorder="1" applyAlignment="1">
      <alignment horizontal="center" wrapText="1"/>
    </xf>
    <xf numFmtId="0" fontId="9" fillId="3" borderId="9" xfId="0" applyFont="1" applyFill="1" applyBorder="1" applyAlignment="1">
      <alignment horizontal="center" wrapText="1"/>
    </xf>
    <xf numFmtId="0" fontId="0" fillId="0" borderId="9" xfId="0" applyBorder="1" applyAlignment="1"/>
    <xf numFmtId="0" fontId="8" fillId="3" borderId="0" xfId="0" applyFont="1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0" fillId="3" borderId="0" xfId="0" applyFill="1" applyBorder="1" applyAlignment="1">
      <alignment horizontal="center" wrapText="1"/>
    </xf>
    <xf numFmtId="0" fontId="4" fillId="4" borderId="22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0" borderId="8" xfId="0" applyBorder="1" applyAlignment="1"/>
    <xf numFmtId="0" fontId="0" fillId="0" borderId="10" xfId="0" applyBorder="1" applyAlignment="1"/>
    <xf numFmtId="0" fontId="0" fillId="0" borderId="22" xfId="0" applyBorder="1" applyAlignment="1"/>
    <xf numFmtId="0" fontId="0" fillId="0" borderId="23" xfId="0" applyBorder="1" applyAlignment="1"/>
    <xf numFmtId="0" fontId="75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75" fillId="0" borderId="0" xfId="0" applyFont="1" applyBorder="1" applyAlignment="1">
      <alignment horizontal="center"/>
    </xf>
    <xf numFmtId="0" fontId="73" fillId="0" borderId="0" xfId="0" applyFont="1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5" fillId="0" borderId="7" xfId="0" applyFont="1" applyBorder="1" applyAlignment="1"/>
    <xf numFmtId="0" fontId="5" fillId="0" borderId="11" xfId="0" applyFont="1" applyBorder="1" applyAlignment="1"/>
    <xf numFmtId="0" fontId="0" fillId="5" borderId="5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17" fillId="0" borderId="22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7" xfId="0" applyBorder="1" applyAlignment="1"/>
    <xf numFmtId="0" fontId="27" fillId="11" borderId="19" xfId="2" applyFont="1" applyFill="1" applyBorder="1" applyAlignment="1">
      <alignment horizontal="center"/>
    </xf>
    <xf numFmtId="0" fontId="27" fillId="11" borderId="20" xfId="2" applyFont="1" applyFill="1" applyBorder="1" applyAlignment="1">
      <alignment horizontal="center"/>
    </xf>
    <xf numFmtId="0" fontId="27" fillId="11" borderId="21" xfId="2" applyFont="1" applyFill="1" applyBorder="1" applyAlignment="1">
      <alignment horizontal="center"/>
    </xf>
    <xf numFmtId="0" fontId="32" fillId="8" borderId="56" xfId="3" applyNumberFormat="1" applyFont="1" applyFill="1" applyBorder="1" applyAlignment="1">
      <alignment horizontal="center" vertical="center" wrapText="1"/>
    </xf>
    <xf numFmtId="0" fontId="31" fillId="8" borderId="55" xfId="2" applyFont="1" applyFill="1" applyBorder="1" applyAlignment="1">
      <alignment horizontal="center" wrapText="1"/>
    </xf>
    <xf numFmtId="0" fontId="31" fillId="8" borderId="54" xfId="2" applyFont="1" applyFill="1" applyBorder="1" applyAlignment="1">
      <alignment horizontal="center" wrapText="1"/>
    </xf>
    <xf numFmtId="0" fontId="21" fillId="27" borderId="38" xfId="2" applyFont="1" applyFill="1" applyBorder="1" applyAlignment="1">
      <alignment horizontal="center"/>
    </xf>
    <xf numFmtId="0" fontId="21" fillId="27" borderId="53" xfId="2" applyFont="1" applyFill="1" applyBorder="1" applyAlignment="1">
      <alignment horizontal="center"/>
    </xf>
    <xf numFmtId="0" fontId="21" fillId="27" borderId="37" xfId="2" applyFont="1" applyFill="1" applyBorder="1" applyAlignment="1">
      <alignment horizontal="center"/>
    </xf>
    <xf numFmtId="0" fontId="42" fillId="8" borderId="64" xfId="3" applyNumberFormat="1" applyFont="1" applyFill="1" applyBorder="1" applyAlignment="1">
      <alignment horizontal="center" vertical="center" wrapText="1"/>
    </xf>
    <xf numFmtId="0" fontId="42" fillId="8" borderId="38" xfId="3" applyNumberFormat="1" applyFont="1" applyFill="1" applyBorder="1" applyAlignment="1">
      <alignment horizontal="center" vertical="center" wrapText="1"/>
    </xf>
    <xf numFmtId="0" fontId="42" fillId="8" borderId="63" xfId="3" applyNumberFormat="1" applyFont="1" applyFill="1" applyBorder="1" applyAlignment="1">
      <alignment horizontal="center" vertical="center" wrapText="1"/>
    </xf>
    <xf numFmtId="0" fontId="42" fillId="8" borderId="53" xfId="3" applyNumberFormat="1" applyFont="1" applyFill="1" applyBorder="1" applyAlignment="1">
      <alignment horizontal="center" vertical="center" wrapText="1"/>
    </xf>
    <xf numFmtId="0" fontId="27" fillId="12" borderId="17" xfId="2" applyFont="1" applyFill="1" applyBorder="1" applyAlignment="1">
      <alignment horizontal="center"/>
    </xf>
    <xf numFmtId="0" fontId="27" fillId="12" borderId="0" xfId="2" applyFont="1" applyFill="1" applyBorder="1" applyAlignment="1">
      <alignment horizontal="center"/>
    </xf>
    <xf numFmtId="0" fontId="27" fillId="12" borderId="18" xfId="2" applyFont="1" applyFill="1" applyBorder="1" applyAlignment="1">
      <alignment horizontal="center"/>
    </xf>
    <xf numFmtId="0" fontId="27" fillId="27" borderId="17" xfId="2" applyFont="1" applyFill="1" applyBorder="1" applyAlignment="1">
      <alignment horizontal="center"/>
    </xf>
    <xf numFmtId="0" fontId="27" fillId="27" borderId="0" xfId="2" applyFont="1" applyFill="1" applyBorder="1" applyAlignment="1">
      <alignment horizontal="center"/>
    </xf>
    <xf numFmtId="0" fontId="27" fillId="27" borderId="18" xfId="2" applyFont="1" applyFill="1" applyBorder="1" applyAlignment="1">
      <alignment horizontal="center"/>
    </xf>
    <xf numFmtId="0" fontId="1" fillId="27" borderId="0" xfId="2" applyFill="1" applyBorder="1" applyAlignment="1">
      <alignment horizontal="center"/>
    </xf>
    <xf numFmtId="0" fontId="1" fillId="27" borderId="18" xfId="2" applyFill="1" applyBorder="1" applyAlignment="1">
      <alignment horizontal="center"/>
    </xf>
    <xf numFmtId="0" fontId="41" fillId="8" borderId="19" xfId="3" applyNumberFormat="1" applyFont="1" applyFill="1" applyBorder="1" applyAlignment="1">
      <alignment horizontal="center" vertical="center" wrapText="1"/>
    </xf>
    <xf numFmtId="0" fontId="27" fillId="8" borderId="20" xfId="2" applyFont="1" applyFill="1" applyBorder="1" applyAlignment="1">
      <alignment horizontal="center" wrapText="1"/>
    </xf>
    <xf numFmtId="0" fontId="27" fillId="8" borderId="21" xfId="2" applyFont="1" applyFill="1" applyBorder="1" applyAlignment="1">
      <alignment horizontal="center" wrapText="1"/>
    </xf>
    <xf numFmtId="0" fontId="40" fillId="27" borderId="52" xfId="3" applyNumberFormat="1" applyFont="1" applyFill="1" applyBorder="1" applyAlignment="1">
      <alignment horizontal="center" vertical="center" wrapText="1"/>
    </xf>
    <xf numFmtId="0" fontId="35" fillId="27" borderId="51" xfId="2" applyFont="1" applyFill="1" applyBorder="1" applyAlignment="1">
      <alignment horizontal="center" vertical="center" wrapText="1"/>
    </xf>
    <xf numFmtId="0" fontId="35" fillId="27" borderId="26" xfId="2" applyFont="1" applyFill="1" applyBorder="1" applyAlignment="1">
      <alignment horizontal="center" vertical="center" wrapText="1"/>
    </xf>
    <xf numFmtId="0" fontId="27" fillId="13" borderId="14" xfId="2" applyFont="1" applyFill="1" applyBorder="1" applyAlignment="1">
      <alignment horizontal="center"/>
    </xf>
    <xf numFmtId="0" fontId="27" fillId="13" borderId="15" xfId="2" applyFont="1" applyFill="1" applyBorder="1" applyAlignment="1">
      <alignment horizontal="center"/>
    </xf>
    <xf numFmtId="0" fontId="27" fillId="13" borderId="16" xfId="2" applyFont="1" applyFill="1" applyBorder="1" applyAlignment="1">
      <alignment horizontal="center"/>
    </xf>
    <xf numFmtId="0" fontId="21" fillId="27" borderId="1" xfId="2" applyFont="1" applyFill="1" applyBorder="1" applyAlignment="1">
      <alignment horizontal="center"/>
    </xf>
    <xf numFmtId="0" fontId="21" fillId="27" borderId="56" xfId="2" applyFont="1" applyFill="1" applyBorder="1" applyAlignment="1">
      <alignment horizontal="center"/>
    </xf>
    <xf numFmtId="0" fontId="21" fillId="27" borderId="55" xfId="2" applyFont="1" applyFill="1" applyBorder="1" applyAlignment="1">
      <alignment horizontal="center"/>
    </xf>
    <xf numFmtId="0" fontId="21" fillId="27" borderId="54" xfId="2" applyFont="1" applyFill="1" applyBorder="1" applyAlignment="1">
      <alignment horizontal="center"/>
    </xf>
    <xf numFmtId="0" fontId="1" fillId="2" borderId="56" xfId="2" applyFill="1" applyBorder="1" applyAlignment="1">
      <alignment horizontal="center"/>
    </xf>
    <xf numFmtId="0" fontId="1" fillId="2" borderId="55" xfId="2" applyFill="1" applyBorder="1" applyAlignment="1">
      <alignment horizontal="center"/>
    </xf>
    <xf numFmtId="0" fontId="1" fillId="2" borderId="54" xfId="2" applyFill="1" applyBorder="1" applyAlignment="1">
      <alignment horizontal="center"/>
    </xf>
    <xf numFmtId="0" fontId="21" fillId="27" borderId="59" xfId="2" applyFont="1" applyFill="1" applyBorder="1" applyAlignment="1">
      <alignment horizontal="center"/>
    </xf>
    <xf numFmtId="0" fontId="21" fillId="27" borderId="58" xfId="2" applyFont="1" applyFill="1" applyBorder="1" applyAlignment="1">
      <alignment horizontal="center"/>
    </xf>
    <xf numFmtId="0" fontId="21" fillId="27" borderId="57" xfId="2" applyFont="1" applyFill="1" applyBorder="1" applyAlignment="1">
      <alignment horizontal="center"/>
    </xf>
    <xf numFmtId="0" fontId="32" fillId="8" borderId="38" xfId="3" applyNumberFormat="1" applyFont="1" applyFill="1" applyBorder="1" applyAlignment="1">
      <alignment horizontal="center" vertical="top" wrapText="1"/>
    </xf>
    <xf numFmtId="0" fontId="31" fillId="8" borderId="53" xfId="2" applyFont="1" applyFill="1" applyBorder="1" applyAlignment="1">
      <alignment horizontal="center" vertical="top" wrapText="1"/>
    </xf>
    <xf numFmtId="0" fontId="31" fillId="8" borderId="37" xfId="2" applyFont="1" applyFill="1" applyBorder="1" applyAlignment="1">
      <alignment horizontal="center" vertical="top" wrapText="1"/>
    </xf>
    <xf numFmtId="0" fontId="25" fillId="9" borderId="0" xfId="3" applyNumberFormat="1" applyFont="1" applyFill="1" applyBorder="1" applyAlignment="1">
      <alignment horizontal="left" vertical="top" wrapText="1"/>
    </xf>
    <xf numFmtId="0" fontId="25" fillId="9" borderId="18" xfId="3" applyNumberFormat="1" applyFont="1" applyFill="1" applyBorder="1" applyAlignment="1">
      <alignment horizontal="left" vertical="top" wrapText="1"/>
    </xf>
    <xf numFmtId="0" fontId="27" fillId="27" borderId="14" xfId="2" applyFont="1" applyFill="1" applyBorder="1" applyAlignment="1">
      <alignment horizontal="center"/>
    </xf>
    <xf numFmtId="0" fontId="27" fillId="27" borderId="15" xfId="2" applyFont="1" applyFill="1" applyBorder="1" applyAlignment="1">
      <alignment horizontal="center"/>
    </xf>
    <xf numFmtId="0" fontId="27" fillId="27" borderId="16" xfId="2" applyFont="1" applyFill="1" applyBorder="1" applyAlignment="1">
      <alignment horizontal="center"/>
    </xf>
    <xf numFmtId="0" fontId="26" fillId="8" borderId="41" xfId="3" applyNumberFormat="1" applyFont="1" applyFill="1" applyBorder="1" applyAlignment="1">
      <alignment horizontal="center" vertical="center" wrapText="1"/>
    </xf>
    <xf numFmtId="0" fontId="1" fillId="8" borderId="40" xfId="2" applyFill="1" applyBorder="1" applyAlignment="1">
      <alignment horizontal="center" wrapText="1"/>
    </xf>
    <xf numFmtId="0" fontId="1" fillId="8" borderId="39" xfId="2" applyFill="1" applyBorder="1" applyAlignment="1">
      <alignment horizontal="center" wrapText="1"/>
    </xf>
    <xf numFmtId="0" fontId="27" fillId="27" borderId="17" xfId="4" applyNumberFormat="1" applyFont="1" applyFill="1" applyBorder="1" applyAlignment="1">
      <alignment horizontal="center" vertical="top" wrapText="1"/>
    </xf>
    <xf numFmtId="0" fontId="21" fillId="27" borderId="0" xfId="2" applyFont="1" applyFill="1" applyBorder="1" applyAlignment="1">
      <alignment horizontal="center" vertical="top" wrapText="1"/>
    </xf>
    <xf numFmtId="0" fontId="21" fillId="27" borderId="18" xfId="2" applyFont="1" applyFill="1" applyBorder="1" applyAlignment="1">
      <alignment horizontal="center" vertical="top" wrapText="1"/>
    </xf>
    <xf numFmtId="0" fontId="30" fillId="8" borderId="19" xfId="3" applyNumberFormat="1" applyFont="1" applyFill="1" applyBorder="1" applyAlignment="1">
      <alignment horizontal="center" vertical="center" wrapText="1"/>
    </xf>
    <xf numFmtId="0" fontId="1" fillId="8" borderId="20" xfId="2" applyFont="1" applyFill="1" applyBorder="1" applyAlignment="1">
      <alignment horizontal="center" wrapText="1"/>
    </xf>
    <xf numFmtId="0" fontId="1" fillId="8" borderId="21" xfId="2" applyFont="1" applyFill="1" applyBorder="1" applyAlignment="1">
      <alignment horizontal="center" wrapText="1"/>
    </xf>
    <xf numFmtId="0" fontId="72" fillId="2" borderId="20" xfId="1" applyFont="1" applyFill="1" applyBorder="1" applyAlignment="1">
      <alignment horizontal="center" vertical="center" wrapText="1"/>
    </xf>
    <xf numFmtId="0" fontId="69" fillId="2" borderId="20" xfId="0" applyFont="1" applyFill="1" applyBorder="1" applyAlignment="1">
      <alignment horizontal="center" wrapText="1"/>
    </xf>
    <xf numFmtId="0" fontId="70" fillId="0" borderId="20" xfId="0" applyFont="1" applyBorder="1" applyAlignment="1">
      <alignment horizontal="center" wrapText="1"/>
    </xf>
    <xf numFmtId="0" fontId="71" fillId="2" borderId="20" xfId="1" applyFont="1" applyFill="1" applyBorder="1" applyAlignment="1">
      <alignment horizontal="center" vertical="center"/>
    </xf>
    <xf numFmtId="0" fontId="68" fillId="0" borderId="20" xfId="0" applyFont="1" applyBorder="1" applyAlignment="1">
      <alignment horizontal="center"/>
    </xf>
    <xf numFmtId="0" fontId="27" fillId="27" borderId="52" xfId="2" applyFont="1" applyFill="1" applyBorder="1" applyAlignment="1">
      <alignment horizontal="center"/>
    </xf>
    <xf numFmtId="0" fontId="27" fillId="27" borderId="51" xfId="2" applyFont="1" applyFill="1" applyBorder="1" applyAlignment="1">
      <alignment horizontal="center"/>
    </xf>
    <xf numFmtId="0" fontId="27" fillId="27" borderId="26" xfId="2" applyFont="1" applyFill="1" applyBorder="1" applyAlignment="1">
      <alignment horizontal="center"/>
    </xf>
    <xf numFmtId="0" fontId="42" fillId="8" borderId="76" xfId="3" applyNumberFormat="1" applyFont="1" applyFill="1" applyBorder="1" applyAlignment="1">
      <alignment horizontal="center" vertical="center" wrapText="1"/>
    </xf>
    <xf numFmtId="0" fontId="0" fillId="8" borderId="77" xfId="0" applyFill="1" applyBorder="1" applyAlignment="1">
      <alignment horizontal="center" vertical="center" wrapText="1"/>
    </xf>
    <xf numFmtId="0" fontId="25" fillId="8" borderId="79" xfId="0" applyNumberFormat="1" applyFont="1" applyFill="1" applyBorder="1" applyAlignment="1">
      <alignment horizontal="left" vertical="top" wrapText="1"/>
    </xf>
    <xf numFmtId="0" fontId="0" fillId="8" borderId="79" xfId="0" applyFill="1" applyBorder="1" applyAlignment="1">
      <alignment horizontal="left" vertical="top" wrapText="1"/>
    </xf>
    <xf numFmtId="0" fontId="0" fillId="8" borderId="80" xfId="0" applyFill="1" applyBorder="1" applyAlignment="1">
      <alignment horizontal="left" vertical="top" wrapText="1"/>
    </xf>
    <xf numFmtId="0" fontId="26" fillId="8" borderId="56" xfId="3" applyNumberFormat="1" applyFont="1" applyFill="1" applyBorder="1" applyAlignment="1">
      <alignment horizontal="center" vertical="center" wrapText="1"/>
    </xf>
    <xf numFmtId="0" fontId="1" fillId="8" borderId="55" xfId="2" applyFill="1" applyBorder="1" applyAlignment="1">
      <alignment horizontal="center" wrapText="1"/>
    </xf>
    <xf numFmtId="0" fontId="1" fillId="8" borderId="54" xfId="2" applyFill="1" applyBorder="1" applyAlignment="1">
      <alignment horizontal="center" wrapText="1"/>
    </xf>
    <xf numFmtId="0" fontId="27" fillId="27" borderId="52" xfId="2" applyFont="1" applyFill="1" applyBorder="1" applyAlignment="1">
      <alignment horizontal="center" vertical="center"/>
    </xf>
    <xf numFmtId="0" fontId="27" fillId="27" borderId="51" xfId="2" applyFont="1" applyFill="1" applyBorder="1" applyAlignment="1">
      <alignment horizontal="center" vertical="center"/>
    </xf>
    <xf numFmtId="0" fontId="27" fillId="27" borderId="26" xfId="2" applyFont="1" applyFill="1" applyBorder="1" applyAlignment="1">
      <alignment horizontal="center" vertical="center"/>
    </xf>
    <xf numFmtId="0" fontId="27" fillId="27" borderId="81" xfId="2" applyFont="1" applyFill="1" applyBorder="1" applyAlignment="1">
      <alignment horizontal="center" vertical="center"/>
    </xf>
    <xf numFmtId="0" fontId="27" fillId="27" borderId="82" xfId="2" applyFont="1" applyFill="1" applyBorder="1" applyAlignment="1">
      <alignment horizontal="center" vertical="center"/>
    </xf>
    <xf numFmtId="0" fontId="27" fillId="27" borderId="75" xfId="2" applyFont="1" applyFill="1" applyBorder="1" applyAlignment="1">
      <alignment horizontal="center" vertical="center"/>
    </xf>
    <xf numFmtId="0" fontId="36" fillId="8" borderId="17" xfId="3" applyNumberFormat="1" applyFont="1" applyFill="1" applyBorder="1" applyAlignment="1">
      <alignment horizontal="center" vertical="center" wrapText="1"/>
    </xf>
    <xf numFmtId="0" fontId="35" fillId="8" borderId="0" xfId="2" applyFont="1" applyFill="1" applyBorder="1" applyAlignment="1">
      <alignment horizontal="center" wrapText="1"/>
    </xf>
    <xf numFmtId="0" fontId="35" fillId="8" borderId="18" xfId="2" applyFont="1" applyFill="1" applyBorder="1" applyAlignment="1">
      <alignment horizontal="center" wrapText="1"/>
    </xf>
    <xf numFmtId="0" fontId="28" fillId="27" borderId="56" xfId="2" applyFont="1" applyFill="1" applyBorder="1" applyAlignment="1">
      <alignment horizontal="center"/>
    </xf>
    <xf numFmtId="0" fontId="28" fillId="27" borderId="55" xfId="2" applyFont="1" applyFill="1" applyBorder="1" applyAlignment="1">
      <alignment horizontal="center"/>
    </xf>
    <xf numFmtId="0" fontId="28" fillId="27" borderId="54" xfId="2" applyFont="1" applyFill="1" applyBorder="1" applyAlignment="1">
      <alignment horizontal="center"/>
    </xf>
    <xf numFmtId="0" fontId="27" fillId="10" borderId="17" xfId="2" applyFont="1" applyFill="1" applyBorder="1" applyAlignment="1">
      <alignment horizontal="center"/>
    </xf>
    <xf numFmtId="0" fontId="27" fillId="10" borderId="0" xfId="2" applyFont="1" applyFill="1" applyBorder="1" applyAlignment="1">
      <alignment horizontal="center"/>
    </xf>
    <xf numFmtId="0" fontId="27" fillId="10" borderId="18" xfId="2" applyFont="1" applyFill="1" applyBorder="1" applyAlignment="1">
      <alignment horizontal="center"/>
    </xf>
    <xf numFmtId="0" fontId="6" fillId="0" borderId="14" xfId="1" applyBorder="1" applyAlignment="1">
      <alignment horizontal="center" vertical="center"/>
    </xf>
    <xf numFmtId="0" fontId="6" fillId="0" borderId="15" xfId="1" applyBorder="1" applyAlignment="1">
      <alignment horizontal="center" vertical="center"/>
    </xf>
    <xf numFmtId="0" fontId="6" fillId="0" borderId="16" xfId="1" applyBorder="1" applyAlignment="1">
      <alignment horizontal="center" vertical="center"/>
    </xf>
    <xf numFmtId="0" fontId="6" fillId="0" borderId="17" xfId="1" applyBorder="1" applyAlignment="1">
      <alignment horizontal="center" vertical="center"/>
    </xf>
    <xf numFmtId="0" fontId="6" fillId="0" borderId="0" xfId="1" applyBorder="1" applyAlignment="1">
      <alignment horizontal="center" vertical="center"/>
    </xf>
    <xf numFmtId="0" fontId="6" fillId="0" borderId="18" xfId="1" applyBorder="1" applyAlignment="1">
      <alignment horizontal="center" vertical="center"/>
    </xf>
    <xf numFmtId="0" fontId="6" fillId="0" borderId="19" xfId="1" applyBorder="1" applyAlignment="1">
      <alignment horizontal="center" vertical="center"/>
    </xf>
    <xf numFmtId="0" fontId="6" fillId="0" borderId="20" xfId="1" applyBorder="1" applyAlignment="1">
      <alignment horizontal="center" vertical="center"/>
    </xf>
    <xf numFmtId="0" fontId="6" fillId="0" borderId="21" xfId="1" applyBorder="1" applyAlignment="1">
      <alignment horizontal="center" vertical="center"/>
    </xf>
  </cellXfs>
  <cellStyles count="49">
    <cellStyle name="0,0_x000d__x000a_NA_x000d__x000a_" xfId="5"/>
    <cellStyle name="Excel Built-in Normal" xfId="6"/>
    <cellStyle name="Excel_BuiltIn_常规 3" xfId="7"/>
    <cellStyle name="Normal 2" xfId="8"/>
    <cellStyle name="Standard_Tabelle1" xfId="9"/>
    <cellStyle name="Акцент1 2" xfId="10"/>
    <cellStyle name="Акцент2 2" xfId="11"/>
    <cellStyle name="Акцент3 2" xfId="12"/>
    <cellStyle name="Акцент4 2" xfId="13"/>
    <cellStyle name="Акцент5 2" xfId="14"/>
    <cellStyle name="Акцент6 2" xfId="15"/>
    <cellStyle name="Ввод  2" xfId="16"/>
    <cellStyle name="Вывод 2" xfId="17"/>
    <cellStyle name="Вычисление 2" xfId="18"/>
    <cellStyle name="Гиперссылка" xfId="1" builtinId="8"/>
    <cellStyle name="Гиперссылка 2" xfId="4"/>
    <cellStyle name="Заголовок 1 2" xfId="19"/>
    <cellStyle name="Заголовок 2 2" xfId="20"/>
    <cellStyle name="Заголовок 3 2" xfId="21"/>
    <cellStyle name="Заголовок 4 2" xfId="22"/>
    <cellStyle name="Итог 2" xfId="23"/>
    <cellStyle name="Контрольная ячейка 2" xfId="24"/>
    <cellStyle name="Название 2" xfId="25"/>
    <cellStyle name="Нейтральный 2" xfId="26"/>
    <cellStyle name="Обычный" xfId="0" builtinId="0"/>
    <cellStyle name="Обычный 2" xfId="2"/>
    <cellStyle name="Обычный 2 2" xfId="27"/>
    <cellStyle name="Обычный 3" xfId="28"/>
    <cellStyle name="Обычный 4" xfId="29"/>
    <cellStyle name="Обычный 5" xfId="30"/>
    <cellStyle name="Обычный 6" xfId="31"/>
    <cellStyle name="Обычный 7" xfId="32"/>
    <cellStyle name="Обычный 8" xfId="33"/>
    <cellStyle name="Обычный 9" xfId="3"/>
    <cellStyle name="Плохой 2" xfId="34"/>
    <cellStyle name="Пояснение 2" xfId="35"/>
    <cellStyle name="Примечание 2" xfId="36"/>
    <cellStyle name="Процентный 2" xfId="37"/>
    <cellStyle name="Процентный 3" xfId="38"/>
    <cellStyle name="Процентный 4" xfId="39"/>
    <cellStyle name="Связанная ячейка 2" xfId="40"/>
    <cellStyle name="Текст предупреждения 2" xfId="41"/>
    <cellStyle name="Финансовый 2" xfId="42"/>
    <cellStyle name="Хороший 2" xfId="43"/>
    <cellStyle name="常规 2" xfId="44"/>
    <cellStyle name="常规 22" xfId="45"/>
    <cellStyle name="常规 23" xfId="46"/>
    <cellStyle name="常规 24" xfId="47"/>
    <cellStyle name="常规 26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jp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jpg"/><Relationship Id="rId1" Type="http://schemas.openxmlformats.org/officeDocument/2006/relationships/image" Target="../media/image18.jp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jp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jp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jp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jp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jp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jp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jp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1.jp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jp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jp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jp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5.jp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jp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7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38100</xdr:rowOff>
    </xdr:from>
    <xdr:to>
      <xdr:col>1</xdr:col>
      <xdr:colOff>1333499</xdr:colOff>
      <xdr:row>5</xdr:row>
      <xdr:rowOff>205872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38100"/>
          <a:ext cx="1371599" cy="11964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47625</xdr:rowOff>
    </xdr:from>
    <xdr:to>
      <xdr:col>1</xdr:col>
      <xdr:colOff>1352549</xdr:colOff>
      <xdr:row>5</xdr:row>
      <xdr:rowOff>196347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7625"/>
          <a:ext cx="1362074" cy="11774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57150</xdr:rowOff>
    </xdr:from>
    <xdr:to>
      <xdr:col>1</xdr:col>
      <xdr:colOff>1190624</xdr:colOff>
      <xdr:row>5</xdr:row>
      <xdr:rowOff>205872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57150"/>
          <a:ext cx="1362074" cy="11774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57150</xdr:rowOff>
    </xdr:from>
    <xdr:to>
      <xdr:col>2</xdr:col>
      <xdr:colOff>466724</xdr:colOff>
      <xdr:row>5</xdr:row>
      <xdr:rowOff>205872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7150"/>
          <a:ext cx="1200149" cy="1177422"/>
        </a:xfrm>
        <a:prstGeom prst="rect">
          <a:avLst/>
        </a:prstGeom>
      </xdr:spPr>
    </xdr:pic>
    <xdr:clientData/>
  </xdr:twoCellAnchor>
  <xdr:twoCellAnchor>
    <xdr:from>
      <xdr:col>6</xdr:col>
      <xdr:colOff>295275</xdr:colOff>
      <xdr:row>19</xdr:row>
      <xdr:rowOff>0</xdr:rowOff>
    </xdr:from>
    <xdr:to>
      <xdr:col>6</xdr:col>
      <xdr:colOff>609600</xdr:colOff>
      <xdr:row>21</xdr:row>
      <xdr:rowOff>171449</xdr:rowOff>
    </xdr:to>
    <xdr:sp macro="" textlink="">
      <xdr:nvSpPr>
        <xdr:cNvPr id="2" name="Стрелка вправо 1"/>
        <xdr:cNvSpPr/>
      </xdr:nvSpPr>
      <xdr:spPr>
        <a:xfrm>
          <a:off x="5219700" y="3800475"/>
          <a:ext cx="314325" cy="552449"/>
        </a:xfrm>
        <a:prstGeom prst="rightArrow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9525</xdr:colOff>
      <xdr:row>4</xdr:row>
      <xdr:rowOff>140230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29125" cy="97843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454152</xdr:colOff>
      <xdr:row>41</xdr:row>
      <xdr:rowOff>162687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59752" cy="798271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234696</xdr:colOff>
      <xdr:row>41</xdr:row>
      <xdr:rowOff>37719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40296" cy="785774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363474</xdr:colOff>
      <xdr:row>45</xdr:row>
      <xdr:rowOff>159639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278624" cy="874166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207264</xdr:colOff>
      <xdr:row>44</xdr:row>
      <xdr:rowOff>142875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12864" cy="85344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234696</xdr:colOff>
      <xdr:row>47</xdr:row>
      <xdr:rowOff>138303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40296" cy="910132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67056</xdr:colOff>
      <xdr:row>42</xdr:row>
      <xdr:rowOff>88011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2656" cy="809853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149352</xdr:colOff>
      <xdr:row>41</xdr:row>
      <xdr:rowOff>104775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54952" cy="79248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274320</xdr:colOff>
      <xdr:row>32</xdr:row>
      <xdr:rowOff>170307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0720" cy="627583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195072</xdr:colOff>
      <xdr:row>44</xdr:row>
      <xdr:rowOff>81915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00672" cy="847344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70104</xdr:colOff>
      <xdr:row>46</xdr:row>
      <xdr:rowOff>91059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5704" cy="886358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70104</xdr:colOff>
      <xdr:row>44</xdr:row>
      <xdr:rowOff>57531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5704" cy="8449056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79248</xdr:colOff>
      <xdr:row>40</xdr:row>
      <xdr:rowOff>133731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84848" cy="7763256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67056</xdr:colOff>
      <xdr:row>41</xdr:row>
      <xdr:rowOff>174879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2656" cy="799490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67056</xdr:colOff>
      <xdr:row>38</xdr:row>
      <xdr:rowOff>63627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2656" cy="731215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67056</xdr:colOff>
      <xdr:row>40</xdr:row>
      <xdr:rowOff>20955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2656" cy="765048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50</xdr:row>
      <xdr:rowOff>95250</xdr:rowOff>
    </xdr:from>
    <xdr:to>
      <xdr:col>10</xdr:col>
      <xdr:colOff>593979</xdr:colOff>
      <xdr:row>61</xdr:row>
      <xdr:rowOff>26670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629775"/>
          <a:ext cx="6775704" cy="20269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548259</xdr:colOff>
      <xdr:row>44</xdr:row>
      <xdr:rowOff>33147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20384" cy="842467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271272</xdr:colOff>
      <xdr:row>39</xdr:row>
      <xdr:rowOff>123063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57672" cy="756208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79248</xdr:colOff>
      <xdr:row>36</xdr:row>
      <xdr:rowOff>115443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84848" cy="698296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274320</xdr:colOff>
      <xdr:row>39</xdr:row>
      <xdr:rowOff>129159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0720" cy="756818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64008</xdr:colOff>
      <xdr:row>20</xdr:row>
      <xdr:rowOff>139827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69608" cy="395935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70104</xdr:colOff>
      <xdr:row>40</xdr:row>
      <xdr:rowOff>63627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5704" cy="769315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70104</xdr:colOff>
      <xdr:row>37</xdr:row>
      <xdr:rowOff>156591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5704" cy="7214616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100584</xdr:colOff>
      <xdr:row>24</xdr:row>
      <xdr:rowOff>136779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6184" cy="471830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70104</xdr:colOff>
      <xdr:row>31</xdr:row>
      <xdr:rowOff>101727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5704" cy="601675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76200</xdr:colOff>
      <xdr:row>30</xdr:row>
      <xdr:rowOff>133731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81800" cy="5858256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274320</xdr:colOff>
      <xdr:row>33</xdr:row>
      <xdr:rowOff>126111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0720" cy="6422136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274320</xdr:colOff>
      <xdr:row>25</xdr:row>
      <xdr:rowOff>116967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60720" cy="4888992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94488</xdr:colOff>
      <xdr:row>41</xdr:row>
      <xdr:rowOff>110871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0088" cy="7930896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94488</xdr:colOff>
      <xdr:row>38</xdr:row>
      <xdr:rowOff>148971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0088" cy="7397496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94488</xdr:colOff>
      <xdr:row>35</xdr:row>
      <xdr:rowOff>95631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0088" cy="6772656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94488</xdr:colOff>
      <xdr:row>31</xdr:row>
      <xdr:rowOff>104775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0088" cy="6019800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67056</xdr:colOff>
      <xdr:row>31</xdr:row>
      <xdr:rowOff>71247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72656" cy="5986272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94488</xdr:colOff>
      <xdr:row>38</xdr:row>
      <xdr:rowOff>8763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0088" cy="7257288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94488</xdr:colOff>
      <xdr:row>31</xdr:row>
      <xdr:rowOff>110871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00088" cy="6025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rt211973@gmail.com" TargetMode="External"/><Relationship Id="rId2" Type="http://schemas.openxmlformats.org/officeDocument/2006/relationships/hyperlink" Target="basok.com.ua" TargetMode="External"/><Relationship Id="rId1" Type="http://schemas.openxmlformats.org/officeDocument/2006/relationships/hyperlink" Target="https://basok.com.ua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start211973@gmail.com" TargetMode="External"/><Relationship Id="rId2" Type="http://schemas.openxmlformats.org/officeDocument/2006/relationships/hyperlink" Target="basok.com.ua" TargetMode="External"/><Relationship Id="rId1" Type="http://schemas.openxmlformats.org/officeDocument/2006/relationships/hyperlink" Target="https://basok.com.u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start211973@gmail.com" TargetMode="External"/><Relationship Id="rId2" Type="http://schemas.openxmlformats.org/officeDocument/2006/relationships/hyperlink" Target="basok.com.ua" TargetMode="External"/><Relationship Id="rId1" Type="http://schemas.openxmlformats.org/officeDocument/2006/relationships/hyperlink" Target="https://basok.com.u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start211973@gmail.com" TargetMode="External"/><Relationship Id="rId2" Type="http://schemas.openxmlformats.org/officeDocument/2006/relationships/hyperlink" Target="basok.com.ua" TargetMode="External"/><Relationship Id="rId1" Type="http://schemas.openxmlformats.org/officeDocument/2006/relationships/hyperlink" Target="https://basok.com.ua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G93"/>
  <sheetViews>
    <sheetView tabSelected="1" zoomScaleNormal="100" workbookViewId="0">
      <selection activeCell="G74" sqref="G74"/>
    </sheetView>
  </sheetViews>
  <sheetFormatPr defaultRowHeight="15"/>
  <cols>
    <col min="1" max="1" width="3.7109375" customWidth="1"/>
    <col min="2" max="2" width="24" bestFit="1" customWidth="1"/>
    <col min="3" max="3" width="8.42578125" style="7" customWidth="1"/>
    <col min="4" max="4" width="10.28515625" customWidth="1"/>
    <col min="5" max="5" width="15" customWidth="1"/>
    <col min="6" max="6" width="14" customWidth="1"/>
    <col min="7" max="7" width="11.7109375" customWidth="1"/>
  </cols>
  <sheetData>
    <row r="1" spans="1:7" ht="18.75">
      <c r="C1" s="22" t="s">
        <v>86</v>
      </c>
      <c r="D1" s="24" t="s">
        <v>84</v>
      </c>
      <c r="E1" s="21"/>
      <c r="G1" s="20" t="s">
        <v>81</v>
      </c>
    </row>
    <row r="2" spans="1:7" ht="17.25">
      <c r="C2" s="23" t="s">
        <v>87</v>
      </c>
      <c r="D2" s="24" t="s">
        <v>85</v>
      </c>
      <c r="E2" s="21"/>
      <c r="G2" s="19" t="s">
        <v>77</v>
      </c>
    </row>
    <row r="3" spans="1:7">
      <c r="G3" s="19" t="s">
        <v>78</v>
      </c>
    </row>
    <row r="4" spans="1:7">
      <c r="G4" s="19" t="s">
        <v>79</v>
      </c>
    </row>
    <row r="5" spans="1:7">
      <c r="G5" s="19" t="s">
        <v>80</v>
      </c>
    </row>
    <row r="6" spans="1:7" ht="21">
      <c r="A6" s="206" t="s">
        <v>83</v>
      </c>
      <c r="B6" s="207"/>
      <c r="C6" s="207"/>
      <c r="D6" s="207"/>
      <c r="E6" s="207"/>
      <c r="F6" s="207"/>
      <c r="G6" s="124">
        <v>43770</v>
      </c>
    </row>
    <row r="7" spans="1:7" ht="30.75" customHeight="1">
      <c r="A7" s="16" t="s">
        <v>28</v>
      </c>
      <c r="B7" s="16" t="s">
        <v>29</v>
      </c>
      <c r="C7" s="17" t="s">
        <v>30</v>
      </c>
      <c r="D7" s="17" t="s">
        <v>82</v>
      </c>
      <c r="E7" s="16" t="s">
        <v>42</v>
      </c>
      <c r="F7" s="17" t="s">
        <v>53</v>
      </c>
      <c r="G7" s="17" t="s">
        <v>104</v>
      </c>
    </row>
    <row r="8" spans="1:7" ht="15.75" customHeight="1">
      <c r="A8" s="208" t="s">
        <v>98</v>
      </c>
      <c r="B8" s="209"/>
      <c r="C8" s="209"/>
      <c r="D8" s="209"/>
      <c r="E8" s="209"/>
      <c r="F8" s="210"/>
      <c r="G8" s="210"/>
    </row>
    <row r="9" spans="1:7">
      <c r="A9" s="57">
        <v>1</v>
      </c>
      <c r="B9" s="56" t="s">
        <v>99</v>
      </c>
      <c r="C9" s="57">
        <v>4</v>
      </c>
      <c r="D9" s="58">
        <v>5</v>
      </c>
      <c r="E9" s="57" t="s">
        <v>41</v>
      </c>
      <c r="F9" s="59">
        <v>34</v>
      </c>
      <c r="G9" s="2"/>
    </row>
    <row r="10" spans="1:7">
      <c r="A10" s="57">
        <v>2</v>
      </c>
      <c r="B10" s="56" t="s">
        <v>91</v>
      </c>
      <c r="C10" s="57" t="s">
        <v>100</v>
      </c>
      <c r="D10" s="57"/>
      <c r="E10" s="57" t="s">
        <v>5</v>
      </c>
      <c r="F10" s="59" t="s">
        <v>101</v>
      </c>
      <c r="G10" s="2"/>
    </row>
    <row r="11" spans="1:7" ht="15.75" customHeight="1">
      <c r="A11" s="211" t="s">
        <v>31</v>
      </c>
      <c r="B11" s="211"/>
      <c r="C11" s="211"/>
      <c r="D11" s="211"/>
      <c r="E11" s="211"/>
      <c r="F11" s="211"/>
      <c r="G11" s="201"/>
    </row>
    <row r="12" spans="1:7">
      <c r="A12" s="57">
        <v>3</v>
      </c>
      <c r="B12" s="56" t="s">
        <v>21</v>
      </c>
      <c r="C12" s="57">
        <v>4</v>
      </c>
      <c r="D12" s="58">
        <v>5</v>
      </c>
      <c r="E12" s="57" t="s">
        <v>41</v>
      </c>
      <c r="F12" s="59">
        <v>149</v>
      </c>
      <c r="G12" s="194" t="s">
        <v>102</v>
      </c>
    </row>
    <row r="13" spans="1:7">
      <c r="A13" s="61">
        <v>4</v>
      </c>
      <c r="B13" s="60" t="s">
        <v>21</v>
      </c>
      <c r="C13" s="61">
        <v>4</v>
      </c>
      <c r="D13" s="61">
        <v>5</v>
      </c>
      <c r="E13" s="61" t="s">
        <v>2</v>
      </c>
      <c r="F13" s="62">
        <v>139</v>
      </c>
      <c r="G13" s="197"/>
    </row>
    <row r="14" spans="1:7" ht="15.75" customHeight="1">
      <c r="A14" s="57">
        <v>5</v>
      </c>
      <c r="B14" s="56" t="s">
        <v>39</v>
      </c>
      <c r="C14" s="57">
        <v>5</v>
      </c>
      <c r="D14" s="58">
        <v>5</v>
      </c>
      <c r="E14" s="57" t="s">
        <v>41</v>
      </c>
      <c r="F14" s="59">
        <v>155</v>
      </c>
      <c r="G14" s="193" t="s">
        <v>102</v>
      </c>
    </row>
    <row r="15" spans="1:7">
      <c r="A15" s="57">
        <v>6</v>
      </c>
      <c r="B15" s="56" t="s">
        <v>39</v>
      </c>
      <c r="C15" s="57">
        <v>4</v>
      </c>
      <c r="D15" s="58">
        <v>5</v>
      </c>
      <c r="E15" s="57" t="s">
        <v>41</v>
      </c>
      <c r="F15" s="59">
        <v>155</v>
      </c>
      <c r="G15" s="194"/>
    </row>
    <row r="16" spans="1:7">
      <c r="A16" s="57">
        <v>7</v>
      </c>
      <c r="B16" s="56" t="s">
        <v>39</v>
      </c>
      <c r="C16" s="57">
        <v>3</v>
      </c>
      <c r="D16" s="58">
        <v>2.5</v>
      </c>
      <c r="E16" s="57" t="s">
        <v>41</v>
      </c>
      <c r="F16" s="59">
        <v>205</v>
      </c>
      <c r="G16" s="194"/>
    </row>
    <row r="17" spans="1:7">
      <c r="A17" s="61">
        <v>8</v>
      </c>
      <c r="B17" s="60" t="s">
        <v>39</v>
      </c>
      <c r="C17" s="61">
        <v>3</v>
      </c>
      <c r="D17" s="61">
        <v>5</v>
      </c>
      <c r="E17" s="61" t="s">
        <v>7</v>
      </c>
      <c r="F17" s="63">
        <v>185</v>
      </c>
      <c r="G17" s="197"/>
    </row>
    <row r="18" spans="1:7">
      <c r="A18" s="57">
        <v>9</v>
      </c>
      <c r="B18" s="56" t="s">
        <v>20</v>
      </c>
      <c r="C18" s="57">
        <v>5</v>
      </c>
      <c r="D18" s="58">
        <v>5</v>
      </c>
      <c r="E18" s="57" t="s">
        <v>41</v>
      </c>
      <c r="F18" s="59">
        <v>149</v>
      </c>
      <c r="G18" s="193" t="s">
        <v>102</v>
      </c>
    </row>
    <row r="19" spans="1:7">
      <c r="A19" s="57">
        <v>10</v>
      </c>
      <c r="B19" s="56" t="s">
        <v>20</v>
      </c>
      <c r="C19" s="57">
        <v>5</v>
      </c>
      <c r="D19" s="58">
        <v>5</v>
      </c>
      <c r="E19" s="57" t="s">
        <v>2</v>
      </c>
      <c r="F19" s="64">
        <v>145</v>
      </c>
      <c r="G19" s="194"/>
    </row>
    <row r="20" spans="1:7">
      <c r="A20" s="57">
        <v>11</v>
      </c>
      <c r="B20" s="56" t="s">
        <v>20</v>
      </c>
      <c r="C20" s="57">
        <v>4</v>
      </c>
      <c r="D20" s="58">
        <v>5</v>
      </c>
      <c r="E20" s="57" t="s">
        <v>41</v>
      </c>
      <c r="F20" s="59">
        <v>149</v>
      </c>
      <c r="G20" s="194"/>
    </row>
    <row r="21" spans="1:7">
      <c r="A21" s="61">
        <v>12</v>
      </c>
      <c r="B21" s="60" t="s">
        <v>20</v>
      </c>
      <c r="C21" s="61">
        <v>4</v>
      </c>
      <c r="D21" s="61">
        <v>5</v>
      </c>
      <c r="E21" s="61" t="s">
        <v>2</v>
      </c>
      <c r="F21" s="62">
        <v>145</v>
      </c>
      <c r="G21" s="197"/>
    </row>
    <row r="22" spans="1:7">
      <c r="A22" s="57">
        <v>13</v>
      </c>
      <c r="B22" s="56" t="s">
        <v>38</v>
      </c>
      <c r="C22" s="57">
        <v>4</v>
      </c>
      <c r="D22" s="58">
        <v>5</v>
      </c>
      <c r="E22" s="57" t="s">
        <v>41</v>
      </c>
      <c r="F22" s="59">
        <v>149</v>
      </c>
      <c r="G22" s="193" t="s">
        <v>102</v>
      </c>
    </row>
    <row r="23" spans="1:7">
      <c r="A23" s="57">
        <v>14</v>
      </c>
      <c r="B23" s="56" t="s">
        <v>38</v>
      </c>
      <c r="C23" s="57">
        <v>4</v>
      </c>
      <c r="D23" s="58">
        <v>5</v>
      </c>
      <c r="E23" s="57" t="s">
        <v>15</v>
      </c>
      <c r="F23" s="59">
        <v>139</v>
      </c>
      <c r="G23" s="194"/>
    </row>
    <row r="24" spans="1:7">
      <c r="A24" s="57">
        <v>15</v>
      </c>
      <c r="B24" s="56" t="s">
        <v>38</v>
      </c>
      <c r="C24" s="57">
        <v>3</v>
      </c>
      <c r="D24" s="58">
        <v>2.5</v>
      </c>
      <c r="E24" s="57" t="s">
        <v>41</v>
      </c>
      <c r="F24" s="59">
        <v>169</v>
      </c>
      <c r="G24" s="194"/>
    </row>
    <row r="25" spans="1:7">
      <c r="A25" s="61">
        <v>16</v>
      </c>
      <c r="B25" s="60" t="s">
        <v>38</v>
      </c>
      <c r="C25" s="61">
        <v>2.5</v>
      </c>
      <c r="D25" s="61">
        <v>2.5</v>
      </c>
      <c r="E25" s="61" t="s">
        <v>41</v>
      </c>
      <c r="F25" s="63">
        <v>169</v>
      </c>
      <c r="G25" s="197"/>
    </row>
    <row r="26" spans="1:7">
      <c r="A26" s="57">
        <v>17</v>
      </c>
      <c r="B26" s="56" t="s">
        <v>32</v>
      </c>
      <c r="C26" s="57">
        <v>5</v>
      </c>
      <c r="D26" s="58">
        <v>5</v>
      </c>
      <c r="E26" s="57" t="s">
        <v>41</v>
      </c>
      <c r="F26" s="59">
        <v>145</v>
      </c>
      <c r="G26" s="193" t="s">
        <v>102</v>
      </c>
    </row>
    <row r="27" spans="1:7">
      <c r="A27" s="57">
        <v>18</v>
      </c>
      <c r="B27" s="56" t="s">
        <v>32</v>
      </c>
      <c r="C27" s="57">
        <v>4</v>
      </c>
      <c r="D27" s="58">
        <v>5</v>
      </c>
      <c r="E27" s="57" t="s">
        <v>41</v>
      </c>
      <c r="F27" s="59">
        <v>145</v>
      </c>
      <c r="G27" s="194"/>
    </row>
    <row r="28" spans="1:7">
      <c r="A28" s="57">
        <v>19</v>
      </c>
      <c r="B28" s="56" t="s">
        <v>32</v>
      </c>
      <c r="C28" s="57">
        <v>3</v>
      </c>
      <c r="D28" s="58">
        <v>2.5</v>
      </c>
      <c r="E28" s="57" t="s">
        <v>41</v>
      </c>
      <c r="F28" s="64">
        <v>195</v>
      </c>
      <c r="G28" s="194"/>
    </row>
    <row r="29" spans="1:7">
      <c r="A29" s="61">
        <v>20</v>
      </c>
      <c r="B29" s="60" t="s">
        <v>32</v>
      </c>
      <c r="C29" s="61">
        <v>3</v>
      </c>
      <c r="D29" s="61">
        <v>2.5</v>
      </c>
      <c r="E29" s="61" t="s">
        <v>2</v>
      </c>
      <c r="F29" s="63">
        <v>185</v>
      </c>
      <c r="G29" s="197"/>
    </row>
    <row r="30" spans="1:7">
      <c r="A30" s="57">
        <v>21</v>
      </c>
      <c r="B30" s="56" t="s">
        <v>22</v>
      </c>
      <c r="C30" s="57">
        <v>5</v>
      </c>
      <c r="D30" s="58">
        <v>5</v>
      </c>
      <c r="E30" s="57" t="s">
        <v>41</v>
      </c>
      <c r="F30" s="64">
        <v>149</v>
      </c>
      <c r="G30" s="193" t="s">
        <v>102</v>
      </c>
    </row>
    <row r="31" spans="1:7">
      <c r="A31" s="57">
        <v>22</v>
      </c>
      <c r="B31" s="65" t="s">
        <v>22</v>
      </c>
      <c r="C31" s="66">
        <v>5</v>
      </c>
      <c r="D31" s="67">
        <v>5</v>
      </c>
      <c r="E31" s="66" t="s">
        <v>2</v>
      </c>
      <c r="F31" s="64">
        <v>139.19999999999999</v>
      </c>
      <c r="G31" s="194"/>
    </row>
    <row r="32" spans="1:7">
      <c r="A32" s="57">
        <v>23</v>
      </c>
      <c r="B32" s="56" t="s">
        <v>22</v>
      </c>
      <c r="C32" s="57">
        <v>4</v>
      </c>
      <c r="D32" s="58">
        <v>5</v>
      </c>
      <c r="E32" s="57" t="s">
        <v>41</v>
      </c>
      <c r="F32" s="64">
        <v>149</v>
      </c>
      <c r="G32" s="194"/>
    </row>
    <row r="33" spans="1:7">
      <c r="A33" s="57">
        <v>24</v>
      </c>
      <c r="B33" s="65" t="s">
        <v>22</v>
      </c>
      <c r="C33" s="66">
        <v>4</v>
      </c>
      <c r="D33" s="67">
        <v>5</v>
      </c>
      <c r="E33" s="66" t="s">
        <v>2</v>
      </c>
      <c r="F33" s="64">
        <v>139.19999999999999</v>
      </c>
      <c r="G33" s="194"/>
    </row>
    <row r="34" spans="1:7">
      <c r="A34" s="61">
        <v>25</v>
      </c>
      <c r="B34" s="60" t="s">
        <v>22</v>
      </c>
      <c r="C34" s="61">
        <v>3</v>
      </c>
      <c r="D34" s="61">
        <v>2.5</v>
      </c>
      <c r="E34" s="61" t="s">
        <v>41</v>
      </c>
      <c r="F34" s="62">
        <v>198</v>
      </c>
      <c r="G34" s="196"/>
    </row>
    <row r="35" spans="1:7">
      <c r="A35" s="57">
        <v>26</v>
      </c>
      <c r="B35" s="56" t="s">
        <v>19</v>
      </c>
      <c r="C35" s="57">
        <v>5</v>
      </c>
      <c r="D35" s="58">
        <v>5</v>
      </c>
      <c r="E35" s="57" t="s">
        <v>41</v>
      </c>
      <c r="F35" s="59">
        <v>258</v>
      </c>
      <c r="G35" s="193" t="s">
        <v>102</v>
      </c>
    </row>
    <row r="36" spans="1:7">
      <c r="A36" s="57">
        <v>27</v>
      </c>
      <c r="B36" s="65" t="s">
        <v>19</v>
      </c>
      <c r="C36" s="66">
        <v>5</v>
      </c>
      <c r="D36" s="67">
        <v>5</v>
      </c>
      <c r="E36" s="66" t="s">
        <v>2</v>
      </c>
      <c r="F36" s="64">
        <v>235</v>
      </c>
      <c r="G36" s="194"/>
    </row>
    <row r="37" spans="1:7">
      <c r="A37" s="57">
        <v>28</v>
      </c>
      <c r="B37" s="56" t="s">
        <v>19</v>
      </c>
      <c r="C37" s="57">
        <v>4</v>
      </c>
      <c r="D37" s="58">
        <v>5</v>
      </c>
      <c r="E37" s="57" t="s">
        <v>41</v>
      </c>
      <c r="F37" s="59">
        <v>279</v>
      </c>
      <c r="G37" s="194"/>
    </row>
    <row r="38" spans="1:7">
      <c r="A38" s="57">
        <v>29</v>
      </c>
      <c r="B38" s="65" t="s">
        <v>19</v>
      </c>
      <c r="C38" s="66">
        <v>4</v>
      </c>
      <c r="D38" s="67">
        <v>5</v>
      </c>
      <c r="E38" s="66" t="s">
        <v>2</v>
      </c>
      <c r="F38" s="64">
        <v>269</v>
      </c>
      <c r="G38" s="194"/>
    </row>
    <row r="39" spans="1:7">
      <c r="A39" s="57">
        <v>30</v>
      </c>
      <c r="B39" s="56" t="s">
        <v>19</v>
      </c>
      <c r="C39" s="57">
        <v>3</v>
      </c>
      <c r="D39" s="58">
        <v>2.5</v>
      </c>
      <c r="E39" s="57" t="s">
        <v>41</v>
      </c>
      <c r="F39" s="59">
        <v>350</v>
      </c>
      <c r="G39" s="195"/>
    </row>
    <row r="40" spans="1:7">
      <c r="A40" s="57">
        <v>31</v>
      </c>
      <c r="B40" s="65" t="s">
        <v>19</v>
      </c>
      <c r="C40" s="66">
        <v>3</v>
      </c>
      <c r="D40" s="67">
        <v>2.5</v>
      </c>
      <c r="E40" s="66" t="s">
        <v>2</v>
      </c>
      <c r="F40" s="64">
        <v>289</v>
      </c>
      <c r="G40" s="195"/>
    </row>
    <row r="41" spans="1:7">
      <c r="A41" s="61">
        <v>32</v>
      </c>
      <c r="B41" s="60" t="s">
        <v>19</v>
      </c>
      <c r="C41" s="61">
        <v>2.5</v>
      </c>
      <c r="D41" s="61" t="s">
        <v>88</v>
      </c>
      <c r="E41" s="61" t="s">
        <v>41</v>
      </c>
      <c r="F41" s="63">
        <v>350</v>
      </c>
      <c r="G41" s="196"/>
    </row>
    <row r="42" spans="1:7">
      <c r="A42" s="57">
        <v>33</v>
      </c>
      <c r="B42" s="56" t="s">
        <v>18</v>
      </c>
      <c r="C42" s="57">
        <v>4</v>
      </c>
      <c r="D42" s="58">
        <v>5</v>
      </c>
      <c r="E42" s="57" t="s">
        <v>41</v>
      </c>
      <c r="F42" s="59">
        <v>650</v>
      </c>
      <c r="G42" s="193" t="s">
        <v>102</v>
      </c>
    </row>
    <row r="43" spans="1:7">
      <c r="A43" s="57">
        <v>34</v>
      </c>
      <c r="B43" s="65" t="s">
        <v>18</v>
      </c>
      <c r="C43" s="66">
        <v>4</v>
      </c>
      <c r="D43" s="67">
        <v>5</v>
      </c>
      <c r="E43" s="66" t="s">
        <v>2</v>
      </c>
      <c r="F43" s="64">
        <v>650</v>
      </c>
      <c r="G43" s="194"/>
    </row>
    <row r="44" spans="1:7">
      <c r="A44" s="57">
        <v>35</v>
      </c>
      <c r="B44" s="56" t="s">
        <v>18</v>
      </c>
      <c r="C44" s="57">
        <v>3</v>
      </c>
      <c r="D44" s="58" t="s">
        <v>89</v>
      </c>
      <c r="E44" s="57" t="s">
        <v>41</v>
      </c>
      <c r="F44" s="59">
        <v>650</v>
      </c>
      <c r="G44" s="194"/>
    </row>
    <row r="45" spans="1:7">
      <c r="A45" s="61">
        <v>36</v>
      </c>
      <c r="B45" s="68" t="s">
        <v>18</v>
      </c>
      <c r="C45" s="69">
        <v>3</v>
      </c>
      <c r="D45" s="69">
        <v>2.5</v>
      </c>
      <c r="E45" s="69" t="s">
        <v>2</v>
      </c>
      <c r="F45" s="62">
        <v>650</v>
      </c>
      <c r="G45" s="197"/>
    </row>
    <row r="46" spans="1:7">
      <c r="A46" s="72">
        <v>37</v>
      </c>
      <c r="B46" s="70" t="s">
        <v>23</v>
      </c>
      <c r="C46" s="71">
        <v>3</v>
      </c>
      <c r="D46" s="72">
        <v>5</v>
      </c>
      <c r="E46" s="72" t="s">
        <v>41</v>
      </c>
      <c r="F46" s="73">
        <v>289</v>
      </c>
      <c r="G46" s="6"/>
    </row>
    <row r="47" spans="1:7">
      <c r="A47" s="57">
        <v>38</v>
      </c>
      <c r="B47" s="56" t="s">
        <v>24</v>
      </c>
      <c r="C47" s="66">
        <v>5</v>
      </c>
      <c r="D47" s="58">
        <v>5</v>
      </c>
      <c r="E47" s="57" t="s">
        <v>6</v>
      </c>
      <c r="F47" s="59">
        <v>155</v>
      </c>
      <c r="G47" s="193" t="s">
        <v>102</v>
      </c>
    </row>
    <row r="48" spans="1:7">
      <c r="A48" s="57">
        <v>39</v>
      </c>
      <c r="B48" s="56" t="s">
        <v>24</v>
      </c>
      <c r="C48" s="66">
        <v>4</v>
      </c>
      <c r="D48" s="58">
        <v>5</v>
      </c>
      <c r="E48" s="57" t="s">
        <v>6</v>
      </c>
      <c r="F48" s="59">
        <v>155</v>
      </c>
      <c r="G48" s="194"/>
    </row>
    <row r="49" spans="1:7">
      <c r="A49" s="61">
        <v>40</v>
      </c>
      <c r="B49" s="60" t="s">
        <v>24</v>
      </c>
      <c r="C49" s="69">
        <v>3</v>
      </c>
      <c r="D49" s="61">
        <v>5</v>
      </c>
      <c r="E49" s="61" t="s">
        <v>6</v>
      </c>
      <c r="F49" s="63">
        <v>155</v>
      </c>
      <c r="G49" s="197"/>
    </row>
    <row r="50" spans="1:7">
      <c r="A50" s="57">
        <v>41</v>
      </c>
      <c r="B50" s="56" t="s">
        <v>75</v>
      </c>
      <c r="C50" s="57"/>
      <c r="D50" s="58"/>
      <c r="E50" s="57" t="s">
        <v>41</v>
      </c>
      <c r="F50" s="59" t="s">
        <v>94</v>
      </c>
      <c r="G50" s="1"/>
    </row>
    <row r="51" spans="1:7">
      <c r="A51" s="57">
        <v>42</v>
      </c>
      <c r="B51" s="56" t="s">
        <v>76</v>
      </c>
      <c r="C51" s="57"/>
      <c r="D51" s="57"/>
      <c r="E51" s="57" t="s">
        <v>41</v>
      </c>
      <c r="F51" s="59" t="s">
        <v>94</v>
      </c>
      <c r="G51" s="2"/>
    </row>
    <row r="52" spans="1:7" ht="15.75">
      <c r="A52" s="211" t="s">
        <v>33</v>
      </c>
      <c r="B52" s="200"/>
      <c r="C52" s="200"/>
      <c r="D52" s="200"/>
      <c r="E52" s="200"/>
      <c r="F52" s="201"/>
      <c r="G52" s="201"/>
    </row>
    <row r="53" spans="1:7">
      <c r="A53" s="101">
        <v>43</v>
      </c>
      <c r="B53" s="102" t="s">
        <v>92</v>
      </c>
      <c r="C53" s="101">
        <v>5</v>
      </c>
      <c r="D53" s="103"/>
      <c r="E53" s="101" t="s">
        <v>5</v>
      </c>
      <c r="F53" s="104">
        <v>120</v>
      </c>
      <c r="G53" s="3"/>
    </row>
    <row r="54" spans="1:7">
      <c r="A54" s="105">
        <v>44</v>
      </c>
      <c r="B54" s="106" t="s">
        <v>97</v>
      </c>
      <c r="C54" s="105">
        <v>5</v>
      </c>
      <c r="D54" s="107">
        <v>5.6</v>
      </c>
      <c r="E54" s="105" t="s">
        <v>5</v>
      </c>
      <c r="F54" s="108">
        <v>55</v>
      </c>
      <c r="G54" s="2"/>
    </row>
    <row r="55" spans="1:7">
      <c r="A55" s="105">
        <v>45</v>
      </c>
      <c r="B55" s="106" t="s">
        <v>97</v>
      </c>
      <c r="C55" s="105">
        <v>4</v>
      </c>
      <c r="D55" s="107">
        <v>5.8</v>
      </c>
      <c r="E55" s="105" t="s">
        <v>5</v>
      </c>
      <c r="F55" s="108">
        <v>55</v>
      </c>
      <c r="G55" s="2"/>
    </row>
    <row r="56" spans="1:7">
      <c r="A56" s="105">
        <v>46</v>
      </c>
      <c r="B56" s="106" t="s">
        <v>97</v>
      </c>
      <c r="C56" s="105">
        <v>3.2</v>
      </c>
      <c r="D56" s="107">
        <v>4.2</v>
      </c>
      <c r="E56" s="105" t="s">
        <v>5</v>
      </c>
      <c r="F56" s="108">
        <v>80</v>
      </c>
      <c r="G56" s="2"/>
    </row>
    <row r="57" spans="1:7">
      <c r="A57" s="101">
        <v>47</v>
      </c>
      <c r="B57" s="102" t="s">
        <v>97</v>
      </c>
      <c r="C57" s="101">
        <v>2.5</v>
      </c>
      <c r="D57" s="103">
        <v>4.2</v>
      </c>
      <c r="E57" s="101" t="s">
        <v>5</v>
      </c>
      <c r="F57" s="104">
        <v>80</v>
      </c>
      <c r="G57" s="3"/>
    </row>
    <row r="58" spans="1:7">
      <c r="A58" s="105">
        <v>48</v>
      </c>
      <c r="B58" s="106" t="s">
        <v>34</v>
      </c>
      <c r="C58" s="105">
        <v>5</v>
      </c>
      <c r="D58" s="107">
        <v>5.9</v>
      </c>
      <c r="E58" s="105" t="s">
        <v>5</v>
      </c>
      <c r="F58" s="108">
        <v>139</v>
      </c>
      <c r="G58" s="193" t="s">
        <v>102</v>
      </c>
    </row>
    <row r="59" spans="1:7">
      <c r="A59" s="105">
        <v>49</v>
      </c>
      <c r="B59" s="106" t="s">
        <v>34</v>
      </c>
      <c r="C59" s="105">
        <v>4</v>
      </c>
      <c r="D59" s="107">
        <v>5.8</v>
      </c>
      <c r="E59" s="105" t="s">
        <v>5</v>
      </c>
      <c r="F59" s="108">
        <v>139</v>
      </c>
      <c r="G59" s="194"/>
    </row>
    <row r="60" spans="1:7">
      <c r="A60" s="105">
        <v>50</v>
      </c>
      <c r="B60" s="102" t="s">
        <v>34</v>
      </c>
      <c r="C60" s="101">
        <v>3.2</v>
      </c>
      <c r="D60" s="103">
        <v>5.9</v>
      </c>
      <c r="E60" s="101" t="s">
        <v>5</v>
      </c>
      <c r="F60" s="104">
        <v>139</v>
      </c>
      <c r="G60" s="197"/>
    </row>
    <row r="61" spans="1:7">
      <c r="A61" s="105">
        <v>51</v>
      </c>
      <c r="B61" s="109" t="s">
        <v>90</v>
      </c>
      <c r="C61" s="110">
        <v>5</v>
      </c>
      <c r="D61" s="111">
        <v>6.2</v>
      </c>
      <c r="E61" s="110" t="s">
        <v>5</v>
      </c>
      <c r="F61" s="112">
        <v>192</v>
      </c>
      <c r="G61" s="193" t="s">
        <v>102</v>
      </c>
    </row>
    <row r="62" spans="1:7">
      <c r="A62" s="105">
        <v>52</v>
      </c>
      <c r="B62" s="109" t="s">
        <v>90</v>
      </c>
      <c r="C62" s="110">
        <v>4</v>
      </c>
      <c r="D62" s="111">
        <v>4.7</v>
      </c>
      <c r="E62" s="110" t="s">
        <v>5</v>
      </c>
      <c r="F62" s="112">
        <v>228</v>
      </c>
      <c r="G62" s="194"/>
    </row>
    <row r="63" spans="1:7">
      <c r="A63" s="101">
        <v>53</v>
      </c>
      <c r="B63" s="113" t="s">
        <v>90</v>
      </c>
      <c r="C63" s="114">
        <v>3.2</v>
      </c>
      <c r="D63" s="115">
        <v>4.5999999999999996</v>
      </c>
      <c r="E63" s="114" t="s">
        <v>5</v>
      </c>
      <c r="F63" s="116">
        <v>498</v>
      </c>
      <c r="G63" s="197"/>
    </row>
    <row r="64" spans="1:7">
      <c r="A64" s="105">
        <v>54</v>
      </c>
      <c r="B64" s="109" t="s">
        <v>26</v>
      </c>
      <c r="C64" s="105">
        <v>4</v>
      </c>
      <c r="D64" s="107">
        <v>5</v>
      </c>
      <c r="E64" s="105" t="s">
        <v>5</v>
      </c>
      <c r="F64" s="108">
        <v>398</v>
      </c>
      <c r="G64" s="193" t="s">
        <v>102</v>
      </c>
    </row>
    <row r="65" spans="1:7">
      <c r="A65" s="101">
        <v>55</v>
      </c>
      <c r="B65" s="113" t="s">
        <v>26</v>
      </c>
      <c r="C65" s="101">
        <v>3.2</v>
      </c>
      <c r="D65" s="103">
        <v>5</v>
      </c>
      <c r="E65" s="101" t="s">
        <v>5</v>
      </c>
      <c r="F65" s="104">
        <v>398</v>
      </c>
      <c r="G65" s="197"/>
    </row>
    <row r="66" spans="1:7">
      <c r="A66" s="105">
        <v>56</v>
      </c>
      <c r="B66" s="106" t="s">
        <v>25</v>
      </c>
      <c r="C66" s="105">
        <v>4</v>
      </c>
      <c r="D66" s="107">
        <v>5.2</v>
      </c>
      <c r="E66" s="105" t="s">
        <v>5</v>
      </c>
      <c r="F66" s="108">
        <v>1250</v>
      </c>
      <c r="G66" s="193" t="s">
        <v>102</v>
      </c>
    </row>
    <row r="67" spans="1:7">
      <c r="A67" s="101">
        <v>57</v>
      </c>
      <c r="B67" s="102" t="s">
        <v>25</v>
      </c>
      <c r="C67" s="101">
        <v>3.2</v>
      </c>
      <c r="D67" s="103">
        <v>5.6</v>
      </c>
      <c r="E67" s="101" t="s">
        <v>5</v>
      </c>
      <c r="F67" s="104">
        <v>1200</v>
      </c>
      <c r="G67" s="197"/>
    </row>
    <row r="68" spans="1:7">
      <c r="A68" s="105">
        <v>58</v>
      </c>
      <c r="B68" s="106" t="s">
        <v>27</v>
      </c>
      <c r="C68" s="105">
        <v>3.2</v>
      </c>
      <c r="D68" s="107">
        <v>5</v>
      </c>
      <c r="E68" s="105" t="s">
        <v>5</v>
      </c>
      <c r="F68" s="108">
        <v>445</v>
      </c>
      <c r="G68" s="193" t="s">
        <v>102</v>
      </c>
    </row>
    <row r="69" spans="1:7">
      <c r="A69" s="105">
        <v>59</v>
      </c>
      <c r="B69" s="106" t="s">
        <v>27</v>
      </c>
      <c r="C69" s="105">
        <v>2.5</v>
      </c>
      <c r="D69" s="105">
        <v>5</v>
      </c>
      <c r="E69" s="105" t="s">
        <v>5</v>
      </c>
      <c r="F69" s="108">
        <v>445</v>
      </c>
      <c r="G69" s="194"/>
    </row>
    <row r="70" spans="1:7" ht="15.75">
      <c r="A70" s="200" t="s">
        <v>35</v>
      </c>
      <c r="B70" s="200"/>
      <c r="C70" s="200"/>
      <c r="D70" s="200"/>
      <c r="E70" s="200"/>
      <c r="F70" s="201"/>
      <c r="G70" s="201"/>
    </row>
    <row r="71" spans="1:7">
      <c r="A71" s="105">
        <v>60</v>
      </c>
      <c r="B71" s="106" t="s">
        <v>93</v>
      </c>
      <c r="C71" s="105"/>
      <c r="D71" s="117"/>
      <c r="E71" s="105" t="s">
        <v>41</v>
      </c>
      <c r="F71" s="108" t="s">
        <v>94</v>
      </c>
      <c r="G71" s="3"/>
    </row>
    <row r="72" spans="1:7">
      <c r="A72" s="105">
        <v>61</v>
      </c>
      <c r="B72" s="106" t="s">
        <v>43</v>
      </c>
      <c r="C72" s="105">
        <v>5</v>
      </c>
      <c r="D72" s="117"/>
      <c r="E72" s="105" t="s">
        <v>41</v>
      </c>
      <c r="F72" s="108">
        <v>780</v>
      </c>
      <c r="G72" s="193" t="s">
        <v>102</v>
      </c>
    </row>
    <row r="73" spans="1:7">
      <c r="A73" s="105">
        <v>62</v>
      </c>
      <c r="B73" s="106" t="s">
        <v>43</v>
      </c>
      <c r="C73" s="105">
        <v>4</v>
      </c>
      <c r="D73" s="117"/>
      <c r="E73" s="105" t="s">
        <v>41</v>
      </c>
      <c r="F73" s="108">
        <v>780</v>
      </c>
      <c r="G73" s="197"/>
    </row>
    <row r="74" spans="1:7">
      <c r="A74" s="105">
        <v>63</v>
      </c>
      <c r="B74" s="106" t="s">
        <v>25</v>
      </c>
      <c r="C74" s="105" t="s">
        <v>95</v>
      </c>
      <c r="D74" s="106"/>
      <c r="E74" s="105" t="s">
        <v>5</v>
      </c>
      <c r="F74" s="108">
        <v>1200</v>
      </c>
      <c r="G74" s="28" t="s">
        <v>102</v>
      </c>
    </row>
    <row r="75" spans="1:7" ht="15.75">
      <c r="A75" s="200" t="s">
        <v>36</v>
      </c>
      <c r="B75" s="200"/>
      <c r="C75" s="200"/>
      <c r="D75" s="200"/>
      <c r="E75" s="200"/>
      <c r="F75" s="201"/>
      <c r="G75" s="201"/>
    </row>
    <row r="76" spans="1:7">
      <c r="A76" s="105">
        <v>64</v>
      </c>
      <c r="B76" s="106" t="s">
        <v>44</v>
      </c>
      <c r="C76" s="105">
        <v>4</v>
      </c>
      <c r="D76" s="117"/>
      <c r="E76" s="105" t="s">
        <v>41</v>
      </c>
      <c r="F76" s="108">
        <v>80</v>
      </c>
      <c r="G76" s="194" t="s">
        <v>102</v>
      </c>
    </row>
    <row r="77" spans="1:7">
      <c r="A77" s="101">
        <v>65</v>
      </c>
      <c r="B77" s="102" t="s">
        <v>44</v>
      </c>
      <c r="C77" s="101">
        <v>3</v>
      </c>
      <c r="D77" s="118"/>
      <c r="E77" s="101" t="s">
        <v>41</v>
      </c>
      <c r="F77" s="104">
        <v>80</v>
      </c>
      <c r="G77" s="197"/>
    </row>
    <row r="78" spans="1:7">
      <c r="A78" s="105">
        <v>66</v>
      </c>
      <c r="B78" s="106" t="s">
        <v>45</v>
      </c>
      <c r="C78" s="105">
        <v>4</v>
      </c>
      <c r="D78" s="117"/>
      <c r="E78" s="105" t="s">
        <v>41</v>
      </c>
      <c r="F78" s="108">
        <v>60</v>
      </c>
      <c r="G78" s="193" t="s">
        <v>102</v>
      </c>
    </row>
    <row r="79" spans="1:7">
      <c r="A79" s="101">
        <v>67</v>
      </c>
      <c r="B79" s="102" t="s">
        <v>45</v>
      </c>
      <c r="C79" s="101">
        <v>3</v>
      </c>
      <c r="D79" s="118"/>
      <c r="E79" s="101" t="s">
        <v>41</v>
      </c>
      <c r="F79" s="104">
        <v>65</v>
      </c>
      <c r="G79" s="197"/>
    </row>
    <row r="80" spans="1:7">
      <c r="A80" s="105">
        <v>68</v>
      </c>
      <c r="B80" s="106" t="s">
        <v>46</v>
      </c>
      <c r="C80" s="105">
        <v>4</v>
      </c>
      <c r="D80" s="117"/>
      <c r="E80" s="105" t="s">
        <v>41</v>
      </c>
      <c r="F80" s="108">
        <v>55</v>
      </c>
      <c r="G80" s="193" t="s">
        <v>102</v>
      </c>
    </row>
    <row r="81" spans="1:7">
      <c r="A81" s="101">
        <v>69</v>
      </c>
      <c r="B81" s="102" t="s">
        <v>46</v>
      </c>
      <c r="C81" s="101">
        <v>3</v>
      </c>
      <c r="D81" s="118"/>
      <c r="E81" s="101" t="s">
        <v>41</v>
      </c>
      <c r="F81" s="104">
        <v>55</v>
      </c>
      <c r="G81" s="197"/>
    </row>
    <row r="82" spans="1:7">
      <c r="A82" s="119">
        <v>70</v>
      </c>
      <c r="B82" s="120" t="s">
        <v>47</v>
      </c>
      <c r="C82" s="119">
        <v>5</v>
      </c>
      <c r="D82" s="121"/>
      <c r="E82" s="119" t="s">
        <v>41</v>
      </c>
      <c r="F82" s="122">
        <v>69</v>
      </c>
      <c r="G82" s="6"/>
    </row>
    <row r="83" spans="1:7">
      <c r="A83" s="119">
        <v>71</v>
      </c>
      <c r="B83" s="102" t="s">
        <v>48</v>
      </c>
      <c r="C83" s="101">
        <v>2.5</v>
      </c>
      <c r="D83" s="118"/>
      <c r="E83" s="101" t="s">
        <v>41</v>
      </c>
      <c r="F83" s="104">
        <v>85</v>
      </c>
      <c r="G83" s="30" t="s">
        <v>102</v>
      </c>
    </row>
    <row r="84" spans="1:7">
      <c r="A84" s="105">
        <v>72</v>
      </c>
      <c r="B84" s="106" t="s">
        <v>96</v>
      </c>
      <c r="C84" s="105">
        <v>4</v>
      </c>
      <c r="D84" s="106"/>
      <c r="E84" s="105" t="s">
        <v>41</v>
      </c>
      <c r="F84" s="108">
        <v>129</v>
      </c>
      <c r="G84" s="1"/>
    </row>
    <row r="85" spans="1:7" ht="15.75">
      <c r="A85" s="200" t="s">
        <v>37</v>
      </c>
      <c r="B85" s="200"/>
      <c r="C85" s="200"/>
      <c r="D85" s="200"/>
      <c r="E85" s="200"/>
      <c r="F85" s="201"/>
      <c r="G85" s="201"/>
    </row>
    <row r="86" spans="1:7">
      <c r="A86" s="105">
        <v>73</v>
      </c>
      <c r="B86" s="106" t="s">
        <v>40</v>
      </c>
      <c r="C86" s="105">
        <v>4</v>
      </c>
      <c r="D86" s="117"/>
      <c r="E86" s="105" t="s">
        <v>41</v>
      </c>
      <c r="F86" s="108">
        <v>190</v>
      </c>
      <c r="G86" s="2"/>
    </row>
    <row r="87" spans="1:7">
      <c r="A87" s="101">
        <v>74</v>
      </c>
      <c r="B87" s="102" t="s">
        <v>40</v>
      </c>
      <c r="C87" s="101">
        <v>4</v>
      </c>
      <c r="D87" s="102"/>
      <c r="E87" s="101" t="s">
        <v>2</v>
      </c>
      <c r="F87" s="104">
        <v>190</v>
      </c>
      <c r="G87" s="3"/>
    </row>
    <row r="88" spans="1:7">
      <c r="A88" s="198" t="s">
        <v>132</v>
      </c>
      <c r="B88" s="199"/>
      <c r="C88" s="199"/>
      <c r="D88" s="199"/>
      <c r="E88" s="199"/>
      <c r="F88" s="199"/>
      <c r="G88" s="199"/>
    </row>
    <row r="89" spans="1:7">
      <c r="A89" s="204" t="s">
        <v>133</v>
      </c>
      <c r="B89" s="205"/>
      <c r="C89" s="205"/>
      <c r="D89" s="205"/>
      <c r="E89" s="205"/>
      <c r="F89" s="205"/>
      <c r="G89" s="205"/>
    </row>
    <row r="90" spans="1:7">
      <c r="A90" s="192" t="s">
        <v>134</v>
      </c>
      <c r="B90" s="192"/>
      <c r="C90" s="192"/>
      <c r="D90" s="192"/>
      <c r="E90" s="192"/>
      <c r="F90" s="192"/>
      <c r="G90" s="192"/>
    </row>
    <row r="91" spans="1:7">
      <c r="A91" s="192" t="s">
        <v>135</v>
      </c>
      <c r="B91" s="192"/>
      <c r="C91" s="192"/>
      <c r="D91" s="192"/>
      <c r="E91" s="192"/>
      <c r="F91" s="192"/>
      <c r="G91" s="192"/>
    </row>
    <row r="92" spans="1:7">
      <c r="A92" s="202" t="s">
        <v>385</v>
      </c>
      <c r="B92" s="203"/>
      <c r="C92" s="203"/>
      <c r="D92" s="203"/>
      <c r="E92" s="203"/>
      <c r="F92" s="203"/>
      <c r="G92" s="203"/>
    </row>
    <row r="93" spans="1:7">
      <c r="A93" s="190"/>
      <c r="B93" s="190"/>
      <c r="C93" s="190"/>
      <c r="D93" s="190"/>
      <c r="E93" s="190"/>
      <c r="F93" s="190"/>
      <c r="G93" s="190"/>
    </row>
  </sheetData>
  <mergeCells count="30">
    <mergeCell ref="A92:G92"/>
    <mergeCell ref="A89:G89"/>
    <mergeCell ref="A6:F6"/>
    <mergeCell ref="A8:G8"/>
    <mergeCell ref="A11:G11"/>
    <mergeCell ref="A52:G52"/>
    <mergeCell ref="A70:G70"/>
    <mergeCell ref="G47:G49"/>
    <mergeCell ref="G12:G13"/>
    <mergeCell ref="G64:G65"/>
    <mergeCell ref="G14:G17"/>
    <mergeCell ref="G18:G21"/>
    <mergeCell ref="G22:G25"/>
    <mergeCell ref="G26:G29"/>
    <mergeCell ref="G30:G34"/>
    <mergeCell ref="A85:G85"/>
    <mergeCell ref="A90:G90"/>
    <mergeCell ref="A91:G91"/>
    <mergeCell ref="G35:G41"/>
    <mergeCell ref="G42:G45"/>
    <mergeCell ref="A88:G88"/>
    <mergeCell ref="G72:G73"/>
    <mergeCell ref="G76:G77"/>
    <mergeCell ref="G78:G79"/>
    <mergeCell ref="G80:G81"/>
    <mergeCell ref="G66:G67"/>
    <mergeCell ref="A75:G75"/>
    <mergeCell ref="G61:G63"/>
    <mergeCell ref="G58:G60"/>
    <mergeCell ref="G68:G69"/>
  </mergeCells>
  <hyperlinks>
    <hyperlink ref="A6" r:id="rId1" display="https://basok.com.ua/"/>
    <hyperlink ref="D1" r:id="rId2"/>
    <hyperlink ref="D2" r:id="rId3"/>
    <hyperlink ref="G14" location="Лист1!A1" display="Описание"/>
    <hyperlink ref="G14:G17" location="'ОЗЛ-6'!A1" tooltip="Нажмите для подробного описания" display="Описание"/>
    <hyperlink ref="G18" location="Лист1!A1" display="Описание"/>
    <hyperlink ref="G18:G21" location="'ЦЛ-11'!A1" tooltip="Нажмите для подробного описания" display="Описание"/>
    <hyperlink ref="G22" location="Лист1!A1" display="Описание"/>
    <hyperlink ref="G22:G25" location="'ЦТ-15'!A1" tooltip="Нажмите для подробного описания" display="Описание"/>
    <hyperlink ref="G26" location="Лист1!A1" display="Описание"/>
    <hyperlink ref="G26:G29" location="'ЗИО-8'!A1" tooltip="Нажмите для подробного описания" display="Описание"/>
    <hyperlink ref="G30" location="Лист1!A1" display="Описание"/>
    <hyperlink ref="G30:G33" location="'ЗИО-8'!A1" display="Описание"/>
    <hyperlink ref="G30:G34" location="'ЭА-400'!A1" tooltip="Нажмите для подробного описания" display="Описание"/>
    <hyperlink ref="G35" location="Лист1!A1" display="Описание"/>
    <hyperlink ref="G35:G38" location="'ЗИО-8'!A1" display="Описание"/>
    <hyperlink ref="G35:G39" location="'ЭА-400'!A1" display="Описание"/>
    <hyperlink ref="G35:G41" location="'ЭА-395'!A1" tooltip="Нажмите для подробного описания" display="Описание"/>
    <hyperlink ref="G42" location="Лист1!A1" display="Описание"/>
    <hyperlink ref="G42:G45" location="'ОЗЛ-25'!A1" tooltip="Нажмите для подробного описания" display="Описание"/>
    <hyperlink ref="G47:G49" location="'НИИ-48'!A1" tooltip="Нажмите для подробного описания" display="Описание"/>
    <hyperlink ref="G12:G13" location="'ОЗЛ-8'!A1" tooltip="Нажмите для подробного описания" display="Описание"/>
    <hyperlink ref="G64:G65" location="'UTP-34N'!A1" tooltip="Нажмите для подробного описания" display="Описание"/>
    <hyperlink ref="G72:G73" location="'МНЧ-2'!A1" tooltip="Нажмите для подробного описания" display="Описание"/>
    <hyperlink ref="G76:G77" location="'ТМЛ-3У'!A1" tooltip="Нажмите для подробного описания" display="Описание"/>
    <hyperlink ref="G78:G79" location="'ТМЛ-1У'!A1" tooltip="Нажмите для подробного описания" display="Описание"/>
    <hyperlink ref="G80:G81" location="'ТМУ-21У'!A1" tooltip="Нажмите для подробного описания" display="Описание"/>
    <hyperlink ref="G83" location="'ЦЛ-39'!A1" tooltip="Нажмите для подробного описания" display="Описание"/>
    <hyperlink ref="G61:G63" location="'CN 23-12'!A1" tooltip="Нажмите для подробного описания" display="Описание"/>
    <hyperlink ref="G58:G60" location="'CN 13-4'!A1" tooltip="Нажмите для подробного описания" display="Описание"/>
    <hyperlink ref="G68:G69" location="'UTP-32'!A1" tooltip="Нажмите для подробного описания" display="Описание"/>
    <hyperlink ref="G66:G67" location="'UTP-86'!A1" tooltip="Нажмите для подробного описания" display="Описание"/>
    <hyperlink ref="G74" location="'UTP-86'!A1" tooltip="Нажмите для подробного описания" display="Описание"/>
  </hyperlinks>
  <pageMargins left="0.7" right="0.7" top="0.75" bottom="0.75" header="0.3" footer="0.3"/>
  <pageSetup paperSize="9"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50"/>
  <sheetViews>
    <sheetView workbookViewId="0">
      <selection activeCell="F21" sqref="F21"/>
    </sheetView>
  </sheetViews>
  <sheetFormatPr defaultRowHeight="15"/>
  <cols>
    <col min="1" max="1" width="3.7109375" customWidth="1"/>
    <col min="2" max="2" width="20.5703125" customWidth="1"/>
    <col min="3" max="3" width="14.140625" customWidth="1"/>
    <col min="4" max="4" width="9.85546875" customWidth="1"/>
    <col min="5" max="5" width="16.28515625" customWidth="1"/>
    <col min="6" max="6" width="15.140625" customWidth="1"/>
  </cols>
  <sheetData>
    <row r="1" spans="1:7" ht="18.75">
      <c r="C1" s="22" t="s">
        <v>86</v>
      </c>
      <c r="D1" s="24" t="s">
        <v>84</v>
      </c>
      <c r="F1" s="20" t="s">
        <v>81</v>
      </c>
    </row>
    <row r="2" spans="1:7" ht="17.25">
      <c r="C2" s="22" t="s">
        <v>87</v>
      </c>
      <c r="D2" s="24" t="s">
        <v>85</v>
      </c>
      <c r="F2" s="19" t="s">
        <v>77</v>
      </c>
    </row>
    <row r="3" spans="1:7">
      <c r="D3" s="7"/>
      <c r="F3" s="19" t="s">
        <v>78</v>
      </c>
    </row>
    <row r="4" spans="1:7">
      <c r="D4" s="7"/>
      <c r="F4" s="19" t="s">
        <v>79</v>
      </c>
    </row>
    <row r="5" spans="1:7">
      <c r="D5" s="123">
        <v>43770</v>
      </c>
      <c r="F5" s="19" t="s">
        <v>80</v>
      </c>
    </row>
    <row r="6" spans="1:7" ht="21">
      <c r="A6" s="206" t="s">
        <v>83</v>
      </c>
      <c r="B6" s="216"/>
      <c r="C6" s="216"/>
      <c r="D6" s="216"/>
      <c r="E6" s="216"/>
      <c r="F6" s="216"/>
      <c r="G6" s="34"/>
    </row>
    <row r="7" spans="1:7" ht="31.5" customHeight="1">
      <c r="A7" s="13" t="s">
        <v>28</v>
      </c>
      <c r="B7" s="214" t="s">
        <v>49</v>
      </c>
      <c r="C7" s="215"/>
      <c r="D7" s="14" t="s">
        <v>51</v>
      </c>
      <c r="E7" s="14" t="s">
        <v>53</v>
      </c>
      <c r="F7" s="17" t="s">
        <v>104</v>
      </c>
    </row>
    <row r="8" spans="1:7" ht="15" customHeight="1">
      <c r="A8" s="212" t="s">
        <v>52</v>
      </c>
      <c r="B8" s="212"/>
      <c r="C8" s="212"/>
      <c r="D8" s="212"/>
      <c r="E8" s="212"/>
      <c r="F8" s="210"/>
    </row>
    <row r="9" spans="1:7">
      <c r="A9" s="2">
        <v>1</v>
      </c>
      <c r="B9" s="217" t="s">
        <v>67</v>
      </c>
      <c r="C9" s="218"/>
      <c r="D9" s="8">
        <v>2</v>
      </c>
      <c r="E9" s="12">
        <v>98</v>
      </c>
      <c r="F9" s="27" t="s">
        <v>102</v>
      </c>
    </row>
    <row r="10" spans="1:7" ht="15" customHeight="1">
      <c r="A10" s="213" t="s">
        <v>54</v>
      </c>
      <c r="B10" s="213"/>
      <c r="C10" s="213"/>
      <c r="D10" s="213"/>
      <c r="E10" s="213"/>
      <c r="F10" s="201"/>
    </row>
    <row r="11" spans="1:7">
      <c r="A11" s="2">
        <v>2</v>
      </c>
      <c r="B11" s="217" t="s">
        <v>55</v>
      </c>
      <c r="C11" s="218"/>
      <c r="D11" s="8">
        <v>1.2</v>
      </c>
      <c r="E11" s="12">
        <v>159</v>
      </c>
      <c r="F11" s="194" t="s">
        <v>102</v>
      </c>
    </row>
    <row r="12" spans="1:7">
      <c r="A12" s="2">
        <v>3</v>
      </c>
      <c r="B12" s="217" t="s">
        <v>55</v>
      </c>
      <c r="C12" s="218"/>
      <c r="D12" s="8">
        <v>1.6</v>
      </c>
      <c r="E12" s="12">
        <v>159</v>
      </c>
      <c r="F12" s="194"/>
    </row>
    <row r="13" spans="1:7">
      <c r="A13" s="2">
        <v>4</v>
      </c>
      <c r="B13" s="217" t="s">
        <v>55</v>
      </c>
      <c r="C13" s="218"/>
      <c r="D13" s="8">
        <v>2</v>
      </c>
      <c r="E13" s="12">
        <v>159</v>
      </c>
      <c r="F13" s="194"/>
    </row>
    <row r="14" spans="1:7">
      <c r="A14" s="3">
        <v>5</v>
      </c>
      <c r="B14" s="219" t="s">
        <v>55</v>
      </c>
      <c r="C14" s="220"/>
      <c r="D14" s="10">
        <v>5</v>
      </c>
      <c r="E14" s="11">
        <v>148.80000000000001</v>
      </c>
      <c r="F14" s="197"/>
    </row>
    <row r="15" spans="1:7">
      <c r="A15" s="2">
        <v>6</v>
      </c>
      <c r="B15" s="221" t="s">
        <v>56</v>
      </c>
      <c r="C15" s="222"/>
      <c r="D15" s="8">
        <v>1.2</v>
      </c>
      <c r="E15" s="12">
        <v>189</v>
      </c>
      <c r="F15" s="193" t="s">
        <v>102</v>
      </c>
    </row>
    <row r="16" spans="1:7">
      <c r="A16" s="2">
        <v>7</v>
      </c>
      <c r="B16" s="217" t="s">
        <v>56</v>
      </c>
      <c r="C16" s="218"/>
      <c r="D16" s="8">
        <v>2</v>
      </c>
      <c r="E16" s="12">
        <v>175</v>
      </c>
      <c r="F16" s="194"/>
    </row>
    <row r="17" spans="1:6">
      <c r="A17" s="3">
        <v>8</v>
      </c>
      <c r="B17" s="219" t="s">
        <v>56</v>
      </c>
      <c r="C17" s="220"/>
      <c r="D17" s="10">
        <v>3</v>
      </c>
      <c r="E17" s="11">
        <v>148.80000000000001</v>
      </c>
      <c r="F17" s="197"/>
    </row>
    <row r="18" spans="1:6">
      <c r="A18" s="2">
        <v>9</v>
      </c>
      <c r="B18" s="217" t="s">
        <v>16</v>
      </c>
      <c r="C18" s="218"/>
      <c r="D18" s="8">
        <v>1.2</v>
      </c>
      <c r="E18" s="12">
        <v>165</v>
      </c>
      <c r="F18" s="193" t="s">
        <v>102</v>
      </c>
    </row>
    <row r="19" spans="1:6">
      <c r="A19" s="3">
        <v>10</v>
      </c>
      <c r="B19" s="219" t="s">
        <v>16</v>
      </c>
      <c r="C19" s="220"/>
      <c r="D19" s="10">
        <v>2</v>
      </c>
      <c r="E19" s="11">
        <v>165</v>
      </c>
      <c r="F19" s="197"/>
    </row>
    <row r="20" spans="1:6">
      <c r="A20" s="2">
        <v>11</v>
      </c>
      <c r="B20" s="217" t="s">
        <v>66</v>
      </c>
      <c r="C20" s="218"/>
      <c r="D20" s="8">
        <v>1.2</v>
      </c>
      <c r="E20" s="12">
        <v>165</v>
      </c>
      <c r="F20" s="30" t="s">
        <v>102</v>
      </c>
    </row>
    <row r="21" spans="1:6">
      <c r="A21" s="3">
        <v>12</v>
      </c>
      <c r="B21" s="219" t="s">
        <v>65</v>
      </c>
      <c r="C21" s="220"/>
      <c r="D21" s="10">
        <v>1.2</v>
      </c>
      <c r="E21" s="11">
        <v>165</v>
      </c>
      <c r="F21" s="30" t="s">
        <v>102</v>
      </c>
    </row>
    <row r="22" spans="1:6">
      <c r="A22" s="2">
        <v>13</v>
      </c>
      <c r="B22" s="217" t="s">
        <v>64</v>
      </c>
      <c r="C22" s="218"/>
      <c r="D22" s="8">
        <v>1.2</v>
      </c>
      <c r="E22" s="12">
        <v>159</v>
      </c>
      <c r="F22" s="193" t="s">
        <v>102</v>
      </c>
    </row>
    <row r="23" spans="1:6">
      <c r="A23" s="3">
        <v>14</v>
      </c>
      <c r="B23" s="219" t="s">
        <v>64</v>
      </c>
      <c r="C23" s="220"/>
      <c r="D23" s="10">
        <v>2</v>
      </c>
      <c r="E23" s="11">
        <v>159</v>
      </c>
      <c r="F23" s="197"/>
    </row>
    <row r="24" spans="1:6">
      <c r="A24" s="6">
        <v>15</v>
      </c>
      <c r="B24" s="223" t="s">
        <v>17</v>
      </c>
      <c r="C24" s="224"/>
      <c r="D24" s="9">
        <v>1.2</v>
      </c>
      <c r="E24" s="15">
        <v>159</v>
      </c>
      <c r="F24" s="6"/>
    </row>
    <row r="25" spans="1:6">
      <c r="A25" s="2">
        <v>16</v>
      </c>
      <c r="B25" s="217" t="s">
        <v>63</v>
      </c>
      <c r="C25" s="218"/>
      <c r="D25" s="8">
        <v>1.2</v>
      </c>
      <c r="E25" s="12" t="s">
        <v>94</v>
      </c>
      <c r="F25" s="193"/>
    </row>
    <row r="26" spans="1:6">
      <c r="A26" s="3">
        <v>17</v>
      </c>
      <c r="B26" s="219" t="s">
        <v>63</v>
      </c>
      <c r="C26" s="220"/>
      <c r="D26" s="10">
        <v>1.6</v>
      </c>
      <c r="E26" s="11" t="s">
        <v>94</v>
      </c>
      <c r="F26" s="197"/>
    </row>
    <row r="27" spans="1:6">
      <c r="A27" s="2">
        <v>18</v>
      </c>
      <c r="B27" s="217" t="s">
        <v>71</v>
      </c>
      <c r="C27" s="218"/>
      <c r="D27" s="8">
        <v>0.8</v>
      </c>
      <c r="E27" s="12">
        <v>189</v>
      </c>
      <c r="F27" s="193" t="s">
        <v>102</v>
      </c>
    </row>
    <row r="28" spans="1:6">
      <c r="A28" s="2">
        <v>19</v>
      </c>
      <c r="B28" s="217" t="s">
        <v>71</v>
      </c>
      <c r="C28" s="218"/>
      <c r="D28" s="8">
        <v>1.2</v>
      </c>
      <c r="E28" s="12">
        <v>165</v>
      </c>
      <c r="F28" s="194"/>
    </row>
    <row r="29" spans="1:6">
      <c r="A29" s="2">
        <v>20</v>
      </c>
      <c r="B29" s="217" t="s">
        <v>71</v>
      </c>
      <c r="C29" s="218"/>
      <c r="D29" s="8">
        <v>2</v>
      </c>
      <c r="E29" s="12">
        <v>159</v>
      </c>
      <c r="F29" s="194"/>
    </row>
    <row r="30" spans="1:6">
      <c r="A30" s="2">
        <v>21</v>
      </c>
      <c r="B30" s="219" t="s">
        <v>72</v>
      </c>
      <c r="C30" s="220"/>
      <c r="D30" s="10">
        <v>4</v>
      </c>
      <c r="E30" s="11">
        <v>165</v>
      </c>
      <c r="F30" s="197"/>
    </row>
    <row r="31" spans="1:6">
      <c r="A31" s="2">
        <v>22</v>
      </c>
      <c r="B31" s="221" t="s">
        <v>68</v>
      </c>
      <c r="C31" s="222"/>
      <c r="D31" s="8">
        <v>1.2</v>
      </c>
      <c r="E31" s="12">
        <v>165</v>
      </c>
      <c r="F31" s="193" t="s">
        <v>102</v>
      </c>
    </row>
    <row r="32" spans="1:6">
      <c r="A32" s="2">
        <v>23</v>
      </c>
      <c r="B32" s="217" t="s">
        <v>69</v>
      </c>
      <c r="C32" s="218"/>
      <c r="D32" s="8">
        <v>1.2</v>
      </c>
      <c r="E32" s="12">
        <v>175</v>
      </c>
      <c r="F32" s="194"/>
    </row>
    <row r="33" spans="1:6">
      <c r="A33" s="2">
        <v>24</v>
      </c>
      <c r="B33" s="219" t="s">
        <v>68</v>
      </c>
      <c r="C33" s="220"/>
      <c r="D33" s="32">
        <v>2</v>
      </c>
      <c r="E33" s="33">
        <v>159</v>
      </c>
      <c r="F33" s="197"/>
    </row>
    <row r="34" spans="1:6">
      <c r="A34" s="2">
        <v>25</v>
      </c>
      <c r="B34" s="221" t="s">
        <v>73</v>
      </c>
      <c r="C34" s="222"/>
      <c r="D34" s="8">
        <v>4</v>
      </c>
      <c r="E34" s="12">
        <v>155</v>
      </c>
      <c r="F34" s="1"/>
    </row>
    <row r="35" spans="1:6">
      <c r="A35" s="2">
        <v>26</v>
      </c>
      <c r="B35" s="217" t="s">
        <v>57</v>
      </c>
      <c r="C35" s="218"/>
      <c r="D35" s="8"/>
      <c r="E35" s="12">
        <v>189</v>
      </c>
      <c r="F35" s="2"/>
    </row>
    <row r="36" spans="1:6">
      <c r="A36" s="2">
        <v>27</v>
      </c>
      <c r="B36" s="219" t="s">
        <v>58</v>
      </c>
      <c r="C36" s="220"/>
      <c r="D36" s="11">
        <v>0.25</v>
      </c>
      <c r="E36" s="11">
        <v>189</v>
      </c>
      <c r="F36" s="3"/>
    </row>
    <row r="37" spans="1:6">
      <c r="A37" s="2">
        <v>28</v>
      </c>
      <c r="B37" s="223" t="s">
        <v>105</v>
      </c>
      <c r="C37" s="224"/>
      <c r="D37" s="9">
        <v>1.2</v>
      </c>
      <c r="E37" s="15">
        <v>169</v>
      </c>
      <c r="F37" s="30" t="s">
        <v>102</v>
      </c>
    </row>
    <row r="38" spans="1:6">
      <c r="A38" s="2">
        <v>29</v>
      </c>
      <c r="B38" s="223" t="s">
        <v>59</v>
      </c>
      <c r="C38" s="224"/>
      <c r="D38" s="9">
        <v>1.2</v>
      </c>
      <c r="E38" s="15">
        <v>189</v>
      </c>
      <c r="F38" s="30" t="s">
        <v>102</v>
      </c>
    </row>
    <row r="39" spans="1:6">
      <c r="A39" s="3">
        <v>30</v>
      </c>
      <c r="B39" s="219" t="s">
        <v>60</v>
      </c>
      <c r="C39" s="220"/>
      <c r="D39" s="10">
        <v>1.2</v>
      </c>
      <c r="E39" s="11">
        <v>179</v>
      </c>
      <c r="F39" s="30" t="s">
        <v>102</v>
      </c>
    </row>
    <row r="40" spans="1:6">
      <c r="A40" s="2">
        <v>31</v>
      </c>
      <c r="B40" s="217" t="s">
        <v>106</v>
      </c>
      <c r="C40" s="218"/>
      <c r="D40" s="8">
        <v>1.2</v>
      </c>
      <c r="E40" s="12">
        <v>189</v>
      </c>
      <c r="F40" s="193" t="s">
        <v>102</v>
      </c>
    </row>
    <row r="41" spans="1:6">
      <c r="A41" s="3">
        <v>32</v>
      </c>
      <c r="B41" s="219" t="s">
        <v>106</v>
      </c>
      <c r="C41" s="220"/>
      <c r="D41" s="10">
        <v>2</v>
      </c>
      <c r="E41" s="11">
        <v>179</v>
      </c>
      <c r="F41" s="197"/>
    </row>
    <row r="42" spans="1:6">
      <c r="A42" s="2">
        <v>33</v>
      </c>
      <c r="B42" s="217" t="s">
        <v>62</v>
      </c>
      <c r="C42" s="218"/>
      <c r="D42" s="8">
        <v>1.2</v>
      </c>
      <c r="E42" s="12">
        <v>189</v>
      </c>
      <c r="F42" s="193" t="s">
        <v>102</v>
      </c>
    </row>
    <row r="43" spans="1:6">
      <c r="A43" s="3">
        <v>34</v>
      </c>
      <c r="B43" s="219" t="s">
        <v>74</v>
      </c>
      <c r="C43" s="220"/>
      <c r="D43" s="10">
        <v>2</v>
      </c>
      <c r="E43" s="11">
        <v>179</v>
      </c>
      <c r="F43" s="197"/>
    </row>
    <row r="44" spans="1:6">
      <c r="A44" s="3">
        <v>35</v>
      </c>
      <c r="B44" s="219" t="s">
        <v>61</v>
      </c>
      <c r="C44" s="220"/>
      <c r="D44" s="10">
        <v>1.2</v>
      </c>
      <c r="E44" s="11">
        <v>189</v>
      </c>
      <c r="F44" s="30" t="s">
        <v>102</v>
      </c>
    </row>
    <row r="45" spans="1:6">
      <c r="A45" s="198" t="s">
        <v>132</v>
      </c>
      <c r="B45" s="198"/>
      <c r="C45" s="198"/>
      <c r="D45" s="198"/>
      <c r="E45" s="198"/>
      <c r="F45" s="198"/>
    </row>
    <row r="46" spans="1:6">
      <c r="A46" s="228" t="s">
        <v>133</v>
      </c>
      <c r="B46" s="228"/>
      <c r="C46" s="228"/>
      <c r="D46" s="228"/>
      <c r="E46" s="228"/>
      <c r="F46" s="228"/>
    </row>
    <row r="47" spans="1:6">
      <c r="A47" s="227" t="s">
        <v>134</v>
      </c>
      <c r="B47" s="227"/>
      <c r="C47" s="227"/>
      <c r="D47" s="227"/>
      <c r="E47" s="227"/>
      <c r="F47" s="227"/>
    </row>
    <row r="48" spans="1:6">
      <c r="A48" s="227" t="s">
        <v>135</v>
      </c>
      <c r="B48" s="227"/>
      <c r="C48" s="227"/>
      <c r="D48" s="227"/>
      <c r="E48" s="227"/>
      <c r="F48" s="227"/>
    </row>
    <row r="49" spans="1:7" ht="15" customHeight="1">
      <c r="A49" s="225" t="s">
        <v>385</v>
      </c>
      <c r="B49" s="226"/>
      <c r="C49" s="226"/>
      <c r="D49" s="226"/>
      <c r="E49" s="226"/>
      <c r="F49" s="226"/>
      <c r="G49" s="188"/>
    </row>
    <row r="50" spans="1:7">
      <c r="A50" s="226"/>
      <c r="B50" s="226"/>
      <c r="C50" s="226"/>
      <c r="D50" s="226"/>
      <c r="E50" s="226"/>
      <c r="F50" s="226"/>
      <c r="G50" s="189"/>
    </row>
  </sheetData>
  <mergeCells count="53">
    <mergeCell ref="A49:F50"/>
    <mergeCell ref="A47:F47"/>
    <mergeCell ref="A48:F48"/>
    <mergeCell ref="B42:C42"/>
    <mergeCell ref="B43:C43"/>
    <mergeCell ref="B44:C44"/>
    <mergeCell ref="A45:F45"/>
    <mergeCell ref="A46:F46"/>
    <mergeCell ref="F31:F33"/>
    <mergeCell ref="F42:F43"/>
    <mergeCell ref="B40:C40"/>
    <mergeCell ref="B41:C41"/>
    <mergeCell ref="F40:F41"/>
    <mergeCell ref="B35:C35"/>
    <mergeCell ref="B36:C36"/>
    <mergeCell ref="B38:C38"/>
    <mergeCell ref="B39:C39"/>
    <mergeCell ref="B37:C37"/>
    <mergeCell ref="F15:F17"/>
    <mergeCell ref="F18:F19"/>
    <mergeCell ref="F22:F23"/>
    <mergeCell ref="F27:F30"/>
    <mergeCell ref="F25:F26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A8:F8"/>
    <mergeCell ref="A10:F10"/>
    <mergeCell ref="B7:C7"/>
    <mergeCell ref="A6:F6"/>
    <mergeCell ref="B11:C11"/>
    <mergeCell ref="F11:F14"/>
    <mergeCell ref="B12:C12"/>
    <mergeCell ref="B13:C13"/>
    <mergeCell ref="B14:C14"/>
    <mergeCell ref="B9:C9"/>
  </mergeCells>
  <hyperlinks>
    <hyperlink ref="A6" r:id="rId1" display="https://basok.com.ua/"/>
    <hyperlink ref="D1" r:id="rId2"/>
    <hyperlink ref="D2" r:id="rId3"/>
    <hyperlink ref="F31:F33" location="ER307ti!A1" tooltip="Нажмите для подробного описания" display="Описание"/>
    <hyperlink ref="F9" location="'08ХГСМФА'!A1" tooltip="Нажмите для подробного описания" display="Описание"/>
    <hyperlink ref="F11:F14" location="'08Х20Н9Г7Т'!A1" tooltip="Нажмите для подробного описания" display="Описание"/>
    <hyperlink ref="F15:F17" location="'07Х25Н13'!A1" tooltip="Нажмите для подробного описания" display="Описание"/>
    <hyperlink ref="F18:F19" location="'06Х25Н12ТЮ'!A1" tooltip="Нажмите для подробного описания" display="Описание"/>
    <hyperlink ref="F20" location="'07Х19Н10Б'!A1" tooltip="Нажмите для подробного описания" display="Описание"/>
    <hyperlink ref="F21" location="'08Х19Н10Г2Б'!A1" tooltip="Нажмите для подробного описания" display="Описание"/>
    <hyperlink ref="F22:F23" location="'08Х21Н10Г6'!A1" tooltip="Нажмите для подробного описания" display="Описание"/>
    <hyperlink ref="F27:F30" location="'ER307'!A1" tooltip="Нажмите для подробного описания" display="Описание"/>
    <hyperlink ref="F42:F43" location="'Терманит-Х'!A1" tooltip="Нажмите для подробного описания" display="Описание"/>
    <hyperlink ref="F40:F41" location="'Bohler AWS ER307'!A1" tooltip="Нажмите для подробного описания" display="Описание"/>
    <hyperlink ref="F44" location="'Терманит H Si'!A1" tooltip="Нажмите для подробного описания" display="Описание"/>
    <hyperlink ref="F37" location="'ER347'!A1" tooltip="Нажмите для подробного описания" display="Описание"/>
    <hyperlink ref="F38" location="'Терманит 1304'!A1" tooltip="Нажмите для подробного описания" display="Описание"/>
    <hyperlink ref="F39" location="ER410NiMo!A1" tooltip="Нажмите для подробного описания" display="Описание"/>
  </hyperlinks>
  <pageMargins left="0.7" right="0.7" top="0.75" bottom="0.75" header="0.3" footer="0.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J29"/>
  <sheetViews>
    <sheetView workbookViewId="0">
      <selection activeCell="E37" sqref="E37"/>
    </sheetView>
  </sheetViews>
  <sheetFormatPr defaultRowHeight="15"/>
  <cols>
    <col min="1" max="1" width="6.140625" customWidth="1"/>
    <col min="2" max="2" width="34.7109375" customWidth="1"/>
    <col min="3" max="3" width="9" customWidth="1"/>
    <col min="4" max="4" width="10.42578125" customWidth="1"/>
    <col min="5" max="5" width="11.42578125" customWidth="1"/>
    <col min="6" max="6" width="11.7109375" customWidth="1"/>
    <col min="7" max="7" width="11.5703125" customWidth="1"/>
  </cols>
  <sheetData>
    <row r="1" spans="1:10" ht="18.75">
      <c r="B1" s="22" t="s">
        <v>86</v>
      </c>
      <c r="C1" s="24" t="s">
        <v>84</v>
      </c>
      <c r="E1" s="24"/>
      <c r="F1" s="20" t="s">
        <v>81</v>
      </c>
      <c r="G1" s="21"/>
    </row>
    <row r="2" spans="1:10" ht="17.25">
      <c r="B2" s="22" t="s">
        <v>87</v>
      </c>
      <c r="C2" s="24" t="s">
        <v>85</v>
      </c>
      <c r="E2" s="24"/>
      <c r="F2" s="19" t="s">
        <v>77</v>
      </c>
      <c r="G2" s="21"/>
    </row>
    <row r="3" spans="1:10">
      <c r="D3" s="7"/>
      <c r="E3" s="7"/>
      <c r="F3" s="19" t="s">
        <v>78</v>
      </c>
    </row>
    <row r="4" spans="1:10">
      <c r="D4" s="7"/>
      <c r="E4" s="7"/>
      <c r="F4" s="19" t="s">
        <v>79</v>
      </c>
    </row>
    <row r="5" spans="1:10">
      <c r="D5" s="7"/>
      <c r="E5" s="7"/>
      <c r="F5" s="19" t="s">
        <v>80</v>
      </c>
    </row>
    <row r="6" spans="1:10" ht="21">
      <c r="A6" s="206" t="s">
        <v>83</v>
      </c>
      <c r="B6" s="216"/>
      <c r="C6" s="216"/>
      <c r="D6" s="216"/>
      <c r="E6" s="216"/>
      <c r="F6" s="123">
        <v>43770</v>
      </c>
      <c r="G6" s="34"/>
      <c r="H6" s="34"/>
    </row>
    <row r="7" spans="1:10" ht="30" customHeight="1">
      <c r="A7" s="13" t="s">
        <v>28</v>
      </c>
      <c r="B7" s="13" t="s">
        <v>49</v>
      </c>
      <c r="C7" s="13"/>
      <c r="D7" s="14" t="s">
        <v>107</v>
      </c>
      <c r="E7" s="14" t="s">
        <v>70</v>
      </c>
      <c r="F7" s="14" t="s">
        <v>108</v>
      </c>
    </row>
    <row r="8" spans="1:10" ht="15" customHeight="1">
      <c r="A8" s="212" t="s">
        <v>50</v>
      </c>
      <c r="B8" s="229"/>
      <c r="C8" s="229"/>
      <c r="D8" s="229"/>
      <c r="E8" s="229"/>
      <c r="F8" s="229"/>
      <c r="G8" s="35"/>
    </row>
    <row r="9" spans="1:10" ht="15" customHeight="1">
      <c r="A9" s="38">
        <v>1</v>
      </c>
      <c r="B9" s="231" t="s">
        <v>110</v>
      </c>
      <c r="C9" s="232"/>
      <c r="D9" s="38">
        <v>1.5</v>
      </c>
      <c r="E9" s="39">
        <v>14.4</v>
      </c>
      <c r="F9" s="40">
        <v>88.8</v>
      </c>
      <c r="G9" s="35"/>
    </row>
    <row r="10" spans="1:10" ht="15" customHeight="1">
      <c r="A10" s="38">
        <v>2</v>
      </c>
      <c r="B10" s="231" t="s">
        <v>109</v>
      </c>
      <c r="C10" s="232"/>
      <c r="D10" s="38">
        <v>2</v>
      </c>
      <c r="E10" s="39">
        <v>40</v>
      </c>
      <c r="F10" s="40">
        <v>88.8</v>
      </c>
    </row>
    <row r="11" spans="1:10">
      <c r="A11" s="38">
        <v>3</v>
      </c>
      <c r="B11" s="231" t="s">
        <v>10</v>
      </c>
      <c r="C11" s="232"/>
      <c r="D11" s="4">
        <v>3</v>
      </c>
      <c r="E11" s="8">
        <v>23</v>
      </c>
      <c r="F11" s="12">
        <v>88.8</v>
      </c>
      <c r="J11" t="s">
        <v>0</v>
      </c>
    </row>
    <row r="12" spans="1:10">
      <c r="A12" s="38">
        <v>4</v>
      </c>
      <c r="B12" s="231" t="s">
        <v>11</v>
      </c>
      <c r="C12" s="232"/>
      <c r="D12" s="4">
        <v>3</v>
      </c>
      <c r="E12" s="8">
        <v>24</v>
      </c>
      <c r="F12" s="12">
        <v>88.8</v>
      </c>
      <c r="J12" t="s">
        <v>0</v>
      </c>
    </row>
    <row r="13" spans="1:10">
      <c r="A13" s="38">
        <v>5</v>
      </c>
      <c r="B13" s="231" t="s">
        <v>13</v>
      </c>
      <c r="C13" s="232"/>
      <c r="D13" s="4">
        <v>3</v>
      </c>
      <c r="E13" s="8">
        <v>28.8</v>
      </c>
      <c r="F13" s="12">
        <v>88.8</v>
      </c>
      <c r="J13" t="s">
        <v>0</v>
      </c>
    </row>
    <row r="14" spans="1:10">
      <c r="A14" s="38">
        <v>6</v>
      </c>
      <c r="B14" s="231" t="s">
        <v>12</v>
      </c>
      <c r="C14" s="232"/>
      <c r="D14" s="4">
        <v>3.9</v>
      </c>
      <c r="E14" s="8">
        <v>31.2</v>
      </c>
      <c r="F14" s="12">
        <v>88.8</v>
      </c>
      <c r="H14" s="29"/>
      <c r="I14" s="29"/>
      <c r="J14" t="s">
        <v>0</v>
      </c>
    </row>
    <row r="15" spans="1:10">
      <c r="A15" s="38">
        <v>7</v>
      </c>
      <c r="B15" s="231" t="s">
        <v>8</v>
      </c>
      <c r="C15" s="232"/>
      <c r="D15" s="4">
        <v>4</v>
      </c>
      <c r="E15" s="8">
        <v>32</v>
      </c>
      <c r="F15" s="12">
        <v>88.8</v>
      </c>
      <c r="H15" s="29"/>
      <c r="I15" s="29"/>
      <c r="J15" t="s">
        <v>0</v>
      </c>
    </row>
    <row r="16" spans="1:10">
      <c r="A16" s="38">
        <v>8</v>
      </c>
      <c r="B16" s="231" t="s">
        <v>113</v>
      </c>
      <c r="C16" s="232"/>
      <c r="D16" s="4">
        <v>4</v>
      </c>
      <c r="E16" s="8">
        <v>34.5</v>
      </c>
      <c r="F16" s="12">
        <v>88.8</v>
      </c>
      <c r="H16" s="29"/>
      <c r="I16" s="29"/>
    </row>
    <row r="17" spans="1:10">
      <c r="A17" s="38">
        <v>9</v>
      </c>
      <c r="B17" s="231" t="s">
        <v>9</v>
      </c>
      <c r="C17" s="232"/>
      <c r="D17" s="4">
        <v>5</v>
      </c>
      <c r="E17" s="8">
        <v>39.200000000000003</v>
      </c>
      <c r="F17" s="12">
        <v>88.8</v>
      </c>
      <c r="H17" s="29"/>
      <c r="I17" s="29"/>
      <c r="J17" t="s">
        <v>0</v>
      </c>
    </row>
    <row r="18" spans="1:10">
      <c r="A18" s="38">
        <v>10</v>
      </c>
      <c r="B18" s="231" t="s">
        <v>14</v>
      </c>
      <c r="C18" s="232"/>
      <c r="D18" s="4">
        <v>5</v>
      </c>
      <c r="E18" s="8">
        <v>57.4</v>
      </c>
      <c r="F18" s="12">
        <v>88.8</v>
      </c>
      <c r="G18" s="26"/>
      <c r="H18" s="29"/>
      <c r="I18" s="29"/>
      <c r="J18" t="s">
        <v>0</v>
      </c>
    </row>
    <row r="19" spans="1:10">
      <c r="A19" s="213" t="s">
        <v>1</v>
      </c>
      <c r="B19" s="230"/>
      <c r="C19" s="230"/>
      <c r="D19" s="230"/>
      <c r="E19" s="230"/>
      <c r="F19" s="230"/>
      <c r="G19" s="36"/>
      <c r="H19" s="29"/>
      <c r="I19" s="29"/>
    </row>
    <row r="20" spans="1:10">
      <c r="A20" s="4">
        <v>11</v>
      </c>
      <c r="B20" s="2" t="s">
        <v>3</v>
      </c>
      <c r="C20" s="2"/>
      <c r="D20" s="4">
        <v>3.5</v>
      </c>
      <c r="E20" s="4">
        <v>25.2</v>
      </c>
      <c r="F20" s="4" t="s">
        <v>94</v>
      </c>
      <c r="G20" s="37"/>
    </row>
    <row r="21" spans="1:10">
      <c r="A21" s="4">
        <v>12</v>
      </c>
      <c r="B21" s="2" t="s">
        <v>4</v>
      </c>
      <c r="C21" s="2"/>
      <c r="D21" s="4">
        <v>4</v>
      </c>
      <c r="E21" s="8">
        <v>36</v>
      </c>
      <c r="F21" s="4" t="s">
        <v>94</v>
      </c>
      <c r="G21" s="37"/>
    </row>
    <row r="22" spans="1:10">
      <c r="A22" s="213" t="s">
        <v>111</v>
      </c>
      <c r="B22" s="230"/>
      <c r="C22" s="230"/>
      <c r="D22" s="230"/>
      <c r="E22" s="230"/>
      <c r="F22" s="230"/>
    </row>
    <row r="23" spans="1:10">
      <c r="A23" s="3">
        <v>13</v>
      </c>
      <c r="B23" s="3" t="s">
        <v>112</v>
      </c>
      <c r="C23" s="3"/>
      <c r="D23" s="41">
        <v>0.7</v>
      </c>
      <c r="E23" s="5">
        <v>33.5</v>
      </c>
      <c r="F23" s="5" t="s">
        <v>94</v>
      </c>
    </row>
    <row r="24" spans="1:10">
      <c r="A24" s="198" t="s">
        <v>132</v>
      </c>
      <c r="B24" s="198"/>
      <c r="C24" s="198"/>
      <c r="D24" s="198"/>
      <c r="E24" s="198"/>
      <c r="F24" s="198"/>
    </row>
    <row r="25" spans="1:10">
      <c r="A25" s="228" t="s">
        <v>133</v>
      </c>
      <c r="B25" s="228"/>
      <c r="C25" s="228"/>
      <c r="D25" s="228"/>
      <c r="E25" s="228"/>
      <c r="F25" s="228"/>
    </row>
    <row r="26" spans="1:10">
      <c r="A26" s="227" t="s">
        <v>134</v>
      </c>
      <c r="B26" s="227"/>
      <c r="C26" s="227"/>
      <c r="D26" s="227"/>
      <c r="E26" s="227"/>
      <c r="F26" s="227"/>
    </row>
    <row r="27" spans="1:10">
      <c r="A27" s="227" t="s">
        <v>135</v>
      </c>
      <c r="B27" s="227"/>
      <c r="C27" s="227"/>
      <c r="D27" s="227"/>
      <c r="E27" s="227"/>
      <c r="F27" s="227"/>
    </row>
    <row r="28" spans="1:10">
      <c r="A28" s="225" t="s">
        <v>385</v>
      </c>
      <c r="B28" s="226"/>
      <c r="C28" s="226"/>
      <c r="D28" s="226"/>
      <c r="E28" s="226"/>
      <c r="F28" s="226"/>
    </row>
    <row r="29" spans="1:10">
      <c r="A29" s="191"/>
      <c r="B29" s="191"/>
      <c r="C29" s="191"/>
      <c r="D29" s="191"/>
      <c r="E29" s="191"/>
      <c r="F29" s="191"/>
    </row>
  </sheetData>
  <mergeCells count="19">
    <mergeCell ref="A24:F24"/>
    <mergeCell ref="A25:F25"/>
    <mergeCell ref="A26:F26"/>
    <mergeCell ref="A27:F27"/>
    <mergeCell ref="A28:F28"/>
    <mergeCell ref="A6:E6"/>
    <mergeCell ref="A8:F8"/>
    <mergeCell ref="A19:F19"/>
    <mergeCell ref="A22:F22"/>
    <mergeCell ref="B9:C9"/>
    <mergeCell ref="B16:C16"/>
    <mergeCell ref="B10:C10"/>
    <mergeCell ref="B11:C11"/>
    <mergeCell ref="B12:C12"/>
    <mergeCell ref="B13:C13"/>
    <mergeCell ref="B14:C14"/>
    <mergeCell ref="B15:C15"/>
    <mergeCell ref="B17:C17"/>
    <mergeCell ref="B18:C18"/>
  </mergeCells>
  <hyperlinks>
    <hyperlink ref="A6" r:id="rId1" display="https://basok.com.ua/"/>
    <hyperlink ref="C1" r:id="rId2"/>
    <hyperlink ref="C2" r:id="rId3"/>
  </hyperlinks>
  <pageMargins left="0.7" right="0.7" top="0.75" bottom="0.75" header="0.3" footer="0.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6"/>
  <sheetViews>
    <sheetView workbookViewId="0">
      <selection activeCell="H12" sqref="H12"/>
    </sheetView>
  </sheetViews>
  <sheetFormatPr defaultRowHeight="15"/>
  <cols>
    <col min="1" max="1" width="3.7109375" customWidth="1"/>
    <col min="2" max="2" width="9.7109375" customWidth="1"/>
    <col min="3" max="3" width="15.42578125" customWidth="1"/>
    <col min="4" max="4" width="11" customWidth="1"/>
    <col min="5" max="5" width="16.140625" customWidth="1"/>
    <col min="6" max="6" width="17.85546875" customWidth="1"/>
    <col min="7" max="7" width="12.85546875" customWidth="1"/>
  </cols>
  <sheetData>
    <row r="1" spans="1:17" ht="18.75">
      <c r="C1" s="22" t="s">
        <v>86</v>
      </c>
      <c r="D1" s="24" t="s">
        <v>84</v>
      </c>
      <c r="E1" s="24"/>
      <c r="F1" s="20" t="s">
        <v>81</v>
      </c>
      <c r="G1" s="20"/>
      <c r="H1" s="21"/>
    </row>
    <row r="2" spans="1:17" ht="17.25">
      <c r="C2" s="22" t="s">
        <v>87</v>
      </c>
      <c r="D2" s="24" t="s">
        <v>85</v>
      </c>
      <c r="E2" s="24"/>
      <c r="F2" s="19" t="s">
        <v>77</v>
      </c>
      <c r="G2" s="19"/>
      <c r="H2" s="21"/>
    </row>
    <row r="3" spans="1:17">
      <c r="D3" s="7"/>
      <c r="E3" s="7"/>
      <c r="F3" s="19" t="s">
        <v>78</v>
      </c>
      <c r="G3" s="19"/>
    </row>
    <row r="4" spans="1:17">
      <c r="D4" s="7"/>
      <c r="E4" s="7"/>
      <c r="F4" s="19" t="s">
        <v>79</v>
      </c>
      <c r="G4" s="19"/>
    </row>
    <row r="5" spans="1:17">
      <c r="D5" s="7"/>
      <c r="E5" s="7"/>
      <c r="F5" s="19" t="s">
        <v>80</v>
      </c>
      <c r="G5" s="19"/>
    </row>
    <row r="6" spans="1:17" ht="21">
      <c r="A6" s="206" t="s">
        <v>83</v>
      </c>
      <c r="B6" s="216"/>
      <c r="C6" s="216"/>
      <c r="D6" s="216"/>
      <c r="E6" s="216"/>
      <c r="F6" s="216"/>
      <c r="G6" s="53"/>
      <c r="H6" s="34"/>
      <c r="I6" s="34"/>
    </row>
    <row r="7" spans="1:17">
      <c r="A7" s="233" t="s">
        <v>122</v>
      </c>
      <c r="B7" s="233"/>
      <c r="C7" s="233"/>
      <c r="D7" s="233"/>
      <c r="E7" s="233"/>
      <c r="F7" s="233"/>
      <c r="G7" s="55"/>
    </row>
    <row r="8" spans="1:17" ht="15.75">
      <c r="A8" s="76" t="s">
        <v>28</v>
      </c>
      <c r="B8" s="18" t="s">
        <v>114</v>
      </c>
      <c r="C8" s="5" t="s">
        <v>131</v>
      </c>
      <c r="D8" s="18" t="s">
        <v>115</v>
      </c>
      <c r="E8" s="18" t="s">
        <v>129</v>
      </c>
      <c r="F8" s="95" t="s">
        <v>123</v>
      </c>
      <c r="G8" s="26"/>
    </row>
    <row r="9" spans="1:17">
      <c r="A9" s="58">
        <v>1</v>
      </c>
      <c r="B9" s="94">
        <v>8</v>
      </c>
      <c r="C9" s="7">
        <v>0.4</v>
      </c>
      <c r="D9" s="74" t="s">
        <v>116</v>
      </c>
      <c r="E9" s="77">
        <v>55</v>
      </c>
      <c r="F9" s="94"/>
      <c r="G9" s="78"/>
      <c r="H9" s="29"/>
    </row>
    <row r="10" spans="1:17">
      <c r="A10" s="58">
        <v>2</v>
      </c>
      <c r="B10" s="57">
        <v>14</v>
      </c>
      <c r="C10" s="7">
        <v>1.2</v>
      </c>
      <c r="D10" s="75" t="s">
        <v>117</v>
      </c>
      <c r="E10" s="77">
        <v>5.3</v>
      </c>
      <c r="F10" s="57"/>
      <c r="G10" s="78"/>
      <c r="H10" s="29"/>
    </row>
    <row r="11" spans="1:17">
      <c r="A11" s="58">
        <v>3</v>
      </c>
      <c r="B11" s="57">
        <v>16</v>
      </c>
      <c r="C11" s="7">
        <v>1.6</v>
      </c>
      <c r="D11" s="75" t="s">
        <v>118</v>
      </c>
      <c r="E11" s="77">
        <v>2.2000000000000002</v>
      </c>
      <c r="F11" s="75" t="s">
        <v>119</v>
      </c>
      <c r="G11" s="78"/>
      <c r="H11" s="29"/>
    </row>
    <row r="12" spans="1:17">
      <c r="A12" s="58">
        <v>4</v>
      </c>
      <c r="B12" s="57">
        <v>20</v>
      </c>
      <c r="C12" s="7">
        <v>2.5</v>
      </c>
      <c r="D12" s="75" t="s">
        <v>120</v>
      </c>
      <c r="E12" s="77">
        <v>32.5</v>
      </c>
      <c r="F12" s="75" t="s">
        <v>119</v>
      </c>
      <c r="G12" s="78"/>
      <c r="H12" s="29"/>
    </row>
    <row r="13" spans="1:17">
      <c r="A13" s="58">
        <v>5</v>
      </c>
      <c r="B13" s="57">
        <v>30</v>
      </c>
      <c r="C13" s="7">
        <v>5.6</v>
      </c>
      <c r="D13" s="75" t="s">
        <v>121</v>
      </c>
      <c r="E13" s="77">
        <v>116.5</v>
      </c>
      <c r="F13" s="57"/>
      <c r="G13" s="78"/>
      <c r="H13" s="29"/>
    </row>
    <row r="14" spans="1:17">
      <c r="A14" s="58">
        <v>6</v>
      </c>
      <c r="B14" s="57">
        <v>30</v>
      </c>
      <c r="C14" s="7">
        <v>5.6</v>
      </c>
      <c r="D14" s="57" t="s">
        <v>124</v>
      </c>
      <c r="E14" s="77">
        <v>65</v>
      </c>
      <c r="F14" s="61"/>
      <c r="G14" s="79"/>
      <c r="H14" s="29"/>
    </row>
    <row r="15" spans="1:17" ht="15.75" thickBot="1">
      <c r="A15" s="234" t="s">
        <v>125</v>
      </c>
      <c r="B15" s="234"/>
      <c r="C15" s="234"/>
      <c r="D15" s="234"/>
      <c r="E15" s="234"/>
      <c r="F15" s="234"/>
      <c r="G15" s="55"/>
    </row>
    <row r="16" spans="1:17" ht="15.75" thickBot="1">
      <c r="A16" s="91" t="s">
        <v>28</v>
      </c>
      <c r="B16" s="96" t="s">
        <v>114</v>
      </c>
      <c r="C16" s="92" t="s">
        <v>126</v>
      </c>
      <c r="D16" s="92" t="s">
        <v>127</v>
      </c>
      <c r="E16" s="92" t="s">
        <v>128</v>
      </c>
      <c r="F16" s="93" t="s">
        <v>129</v>
      </c>
      <c r="G16" s="29"/>
      <c r="H16" s="235" t="s">
        <v>130</v>
      </c>
      <c r="I16" s="236"/>
      <c r="J16" s="236"/>
      <c r="K16" s="236"/>
      <c r="L16" s="236"/>
      <c r="M16" s="236"/>
      <c r="N16" s="31"/>
      <c r="O16" s="31"/>
      <c r="P16" s="31"/>
      <c r="Q16" s="42"/>
    </row>
    <row r="17" spans="1:17">
      <c r="A17" s="100">
        <v>1</v>
      </c>
      <c r="B17" s="97">
        <v>19.5</v>
      </c>
      <c r="C17" s="4">
        <v>2</v>
      </c>
      <c r="D17" s="4">
        <f t="shared" ref="D17:D23" si="0">ROUND((B17*B17-(B17-2*C17)*(B17-2*C17))*6.2/1000,2)</f>
        <v>0.87</v>
      </c>
      <c r="E17" s="88">
        <f>SUM(H17:Q17)</f>
        <v>1.95</v>
      </c>
      <c r="F17" s="85">
        <f>ROUND(E17*D17,2)</f>
        <v>1.7</v>
      </c>
      <c r="G17" s="237"/>
      <c r="H17" s="54">
        <v>1.95</v>
      </c>
      <c r="I17" s="44"/>
      <c r="J17" s="44"/>
      <c r="K17" s="44"/>
      <c r="L17" s="44"/>
      <c r="M17" s="44"/>
      <c r="N17" s="44"/>
      <c r="O17" s="44"/>
      <c r="P17" s="44"/>
      <c r="Q17" s="45"/>
    </row>
    <row r="18" spans="1:17">
      <c r="A18" s="47">
        <v>2</v>
      </c>
      <c r="B18" s="98">
        <v>20</v>
      </c>
      <c r="C18" s="83">
        <v>2</v>
      </c>
      <c r="D18" s="83">
        <f t="shared" si="0"/>
        <v>0.89</v>
      </c>
      <c r="E18" s="89">
        <f>SUM(H18:Q18)</f>
        <v>24.71</v>
      </c>
      <c r="F18" s="86">
        <f>ROUND(E18*D18,2)</f>
        <v>21.99</v>
      </c>
      <c r="G18" s="237"/>
      <c r="H18" s="80">
        <v>2.42</v>
      </c>
      <c r="I18" s="48">
        <v>2.0099999999999998</v>
      </c>
      <c r="J18" s="48">
        <v>3.01</v>
      </c>
      <c r="K18" s="48">
        <v>1.81</v>
      </c>
      <c r="L18" s="48">
        <v>1.57</v>
      </c>
      <c r="M18" s="48">
        <v>2.48</v>
      </c>
      <c r="N18" s="48">
        <v>4.01</v>
      </c>
      <c r="O18" s="48">
        <v>2.48</v>
      </c>
      <c r="P18" s="48">
        <v>2.42</v>
      </c>
      <c r="Q18" s="49">
        <v>2.5</v>
      </c>
    </row>
    <row r="19" spans="1:17">
      <c r="A19" s="43">
        <v>3</v>
      </c>
      <c r="B19" s="97">
        <v>20</v>
      </c>
      <c r="C19" s="4">
        <v>2.5</v>
      </c>
      <c r="D19" s="4">
        <f t="shared" si="0"/>
        <v>1.0900000000000001</v>
      </c>
      <c r="E19" s="88">
        <f t="shared" ref="E19:E26" si="1">SUM(H19:Q19)</f>
        <v>3.13</v>
      </c>
      <c r="F19" s="85">
        <f t="shared" ref="F19:F26" si="2">ROUND(E19*D19,2)</f>
        <v>3.41</v>
      </c>
      <c r="G19" s="237"/>
      <c r="H19" s="26">
        <v>3.13</v>
      </c>
      <c r="I19" s="29"/>
      <c r="J19" s="29"/>
      <c r="K19" s="29"/>
      <c r="L19" s="29"/>
      <c r="M19" s="29"/>
      <c r="N19" s="29"/>
      <c r="O19" s="29"/>
      <c r="P19" s="29"/>
      <c r="Q19" s="46"/>
    </row>
    <row r="20" spans="1:17">
      <c r="A20" s="47">
        <v>4</v>
      </c>
      <c r="B20" s="98">
        <v>25</v>
      </c>
      <c r="C20" s="83">
        <v>2</v>
      </c>
      <c r="D20" s="83">
        <f t="shared" si="0"/>
        <v>1.1399999999999999</v>
      </c>
      <c r="E20" s="89">
        <f>SUM(H20:Q20)</f>
        <v>6.41</v>
      </c>
      <c r="F20" s="86">
        <f t="shared" si="2"/>
        <v>7.31</v>
      </c>
      <c r="G20" s="237"/>
      <c r="H20" s="80">
        <v>2.73</v>
      </c>
      <c r="I20" s="48">
        <v>3.68</v>
      </c>
      <c r="J20" s="48"/>
      <c r="K20" s="48"/>
      <c r="L20" s="48"/>
      <c r="M20" s="48"/>
      <c r="N20" s="48"/>
      <c r="O20" s="48"/>
      <c r="P20" s="48"/>
      <c r="Q20" s="49"/>
    </row>
    <row r="21" spans="1:17">
      <c r="A21" s="43">
        <v>5</v>
      </c>
      <c r="B21" s="97">
        <v>25</v>
      </c>
      <c r="C21" s="4">
        <v>3</v>
      </c>
      <c r="D21" s="4">
        <f t="shared" si="0"/>
        <v>1.64</v>
      </c>
      <c r="E21" s="88">
        <f t="shared" si="1"/>
        <v>2.4</v>
      </c>
      <c r="F21" s="85">
        <f t="shared" si="2"/>
        <v>3.94</v>
      </c>
      <c r="G21" s="237"/>
      <c r="H21" s="26">
        <v>2.4</v>
      </c>
      <c r="I21" s="29"/>
      <c r="J21" s="29"/>
      <c r="K21" s="29"/>
      <c r="L21" s="29"/>
      <c r="M21" s="29"/>
      <c r="N21" s="29"/>
      <c r="O21" s="29"/>
      <c r="P21" s="29"/>
      <c r="Q21" s="46"/>
    </row>
    <row r="22" spans="1:17">
      <c r="A22" s="47">
        <v>6</v>
      </c>
      <c r="B22" s="98">
        <v>32</v>
      </c>
      <c r="C22" s="83">
        <v>2.5</v>
      </c>
      <c r="D22" s="83">
        <f t="shared" si="0"/>
        <v>1.83</v>
      </c>
      <c r="E22" s="89">
        <f t="shared" si="1"/>
        <v>1.95</v>
      </c>
      <c r="F22" s="86">
        <f t="shared" si="2"/>
        <v>3.57</v>
      </c>
      <c r="G22" s="237"/>
      <c r="H22" s="80">
        <v>1.95</v>
      </c>
      <c r="I22" s="48"/>
      <c r="J22" s="48"/>
      <c r="K22" s="48"/>
      <c r="L22" s="48"/>
      <c r="M22" s="48"/>
      <c r="N22" s="48"/>
      <c r="O22" s="48"/>
      <c r="P22" s="48"/>
      <c r="Q22" s="49"/>
    </row>
    <row r="23" spans="1:17">
      <c r="A23" s="43">
        <v>7</v>
      </c>
      <c r="B23" s="97">
        <v>32</v>
      </c>
      <c r="C23" s="4">
        <v>3</v>
      </c>
      <c r="D23" s="4">
        <f t="shared" si="0"/>
        <v>2.16</v>
      </c>
      <c r="E23" s="88">
        <f t="shared" si="1"/>
        <v>7.9200000000000008</v>
      </c>
      <c r="F23" s="85">
        <f t="shared" si="2"/>
        <v>17.11</v>
      </c>
      <c r="G23" s="237"/>
      <c r="H23" s="26">
        <v>3.06</v>
      </c>
      <c r="I23" s="29">
        <v>3.08</v>
      </c>
      <c r="J23" s="29">
        <v>1.78</v>
      </c>
      <c r="K23" s="29"/>
      <c r="L23" s="29"/>
      <c r="M23" s="29"/>
      <c r="N23" s="29"/>
      <c r="O23" s="29"/>
      <c r="P23" s="29"/>
      <c r="Q23" s="46"/>
    </row>
    <row r="24" spans="1:17">
      <c r="A24" s="47">
        <v>8</v>
      </c>
      <c r="B24" s="98">
        <v>38</v>
      </c>
      <c r="C24" s="83">
        <v>2</v>
      </c>
      <c r="D24" s="125">
        <f>ROUND((B24*B24-(B24-2*C24)*(B24-2*C24))*6.2/1000,1)</f>
        <v>1.8</v>
      </c>
      <c r="E24" s="89">
        <f t="shared" si="1"/>
        <v>8.74</v>
      </c>
      <c r="F24" s="86">
        <f t="shared" si="2"/>
        <v>15.73</v>
      </c>
      <c r="G24" s="237"/>
      <c r="H24" s="80">
        <v>4.4000000000000004</v>
      </c>
      <c r="I24" s="48">
        <v>1.36</v>
      </c>
      <c r="J24" s="81">
        <v>2.98</v>
      </c>
      <c r="K24" s="48"/>
      <c r="L24" s="48"/>
      <c r="M24" s="48"/>
      <c r="N24" s="48"/>
      <c r="O24" s="48"/>
      <c r="P24" s="48"/>
      <c r="Q24" s="49"/>
    </row>
    <row r="25" spans="1:17">
      <c r="A25" s="43">
        <v>9</v>
      </c>
      <c r="B25" s="97">
        <v>38</v>
      </c>
      <c r="C25" s="4">
        <v>3</v>
      </c>
      <c r="D25" s="12">
        <f>ROUND((B25*B25-(B25-2*C25)*(B25-2*C25))*6.2/1000,2)</f>
        <v>2.6</v>
      </c>
      <c r="E25" s="88">
        <f t="shared" si="1"/>
        <v>23.470000000000002</v>
      </c>
      <c r="F25" s="85">
        <f t="shared" si="2"/>
        <v>61.02</v>
      </c>
      <c r="G25" s="237"/>
      <c r="H25" s="26">
        <v>3.07</v>
      </c>
      <c r="I25" s="29">
        <v>3</v>
      </c>
      <c r="J25" s="29">
        <v>2.97</v>
      </c>
      <c r="K25" s="29">
        <v>2.91</v>
      </c>
      <c r="L25" s="29">
        <v>2.98</v>
      </c>
      <c r="M25" s="29">
        <v>2.97</v>
      </c>
      <c r="N25" s="29">
        <v>2.69</v>
      </c>
      <c r="O25" s="29">
        <v>2.88</v>
      </c>
      <c r="P25" s="29"/>
      <c r="Q25" s="46"/>
    </row>
    <row r="26" spans="1:17" ht="15.75" thickBot="1">
      <c r="A26" s="50">
        <v>10</v>
      </c>
      <c r="B26" s="99">
        <v>57</v>
      </c>
      <c r="C26" s="84">
        <v>3.5</v>
      </c>
      <c r="D26" s="84">
        <f>ROUND((B26*B26-(B26-2*C26)*(B26-2*C26))*6.2/1000,2)</f>
        <v>4.6399999999999997</v>
      </c>
      <c r="E26" s="90">
        <f t="shared" si="1"/>
        <v>2.57</v>
      </c>
      <c r="F26" s="87">
        <f t="shared" si="2"/>
        <v>11.92</v>
      </c>
      <c r="G26" s="237"/>
      <c r="H26" s="82">
        <v>2.57</v>
      </c>
      <c r="I26" s="51"/>
      <c r="J26" s="51"/>
      <c r="K26" s="51"/>
      <c r="L26" s="51"/>
      <c r="M26" s="51"/>
      <c r="N26" s="51"/>
      <c r="O26" s="51"/>
      <c r="P26" s="51"/>
      <c r="Q26" s="52"/>
    </row>
  </sheetData>
  <mergeCells count="5">
    <mergeCell ref="A6:F6"/>
    <mergeCell ref="A7:F7"/>
    <mergeCell ref="A15:F15"/>
    <mergeCell ref="H16:M16"/>
    <mergeCell ref="G17:G26"/>
  </mergeCells>
  <hyperlinks>
    <hyperlink ref="A6" r:id="rId1" display="https://basok.com.ua/"/>
    <hyperlink ref="D1" r:id="rId2"/>
    <hyperlink ref="D2" r:id="rId3"/>
  </hyperlinks>
  <pageMargins left="0.7" right="0.7" top="0.75" bottom="0.75" header="0.3" footer="0.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G156"/>
  <sheetViews>
    <sheetView zoomScaleNormal="100" workbookViewId="0">
      <selection activeCell="E1" sqref="E1"/>
    </sheetView>
  </sheetViews>
  <sheetFormatPr defaultRowHeight="15"/>
  <cols>
    <col min="1" max="1" width="23" style="126" customWidth="1"/>
    <col min="2" max="2" width="23.42578125" style="126" customWidth="1"/>
    <col min="3" max="3" width="10.7109375" style="126" customWidth="1"/>
    <col min="4" max="6" width="9.140625" style="126"/>
    <col min="7" max="7" width="10" style="126" customWidth="1"/>
    <col min="8" max="16384" width="9.140625" style="126"/>
  </cols>
  <sheetData>
    <row r="1" spans="1:7" customFormat="1" ht="18.75">
      <c r="B1" s="22"/>
      <c r="C1" s="24"/>
      <c r="D1" s="126"/>
      <c r="E1" s="21"/>
      <c r="G1" s="20"/>
    </row>
    <row r="2" spans="1:7" customFormat="1" ht="17.25">
      <c r="B2" s="23"/>
      <c r="C2" s="24"/>
      <c r="D2" s="126"/>
      <c r="E2" s="21"/>
      <c r="G2" s="19"/>
    </row>
    <row r="3" spans="1:7" customFormat="1">
      <c r="C3" s="7"/>
      <c r="G3" s="19"/>
    </row>
    <row r="4" spans="1:7" customFormat="1">
      <c r="C4" s="7"/>
      <c r="G4" s="19"/>
    </row>
    <row r="5" spans="1:7" customFormat="1" ht="15.75" thickBot="1">
      <c r="A5" s="186"/>
      <c r="B5" s="186"/>
      <c r="C5" s="187"/>
      <c r="D5" s="186"/>
      <c r="G5" s="19"/>
    </row>
    <row r="6" spans="1:7" customFormat="1" ht="21.75" thickBot="1">
      <c r="A6" s="295" t="s">
        <v>383</v>
      </c>
      <c r="B6" s="296"/>
      <c r="C6" s="296"/>
      <c r="D6" s="296"/>
      <c r="E6" s="34"/>
      <c r="F6" s="34"/>
      <c r="G6" s="124"/>
    </row>
    <row r="7" spans="1:7" customFormat="1" ht="21.75" thickBot="1">
      <c r="A7" s="297"/>
      <c r="B7" s="297"/>
      <c r="C7" s="297"/>
      <c r="D7" s="297"/>
      <c r="E7" s="34"/>
      <c r="F7" s="34"/>
      <c r="G7" s="124"/>
    </row>
    <row r="8" spans="1:7" customFormat="1" ht="21.75" thickBot="1">
      <c r="A8" s="298" t="s">
        <v>384</v>
      </c>
      <c r="B8" s="299"/>
      <c r="C8" s="299"/>
      <c r="D8" s="299"/>
      <c r="E8" s="34"/>
      <c r="F8" s="34"/>
      <c r="G8" s="124"/>
    </row>
    <row r="9" spans="1:7" ht="15" customHeight="1">
      <c r="A9" s="247" t="s">
        <v>379</v>
      </c>
      <c r="B9" s="249" t="s">
        <v>102</v>
      </c>
      <c r="C9" s="249" t="s">
        <v>378</v>
      </c>
      <c r="D9" s="303" t="s">
        <v>380</v>
      </c>
    </row>
    <row r="10" spans="1:7">
      <c r="A10" s="248"/>
      <c r="B10" s="250"/>
      <c r="C10" s="250"/>
      <c r="D10" s="304"/>
    </row>
    <row r="11" spans="1:7" ht="48" customHeight="1">
      <c r="A11" s="179" t="s">
        <v>381</v>
      </c>
      <c r="B11" s="305" t="s">
        <v>382</v>
      </c>
      <c r="C11" s="306"/>
      <c r="D11" s="307"/>
      <c r="E11" s="180"/>
      <c r="F11" s="180"/>
    </row>
    <row r="12" spans="1:7">
      <c r="A12" s="254" t="s">
        <v>377</v>
      </c>
      <c r="B12" s="255"/>
      <c r="C12" s="255"/>
      <c r="D12" s="256"/>
      <c r="E12" s="181"/>
      <c r="F12" s="181"/>
    </row>
    <row r="13" spans="1:7" ht="22.5">
      <c r="A13" s="134" t="s">
        <v>376</v>
      </c>
      <c r="B13" s="149" t="s">
        <v>375</v>
      </c>
      <c r="C13" s="136" t="s">
        <v>136</v>
      </c>
      <c r="D13" s="131">
        <v>99</v>
      </c>
    </row>
    <row r="14" spans="1:7" ht="22.5">
      <c r="A14" s="134" t="s">
        <v>374</v>
      </c>
      <c r="B14" s="149" t="s">
        <v>373</v>
      </c>
      <c r="C14" s="136" t="s">
        <v>136</v>
      </c>
      <c r="D14" s="131">
        <v>159</v>
      </c>
    </row>
    <row r="15" spans="1:7" ht="22.5">
      <c r="A15" s="134" t="s">
        <v>372</v>
      </c>
      <c r="B15" s="149" t="s">
        <v>371</v>
      </c>
      <c r="C15" s="136" t="s">
        <v>136</v>
      </c>
      <c r="D15" s="131">
        <v>289</v>
      </c>
    </row>
    <row r="16" spans="1:7">
      <c r="A16" s="254" t="s">
        <v>370</v>
      </c>
      <c r="B16" s="257"/>
      <c r="C16" s="257"/>
      <c r="D16" s="258"/>
    </row>
    <row r="17" spans="1:4" ht="22.5">
      <c r="A17" s="134" t="s">
        <v>369</v>
      </c>
      <c r="B17" s="137" t="s">
        <v>368</v>
      </c>
      <c r="C17" s="136" t="s">
        <v>218</v>
      </c>
      <c r="D17" s="131">
        <v>95</v>
      </c>
    </row>
    <row r="18" spans="1:4" ht="22.5">
      <c r="A18" s="134" t="s">
        <v>367</v>
      </c>
      <c r="B18" s="137" t="s">
        <v>366</v>
      </c>
      <c r="C18" s="136" t="s">
        <v>218</v>
      </c>
      <c r="D18" s="135">
        <v>125</v>
      </c>
    </row>
    <row r="19" spans="1:4" ht="22.5">
      <c r="A19" s="134" t="s">
        <v>365</v>
      </c>
      <c r="B19" s="137" t="s">
        <v>364</v>
      </c>
      <c r="C19" s="136" t="s">
        <v>218</v>
      </c>
      <c r="D19" s="135">
        <v>175</v>
      </c>
    </row>
    <row r="20" spans="1:4" ht="22.5">
      <c r="A20" s="134" t="s">
        <v>363</v>
      </c>
      <c r="B20" s="137" t="s">
        <v>362</v>
      </c>
      <c r="C20" s="136" t="s">
        <v>218</v>
      </c>
      <c r="D20" s="135">
        <v>178</v>
      </c>
    </row>
    <row r="21" spans="1:4" ht="22.5">
      <c r="A21" s="134" t="s">
        <v>361</v>
      </c>
      <c r="B21" s="137" t="s">
        <v>360</v>
      </c>
      <c r="C21" s="136" t="s">
        <v>218</v>
      </c>
      <c r="D21" s="135">
        <v>339</v>
      </c>
    </row>
    <row r="22" spans="1:4" ht="15.75" thickBot="1">
      <c r="A22" s="259" t="s">
        <v>359</v>
      </c>
      <c r="B22" s="260"/>
      <c r="C22" s="260"/>
      <c r="D22" s="261"/>
    </row>
    <row r="23" spans="1:4" ht="15.75" thickBot="1">
      <c r="A23" s="262" t="s">
        <v>358</v>
      </c>
      <c r="B23" s="263"/>
      <c r="C23" s="263"/>
      <c r="D23" s="264"/>
    </row>
    <row r="24" spans="1:4" ht="15.75" customHeight="1">
      <c r="A24" s="265" t="s">
        <v>357</v>
      </c>
      <c r="B24" s="266"/>
      <c r="C24" s="266"/>
      <c r="D24" s="267"/>
    </row>
    <row r="25" spans="1:4" ht="15.75" customHeight="1">
      <c r="A25" s="134" t="s">
        <v>356</v>
      </c>
      <c r="B25" s="137" t="s">
        <v>337</v>
      </c>
      <c r="C25" s="136" t="s">
        <v>218</v>
      </c>
      <c r="D25" s="131">
        <v>255</v>
      </c>
    </row>
    <row r="26" spans="1:4" ht="15.75" customHeight="1">
      <c r="A26" s="134" t="s">
        <v>355</v>
      </c>
      <c r="B26" s="137" t="s">
        <v>335</v>
      </c>
      <c r="C26" s="136" t="s">
        <v>218</v>
      </c>
      <c r="D26" s="131">
        <v>279</v>
      </c>
    </row>
    <row r="27" spans="1:4" ht="15.75" customHeight="1">
      <c r="A27" s="134" t="s">
        <v>354</v>
      </c>
      <c r="B27" s="137" t="s">
        <v>333</v>
      </c>
      <c r="C27" s="136" t="s">
        <v>218</v>
      </c>
      <c r="D27" s="131">
        <v>299</v>
      </c>
    </row>
    <row r="28" spans="1:4" ht="15.75" customHeight="1">
      <c r="A28" s="134" t="s">
        <v>353</v>
      </c>
      <c r="B28" s="137" t="s">
        <v>331</v>
      </c>
      <c r="C28" s="136" t="s">
        <v>218</v>
      </c>
      <c r="D28" s="131">
        <v>365</v>
      </c>
    </row>
    <row r="29" spans="1:4" ht="18" customHeight="1">
      <c r="A29" s="134" t="s">
        <v>352</v>
      </c>
      <c r="B29" s="137" t="s">
        <v>329</v>
      </c>
      <c r="C29" s="136" t="s">
        <v>218</v>
      </c>
      <c r="D29" s="131">
        <v>495</v>
      </c>
    </row>
    <row r="30" spans="1:4">
      <c r="A30" s="251" t="s">
        <v>351</v>
      </c>
      <c r="B30" s="252"/>
      <c r="C30" s="252"/>
      <c r="D30" s="253"/>
    </row>
    <row r="31" spans="1:4" ht="15.75" customHeight="1">
      <c r="A31" s="147" t="s">
        <v>350</v>
      </c>
      <c r="B31" s="146" t="s">
        <v>337</v>
      </c>
      <c r="C31" s="145" t="s">
        <v>218</v>
      </c>
      <c r="D31" s="135">
        <v>169.26</v>
      </c>
    </row>
    <row r="32" spans="1:4" ht="15.75" customHeight="1">
      <c r="A32" s="134" t="s">
        <v>349</v>
      </c>
      <c r="B32" s="137" t="s">
        <v>335</v>
      </c>
      <c r="C32" s="136" t="s">
        <v>218</v>
      </c>
      <c r="D32" s="131">
        <v>259</v>
      </c>
    </row>
    <row r="33" spans="1:7" ht="15.75" customHeight="1">
      <c r="A33" s="134" t="s">
        <v>348</v>
      </c>
      <c r="B33" s="137" t="s">
        <v>333</v>
      </c>
      <c r="C33" s="136" t="s">
        <v>218</v>
      </c>
      <c r="D33" s="131">
        <v>299</v>
      </c>
      <c r="G33" s="148"/>
    </row>
    <row r="34" spans="1:7" ht="15.75" customHeight="1">
      <c r="A34" s="134" t="s">
        <v>347</v>
      </c>
      <c r="B34" s="137" t="s">
        <v>331</v>
      </c>
      <c r="C34" s="136" t="s">
        <v>218</v>
      </c>
      <c r="D34" s="131">
        <v>365</v>
      </c>
    </row>
    <row r="35" spans="1:7" ht="22.5">
      <c r="A35" s="134" t="s">
        <v>346</v>
      </c>
      <c r="B35" s="137" t="s">
        <v>329</v>
      </c>
      <c r="C35" s="136" t="s">
        <v>218</v>
      </c>
      <c r="D35" s="131">
        <v>495</v>
      </c>
    </row>
    <row r="36" spans="1:7" ht="15.75" thickBot="1">
      <c r="A36" s="238" t="s">
        <v>345</v>
      </c>
      <c r="B36" s="239"/>
      <c r="C36" s="239"/>
      <c r="D36" s="240"/>
    </row>
    <row r="37" spans="1:7" ht="15.75" customHeight="1">
      <c r="A37" s="150" t="s">
        <v>344</v>
      </c>
      <c r="B37" s="151" t="s">
        <v>337</v>
      </c>
      <c r="C37" s="152" t="s">
        <v>218</v>
      </c>
      <c r="D37" s="153">
        <v>169.26</v>
      </c>
    </row>
    <row r="38" spans="1:7" ht="15.75" customHeight="1">
      <c r="A38" s="134" t="s">
        <v>343</v>
      </c>
      <c r="B38" s="137" t="s">
        <v>335</v>
      </c>
      <c r="C38" s="136" t="s">
        <v>218</v>
      </c>
      <c r="D38" s="131">
        <v>259</v>
      </c>
    </row>
    <row r="39" spans="1:7" ht="15.75" customHeight="1">
      <c r="A39" s="134" t="s">
        <v>342</v>
      </c>
      <c r="B39" s="137" t="s">
        <v>333</v>
      </c>
      <c r="C39" s="136" t="s">
        <v>218</v>
      </c>
      <c r="D39" s="131">
        <v>299</v>
      </c>
    </row>
    <row r="40" spans="1:7" ht="15.75" customHeight="1">
      <c r="A40" s="134" t="s">
        <v>341</v>
      </c>
      <c r="B40" s="137" t="s">
        <v>331</v>
      </c>
      <c r="C40" s="136" t="s">
        <v>218</v>
      </c>
      <c r="D40" s="131">
        <v>365</v>
      </c>
    </row>
    <row r="41" spans="1:7" ht="22.5">
      <c r="A41" s="134" t="s">
        <v>340</v>
      </c>
      <c r="B41" s="137" t="s">
        <v>329</v>
      </c>
      <c r="C41" s="136" t="s">
        <v>218</v>
      </c>
      <c r="D41" s="131">
        <v>495</v>
      </c>
    </row>
    <row r="42" spans="1:7">
      <c r="A42" s="323" t="s">
        <v>339</v>
      </c>
      <c r="B42" s="324"/>
      <c r="C42" s="324"/>
      <c r="D42" s="325"/>
    </row>
    <row r="43" spans="1:7" ht="15.75" customHeight="1">
      <c r="A43" s="147" t="s">
        <v>338</v>
      </c>
      <c r="B43" s="146" t="s">
        <v>337</v>
      </c>
      <c r="C43" s="145" t="s">
        <v>218</v>
      </c>
      <c r="D43" s="135">
        <v>169.26</v>
      </c>
    </row>
    <row r="44" spans="1:7" ht="15.75" customHeight="1">
      <c r="A44" s="134" t="s">
        <v>336</v>
      </c>
      <c r="B44" s="137" t="s">
        <v>335</v>
      </c>
      <c r="C44" s="136" t="s">
        <v>218</v>
      </c>
      <c r="D44" s="131">
        <v>259</v>
      </c>
    </row>
    <row r="45" spans="1:7" ht="15.75" customHeight="1">
      <c r="A45" s="134" t="s">
        <v>334</v>
      </c>
      <c r="B45" s="137" t="s">
        <v>333</v>
      </c>
      <c r="C45" s="136" t="s">
        <v>218</v>
      </c>
      <c r="D45" s="131">
        <v>299</v>
      </c>
    </row>
    <row r="46" spans="1:7" ht="15.75" customHeight="1">
      <c r="A46" s="134" t="s">
        <v>332</v>
      </c>
      <c r="B46" s="137" t="s">
        <v>331</v>
      </c>
      <c r="C46" s="136" t="s">
        <v>218</v>
      </c>
      <c r="D46" s="131">
        <v>365</v>
      </c>
    </row>
    <row r="47" spans="1:7" ht="22.5">
      <c r="A47" s="134" t="s">
        <v>330</v>
      </c>
      <c r="B47" s="137" t="s">
        <v>329</v>
      </c>
      <c r="C47" s="136" t="s">
        <v>218</v>
      </c>
      <c r="D47" s="131">
        <v>495</v>
      </c>
    </row>
    <row r="48" spans="1:7">
      <c r="A48" s="251" t="s">
        <v>328</v>
      </c>
      <c r="B48" s="252"/>
      <c r="C48" s="252"/>
      <c r="D48" s="253"/>
    </row>
    <row r="49" spans="1:4" ht="33.75">
      <c r="A49" s="147" t="s">
        <v>327</v>
      </c>
      <c r="B49" s="146" t="s">
        <v>326</v>
      </c>
      <c r="C49" s="145" t="s">
        <v>218</v>
      </c>
      <c r="D49" s="135">
        <v>145</v>
      </c>
    </row>
    <row r="50" spans="1:4" ht="33.75">
      <c r="A50" s="147" t="s">
        <v>325</v>
      </c>
      <c r="B50" s="146" t="s">
        <v>324</v>
      </c>
      <c r="C50" s="145" t="s">
        <v>218</v>
      </c>
      <c r="D50" s="135">
        <v>215</v>
      </c>
    </row>
    <row r="51" spans="1:4" ht="33.75">
      <c r="A51" s="147" t="s">
        <v>323</v>
      </c>
      <c r="B51" s="146" t="s">
        <v>322</v>
      </c>
      <c r="C51" s="145" t="s">
        <v>218</v>
      </c>
      <c r="D51" s="135">
        <v>225</v>
      </c>
    </row>
    <row r="52" spans="1:4" ht="33.75">
      <c r="A52" s="147" t="s">
        <v>321</v>
      </c>
      <c r="B52" s="146" t="s">
        <v>320</v>
      </c>
      <c r="C52" s="145" t="s">
        <v>218</v>
      </c>
      <c r="D52" s="135">
        <v>439</v>
      </c>
    </row>
    <row r="53" spans="1:4" ht="15.75" thickBot="1">
      <c r="A53" s="238" t="s">
        <v>319</v>
      </c>
      <c r="B53" s="239"/>
      <c r="C53" s="239"/>
      <c r="D53" s="240"/>
    </row>
    <row r="54" spans="1:4" ht="22.5">
      <c r="A54" s="147" t="s">
        <v>318</v>
      </c>
      <c r="B54" s="146" t="s">
        <v>317</v>
      </c>
      <c r="C54" s="145" t="s">
        <v>218</v>
      </c>
      <c r="D54" s="135">
        <v>147.36000000000001</v>
      </c>
    </row>
    <row r="55" spans="1:4" ht="22.5">
      <c r="A55" s="147" t="s">
        <v>316</v>
      </c>
      <c r="B55" s="146" t="s">
        <v>315</v>
      </c>
      <c r="C55" s="145" t="s">
        <v>218</v>
      </c>
      <c r="D55" s="135">
        <v>233.46</v>
      </c>
    </row>
    <row r="56" spans="1:4" ht="22.5">
      <c r="A56" s="147" t="s">
        <v>314</v>
      </c>
      <c r="B56" s="146" t="s">
        <v>313</v>
      </c>
      <c r="C56" s="145" t="s">
        <v>218</v>
      </c>
      <c r="D56" s="135">
        <v>271.2</v>
      </c>
    </row>
    <row r="57" spans="1:4" ht="22.5">
      <c r="A57" s="147" t="s">
        <v>312</v>
      </c>
      <c r="B57" s="146" t="s">
        <v>311</v>
      </c>
      <c r="C57" s="145" t="s">
        <v>218</v>
      </c>
      <c r="D57" s="135">
        <v>495.18</v>
      </c>
    </row>
    <row r="58" spans="1:4">
      <c r="A58" s="272" t="s">
        <v>310</v>
      </c>
      <c r="B58" s="273"/>
      <c r="C58" s="273"/>
      <c r="D58" s="274"/>
    </row>
    <row r="59" spans="1:4" ht="22.5">
      <c r="A59" s="147" t="s">
        <v>309</v>
      </c>
      <c r="B59" s="146" t="s">
        <v>308</v>
      </c>
      <c r="C59" s="145" t="s">
        <v>218</v>
      </c>
      <c r="D59" s="135">
        <v>253.08</v>
      </c>
    </row>
    <row r="60" spans="1:4" ht="22.5">
      <c r="A60" s="147" t="s">
        <v>307</v>
      </c>
      <c r="B60" s="146" t="s">
        <v>306</v>
      </c>
      <c r="C60" s="145" t="s">
        <v>218</v>
      </c>
      <c r="D60" s="135">
        <v>275.10000000000002</v>
      </c>
    </row>
    <row r="61" spans="1:4" ht="22.5">
      <c r="A61" s="147" t="s">
        <v>305</v>
      </c>
      <c r="B61" s="146" t="s">
        <v>304</v>
      </c>
      <c r="C61" s="145" t="s">
        <v>218</v>
      </c>
      <c r="D61" s="135">
        <v>451.14</v>
      </c>
    </row>
    <row r="62" spans="1:4" ht="32.25" customHeight="1">
      <c r="A62" s="147" t="s">
        <v>303</v>
      </c>
      <c r="B62" s="146" t="s">
        <v>302</v>
      </c>
      <c r="C62" s="145" t="s">
        <v>218</v>
      </c>
      <c r="D62" s="135">
        <v>576.6</v>
      </c>
    </row>
    <row r="63" spans="1:4" ht="33.75" customHeight="1" thickBot="1">
      <c r="A63" s="292" t="s">
        <v>301</v>
      </c>
      <c r="B63" s="293"/>
      <c r="C63" s="293"/>
      <c r="D63" s="294"/>
    </row>
    <row r="64" spans="1:4" ht="18" customHeight="1" thickBot="1">
      <c r="A64" s="311" t="s">
        <v>300</v>
      </c>
      <c r="B64" s="312"/>
      <c r="C64" s="312"/>
      <c r="D64" s="313"/>
    </row>
    <row r="65" spans="1:4" ht="32.25" customHeight="1">
      <c r="A65" s="154" t="s">
        <v>299</v>
      </c>
      <c r="B65" s="155" t="s">
        <v>298</v>
      </c>
      <c r="C65" s="156" t="s">
        <v>146</v>
      </c>
      <c r="D65" s="157">
        <v>991.08</v>
      </c>
    </row>
    <row r="66" spans="1:4" ht="22.5">
      <c r="A66" s="158" t="s">
        <v>297</v>
      </c>
      <c r="B66" s="159" t="s">
        <v>296</v>
      </c>
      <c r="C66" s="160" t="s">
        <v>146</v>
      </c>
      <c r="D66" s="161">
        <v>1226.04</v>
      </c>
    </row>
    <row r="67" spans="1:4" ht="23.25" thickBot="1">
      <c r="A67" s="162" t="s">
        <v>295</v>
      </c>
      <c r="B67" s="163" t="s">
        <v>294</v>
      </c>
      <c r="C67" s="164" t="s">
        <v>146</v>
      </c>
      <c r="D67" s="165">
        <v>1307.76</v>
      </c>
    </row>
    <row r="68" spans="1:4" ht="17.25" customHeight="1">
      <c r="A68" s="314" t="s">
        <v>293</v>
      </c>
      <c r="B68" s="315"/>
      <c r="C68" s="315"/>
      <c r="D68" s="316"/>
    </row>
    <row r="69" spans="1:4" ht="30" customHeight="1">
      <c r="A69" s="134" t="s">
        <v>292</v>
      </c>
      <c r="B69" s="137" t="s">
        <v>291</v>
      </c>
      <c r="C69" s="136" t="s">
        <v>146</v>
      </c>
      <c r="D69" s="135">
        <v>1072</v>
      </c>
    </row>
    <row r="70" spans="1:4" ht="27.75" customHeight="1">
      <c r="A70" s="150" t="s">
        <v>290</v>
      </c>
      <c r="B70" s="151" t="s">
        <v>289</v>
      </c>
      <c r="C70" s="152" t="s">
        <v>146</v>
      </c>
      <c r="D70" s="153">
        <v>1423.2</v>
      </c>
    </row>
    <row r="71" spans="1:4" ht="27.75" customHeight="1">
      <c r="A71" s="134" t="s">
        <v>288</v>
      </c>
      <c r="B71" s="137" t="s">
        <v>287</v>
      </c>
      <c r="C71" s="136" t="s">
        <v>146</v>
      </c>
      <c r="D71" s="135">
        <v>1716</v>
      </c>
    </row>
    <row r="72" spans="1:4" ht="22.5">
      <c r="A72" s="134" t="s">
        <v>286</v>
      </c>
      <c r="B72" s="137" t="s">
        <v>285</v>
      </c>
      <c r="C72" s="136" t="s">
        <v>146</v>
      </c>
      <c r="D72" s="135">
        <v>2145</v>
      </c>
    </row>
    <row r="73" spans="1:4" ht="18.75">
      <c r="A73" s="241" t="s">
        <v>284</v>
      </c>
      <c r="B73" s="242"/>
      <c r="C73" s="242"/>
      <c r="D73" s="243"/>
    </row>
    <row r="74" spans="1:4">
      <c r="A74" s="183" t="s">
        <v>283</v>
      </c>
      <c r="B74" s="146" t="s">
        <v>281</v>
      </c>
      <c r="C74" s="145" t="s">
        <v>146</v>
      </c>
      <c r="D74" s="135">
        <v>2357.7600000000002</v>
      </c>
    </row>
    <row r="75" spans="1:4">
      <c r="A75" s="183" t="s">
        <v>282</v>
      </c>
      <c r="B75" s="146" t="s">
        <v>281</v>
      </c>
      <c r="C75" s="145" t="s">
        <v>146</v>
      </c>
      <c r="D75" s="135">
        <v>2887.68</v>
      </c>
    </row>
    <row r="76" spans="1:4" ht="33.75">
      <c r="A76" s="183" t="s">
        <v>280</v>
      </c>
      <c r="B76" s="146" t="s">
        <v>277</v>
      </c>
      <c r="C76" s="145" t="s">
        <v>146</v>
      </c>
      <c r="D76" s="135">
        <v>3174</v>
      </c>
    </row>
    <row r="77" spans="1:4" ht="33.75">
      <c r="A77" s="183" t="s">
        <v>279</v>
      </c>
      <c r="B77" s="146" t="s">
        <v>277</v>
      </c>
      <c r="C77" s="145" t="s">
        <v>146</v>
      </c>
      <c r="D77" s="135">
        <v>3174</v>
      </c>
    </row>
    <row r="78" spans="1:4" ht="33.75">
      <c r="A78" s="183" t="s">
        <v>278</v>
      </c>
      <c r="B78" s="146" t="s">
        <v>277</v>
      </c>
      <c r="C78" s="145" t="s">
        <v>146</v>
      </c>
      <c r="D78" s="166"/>
    </row>
    <row r="79" spans="1:4">
      <c r="A79" s="317" t="s">
        <v>276</v>
      </c>
      <c r="B79" s="318"/>
      <c r="C79" s="318"/>
      <c r="D79" s="319"/>
    </row>
    <row r="80" spans="1:4">
      <c r="A80" s="269" t="s">
        <v>275</v>
      </c>
      <c r="B80" s="270"/>
      <c r="C80" s="270"/>
      <c r="D80" s="271"/>
    </row>
    <row r="81" spans="1:4" ht="45">
      <c r="A81" s="144" t="s">
        <v>274</v>
      </c>
      <c r="B81" s="137" t="s">
        <v>273</v>
      </c>
      <c r="C81" s="136" t="s">
        <v>146</v>
      </c>
      <c r="D81" s="131">
        <v>1620.96</v>
      </c>
    </row>
    <row r="82" spans="1:4" ht="45">
      <c r="A82" s="144" t="s">
        <v>272</v>
      </c>
      <c r="B82" s="137" t="s">
        <v>271</v>
      </c>
      <c r="C82" s="136" t="s">
        <v>146</v>
      </c>
      <c r="D82" s="131">
        <v>1620.96</v>
      </c>
    </row>
    <row r="83" spans="1:4" ht="56.25">
      <c r="A83" s="144" t="s">
        <v>270</v>
      </c>
      <c r="B83" s="137" t="s">
        <v>269</v>
      </c>
      <c r="C83" s="136" t="s">
        <v>146</v>
      </c>
      <c r="D83" s="131">
        <v>1670.1</v>
      </c>
    </row>
    <row r="84" spans="1:4" ht="45">
      <c r="A84" s="144" t="s">
        <v>268</v>
      </c>
      <c r="B84" s="137" t="s">
        <v>267</v>
      </c>
      <c r="C84" s="136" t="s">
        <v>146</v>
      </c>
      <c r="D84" s="131">
        <v>1670.1</v>
      </c>
    </row>
    <row r="85" spans="1:4" ht="45">
      <c r="A85" s="144" t="s">
        <v>266</v>
      </c>
      <c r="B85" s="137" t="s">
        <v>265</v>
      </c>
      <c r="C85" s="136" t="s">
        <v>146</v>
      </c>
      <c r="D85" s="131">
        <v>1827.24</v>
      </c>
    </row>
    <row r="86" spans="1:4" ht="45">
      <c r="A86" s="144" t="s">
        <v>264</v>
      </c>
      <c r="B86" s="137" t="s">
        <v>263</v>
      </c>
      <c r="C86" s="136" t="s">
        <v>146</v>
      </c>
      <c r="D86" s="131">
        <v>1827.24</v>
      </c>
    </row>
    <row r="87" spans="1:4" ht="45">
      <c r="A87" s="184" t="s">
        <v>262</v>
      </c>
      <c r="B87" s="137" t="s">
        <v>261</v>
      </c>
      <c r="C87" s="136" t="s">
        <v>146</v>
      </c>
      <c r="D87" s="131">
        <v>1846.92</v>
      </c>
    </row>
    <row r="88" spans="1:4" ht="45">
      <c r="A88" s="184" t="s">
        <v>260</v>
      </c>
      <c r="B88" s="137" t="s">
        <v>259</v>
      </c>
      <c r="C88" s="136" t="s">
        <v>146</v>
      </c>
      <c r="D88" s="131">
        <v>1896.06</v>
      </c>
    </row>
    <row r="89" spans="1:4" ht="45">
      <c r="A89" s="184" t="s">
        <v>258</v>
      </c>
      <c r="B89" s="137" t="s">
        <v>257</v>
      </c>
      <c r="C89" s="136" t="s">
        <v>146</v>
      </c>
      <c r="D89" s="131">
        <v>2053.2600000000002</v>
      </c>
    </row>
    <row r="90" spans="1:4">
      <c r="A90" s="275" t="s">
        <v>256</v>
      </c>
      <c r="B90" s="276"/>
      <c r="C90" s="276"/>
      <c r="D90" s="277"/>
    </row>
    <row r="91" spans="1:4" ht="23.25">
      <c r="A91" s="185" t="s">
        <v>255</v>
      </c>
      <c r="B91" s="136" t="s">
        <v>254</v>
      </c>
      <c r="C91" s="136" t="s">
        <v>146</v>
      </c>
      <c r="D91" s="131">
        <v>1920.96</v>
      </c>
    </row>
    <row r="92" spans="1:4" ht="23.25">
      <c r="A92" s="185" t="s">
        <v>253</v>
      </c>
      <c r="B92" s="136" t="s">
        <v>252</v>
      </c>
      <c r="C92" s="136" t="s">
        <v>146</v>
      </c>
      <c r="D92" s="131">
        <v>1971.84</v>
      </c>
    </row>
    <row r="93" spans="1:4" ht="18.75">
      <c r="A93" s="278" t="s">
        <v>251</v>
      </c>
      <c r="B93" s="279"/>
      <c r="C93" s="279"/>
      <c r="D93" s="280"/>
    </row>
    <row r="94" spans="1:4" ht="22.5">
      <c r="A94" s="134" t="s">
        <v>250</v>
      </c>
      <c r="B94" s="137" t="s">
        <v>249</v>
      </c>
      <c r="C94" s="136" t="s">
        <v>146</v>
      </c>
      <c r="D94" s="143"/>
    </row>
    <row r="95" spans="1:4" ht="22.5">
      <c r="A95" s="134" t="s">
        <v>248</v>
      </c>
      <c r="B95" s="137" t="s">
        <v>247</v>
      </c>
      <c r="C95" s="136" t="s">
        <v>146</v>
      </c>
      <c r="D95" s="143"/>
    </row>
    <row r="96" spans="1:4" ht="22.5">
      <c r="A96" s="134" t="s">
        <v>246</v>
      </c>
      <c r="B96" s="137" t="s">
        <v>245</v>
      </c>
      <c r="C96" s="136" t="s">
        <v>146</v>
      </c>
      <c r="D96" s="143"/>
    </row>
    <row r="97" spans="1:4">
      <c r="A97" s="134" t="s">
        <v>244</v>
      </c>
      <c r="B97" s="137" t="s">
        <v>243</v>
      </c>
      <c r="C97" s="136" t="s">
        <v>146</v>
      </c>
      <c r="D97" s="143"/>
    </row>
    <row r="98" spans="1:4">
      <c r="A98" s="134" t="s">
        <v>242</v>
      </c>
      <c r="B98" s="137" t="s">
        <v>241</v>
      </c>
      <c r="C98" s="136" t="s">
        <v>146</v>
      </c>
      <c r="D98" s="143"/>
    </row>
    <row r="99" spans="1:4" ht="33.75">
      <c r="A99" s="134" t="s">
        <v>240</v>
      </c>
      <c r="B99" s="137" t="s">
        <v>239</v>
      </c>
      <c r="C99" s="136" t="s">
        <v>146</v>
      </c>
      <c r="D99" s="143"/>
    </row>
    <row r="100" spans="1:4">
      <c r="A100" s="308" t="s">
        <v>238</v>
      </c>
      <c r="B100" s="309"/>
      <c r="C100" s="309"/>
      <c r="D100" s="310"/>
    </row>
    <row r="101" spans="1:4">
      <c r="A101" s="244" t="s">
        <v>237</v>
      </c>
      <c r="B101" s="245"/>
      <c r="C101" s="245"/>
      <c r="D101" s="246"/>
    </row>
    <row r="102" spans="1:4" ht="22.5">
      <c r="A102" s="167" t="s">
        <v>236</v>
      </c>
      <c r="B102" s="168" t="s">
        <v>235</v>
      </c>
      <c r="C102" s="169" t="s">
        <v>232</v>
      </c>
      <c r="D102" s="135">
        <v>701.34</v>
      </c>
    </row>
    <row r="103" spans="1:4" ht="22.5" customHeight="1">
      <c r="A103" s="167" t="s">
        <v>234</v>
      </c>
      <c r="B103" s="168" t="s">
        <v>233</v>
      </c>
      <c r="C103" s="169" t="s">
        <v>232</v>
      </c>
      <c r="D103" s="135">
        <v>701.34</v>
      </c>
    </row>
    <row r="104" spans="1:4" ht="15.75" thickBot="1">
      <c r="A104" s="292" t="s">
        <v>231</v>
      </c>
      <c r="B104" s="293"/>
      <c r="C104" s="293"/>
      <c r="D104" s="294"/>
    </row>
    <row r="105" spans="1:4">
      <c r="A105" s="283" t="s">
        <v>230</v>
      </c>
      <c r="B105" s="284"/>
      <c r="C105" s="284"/>
      <c r="D105" s="285"/>
    </row>
    <row r="106" spans="1:4" ht="22.5">
      <c r="A106" s="142" t="s">
        <v>229</v>
      </c>
      <c r="B106" s="137" t="s">
        <v>228</v>
      </c>
      <c r="C106" s="136" t="s">
        <v>146</v>
      </c>
      <c r="D106" s="131">
        <v>2373</v>
      </c>
    </row>
    <row r="107" spans="1:4">
      <c r="A107" s="289" t="s">
        <v>227</v>
      </c>
      <c r="B107" s="290"/>
      <c r="C107" s="290"/>
      <c r="D107" s="291"/>
    </row>
    <row r="108" spans="1:4" ht="22.5">
      <c r="A108" s="134" t="s">
        <v>226</v>
      </c>
      <c r="B108" s="137" t="s">
        <v>225</v>
      </c>
      <c r="C108" s="136" t="s">
        <v>218</v>
      </c>
      <c r="D108" s="131">
        <v>422</v>
      </c>
    </row>
    <row r="109" spans="1:4" ht="33.75">
      <c r="A109" s="134" t="s">
        <v>224</v>
      </c>
      <c r="B109" s="137" t="s">
        <v>223</v>
      </c>
      <c r="C109" s="136" t="s">
        <v>218</v>
      </c>
      <c r="D109" s="131">
        <v>659</v>
      </c>
    </row>
    <row r="110" spans="1:4" ht="33.75">
      <c r="A110" s="134" t="s">
        <v>222</v>
      </c>
      <c r="B110" s="137" t="s">
        <v>221</v>
      </c>
      <c r="C110" s="136" t="s">
        <v>218</v>
      </c>
      <c r="D110" s="131">
        <v>990</v>
      </c>
    </row>
    <row r="111" spans="1:4" ht="33.75">
      <c r="A111" s="134" t="s">
        <v>220</v>
      </c>
      <c r="B111" s="137" t="s">
        <v>219</v>
      </c>
      <c r="C111" s="136" t="s">
        <v>218</v>
      </c>
      <c r="D111" s="131">
        <v>1135</v>
      </c>
    </row>
    <row r="112" spans="1:4">
      <c r="A112" s="289" t="s">
        <v>217</v>
      </c>
      <c r="B112" s="290"/>
      <c r="C112" s="290"/>
      <c r="D112" s="291"/>
    </row>
    <row r="113" spans="1:4" ht="34.5">
      <c r="A113" s="141" t="s">
        <v>216</v>
      </c>
      <c r="B113" s="140" t="s">
        <v>215</v>
      </c>
      <c r="C113" s="139" t="s">
        <v>146</v>
      </c>
      <c r="D113" s="138">
        <v>1039</v>
      </c>
    </row>
    <row r="114" spans="1:4" ht="34.5">
      <c r="A114" s="141" t="s">
        <v>214</v>
      </c>
      <c r="B114" s="140" t="s">
        <v>213</v>
      </c>
      <c r="C114" s="139" t="s">
        <v>146</v>
      </c>
      <c r="D114" s="138">
        <v>1821</v>
      </c>
    </row>
    <row r="115" spans="1:4" ht="34.5">
      <c r="A115" s="141" t="s">
        <v>212</v>
      </c>
      <c r="B115" s="140" t="s">
        <v>211</v>
      </c>
      <c r="C115" s="139" t="s">
        <v>146</v>
      </c>
      <c r="D115" s="138">
        <v>2624</v>
      </c>
    </row>
    <row r="116" spans="1:4">
      <c r="A116" s="320" t="s">
        <v>210</v>
      </c>
      <c r="B116" s="321"/>
      <c r="C116" s="321"/>
      <c r="D116" s="322"/>
    </row>
    <row r="117" spans="1:4" ht="33.75">
      <c r="A117" s="134" t="s">
        <v>209</v>
      </c>
      <c r="B117" s="137" t="s">
        <v>208</v>
      </c>
      <c r="C117" s="136" t="s">
        <v>146</v>
      </c>
      <c r="D117" s="131">
        <v>1379.76</v>
      </c>
    </row>
    <row r="118" spans="1:4" ht="33.75">
      <c r="A118" s="134" t="s">
        <v>207</v>
      </c>
      <c r="B118" s="137" t="s">
        <v>206</v>
      </c>
      <c r="C118" s="136" t="s">
        <v>146</v>
      </c>
      <c r="D118" s="131">
        <v>2574.7199999999998</v>
      </c>
    </row>
    <row r="119" spans="1:4" ht="33.75">
      <c r="A119" s="134" t="s">
        <v>205</v>
      </c>
      <c r="B119" s="137" t="s">
        <v>204</v>
      </c>
      <c r="C119" s="136" t="s">
        <v>146</v>
      </c>
      <c r="D119" s="131">
        <v>3637.5</v>
      </c>
    </row>
    <row r="120" spans="1:4" ht="18" customHeight="1">
      <c r="A120" s="134" t="s">
        <v>203</v>
      </c>
      <c r="B120" s="137" t="s">
        <v>202</v>
      </c>
      <c r="C120" s="136" t="s">
        <v>146</v>
      </c>
      <c r="D120" s="131">
        <v>5215.38</v>
      </c>
    </row>
    <row r="121" spans="1:4" ht="15.75" thickBot="1">
      <c r="A121" s="286" t="s">
        <v>201</v>
      </c>
      <c r="B121" s="287"/>
      <c r="C121" s="287"/>
      <c r="D121" s="288"/>
    </row>
    <row r="122" spans="1:4" ht="15.75" thickBot="1">
      <c r="A122" s="300" t="s">
        <v>200</v>
      </c>
      <c r="B122" s="301"/>
      <c r="C122" s="301"/>
      <c r="D122" s="302"/>
    </row>
    <row r="123" spans="1:4" ht="33.75">
      <c r="A123" s="170" t="s">
        <v>199</v>
      </c>
      <c r="B123" s="171" t="s">
        <v>198</v>
      </c>
      <c r="C123" s="172" t="s">
        <v>146</v>
      </c>
      <c r="D123" s="157">
        <v>1398.96</v>
      </c>
    </row>
    <row r="124" spans="1:4" ht="33.75">
      <c r="A124" s="173" t="s">
        <v>197</v>
      </c>
      <c r="B124" s="174" t="s">
        <v>196</v>
      </c>
      <c r="C124" s="175" t="s">
        <v>146</v>
      </c>
      <c r="D124" s="161">
        <v>1566.84</v>
      </c>
    </row>
    <row r="125" spans="1:4" ht="34.5" thickBot="1">
      <c r="A125" s="176" t="s">
        <v>195</v>
      </c>
      <c r="B125" s="177" t="s">
        <v>194</v>
      </c>
      <c r="C125" s="178" t="s">
        <v>146</v>
      </c>
      <c r="D125" s="165">
        <v>1674.3</v>
      </c>
    </row>
    <row r="126" spans="1:4">
      <c r="A126" s="283" t="s">
        <v>193</v>
      </c>
      <c r="B126" s="284"/>
      <c r="C126" s="284"/>
      <c r="D126" s="285"/>
    </row>
    <row r="127" spans="1:4" ht="22.5">
      <c r="A127" s="134" t="s">
        <v>192</v>
      </c>
      <c r="B127" s="133" t="s">
        <v>191</v>
      </c>
      <c r="C127" s="132" t="s">
        <v>146</v>
      </c>
      <c r="D127" s="131">
        <v>4790</v>
      </c>
    </row>
    <row r="128" spans="1:4" ht="22.5">
      <c r="A128" s="134" t="s">
        <v>190</v>
      </c>
      <c r="B128" s="133" t="s">
        <v>189</v>
      </c>
      <c r="C128" s="132" t="s">
        <v>146</v>
      </c>
      <c r="D128" s="131">
        <v>5990</v>
      </c>
    </row>
    <row r="129" spans="1:4" ht="22.5">
      <c r="A129" s="134" t="s">
        <v>188</v>
      </c>
      <c r="B129" s="133" t="s">
        <v>187</v>
      </c>
      <c r="C129" s="132" t="s">
        <v>146</v>
      </c>
      <c r="D129" s="131">
        <v>6290</v>
      </c>
    </row>
    <row r="130" spans="1:4" ht="22.5">
      <c r="A130" s="134" t="s">
        <v>186</v>
      </c>
      <c r="B130" s="133" t="s">
        <v>185</v>
      </c>
      <c r="C130" s="132" t="s">
        <v>146</v>
      </c>
      <c r="D130" s="131">
        <v>7990</v>
      </c>
    </row>
    <row r="131" spans="1:4" ht="22.5">
      <c r="A131" s="134" t="s">
        <v>184</v>
      </c>
      <c r="B131" s="133" t="s">
        <v>183</v>
      </c>
      <c r="C131" s="132" t="s">
        <v>146</v>
      </c>
      <c r="D131" s="131">
        <v>8490</v>
      </c>
    </row>
    <row r="132" spans="1:4" ht="22.5">
      <c r="A132" s="134" t="s">
        <v>182</v>
      </c>
      <c r="B132" s="133" t="s">
        <v>181</v>
      </c>
      <c r="C132" s="132" t="s">
        <v>146</v>
      </c>
      <c r="D132" s="131">
        <v>10490</v>
      </c>
    </row>
    <row r="133" spans="1:4" ht="23.25" thickBot="1">
      <c r="A133" s="134" t="s">
        <v>180</v>
      </c>
      <c r="B133" s="133" t="s">
        <v>179</v>
      </c>
      <c r="C133" s="132" t="s">
        <v>146</v>
      </c>
      <c r="D133" s="131">
        <v>10790</v>
      </c>
    </row>
    <row r="134" spans="1:4">
      <c r="A134" s="283" t="s">
        <v>178</v>
      </c>
      <c r="B134" s="284"/>
      <c r="C134" s="284"/>
      <c r="D134" s="285"/>
    </row>
    <row r="135" spans="1:4" ht="22.5">
      <c r="A135" s="134" t="s">
        <v>177</v>
      </c>
      <c r="B135" s="133" t="s">
        <v>176</v>
      </c>
      <c r="C135" s="132" t="s">
        <v>146</v>
      </c>
      <c r="D135" s="131">
        <v>4129.08</v>
      </c>
    </row>
    <row r="136" spans="1:4" ht="22.5">
      <c r="A136" s="134" t="s">
        <v>175</v>
      </c>
      <c r="B136" s="133" t="s">
        <v>174</v>
      </c>
      <c r="C136" s="132" t="s">
        <v>146</v>
      </c>
      <c r="D136" s="131">
        <v>5501.4</v>
      </c>
    </row>
    <row r="137" spans="1:4" ht="22.5">
      <c r="A137" s="134" t="s">
        <v>173</v>
      </c>
      <c r="B137" s="133" t="s">
        <v>172</v>
      </c>
      <c r="C137" s="132" t="s">
        <v>146</v>
      </c>
      <c r="D137" s="131">
        <v>7859.16</v>
      </c>
    </row>
    <row r="138" spans="1:4" ht="22.5">
      <c r="A138" s="134" t="s">
        <v>171</v>
      </c>
      <c r="B138" s="133" t="s">
        <v>170</v>
      </c>
      <c r="C138" s="132" t="s">
        <v>146</v>
      </c>
      <c r="D138" s="131">
        <v>8645.1</v>
      </c>
    </row>
    <row r="139" spans="1:4" ht="15.75" thickBot="1">
      <c r="A139" s="286" t="s">
        <v>169</v>
      </c>
      <c r="B139" s="287"/>
      <c r="C139" s="287"/>
      <c r="D139" s="288"/>
    </row>
    <row r="140" spans="1:4">
      <c r="A140" s="283" t="s">
        <v>168</v>
      </c>
      <c r="B140" s="284"/>
      <c r="C140" s="284"/>
      <c r="D140" s="285"/>
    </row>
    <row r="141" spans="1:4" ht="45">
      <c r="A141" s="134" t="s">
        <v>167</v>
      </c>
      <c r="B141" s="133" t="s">
        <v>166</v>
      </c>
      <c r="C141" s="132" t="s">
        <v>146</v>
      </c>
      <c r="D141" s="131">
        <v>4790</v>
      </c>
    </row>
    <row r="142" spans="1:4" ht="45">
      <c r="A142" s="134" t="s">
        <v>165</v>
      </c>
      <c r="B142" s="133" t="s">
        <v>164</v>
      </c>
      <c r="C142" s="132" t="s">
        <v>146</v>
      </c>
      <c r="D142" s="131">
        <v>5990</v>
      </c>
    </row>
    <row r="143" spans="1:4" ht="45">
      <c r="A143" s="134" t="s">
        <v>163</v>
      </c>
      <c r="B143" s="133" t="s">
        <v>162</v>
      </c>
      <c r="C143" s="132" t="s">
        <v>146</v>
      </c>
      <c r="D143" s="131">
        <v>6290</v>
      </c>
    </row>
    <row r="144" spans="1:4" ht="45">
      <c r="A144" s="134" t="s">
        <v>161</v>
      </c>
      <c r="B144" s="133" t="s">
        <v>160</v>
      </c>
      <c r="C144" s="132" t="s">
        <v>146</v>
      </c>
      <c r="D144" s="131">
        <v>7990</v>
      </c>
    </row>
    <row r="145" spans="1:4" ht="45">
      <c r="A145" s="134" t="s">
        <v>159</v>
      </c>
      <c r="B145" s="133" t="s">
        <v>158</v>
      </c>
      <c r="C145" s="132" t="s">
        <v>146</v>
      </c>
      <c r="D145" s="131">
        <v>8490</v>
      </c>
    </row>
    <row r="146" spans="1:4" ht="45">
      <c r="A146" s="134" t="s">
        <v>157</v>
      </c>
      <c r="B146" s="133" t="s">
        <v>156</v>
      </c>
      <c r="C146" s="132" t="s">
        <v>146</v>
      </c>
      <c r="D146" s="131">
        <v>10490</v>
      </c>
    </row>
    <row r="147" spans="1:4" ht="45.75" thickBot="1">
      <c r="A147" s="134" t="s">
        <v>155</v>
      </c>
      <c r="B147" s="133" t="s">
        <v>154</v>
      </c>
      <c r="C147" s="132" t="s">
        <v>146</v>
      </c>
      <c r="D147" s="131">
        <v>10790</v>
      </c>
    </row>
    <row r="148" spans="1:4">
      <c r="A148" s="283" t="s">
        <v>153</v>
      </c>
      <c r="B148" s="284"/>
      <c r="C148" s="284"/>
      <c r="D148" s="285"/>
    </row>
    <row r="149" spans="1:4" ht="45">
      <c r="A149" s="134" t="s">
        <v>152</v>
      </c>
      <c r="B149" s="133" t="s">
        <v>151</v>
      </c>
      <c r="C149" s="132" t="s">
        <v>146</v>
      </c>
      <c r="D149" s="135">
        <v>1994.4</v>
      </c>
    </row>
    <row r="150" spans="1:4" ht="45">
      <c r="A150" s="134" t="s">
        <v>150</v>
      </c>
      <c r="B150" s="133" t="s">
        <v>149</v>
      </c>
      <c r="C150" s="132" t="s">
        <v>146</v>
      </c>
      <c r="D150" s="135">
        <v>3204.12</v>
      </c>
    </row>
    <row r="151" spans="1:4" ht="48.75" customHeight="1">
      <c r="A151" s="134" t="s">
        <v>148</v>
      </c>
      <c r="B151" s="133" t="s">
        <v>147</v>
      </c>
      <c r="C151" s="132" t="s">
        <v>146</v>
      </c>
      <c r="D151" s="135">
        <v>5078.2199999999993</v>
      </c>
    </row>
    <row r="152" spans="1:4" ht="50.25" customHeight="1">
      <c r="A152" s="182" t="s">
        <v>145</v>
      </c>
      <c r="B152" s="281" t="s">
        <v>144</v>
      </c>
      <c r="C152" s="281"/>
      <c r="D152" s="282"/>
    </row>
    <row r="153" spans="1:4">
      <c r="A153" s="244" t="s">
        <v>143</v>
      </c>
      <c r="B153" s="268"/>
      <c r="C153" s="268"/>
      <c r="D153" s="246"/>
    </row>
    <row r="154" spans="1:4" ht="33.75">
      <c r="A154" s="134" t="s">
        <v>142</v>
      </c>
      <c r="B154" s="133" t="s">
        <v>141</v>
      </c>
      <c r="C154" s="132" t="s">
        <v>136</v>
      </c>
      <c r="D154" s="131">
        <v>88.32</v>
      </c>
    </row>
    <row r="155" spans="1:4" ht="33.75">
      <c r="A155" s="134" t="s">
        <v>140</v>
      </c>
      <c r="B155" s="133" t="s">
        <v>139</v>
      </c>
      <c r="C155" s="132" t="s">
        <v>136</v>
      </c>
      <c r="D155" s="131">
        <v>114.84</v>
      </c>
    </row>
    <row r="156" spans="1:4" ht="34.5" thickBot="1">
      <c r="A156" s="130" t="s">
        <v>138</v>
      </c>
      <c r="B156" s="129" t="s">
        <v>137</v>
      </c>
      <c r="C156" s="128" t="s">
        <v>136</v>
      </c>
      <c r="D156" s="127">
        <v>168.06</v>
      </c>
    </row>
  </sheetData>
  <mergeCells count="42">
    <mergeCell ref="A6:D7"/>
    <mergeCell ref="A8:D8"/>
    <mergeCell ref="A148:D148"/>
    <mergeCell ref="A122:D122"/>
    <mergeCell ref="A126:D126"/>
    <mergeCell ref="D9:D10"/>
    <mergeCell ref="B11:D11"/>
    <mergeCell ref="A100:D100"/>
    <mergeCell ref="A63:D63"/>
    <mergeCell ref="A64:D64"/>
    <mergeCell ref="A68:D68"/>
    <mergeCell ref="A79:D79"/>
    <mergeCell ref="A121:D121"/>
    <mergeCell ref="A116:D116"/>
    <mergeCell ref="C9:C10"/>
    <mergeCell ref="A42:D42"/>
    <mergeCell ref="A153:D153"/>
    <mergeCell ref="A80:D80"/>
    <mergeCell ref="A58:D58"/>
    <mergeCell ref="A90:D90"/>
    <mergeCell ref="A93:D93"/>
    <mergeCell ref="B152:D152"/>
    <mergeCell ref="A140:D140"/>
    <mergeCell ref="A134:D134"/>
    <mergeCell ref="A139:D139"/>
    <mergeCell ref="A107:D107"/>
    <mergeCell ref="A112:D112"/>
    <mergeCell ref="A104:D104"/>
    <mergeCell ref="A105:D105"/>
    <mergeCell ref="A53:D53"/>
    <mergeCell ref="A73:D73"/>
    <mergeCell ref="A101:D101"/>
    <mergeCell ref="A9:A10"/>
    <mergeCell ref="B9:B10"/>
    <mergeCell ref="A48:D48"/>
    <mergeCell ref="A36:D36"/>
    <mergeCell ref="A30:D30"/>
    <mergeCell ref="A12:D12"/>
    <mergeCell ref="A16:D16"/>
    <mergeCell ref="A22:D22"/>
    <mergeCell ref="A23:D23"/>
    <mergeCell ref="A24:D24"/>
  </mergeCells>
  <hyperlinks>
    <hyperlink ref="A107" location="'ELLIPSE PL'!A1" display="ELLIPSE PL"/>
    <hyperlink ref="A112" location="'ELLIPSE AL'!A1" display="ELLIPSE AL"/>
  </hyperlinks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cols>
    <col min="1" max="12" width="9.140625" style="25"/>
    <col min="14" max="16384" width="9.140625" style="25"/>
  </cols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14" display="Вернуться к прайсу"/>
  </hyperlinks>
  <pageMargins left="0.7" right="0.7" top="0.75" bottom="0.75" header="0.3" footer="0.3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18" display="Вернуться к прайсу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cols>
    <col min="11" max="11" width="12.28515625" customWidth="1"/>
    <col min="12" max="12" width="9.140625" customWidth="1"/>
  </cols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22" display="Вернуться к прайсу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zoomScaleNormal="100" workbookViewId="0">
      <selection activeCell="M14" sqref="M14"/>
    </sheetView>
  </sheetViews>
  <sheetFormatPr defaultRowHeight="15"/>
  <cols>
    <col min="11" max="11" width="9.140625" customWidth="1"/>
  </cols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26" display="Вернуться к прайсу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30" display="Вернуться к прайсу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35" display="Вернуться к прайсу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>
      <selection activeCell="M16" sqref="M16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42" display="Вернуться к прайсу"/>
  </hyperlink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:M6"/>
  <sheetViews>
    <sheetView workbookViewId="0">
      <selection activeCell="J8" sqref="J8"/>
    </sheetView>
  </sheetViews>
  <sheetFormatPr defaultRowHeight="15"/>
  <sheetData>
    <row r="1" spans="10:13">
      <c r="J1" s="326" t="s">
        <v>103</v>
      </c>
      <c r="K1" s="327"/>
      <c r="L1" s="327"/>
      <c r="M1" s="328"/>
    </row>
    <row r="2" spans="10:13">
      <c r="J2" s="329"/>
      <c r="K2" s="330"/>
      <c r="L2" s="330"/>
      <c r="M2" s="331"/>
    </row>
    <row r="3" spans="10:13">
      <c r="J3" s="329"/>
      <c r="K3" s="330"/>
      <c r="L3" s="330"/>
      <c r="M3" s="331"/>
    </row>
    <row r="4" spans="10:13">
      <c r="J4" s="329"/>
      <c r="K4" s="330"/>
      <c r="L4" s="330"/>
      <c r="M4" s="331"/>
    </row>
    <row r="5" spans="10:13">
      <c r="J5" s="329"/>
      <c r="K5" s="330"/>
      <c r="L5" s="330"/>
      <c r="M5" s="331"/>
    </row>
    <row r="6" spans="10:13" ht="15.75" thickBot="1">
      <c r="J6" s="332"/>
      <c r="K6" s="333"/>
      <c r="L6" s="333"/>
      <c r="M6" s="334"/>
    </row>
  </sheetData>
  <mergeCells count="1">
    <mergeCell ref="J1:M6"/>
  </mergeCells>
  <hyperlinks>
    <hyperlink ref="J1:M6" location="Электроды!A47" display="Вернуться к прайсу"/>
  </hyperlink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>
      <selection activeCell="M11" sqref="M11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12" display="Вернуться к прайсу"/>
  </hyperlink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64" display="Вернуться к прайсу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>
      <selection activeCell="M16" sqref="M16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72" display="Вернуться к прайсу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76" display="Вернуться к прайсу"/>
  </hyperlink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>
      <selection activeCell="N17" sqref="N17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78" display="Вернуться к прайсу"/>
  </hyperlink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80" display="Вернуться к прайсу"/>
  </hyperlink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83" display="Вернуться к прайсу"/>
  </hyperlink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:M6"/>
  <sheetViews>
    <sheetView workbookViewId="0">
      <selection activeCell="K8" sqref="K8"/>
    </sheetView>
  </sheetViews>
  <sheetFormatPr defaultRowHeight="15"/>
  <cols>
    <col min="9" max="9" width="10.42578125" customWidth="1"/>
  </cols>
  <sheetData>
    <row r="1" spans="10:13">
      <c r="J1" s="326" t="s">
        <v>103</v>
      </c>
      <c r="K1" s="327"/>
      <c r="L1" s="327"/>
      <c r="M1" s="328"/>
    </row>
    <row r="2" spans="10:13">
      <c r="J2" s="329"/>
      <c r="K2" s="330"/>
      <c r="L2" s="330"/>
      <c r="M2" s="331"/>
    </row>
    <row r="3" spans="10:13">
      <c r="J3" s="329"/>
      <c r="K3" s="330"/>
      <c r="L3" s="330"/>
      <c r="M3" s="331"/>
    </row>
    <row r="4" spans="10:13">
      <c r="J4" s="329"/>
      <c r="K4" s="330"/>
      <c r="L4" s="330"/>
      <c r="M4" s="331"/>
    </row>
    <row r="5" spans="10:13">
      <c r="J5" s="329"/>
      <c r="K5" s="330"/>
      <c r="L5" s="330"/>
      <c r="M5" s="331"/>
    </row>
    <row r="6" spans="10:13" ht="15.75" thickBot="1">
      <c r="J6" s="332"/>
      <c r="K6" s="333"/>
      <c r="L6" s="333"/>
      <c r="M6" s="334"/>
    </row>
  </sheetData>
  <mergeCells count="1">
    <mergeCell ref="J1:M6"/>
  </mergeCells>
  <hyperlinks>
    <hyperlink ref="J1:M6" location="Электроды!A61" display="Вернуться к прайсу"/>
  </hyperlink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:M6"/>
  <sheetViews>
    <sheetView workbookViewId="0">
      <selection activeCell="L11" sqref="L11"/>
    </sheetView>
  </sheetViews>
  <sheetFormatPr defaultRowHeight="15"/>
  <sheetData>
    <row r="1" spans="10:13">
      <c r="J1" s="326" t="s">
        <v>103</v>
      </c>
      <c r="K1" s="327"/>
      <c r="L1" s="327"/>
      <c r="M1" s="328"/>
    </row>
    <row r="2" spans="10:13">
      <c r="J2" s="329"/>
      <c r="K2" s="330"/>
      <c r="L2" s="330"/>
      <c r="M2" s="331"/>
    </row>
    <row r="3" spans="10:13">
      <c r="J3" s="329"/>
      <c r="K3" s="330"/>
      <c r="L3" s="330"/>
      <c r="M3" s="331"/>
    </row>
    <row r="4" spans="10:13">
      <c r="J4" s="329"/>
      <c r="K4" s="330"/>
      <c r="L4" s="330"/>
      <c r="M4" s="331"/>
    </row>
    <row r="5" spans="10:13">
      <c r="J5" s="329"/>
      <c r="K5" s="330"/>
      <c r="L5" s="330"/>
      <c r="M5" s="331"/>
    </row>
    <row r="6" spans="10:13" ht="15.75" thickBot="1">
      <c r="J6" s="332"/>
      <c r="K6" s="333"/>
      <c r="L6" s="333"/>
      <c r="M6" s="334"/>
    </row>
  </sheetData>
  <mergeCells count="1">
    <mergeCell ref="J1:M6"/>
  </mergeCells>
  <hyperlinks>
    <hyperlink ref="J1:M6" location="Электроды!A58" display="Вернуться к прайсу"/>
  </hyperlink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Электроды!A68" display="Вернуться к прайсу"/>
  </hyperlink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:M6"/>
  <sheetViews>
    <sheetView workbookViewId="0">
      <selection activeCell="J7" sqref="J7"/>
    </sheetView>
  </sheetViews>
  <sheetFormatPr defaultRowHeight="15"/>
  <sheetData>
    <row r="1" spans="10:13">
      <c r="J1" s="326" t="s">
        <v>103</v>
      </c>
      <c r="K1" s="327"/>
      <c r="L1" s="327"/>
      <c r="M1" s="328"/>
    </row>
    <row r="2" spans="10:13">
      <c r="J2" s="329"/>
      <c r="K2" s="330"/>
      <c r="L2" s="330"/>
      <c r="M2" s="331"/>
    </row>
    <row r="3" spans="10:13">
      <c r="J3" s="329"/>
      <c r="K3" s="330"/>
      <c r="L3" s="330"/>
      <c r="M3" s="331"/>
    </row>
    <row r="4" spans="10:13">
      <c r="J4" s="329"/>
      <c r="K4" s="330"/>
      <c r="L4" s="330"/>
      <c r="M4" s="331"/>
    </row>
    <row r="5" spans="10:13">
      <c r="J5" s="329"/>
      <c r="K5" s="330"/>
      <c r="L5" s="330"/>
      <c r="M5" s="331"/>
    </row>
    <row r="6" spans="10:13" ht="15.75" thickBot="1">
      <c r="J6" s="332"/>
      <c r="K6" s="333"/>
      <c r="L6" s="333"/>
      <c r="M6" s="334"/>
    </row>
  </sheetData>
  <mergeCells count="1">
    <mergeCell ref="J1:M6"/>
  </mergeCells>
  <hyperlinks>
    <hyperlink ref="J1:M6" location="Электроды!A66" display="Вернуться к прайсу"/>
  </hyperlink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zoomScaleNormal="100" workbookViewId="0">
      <selection activeCell="M15" sqref="M15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9" display="Вернуться к прайсу"/>
  </hyperlink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>
      <selection activeCell="O39" sqref="O39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31" display="Вернуться к прайсу"/>
  </hyperlink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11" display="Вернуться к прайсу"/>
  </hyperlink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>
      <selection activeCell="L1" sqref="L1:O6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15" display="Вернуться к прайсу"/>
  </hyperlink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18" display="Вернуться к прайсу"/>
  </hyperlink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20" display="Вернуться к прайсу"/>
  </hyperlink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:M6"/>
  <sheetViews>
    <sheetView workbookViewId="0">
      <selection activeCell="L13" sqref="L13"/>
    </sheetView>
  </sheetViews>
  <sheetFormatPr defaultRowHeight="15"/>
  <sheetData>
    <row r="1" spans="10:13">
      <c r="J1" s="326" t="s">
        <v>103</v>
      </c>
      <c r="K1" s="327"/>
      <c r="L1" s="327"/>
      <c r="M1" s="328"/>
    </row>
    <row r="2" spans="10:13">
      <c r="J2" s="329"/>
      <c r="K2" s="330"/>
      <c r="L2" s="330"/>
      <c r="M2" s="331"/>
    </row>
    <row r="3" spans="10:13">
      <c r="J3" s="329"/>
      <c r="K3" s="330"/>
      <c r="L3" s="330"/>
      <c r="M3" s="331"/>
    </row>
    <row r="4" spans="10:13">
      <c r="J4" s="329"/>
      <c r="K4" s="330"/>
      <c r="L4" s="330"/>
      <c r="M4" s="331"/>
    </row>
    <row r="5" spans="10:13">
      <c r="J5" s="329"/>
      <c r="K5" s="330"/>
      <c r="L5" s="330"/>
      <c r="M5" s="331"/>
    </row>
    <row r="6" spans="10:13" ht="15.75" thickBot="1">
      <c r="J6" s="332"/>
      <c r="K6" s="333"/>
      <c r="L6" s="333"/>
      <c r="M6" s="334"/>
    </row>
  </sheetData>
  <mergeCells count="1">
    <mergeCell ref="J1:M6"/>
  </mergeCells>
  <hyperlinks>
    <hyperlink ref="J1:M6" location="Проволока!A21" display="Вернуться к прайсу"/>
  </hyperlink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:M6"/>
  <sheetViews>
    <sheetView workbookViewId="0"/>
  </sheetViews>
  <sheetFormatPr defaultRowHeight="15"/>
  <sheetData>
    <row r="1" spans="10:13">
      <c r="J1" s="326" t="s">
        <v>103</v>
      </c>
      <c r="K1" s="327"/>
      <c r="L1" s="327"/>
      <c r="M1" s="328"/>
    </row>
    <row r="2" spans="10:13">
      <c r="J2" s="329"/>
      <c r="K2" s="330"/>
      <c r="L2" s="330"/>
      <c r="M2" s="331"/>
    </row>
    <row r="3" spans="10:13">
      <c r="J3" s="329"/>
      <c r="K3" s="330"/>
      <c r="L3" s="330"/>
      <c r="M3" s="331"/>
    </row>
    <row r="4" spans="10:13">
      <c r="J4" s="329"/>
      <c r="K4" s="330"/>
      <c r="L4" s="330"/>
      <c r="M4" s="331"/>
    </row>
    <row r="5" spans="10:13">
      <c r="J5" s="329"/>
      <c r="K5" s="330"/>
      <c r="L5" s="330"/>
      <c r="M5" s="331"/>
    </row>
    <row r="6" spans="10:13" ht="15.75" thickBot="1">
      <c r="J6" s="332"/>
      <c r="K6" s="333"/>
      <c r="L6" s="333"/>
      <c r="M6" s="334"/>
    </row>
  </sheetData>
  <mergeCells count="1">
    <mergeCell ref="J1:M6"/>
  </mergeCells>
  <hyperlinks>
    <hyperlink ref="J1:M6" location="Проволока!A22" display="Вернуться к прайсу"/>
  </hyperlink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>
      <selection activeCell="L1" sqref="L1:O6"/>
    </sheetView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27" display="Вернуться к прайсу"/>
  </hyperlink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42" display="Вернуться к прайсу"/>
  </hyperlink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40" display="Вернуться к прайсу"/>
  </hyperlink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44" display="Вернуться к прайсу"/>
  </hyperlink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37" display="Вернуться к прайсу"/>
  </hyperlink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38" display="Вернуться к прайсу"/>
  </hyperlink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O6"/>
  <sheetViews>
    <sheetView workbookViewId="0"/>
  </sheetViews>
  <sheetFormatPr defaultRowHeight="15"/>
  <sheetData>
    <row r="1" spans="12:15">
      <c r="L1" s="326" t="s">
        <v>103</v>
      </c>
      <c r="M1" s="327"/>
      <c r="N1" s="327"/>
      <c r="O1" s="328"/>
    </row>
    <row r="2" spans="12:15">
      <c r="L2" s="329"/>
      <c r="M2" s="330"/>
      <c r="N2" s="330"/>
      <c r="O2" s="331"/>
    </row>
    <row r="3" spans="12:15">
      <c r="L3" s="329"/>
      <c r="M3" s="330"/>
      <c r="N3" s="330"/>
      <c r="O3" s="331"/>
    </row>
    <row r="4" spans="12:15">
      <c r="L4" s="329"/>
      <c r="M4" s="330"/>
      <c r="N4" s="330"/>
      <c r="O4" s="331"/>
    </row>
    <row r="5" spans="12:15">
      <c r="L5" s="329"/>
      <c r="M5" s="330"/>
      <c r="N5" s="330"/>
      <c r="O5" s="331"/>
    </row>
    <row r="6" spans="12:15" ht="15.75" thickBot="1">
      <c r="L6" s="332"/>
      <c r="M6" s="333"/>
      <c r="N6" s="333"/>
      <c r="O6" s="334"/>
    </row>
  </sheetData>
  <mergeCells count="1">
    <mergeCell ref="L1:O6"/>
  </mergeCells>
  <hyperlinks>
    <hyperlink ref="L1:O6" location="Проволока!A39" display="Вернуться к прайсу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39</vt:i4>
      </vt:variant>
    </vt:vector>
  </HeadingPairs>
  <TitlesOfParts>
    <vt:vector size="39" baseType="lpstr">
      <vt:lpstr>Электроды</vt:lpstr>
      <vt:lpstr>Проволока</vt:lpstr>
      <vt:lpstr>Лист</vt:lpstr>
      <vt:lpstr>Складские остатки</vt:lpstr>
      <vt:lpstr>Освещение</vt:lpstr>
      <vt:lpstr>ОЗЛ-6</vt:lpstr>
      <vt:lpstr>ЦЛ-11</vt:lpstr>
      <vt:lpstr>ЦТ-15</vt:lpstr>
      <vt:lpstr>ЗИО-8</vt:lpstr>
      <vt:lpstr>ЭА-400</vt:lpstr>
      <vt:lpstr>ЭА-395</vt:lpstr>
      <vt:lpstr>ОЗЛ-25</vt:lpstr>
      <vt:lpstr>НИИ-48</vt:lpstr>
      <vt:lpstr>ОЗЛ-8</vt:lpstr>
      <vt:lpstr>UTP-34N</vt:lpstr>
      <vt:lpstr>МНЧ-2</vt:lpstr>
      <vt:lpstr>ТМЛ-3У</vt:lpstr>
      <vt:lpstr>ТМЛ-1У</vt:lpstr>
      <vt:lpstr>ТМУ-21У</vt:lpstr>
      <vt:lpstr>ЦЛ-39</vt:lpstr>
      <vt:lpstr>CN 23-12</vt:lpstr>
      <vt:lpstr>CN 13-4</vt:lpstr>
      <vt:lpstr>UTP-32</vt:lpstr>
      <vt:lpstr>UTP-86</vt:lpstr>
      <vt:lpstr>08ХГСМФА</vt:lpstr>
      <vt:lpstr>ER307ti</vt:lpstr>
      <vt:lpstr>08Х20Н9Г7Т</vt:lpstr>
      <vt:lpstr>07Х25Н13</vt:lpstr>
      <vt:lpstr>06Х25Н12ТЮ</vt:lpstr>
      <vt:lpstr>07Х19Н10Б</vt:lpstr>
      <vt:lpstr>08Х19Н10Г2Б</vt:lpstr>
      <vt:lpstr>08Х21Н10Г6</vt:lpstr>
      <vt:lpstr>ER307</vt:lpstr>
      <vt:lpstr>Терманит-Х</vt:lpstr>
      <vt:lpstr>Bohler AWS ER307</vt:lpstr>
      <vt:lpstr>Терманит H Si</vt:lpstr>
      <vt:lpstr>ER347</vt:lpstr>
      <vt:lpstr>Терманит 1304</vt:lpstr>
      <vt:lpstr>ER410NiMo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creator>Unknown</dc:creator>
  <cp:lastModifiedBy>Asus_ME</cp:lastModifiedBy>
  <cp:lastPrinted>2019-11-12T08:30:14Z</cp:lastPrinted>
  <dcterms:created xsi:type="dcterms:W3CDTF">2019-11-02T23:09:22Z</dcterms:created>
  <dcterms:modified xsi:type="dcterms:W3CDTF">2019-11-14T21:47:59Z</dcterms:modified>
</cp:coreProperties>
</file>