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10" windowHeight="8730" activeTab="0"/>
  </bookViews>
  <sheets>
    <sheet name="Лист1" sheetId="1" r:id="rId1"/>
  </sheets>
  <definedNames>
    <definedName name="_xlnm.Print_Area" localSheetId="0">'Лист1'!$A$1:$R$133</definedName>
  </definedNames>
  <calcPr fullCalcOnLoad="1"/>
</workbook>
</file>

<file path=xl/sharedStrings.xml><?xml version="1.0" encoding="utf-8"?>
<sst xmlns="http://schemas.openxmlformats.org/spreadsheetml/2006/main" count="248" uniqueCount="150">
  <si>
    <t>Размер</t>
  </si>
  <si>
    <t>50х70</t>
  </si>
  <si>
    <t>70х70</t>
  </si>
  <si>
    <t>145х215</t>
  </si>
  <si>
    <t>150х200</t>
  </si>
  <si>
    <t>160х220</t>
  </si>
  <si>
    <t>175х205</t>
  </si>
  <si>
    <t>175х210</t>
  </si>
  <si>
    <t>180х210</t>
  </si>
  <si>
    <t>195х215</t>
  </si>
  <si>
    <t>200х220</t>
  </si>
  <si>
    <t>205х220</t>
  </si>
  <si>
    <t>160х210</t>
  </si>
  <si>
    <t>60х60</t>
  </si>
  <si>
    <t>80х80</t>
  </si>
  <si>
    <t>65х65</t>
  </si>
  <si>
    <t>50х50</t>
  </si>
  <si>
    <t>50х60</t>
  </si>
  <si>
    <t>180х220</t>
  </si>
  <si>
    <t>180х215</t>
  </si>
  <si>
    <t>150х220</t>
  </si>
  <si>
    <t xml:space="preserve"> Стоимость на примере стандартных комплектов</t>
  </si>
  <si>
    <t>пододеяльник</t>
  </si>
  <si>
    <t>простынь</t>
  </si>
  <si>
    <t>наволочки (2шт)</t>
  </si>
  <si>
    <t>ivoni@ukr.net</t>
  </si>
  <si>
    <t>ПОЛУТОРНЫЙ в т.ч.:</t>
  </si>
  <si>
    <t>ДВУСПАЛЬНЫЙ в т.ч.:</t>
  </si>
  <si>
    <t>ЕВРО в т.ч.:</t>
  </si>
  <si>
    <t>СЕМЕЙНЫЙ в т.ч.:</t>
  </si>
  <si>
    <t>Принимаются заказы на нестандартные размеры и на индивидуальное оформление</t>
  </si>
  <si>
    <t>40х60</t>
  </si>
  <si>
    <t>90х120</t>
  </si>
  <si>
    <t>95х150</t>
  </si>
  <si>
    <t>120х150</t>
  </si>
  <si>
    <t>115х150</t>
  </si>
  <si>
    <t>наволочка</t>
  </si>
  <si>
    <t>ДЕТСКИЙ в т.ч.:</t>
  </si>
  <si>
    <t>30х50</t>
  </si>
  <si>
    <t>130х215</t>
  </si>
  <si>
    <t>ОДНОСПАЛЬНЫЙ в т.ч.:</t>
  </si>
  <si>
    <t>ЕВРО МАКСИ в т.ч.:</t>
  </si>
  <si>
    <t>130х220</t>
  </si>
  <si>
    <t>Цена</t>
  </si>
  <si>
    <t>Всего</t>
  </si>
  <si>
    <t>пододеяльники (2шт)</t>
  </si>
  <si>
    <t xml:space="preserve"> +380 (44) 22-36-275</t>
  </si>
  <si>
    <t xml:space="preserve"> +380 (94) 823-62-75 </t>
  </si>
  <si>
    <t xml:space="preserve"> +380 (98) 071-02-05 </t>
  </si>
  <si>
    <t>Введите необходимое количество выбранных элементов в соответствующих ячейках (желтого цвета)</t>
  </si>
  <si>
    <t>Для самостоятельного формирования комплектов постельного белья индивидуальной компановки (конструктор постели) предлагаются текстильные элементы приведенных ниже размеров и расценок</t>
  </si>
  <si>
    <t>Тип комплекта, составляющие</t>
  </si>
  <si>
    <t>2-сп. с Европрост. в т.ч.:</t>
  </si>
  <si>
    <t>МАКСИ-СЕМЕЙНЫЙ в т.ч.:</t>
  </si>
  <si>
    <t>160х215</t>
  </si>
  <si>
    <t>220х220</t>
  </si>
  <si>
    <t>Итого, грн</t>
  </si>
  <si>
    <t>наволочки с кантом (2шт)</t>
  </si>
  <si>
    <t>75х75</t>
  </si>
  <si>
    <t>210х220</t>
  </si>
  <si>
    <t>220х230</t>
  </si>
  <si>
    <t>230х230</t>
  </si>
  <si>
    <t>220х240</t>
  </si>
  <si>
    <t>230х240</t>
  </si>
  <si>
    <t>220х245</t>
  </si>
  <si>
    <t>220х250</t>
  </si>
  <si>
    <t>235х250</t>
  </si>
  <si>
    <t>230х260</t>
  </si>
  <si>
    <t>235х260</t>
  </si>
  <si>
    <t>235х270</t>
  </si>
  <si>
    <t>235х280</t>
  </si>
  <si>
    <t>200х240</t>
  </si>
  <si>
    <t>200х260</t>
  </si>
  <si>
    <t>220х260</t>
  </si>
  <si>
    <t>220х280</t>
  </si>
  <si>
    <t>230х280</t>
  </si>
  <si>
    <t>230х290</t>
  </si>
  <si>
    <t>230х300</t>
  </si>
  <si>
    <t>230х310</t>
  </si>
  <si>
    <t>230х320</t>
  </si>
  <si>
    <t>230х330</t>
  </si>
  <si>
    <t>230х340</t>
  </si>
  <si>
    <t>шт.</t>
  </si>
  <si>
    <t>Цены (грн.) с 01.09.19 г.</t>
  </si>
  <si>
    <t>http://ivoni.com.ua</t>
  </si>
  <si>
    <t>Сатин, Страйп-сатин (Турция, Пакистан)</t>
  </si>
  <si>
    <t>"Манжеты и Пуговицы" (Сатин, Страйп-сатин)</t>
  </si>
  <si>
    <t>С кантом</t>
  </si>
  <si>
    <t>грн</t>
  </si>
  <si>
    <t>Станд.</t>
  </si>
  <si>
    <r>
      <rPr>
        <b/>
        <sz val="18"/>
        <rFont val="Arial Cyr"/>
        <family val="0"/>
      </rPr>
      <t>Поплин, Перкаль</t>
    </r>
    <r>
      <rPr>
        <b/>
        <sz val="13"/>
        <rFont val="Arial Cyr"/>
        <family val="0"/>
      </rPr>
      <t xml:space="preserve"> (Ивановский текстиль)</t>
    </r>
  </si>
  <si>
    <t xml:space="preserve"> +380 (66) 991-66-13 </t>
  </si>
  <si>
    <t xml:space="preserve"> +380 (63) 461-88-00 </t>
  </si>
  <si>
    <t>Цены приведены для исполнения "конверт". В исполнении на змейке или пуговицах – надбавка 30 грн.</t>
  </si>
  <si>
    <t>Ткани, Дизайн, Цены</t>
  </si>
  <si>
    <t>Цены приведены для исполнения с разрезом. В исполнении на змейке или пуговицах – надбавка 30 грн.</t>
  </si>
  <si>
    <r>
      <rPr>
        <b/>
        <sz val="18"/>
        <rFont val="Arial Cyr"/>
        <family val="0"/>
      </rPr>
      <t>Поплин, Перкаль</t>
    </r>
    <r>
      <rPr>
        <b/>
        <sz val="13"/>
        <rFont val="Arial Cyr"/>
        <family val="0"/>
      </rPr>
      <t xml:space="preserve"> (г. Иваново)</t>
    </r>
  </si>
  <si>
    <t>Сатины, Страйп-сатины</t>
  </si>
  <si>
    <t>60х120х20</t>
  </si>
  <si>
    <t>70х140х20</t>
  </si>
  <si>
    <t>70х190х20</t>
  </si>
  <si>
    <t xml:space="preserve">80х190х20 </t>
  </si>
  <si>
    <t>80х200х20</t>
  </si>
  <si>
    <t>90х190х20</t>
  </si>
  <si>
    <t>90х200х20</t>
  </si>
  <si>
    <t>100х190х20</t>
  </si>
  <si>
    <t>100х200х20</t>
  </si>
  <si>
    <t>120х190х20</t>
  </si>
  <si>
    <t>120х200х20</t>
  </si>
  <si>
    <t>140х190х20</t>
  </si>
  <si>
    <t>140х200х20</t>
  </si>
  <si>
    <t>150х190х20</t>
  </si>
  <si>
    <t>150х200х20</t>
  </si>
  <si>
    <t>160х190х20</t>
  </si>
  <si>
    <t>160х200х20</t>
  </si>
  <si>
    <t>180х190х20</t>
  </si>
  <si>
    <t>180х200х20</t>
  </si>
  <si>
    <t>200х200х20</t>
  </si>
  <si>
    <t>200х210х20</t>
  </si>
  <si>
    <t>200х220х20</t>
  </si>
  <si>
    <t>220х220х20</t>
  </si>
  <si>
    <t>220х240х20</t>
  </si>
  <si>
    <t>Размер матраса, см</t>
  </si>
  <si>
    <t>Простыни</t>
  </si>
  <si>
    <t xml:space="preserve">
Простыни на резинке</t>
  </si>
  <si>
    <t>Цены указаны для варианта с резинкой по углам по приведенным размерам матраса с высотой 18-20 см, в случае иной высоты и размеров матраса, а также для резинки по всему периметру – стоимость просчитывается индивидуально.</t>
  </si>
  <si>
    <t>Внимание! В случае купонного рисунка на ткани уточняйте возможности по его ориентации (особенно для больших размеров изделия).</t>
  </si>
  <si>
    <r>
      <rPr>
        <b/>
        <sz val="28"/>
        <rFont val="Arial Cyr"/>
        <family val="0"/>
      </rPr>
      <t xml:space="preserve">Наволочки - </t>
    </r>
    <r>
      <rPr>
        <b/>
        <sz val="20"/>
        <rFont val="Arial Cyr"/>
        <family val="0"/>
      </rPr>
      <t>стандартные (без канта) и с кантом (по 5см)</t>
    </r>
  </si>
  <si>
    <t>Скидки</t>
  </si>
  <si>
    <t>Доп.наценка</t>
  </si>
  <si>
    <t>Простыни на резинке для круглого матраса</t>
  </si>
  <si>
    <t>D 200</t>
  </si>
  <si>
    <t>D 210</t>
  </si>
  <si>
    <t>D 220</t>
  </si>
  <si>
    <t>D 230</t>
  </si>
  <si>
    <t>D 235</t>
  </si>
  <si>
    <t>D 250</t>
  </si>
  <si>
    <t>D 260</t>
  </si>
  <si>
    <t>D 270</t>
  </si>
  <si>
    <t>D 280</t>
  </si>
  <si>
    <t>D 290</t>
  </si>
  <si>
    <t>D 295</t>
  </si>
  <si>
    <r>
      <rPr>
        <b/>
        <sz val="16"/>
        <rFont val="Arial"/>
        <family val="2"/>
      </rPr>
      <t>Диаметр</t>
    </r>
    <r>
      <rPr>
        <b/>
        <sz val="12"/>
        <rFont val="Arial"/>
        <family val="2"/>
      </rPr>
      <t xml:space="preserve"> матраса, см</t>
    </r>
  </si>
  <si>
    <t>Сатин 3м</t>
  </si>
  <si>
    <r>
      <rPr>
        <b/>
        <sz val="20"/>
        <rFont val="Arial"/>
        <family val="2"/>
      </rPr>
      <t>Диаметр</t>
    </r>
    <r>
      <rPr>
        <b/>
        <sz val="14"/>
        <rFont val="Arial"/>
        <family val="2"/>
      </rPr>
      <t xml:space="preserve"> матраса, см</t>
    </r>
  </si>
  <si>
    <t>По всем элементам и видам тканей</t>
  </si>
  <si>
    <r>
      <rPr>
        <b/>
        <sz val="26"/>
        <rFont val="Arial Cyr"/>
        <family val="0"/>
      </rPr>
      <t xml:space="preserve">Пододеяльники - </t>
    </r>
    <r>
      <rPr>
        <b/>
        <sz val="20"/>
        <rFont val="Arial Cyr"/>
        <family val="0"/>
      </rPr>
      <t>стандартные (без канта) и с кантом (по 5см)</t>
    </r>
  </si>
  <si>
    <r>
      <t xml:space="preserve">Поплин, Перкаль </t>
    </r>
    <r>
      <rPr>
        <b/>
        <sz val="14"/>
        <rFont val="Arial Cyr"/>
        <family val="0"/>
      </rPr>
      <t>(Ивановский текстиль)</t>
    </r>
  </si>
  <si>
    <r>
      <rPr>
        <b/>
        <sz val="16"/>
        <rFont val="Arial Cyr"/>
        <family val="0"/>
      </rPr>
      <t>Поплин, Перкаль</t>
    </r>
    <r>
      <rPr>
        <b/>
        <sz val="13"/>
        <rFont val="Arial Cyr"/>
        <family val="0"/>
      </rPr>
      <t xml:space="preserve"> 
(г. Иваново)</t>
    </r>
  </si>
  <si>
    <r>
      <rPr>
        <b/>
        <sz val="16"/>
        <rFont val="Arial Cyr"/>
        <family val="0"/>
      </rPr>
      <t>Поплин, Перкаль</t>
    </r>
    <r>
      <rPr>
        <b/>
        <sz val="12"/>
        <rFont val="Arial Cyr"/>
        <family val="0"/>
      </rPr>
      <t xml:space="preserve"> (Ивановский текстиль)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</si>
</sst>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7">
    <font>
      <sz val="10"/>
      <name val="Arial Cyr"/>
      <family val="0"/>
    </font>
    <font>
      <b/>
      <sz val="18"/>
      <name val="Arial"/>
      <family val="2"/>
    </font>
    <font>
      <sz val="20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26"/>
      <name val="Arial Cyr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26"/>
      <name val="Arial Cyr"/>
      <family val="0"/>
    </font>
    <font>
      <b/>
      <sz val="14"/>
      <name val="Arial"/>
      <family val="2"/>
    </font>
    <font>
      <sz val="34"/>
      <name val="Arial Cyr"/>
      <family val="0"/>
    </font>
    <font>
      <b/>
      <sz val="20"/>
      <name val="Arial"/>
      <family val="2"/>
    </font>
    <font>
      <sz val="14"/>
      <name val="Arial Cyr"/>
      <family val="0"/>
    </font>
    <font>
      <b/>
      <u val="single"/>
      <sz val="20"/>
      <color indexed="12"/>
      <name val="Arial Cyr"/>
      <family val="0"/>
    </font>
    <font>
      <b/>
      <sz val="20"/>
      <name val="Rockwell Condensed"/>
      <family val="1"/>
    </font>
    <font>
      <b/>
      <sz val="14"/>
      <name val="Arial Cyr"/>
      <family val="0"/>
    </font>
    <font>
      <b/>
      <sz val="24"/>
      <name val="Arial"/>
      <family val="2"/>
    </font>
    <font>
      <b/>
      <sz val="11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3"/>
      <name val="Arial Cyr"/>
      <family val="0"/>
    </font>
    <font>
      <b/>
      <sz val="12"/>
      <name val="Arial Cyr"/>
      <family val="0"/>
    </font>
    <font>
      <b/>
      <u val="single"/>
      <sz val="22"/>
      <color indexed="12"/>
      <name val="Arial Cyr"/>
      <family val="0"/>
    </font>
    <font>
      <b/>
      <sz val="12"/>
      <name val="Arial"/>
      <family val="2"/>
    </font>
    <font>
      <b/>
      <sz val="18"/>
      <name val="Arial Cyr"/>
      <family val="0"/>
    </font>
    <font>
      <b/>
      <sz val="24"/>
      <name val="Arial Cyr"/>
      <family val="0"/>
    </font>
    <font>
      <b/>
      <sz val="13"/>
      <name val="Arial Cyr"/>
      <family val="0"/>
    </font>
    <font>
      <b/>
      <sz val="15"/>
      <name val="Arial Cyr"/>
      <family val="0"/>
    </font>
    <font>
      <b/>
      <sz val="18"/>
      <name val="Rockwell Condensed"/>
      <family val="1"/>
    </font>
    <font>
      <sz val="22"/>
      <name val="Arial Cyr"/>
      <family val="0"/>
    </font>
    <font>
      <b/>
      <sz val="28"/>
      <name val="Arial Cyr"/>
      <family val="0"/>
    </font>
    <font>
      <b/>
      <sz val="14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FF00"/>
      <name val="Arial Cyr"/>
      <family val="0"/>
    </font>
    <font>
      <b/>
      <sz val="16"/>
      <color rgb="FFFFFF0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ADD7D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13" borderId="13" xfId="0" applyFont="1" applyFill="1" applyBorder="1" applyAlignment="1" applyProtection="1">
      <alignment horizontal="center" vertical="center" wrapText="1"/>
      <protection hidden="1"/>
    </xf>
    <xf numFmtId="0" fontId="2" fillId="13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 wrapText="1"/>
      <protection locked="0"/>
    </xf>
    <xf numFmtId="0" fontId="2" fillId="11" borderId="15" xfId="0" applyFont="1" applyFill="1" applyBorder="1" applyAlignment="1" applyProtection="1">
      <alignment vertical="center" wrapText="1"/>
      <protection hidden="1"/>
    </xf>
    <xf numFmtId="0" fontId="2" fillId="11" borderId="16" xfId="0" applyFont="1" applyFill="1" applyBorder="1" applyAlignment="1" applyProtection="1">
      <alignment vertical="center" wrapText="1"/>
      <protection hidden="1"/>
    </xf>
    <xf numFmtId="0" fontId="2" fillId="11" borderId="17" xfId="0" applyFont="1" applyFill="1" applyBorder="1" applyAlignment="1" applyProtection="1">
      <alignment vertical="center" wrapText="1"/>
      <protection hidden="1"/>
    </xf>
    <xf numFmtId="0" fontId="2" fillId="35" borderId="15" xfId="0" applyFont="1" applyFill="1" applyBorder="1" applyAlignment="1" applyProtection="1">
      <alignment vertical="center" wrapText="1"/>
      <protection hidden="1"/>
    </xf>
    <xf numFmtId="0" fontId="2" fillId="35" borderId="16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16" borderId="15" xfId="0" applyFont="1" applyFill="1" applyBorder="1" applyAlignment="1" applyProtection="1">
      <alignment vertical="center" wrapText="1"/>
      <protection hidden="1"/>
    </xf>
    <xf numFmtId="0" fontId="2" fillId="16" borderId="16" xfId="0" applyFont="1" applyFill="1" applyBorder="1" applyAlignment="1" applyProtection="1">
      <alignment vertical="center" wrapText="1"/>
      <protection hidden="1"/>
    </xf>
    <xf numFmtId="0" fontId="2" fillId="16" borderId="17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locked="0"/>
    </xf>
    <xf numFmtId="0" fontId="2" fillId="36" borderId="19" xfId="0" applyFont="1" applyFill="1" applyBorder="1" applyAlignment="1" applyProtection="1">
      <alignment vertical="center" wrapText="1"/>
      <protection locked="0"/>
    </xf>
    <xf numFmtId="0" fontId="2" fillId="36" borderId="20" xfId="0" applyFont="1" applyFill="1" applyBorder="1" applyAlignment="1" applyProtection="1">
      <alignment vertical="center" wrapText="1"/>
      <protection locked="0"/>
    </xf>
    <xf numFmtId="0" fontId="2" fillId="36" borderId="21" xfId="0" applyFont="1" applyFill="1" applyBorder="1" applyAlignment="1" applyProtection="1">
      <alignment vertical="center" wrapText="1"/>
      <protection locked="0"/>
    </xf>
    <xf numFmtId="0" fontId="2" fillId="10" borderId="15" xfId="0" applyFont="1" applyFill="1" applyBorder="1" applyAlignment="1" applyProtection="1">
      <alignment vertical="center" wrapText="1"/>
      <protection hidden="1"/>
    </xf>
    <xf numFmtId="0" fontId="2" fillId="10" borderId="16" xfId="0" applyFont="1" applyFill="1" applyBorder="1" applyAlignment="1" applyProtection="1">
      <alignment vertical="center" wrapText="1"/>
      <protection hidden="1"/>
    </xf>
    <xf numFmtId="0" fontId="2" fillId="10" borderId="18" xfId="0" applyFont="1" applyFill="1" applyBorder="1" applyAlignment="1" applyProtection="1">
      <alignment vertical="center" wrapText="1"/>
      <protection hidden="1"/>
    </xf>
    <xf numFmtId="0" fontId="2" fillId="37" borderId="15" xfId="0" applyFont="1" applyFill="1" applyBorder="1" applyAlignment="1" applyProtection="1">
      <alignment vertical="center" wrapText="1"/>
      <protection hidden="1"/>
    </xf>
    <xf numFmtId="0" fontId="2" fillId="37" borderId="16" xfId="0" applyFont="1" applyFill="1" applyBorder="1" applyAlignment="1" applyProtection="1">
      <alignment vertical="center" wrapText="1"/>
      <protection hidden="1"/>
    </xf>
    <xf numFmtId="0" fontId="2" fillId="37" borderId="18" xfId="0" applyFont="1" applyFill="1" applyBorder="1" applyAlignment="1" applyProtection="1">
      <alignment vertical="center" wrapText="1"/>
      <protection hidden="1"/>
    </xf>
    <xf numFmtId="0" fontId="2" fillId="38" borderId="15" xfId="0" applyFont="1" applyFill="1" applyBorder="1" applyAlignment="1" applyProtection="1">
      <alignment vertical="center" wrapText="1"/>
      <protection hidden="1"/>
    </xf>
    <xf numFmtId="0" fontId="2" fillId="38" borderId="16" xfId="0" applyFont="1" applyFill="1" applyBorder="1" applyAlignment="1" applyProtection="1">
      <alignment vertical="center" wrapText="1"/>
      <protection hidden="1"/>
    </xf>
    <xf numFmtId="0" fontId="2" fillId="38" borderId="17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9" borderId="22" xfId="0" applyFont="1" applyFill="1" applyBorder="1" applyAlignment="1" applyProtection="1">
      <alignment/>
      <protection hidden="1"/>
    </xf>
    <xf numFmtId="0" fontId="4" fillId="9" borderId="23" xfId="0" applyFont="1" applyFill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0" fillId="40" borderId="23" xfId="0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4" fillId="9" borderId="25" xfId="0" applyFont="1" applyFill="1" applyBorder="1" applyAlignment="1" applyProtection="1">
      <alignment/>
      <protection hidden="1"/>
    </xf>
    <xf numFmtId="0" fontId="4" fillId="9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9" borderId="25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4" fillId="39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9" borderId="0" xfId="0" applyFont="1" applyFill="1" applyAlignment="1" applyProtection="1">
      <alignment vertical="center"/>
      <protection hidden="1"/>
    </xf>
    <xf numFmtId="0" fontId="10" fillId="39" borderId="0" xfId="0" applyFont="1" applyFill="1" applyAlignment="1" applyProtection="1">
      <alignment vertical="center"/>
      <protection hidden="1"/>
    </xf>
    <xf numFmtId="0" fontId="0" fillId="39" borderId="0" xfId="0" applyFill="1" applyAlignment="1" applyProtection="1">
      <alignment vertical="center"/>
      <protection hidden="1"/>
    </xf>
    <xf numFmtId="0" fontId="2" fillId="39" borderId="0" xfId="0" applyFont="1" applyFill="1" applyBorder="1" applyAlignment="1" applyProtection="1">
      <alignment vertical="top" wrapText="1"/>
      <protection hidden="1"/>
    </xf>
    <xf numFmtId="0" fontId="4" fillId="0" borderId="25" xfId="0" applyFont="1" applyBorder="1" applyAlignment="1" applyProtection="1">
      <alignment wrapText="1"/>
      <protection hidden="1"/>
    </xf>
    <xf numFmtId="0" fontId="4" fillId="0" borderId="25" xfId="0" applyFont="1" applyBorder="1" applyAlignment="1" applyProtection="1">
      <alignment/>
      <protection hidden="1"/>
    </xf>
    <xf numFmtId="0" fontId="24" fillId="0" borderId="17" xfId="0" applyFont="1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39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hidden="1"/>
    </xf>
    <xf numFmtId="0" fontId="24" fillId="0" borderId="27" xfId="0" applyFont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vertical="center"/>
      <protection hidden="1"/>
    </xf>
    <xf numFmtId="0" fontId="24" fillId="0" borderId="18" xfId="0" applyFont="1" applyFill="1" applyBorder="1" applyAlignment="1" applyProtection="1">
      <alignment vertical="center"/>
      <protection hidden="1"/>
    </xf>
    <xf numFmtId="0" fontId="24" fillId="0" borderId="26" xfId="0" applyFont="1" applyBorder="1" applyAlignment="1" applyProtection="1">
      <alignment vertical="center"/>
      <protection hidden="1"/>
    </xf>
    <xf numFmtId="0" fontId="24" fillId="0" borderId="28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2" fillId="37" borderId="30" xfId="0" applyFont="1" applyFill="1" applyBorder="1" applyAlignment="1" applyProtection="1">
      <alignment horizontal="center" vertical="center" wrapText="1"/>
      <protection hidden="1"/>
    </xf>
    <xf numFmtId="0" fontId="16" fillId="36" borderId="31" xfId="0" applyFont="1" applyFill="1" applyBorder="1" applyAlignment="1" applyProtection="1">
      <alignment horizontal="center" vertical="center" wrapText="1"/>
      <protection hidden="1"/>
    </xf>
    <xf numFmtId="0" fontId="12" fillId="35" borderId="30" xfId="0" applyFont="1" applyFill="1" applyBorder="1" applyAlignment="1" applyProtection="1">
      <alignment horizontal="center" vertical="center" wrapText="1"/>
      <protection hidden="1"/>
    </xf>
    <xf numFmtId="0" fontId="12" fillId="10" borderId="3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right"/>
      <protection hidden="1"/>
    </xf>
    <xf numFmtId="0" fontId="2" fillId="13" borderId="32" xfId="0" applyFont="1" applyFill="1" applyBorder="1" applyAlignment="1" applyProtection="1">
      <alignment horizontal="center" vertical="center" wrapText="1"/>
      <protection hidden="1"/>
    </xf>
    <xf numFmtId="0" fontId="2" fillId="13" borderId="33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16" fillId="36" borderId="34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vertical="center" wrapText="1"/>
      <protection locked="0"/>
    </xf>
    <xf numFmtId="0" fontId="2" fillId="34" borderId="36" xfId="0" applyFont="1" applyFill="1" applyBorder="1" applyAlignment="1" applyProtection="1">
      <alignment vertical="center" wrapText="1"/>
      <protection locked="0"/>
    </xf>
    <xf numFmtId="0" fontId="2" fillId="36" borderId="36" xfId="0" applyFont="1" applyFill="1" applyBorder="1" applyAlignment="1" applyProtection="1">
      <alignment vertical="center" wrapText="1"/>
      <protection locked="0"/>
    </xf>
    <xf numFmtId="0" fontId="2" fillId="36" borderId="37" xfId="0" applyFont="1" applyFill="1" applyBorder="1" applyAlignment="1" applyProtection="1">
      <alignment vertical="center" wrapText="1"/>
      <protection locked="0"/>
    </xf>
    <xf numFmtId="0" fontId="2" fillId="34" borderId="37" xfId="0" applyFont="1" applyFill="1" applyBorder="1" applyAlignment="1" applyProtection="1">
      <alignment vertical="center" wrapText="1"/>
      <protection locked="0"/>
    </xf>
    <xf numFmtId="0" fontId="2" fillId="36" borderId="38" xfId="0" applyFont="1" applyFill="1" applyBorder="1" applyAlignment="1" applyProtection="1">
      <alignment vertical="center" wrapText="1"/>
      <protection locked="0"/>
    </xf>
    <xf numFmtId="0" fontId="16" fillId="36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vertical="center" wrapText="1"/>
      <protection locked="0"/>
    </xf>
    <xf numFmtId="0" fontId="2" fillId="34" borderId="41" xfId="0" applyFont="1" applyFill="1" applyBorder="1" applyAlignment="1" applyProtection="1">
      <alignment vertical="center" wrapText="1"/>
      <protection locked="0"/>
    </xf>
    <xf numFmtId="0" fontId="2" fillId="36" borderId="41" xfId="0" applyFont="1" applyFill="1" applyBorder="1" applyAlignment="1" applyProtection="1">
      <alignment vertical="center" wrapText="1"/>
      <protection locked="0"/>
    </xf>
    <xf numFmtId="0" fontId="6" fillId="37" borderId="33" xfId="0" applyFont="1" applyFill="1" applyBorder="1" applyAlignment="1" applyProtection="1">
      <alignment vertical="center"/>
      <protection hidden="1"/>
    </xf>
    <xf numFmtId="0" fontId="2" fillId="36" borderId="42" xfId="0" applyFont="1" applyFill="1" applyBorder="1" applyAlignment="1" applyProtection="1">
      <alignment vertical="center" wrapText="1"/>
      <protection locked="0"/>
    </xf>
    <xf numFmtId="0" fontId="6" fillId="11" borderId="33" xfId="0" applyFont="1" applyFill="1" applyBorder="1" applyAlignment="1" applyProtection="1">
      <alignment vertical="center"/>
      <protection hidden="1"/>
    </xf>
    <xf numFmtId="0" fontId="2" fillId="34" borderId="42" xfId="0" applyFont="1" applyFill="1" applyBorder="1" applyAlignment="1" applyProtection="1">
      <alignment vertical="center" wrapText="1"/>
      <protection locked="0"/>
    </xf>
    <xf numFmtId="0" fontId="2" fillId="36" borderId="43" xfId="0" applyFont="1" applyFill="1" applyBorder="1" applyAlignment="1" applyProtection="1">
      <alignment vertical="center" wrapText="1"/>
      <protection locked="0"/>
    </xf>
    <xf numFmtId="0" fontId="2" fillId="16" borderId="44" xfId="0" applyFont="1" applyFill="1" applyBorder="1" applyAlignment="1" applyProtection="1">
      <alignment vertical="center" wrapText="1"/>
      <protection hidden="1"/>
    </xf>
    <xf numFmtId="0" fontId="2" fillId="10" borderId="45" xfId="0" applyFont="1" applyFill="1" applyBorder="1" applyAlignment="1" applyProtection="1">
      <alignment vertical="center" wrapText="1"/>
      <protection hidden="1"/>
    </xf>
    <xf numFmtId="0" fontId="2" fillId="16" borderId="45" xfId="0" applyFont="1" applyFill="1" applyBorder="1" applyAlignment="1" applyProtection="1">
      <alignment vertical="center" wrapText="1"/>
      <protection hidden="1"/>
    </xf>
    <xf numFmtId="0" fontId="2" fillId="10" borderId="46" xfId="0" applyFont="1" applyFill="1" applyBorder="1" applyAlignment="1" applyProtection="1">
      <alignment vertical="center" wrapText="1"/>
      <protection hidden="1"/>
    </xf>
    <xf numFmtId="0" fontId="12" fillId="13" borderId="2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vertical="center" wrapText="1"/>
      <protection hidden="1"/>
    </xf>
    <xf numFmtId="0" fontId="6" fillId="13" borderId="32" xfId="0" applyFont="1" applyFill="1" applyBorder="1" applyAlignment="1" applyProtection="1">
      <alignment horizontal="center" vertical="center"/>
      <protection hidden="1"/>
    </xf>
    <xf numFmtId="0" fontId="6" fillId="13" borderId="33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6" fillId="11" borderId="19" xfId="0" applyFont="1" applyFill="1" applyBorder="1" applyAlignment="1" applyProtection="1">
      <alignment vertical="center"/>
      <protection hidden="1"/>
    </xf>
    <xf numFmtId="0" fontId="6" fillId="37" borderId="19" xfId="0" applyFont="1" applyFill="1" applyBorder="1" applyAlignment="1" applyProtection="1">
      <alignment vertical="center"/>
      <protection hidden="1"/>
    </xf>
    <xf numFmtId="0" fontId="6" fillId="11" borderId="14" xfId="0" applyFont="1" applyFill="1" applyBorder="1" applyAlignment="1" applyProtection="1">
      <alignment vertical="center"/>
      <protection hidden="1"/>
    </xf>
    <xf numFmtId="0" fontId="2" fillId="38" borderId="19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vertical="center" wrapText="1"/>
      <protection hidden="1"/>
    </xf>
    <xf numFmtId="0" fontId="2" fillId="38" borderId="14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16" borderId="19" xfId="0" applyFont="1" applyFill="1" applyBorder="1" applyAlignment="1" applyProtection="1">
      <alignment vertical="center" wrapText="1"/>
      <protection hidden="1"/>
    </xf>
    <xf numFmtId="0" fontId="2" fillId="10" borderId="19" xfId="0" applyFont="1" applyFill="1" applyBorder="1" applyAlignment="1" applyProtection="1">
      <alignment vertical="center" wrapText="1"/>
      <protection hidden="1"/>
    </xf>
    <xf numFmtId="0" fontId="2" fillId="16" borderId="14" xfId="0" applyFont="1" applyFill="1" applyBorder="1" applyAlignment="1" applyProtection="1">
      <alignment vertical="center" wrapText="1"/>
      <protection hidden="1"/>
    </xf>
    <xf numFmtId="0" fontId="2" fillId="10" borderId="21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2" fillId="37" borderId="53" xfId="0" applyFont="1" applyFill="1" applyBorder="1" applyAlignment="1" applyProtection="1">
      <alignment horizontal="center" vertical="center" wrapText="1"/>
      <protection hidden="1"/>
    </xf>
    <xf numFmtId="0" fontId="12" fillId="35" borderId="53" xfId="0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wrapText="1"/>
      <protection hidden="1"/>
    </xf>
    <xf numFmtId="0" fontId="3" fillId="9" borderId="5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" fillId="38" borderId="13" xfId="0" applyFont="1" applyFill="1" applyBorder="1" applyAlignment="1" applyProtection="1">
      <alignment vertical="center" wrapText="1"/>
      <protection hidden="1"/>
    </xf>
    <xf numFmtId="0" fontId="2" fillId="35" borderId="10" xfId="0" applyFont="1" applyFill="1" applyBorder="1" applyAlignment="1" applyProtection="1">
      <alignment vertical="center" wrapText="1"/>
      <protection hidden="1"/>
    </xf>
    <xf numFmtId="0" fontId="2" fillId="38" borderId="10" xfId="0" applyFont="1" applyFill="1" applyBorder="1" applyAlignment="1" applyProtection="1">
      <alignment vertical="center" wrapText="1"/>
      <protection hidden="1"/>
    </xf>
    <xf numFmtId="0" fontId="12" fillId="13" borderId="54" xfId="0" applyFont="1" applyFill="1" applyBorder="1" applyAlignment="1" applyProtection="1">
      <alignment horizontal="center" vertical="center" wrapText="1"/>
      <protection hidden="1"/>
    </xf>
    <xf numFmtId="0" fontId="2" fillId="38" borderId="55" xfId="0" applyFont="1" applyFill="1" applyBorder="1" applyAlignment="1" applyProtection="1">
      <alignment vertical="center" wrapText="1"/>
      <protection hidden="1"/>
    </xf>
    <xf numFmtId="0" fontId="2" fillId="35" borderId="56" xfId="0" applyFont="1" applyFill="1" applyBorder="1" applyAlignment="1" applyProtection="1">
      <alignment vertical="center" wrapText="1"/>
      <protection hidden="1"/>
    </xf>
    <xf numFmtId="0" fontId="2" fillId="38" borderId="56" xfId="0" applyFont="1" applyFill="1" applyBorder="1" applyAlignment="1" applyProtection="1">
      <alignment vertical="center" wrapText="1"/>
      <protection hidden="1"/>
    </xf>
    <xf numFmtId="0" fontId="2" fillId="34" borderId="43" xfId="0" applyFont="1" applyFill="1" applyBorder="1" applyAlignment="1" applyProtection="1">
      <alignment vertical="center" wrapText="1"/>
      <protection locked="0"/>
    </xf>
    <xf numFmtId="0" fontId="2" fillId="16" borderId="18" xfId="0" applyFont="1" applyFill="1" applyBorder="1" applyAlignment="1" applyProtection="1">
      <alignment vertical="center" wrapText="1"/>
      <protection hidden="1"/>
    </xf>
    <xf numFmtId="0" fontId="3" fillId="37" borderId="29" xfId="0" applyFont="1" applyFill="1" applyBorder="1" applyAlignment="1" applyProtection="1">
      <alignment vertical="center"/>
      <protection hidden="1"/>
    </xf>
    <xf numFmtId="0" fontId="16" fillId="36" borderId="57" xfId="0" applyFont="1" applyFill="1" applyBorder="1" applyAlignment="1" applyProtection="1">
      <alignment horizontal="center" vertical="center" wrapText="1"/>
      <protection hidden="1"/>
    </xf>
    <xf numFmtId="0" fontId="24" fillId="0" borderId="58" xfId="0" applyFont="1" applyFill="1" applyBorder="1" applyAlignment="1" applyProtection="1">
      <alignment vertical="center" wrapText="1"/>
      <protection hidden="1"/>
    </xf>
    <xf numFmtId="0" fontId="38" fillId="0" borderId="15" xfId="0" applyFont="1" applyBorder="1" applyAlignment="1" applyProtection="1">
      <alignment horizontal="center" vertical="center" wrapText="1"/>
      <protection hidden="1"/>
    </xf>
    <xf numFmtId="0" fontId="38" fillId="0" borderId="20" xfId="0" applyFont="1" applyBorder="1" applyAlignment="1" applyProtection="1">
      <alignment horizontal="center" vertical="center" wrapText="1"/>
      <protection hidden="1"/>
    </xf>
    <xf numFmtId="0" fontId="38" fillId="0" borderId="36" xfId="0" applyFont="1" applyBorder="1" applyAlignment="1" applyProtection="1">
      <alignment horizontal="center" vertical="center" wrapText="1"/>
      <protection hidden="1"/>
    </xf>
    <xf numFmtId="0" fontId="38" fillId="0" borderId="16" xfId="0" applyFont="1" applyBorder="1" applyAlignment="1" applyProtection="1">
      <alignment horizontal="center" vertical="center" wrapText="1"/>
      <protection hidden="1"/>
    </xf>
    <xf numFmtId="0" fontId="38" fillId="0" borderId="19" xfId="0" applyFont="1" applyBorder="1" applyAlignment="1" applyProtection="1">
      <alignment horizontal="center" vertical="center" wrapText="1"/>
      <protection hidden="1"/>
    </xf>
    <xf numFmtId="0" fontId="38" fillId="0" borderId="37" xfId="0" applyFont="1" applyBorder="1" applyAlignment="1" applyProtection="1">
      <alignment horizontal="center" vertical="center" wrapText="1"/>
      <protection hidden="1"/>
    </xf>
    <xf numFmtId="0" fontId="38" fillId="0" borderId="28" xfId="0" applyFont="1" applyBorder="1" applyAlignment="1" applyProtection="1">
      <alignment horizontal="center" vertical="center" wrapText="1"/>
      <protection hidden="1"/>
    </xf>
    <xf numFmtId="0" fontId="38" fillId="0" borderId="59" xfId="0" applyFont="1" applyBorder="1" applyAlignment="1" applyProtection="1">
      <alignment horizontal="center" vertical="center" wrapText="1"/>
      <protection hidden="1"/>
    </xf>
    <xf numFmtId="0" fontId="38" fillId="0" borderId="60" xfId="0" applyFont="1" applyBorder="1" applyAlignment="1" applyProtection="1">
      <alignment horizontal="center" vertical="center" wrapText="1"/>
      <protection hidden="1"/>
    </xf>
    <xf numFmtId="0" fontId="38" fillId="0" borderId="18" xfId="0" applyFont="1" applyBorder="1" applyAlignment="1" applyProtection="1">
      <alignment horizontal="center" vertical="center" wrapText="1"/>
      <protection hidden="1"/>
    </xf>
    <xf numFmtId="0" fontId="38" fillId="0" borderId="21" xfId="0" applyFont="1" applyBorder="1" applyAlignment="1" applyProtection="1">
      <alignment horizontal="center" vertical="center" wrapText="1"/>
      <protection hidden="1"/>
    </xf>
    <xf numFmtId="0" fontId="38" fillId="0" borderId="38" xfId="0" applyFont="1" applyBorder="1" applyAlignment="1" applyProtection="1">
      <alignment horizontal="center" vertical="center" wrapText="1"/>
      <protection hidden="1"/>
    </xf>
    <xf numFmtId="0" fontId="38" fillId="0" borderId="61" xfId="0" applyFont="1" applyBorder="1" applyAlignment="1" applyProtection="1">
      <alignment horizontal="center" vertical="center" wrapText="1"/>
      <protection hidden="1"/>
    </xf>
    <xf numFmtId="0" fontId="38" fillId="0" borderId="62" xfId="0" applyFont="1" applyBorder="1" applyAlignment="1" applyProtection="1">
      <alignment horizontal="center" vertical="center" wrapText="1"/>
      <protection hidden="1"/>
    </xf>
    <xf numFmtId="0" fontId="38" fillId="0" borderId="63" xfId="0" applyFont="1" applyBorder="1" applyAlignment="1" applyProtection="1">
      <alignment horizontal="center" vertical="center" wrapText="1"/>
      <protection hidden="1"/>
    </xf>
    <xf numFmtId="0" fontId="38" fillId="0" borderId="58" xfId="0" applyFont="1" applyBorder="1" applyAlignment="1" applyProtection="1">
      <alignment horizontal="center" vertical="center" wrapText="1"/>
      <protection hidden="1"/>
    </xf>
    <xf numFmtId="0" fontId="38" fillId="0" borderId="64" xfId="0" applyFont="1" applyBorder="1" applyAlignment="1" applyProtection="1">
      <alignment horizontal="center" vertical="center" wrapText="1"/>
      <protection hidden="1"/>
    </xf>
    <xf numFmtId="0" fontId="38" fillId="0" borderId="65" xfId="0" applyFont="1" applyBorder="1" applyAlignment="1" applyProtection="1">
      <alignment horizontal="center" vertical="center" wrapText="1"/>
      <protection hidden="1"/>
    </xf>
    <xf numFmtId="0" fontId="38" fillId="10" borderId="41" xfId="0" applyFont="1" applyFill="1" applyBorder="1" applyAlignment="1" applyProtection="1">
      <alignment horizontal="center" vertical="center" wrapText="1"/>
      <protection hidden="1"/>
    </xf>
    <xf numFmtId="0" fontId="38" fillId="10" borderId="42" xfId="0" applyFont="1" applyFill="1" applyBorder="1" applyAlignment="1" applyProtection="1">
      <alignment horizontal="center" vertical="center" wrapText="1"/>
      <protection hidden="1"/>
    </xf>
    <xf numFmtId="0" fontId="38" fillId="10" borderId="66" xfId="0" applyFont="1" applyFill="1" applyBorder="1" applyAlignment="1" applyProtection="1">
      <alignment horizontal="center" vertical="center" wrapText="1"/>
      <protection hidden="1"/>
    </xf>
    <xf numFmtId="0" fontId="38" fillId="10" borderId="43" xfId="0" applyFont="1" applyFill="1" applyBorder="1" applyAlignment="1" applyProtection="1">
      <alignment horizontal="center" vertical="center" wrapText="1"/>
      <protection hidden="1"/>
    </xf>
    <xf numFmtId="0" fontId="38" fillId="10" borderId="67" xfId="0" applyFont="1" applyFill="1" applyBorder="1" applyAlignment="1" applyProtection="1">
      <alignment horizontal="center" vertical="center" wrapText="1"/>
      <protection hidden="1"/>
    </xf>
    <xf numFmtId="0" fontId="38" fillId="10" borderId="68" xfId="0" applyFont="1" applyFill="1" applyBorder="1" applyAlignment="1" applyProtection="1">
      <alignment horizontal="center" vertical="center" wrapText="1"/>
      <protection hidden="1"/>
    </xf>
    <xf numFmtId="0" fontId="38" fillId="5" borderId="41" xfId="0" applyFont="1" applyFill="1" applyBorder="1" applyAlignment="1" applyProtection="1">
      <alignment horizontal="center" vertical="center" wrapText="1"/>
      <protection hidden="1"/>
    </xf>
    <xf numFmtId="0" fontId="38" fillId="5" borderId="42" xfId="0" applyFont="1" applyFill="1" applyBorder="1" applyAlignment="1" applyProtection="1">
      <alignment horizontal="center" vertical="center" wrapText="1"/>
      <protection hidden="1"/>
    </xf>
    <xf numFmtId="0" fontId="38" fillId="5" borderId="66" xfId="0" applyFont="1" applyFill="1" applyBorder="1" applyAlignment="1" applyProtection="1">
      <alignment horizontal="center" vertical="center" wrapText="1"/>
      <protection hidden="1"/>
    </xf>
    <xf numFmtId="0" fontId="38" fillId="5" borderId="43" xfId="0" applyFont="1" applyFill="1" applyBorder="1" applyAlignment="1" applyProtection="1">
      <alignment horizontal="center" vertical="center" wrapText="1"/>
      <protection hidden="1"/>
    </xf>
    <xf numFmtId="0" fontId="38" fillId="5" borderId="67" xfId="0" applyFont="1" applyFill="1" applyBorder="1" applyAlignment="1" applyProtection="1">
      <alignment horizontal="center" vertical="center" wrapText="1"/>
      <protection hidden="1"/>
    </xf>
    <xf numFmtId="0" fontId="38" fillId="5" borderId="68" xfId="0" applyFont="1" applyFill="1" applyBorder="1" applyAlignment="1" applyProtection="1">
      <alignment horizontal="center" vertical="center" wrapText="1"/>
      <protection hidden="1"/>
    </xf>
    <xf numFmtId="0" fontId="38" fillId="41" borderId="41" xfId="0" applyFont="1" applyFill="1" applyBorder="1" applyAlignment="1" applyProtection="1">
      <alignment horizontal="center" vertical="center" wrapText="1"/>
      <protection hidden="1"/>
    </xf>
    <xf numFmtId="0" fontId="38" fillId="41" borderId="42" xfId="0" applyFont="1" applyFill="1" applyBorder="1" applyAlignment="1" applyProtection="1">
      <alignment horizontal="center" vertical="center" wrapText="1"/>
      <protection hidden="1"/>
    </xf>
    <xf numFmtId="0" fontId="38" fillId="41" borderId="66" xfId="0" applyFont="1" applyFill="1" applyBorder="1" applyAlignment="1" applyProtection="1">
      <alignment horizontal="center" vertical="center" wrapText="1"/>
      <protection hidden="1"/>
    </xf>
    <xf numFmtId="0" fontId="38" fillId="41" borderId="43" xfId="0" applyFont="1" applyFill="1" applyBorder="1" applyAlignment="1" applyProtection="1">
      <alignment horizontal="center" vertical="center" wrapText="1"/>
      <protection hidden="1"/>
    </xf>
    <xf numFmtId="0" fontId="38" fillId="41" borderId="67" xfId="0" applyFont="1" applyFill="1" applyBorder="1" applyAlignment="1" applyProtection="1">
      <alignment horizontal="center" vertical="center" wrapText="1"/>
      <protection hidden="1"/>
    </xf>
    <xf numFmtId="0" fontId="38" fillId="41" borderId="68" xfId="0" applyFont="1" applyFill="1" applyBorder="1" applyAlignment="1" applyProtection="1">
      <alignment horizontal="center" vertical="center" wrapText="1"/>
      <protection hidden="1"/>
    </xf>
    <xf numFmtId="0" fontId="39" fillId="42" borderId="41" xfId="0" applyFont="1" applyFill="1" applyBorder="1" applyAlignment="1" applyProtection="1">
      <alignment horizontal="center" vertical="center" wrapText="1"/>
      <protection hidden="1"/>
    </xf>
    <xf numFmtId="0" fontId="39" fillId="42" borderId="42" xfId="0" applyFont="1" applyFill="1" applyBorder="1" applyAlignment="1" applyProtection="1">
      <alignment horizontal="center" vertical="center" wrapText="1"/>
      <protection hidden="1"/>
    </xf>
    <xf numFmtId="0" fontId="39" fillId="42" borderId="66" xfId="0" applyFont="1" applyFill="1" applyBorder="1" applyAlignment="1" applyProtection="1">
      <alignment horizontal="center" vertical="center" wrapText="1"/>
      <protection hidden="1"/>
    </xf>
    <xf numFmtId="0" fontId="39" fillId="42" borderId="67" xfId="0" applyFont="1" applyFill="1" applyBorder="1" applyAlignment="1" applyProtection="1">
      <alignment horizontal="center" vertical="center" wrapText="1"/>
      <protection hidden="1"/>
    </xf>
    <xf numFmtId="0" fontId="39" fillId="42" borderId="40" xfId="0" applyFont="1" applyFill="1" applyBorder="1" applyAlignment="1" applyProtection="1">
      <alignment horizontal="center" vertical="center" wrapText="1"/>
      <protection hidden="1"/>
    </xf>
    <xf numFmtId="0" fontId="39" fillId="42" borderId="43" xfId="0" applyFont="1" applyFill="1" applyBorder="1" applyAlignment="1" applyProtection="1">
      <alignment horizontal="center" vertical="center" wrapText="1"/>
      <protection hidden="1"/>
    </xf>
    <xf numFmtId="0" fontId="39" fillId="42" borderId="68" xfId="0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50" xfId="0" applyFont="1" applyFill="1" applyBorder="1" applyAlignment="1" applyProtection="1">
      <alignment vertical="center" wrapText="1"/>
      <protection hidden="1"/>
    </xf>
    <xf numFmtId="0" fontId="12" fillId="43" borderId="69" xfId="0" applyFont="1" applyFill="1" applyBorder="1" applyAlignment="1" applyProtection="1">
      <alignment vertical="center"/>
      <protection hidden="1"/>
    </xf>
    <xf numFmtId="0" fontId="15" fillId="43" borderId="47" xfId="0" applyFont="1" applyFill="1" applyBorder="1" applyAlignment="1" applyProtection="1">
      <alignment vertical="center"/>
      <protection hidden="1"/>
    </xf>
    <xf numFmtId="0" fontId="25" fillId="43" borderId="70" xfId="0" applyFont="1" applyFill="1" applyBorder="1" applyAlignment="1" applyProtection="1">
      <alignment horizontal="center" vertical="center" wrapText="1"/>
      <protection hidden="1"/>
    </xf>
    <xf numFmtId="0" fontId="25" fillId="43" borderId="29" xfId="0" applyFont="1" applyFill="1" applyBorder="1" applyAlignment="1" applyProtection="1">
      <alignment horizontal="center" vertical="center" wrapText="1"/>
      <protection hidden="1"/>
    </xf>
    <xf numFmtId="0" fontId="26" fillId="43" borderId="70" xfId="0" applyFont="1" applyFill="1" applyBorder="1" applyAlignment="1" applyProtection="1">
      <alignment vertical="center"/>
      <protection hidden="1"/>
    </xf>
    <xf numFmtId="0" fontId="16" fillId="43" borderId="69" xfId="0" applyFont="1" applyFill="1" applyBorder="1" applyAlignment="1" applyProtection="1">
      <alignment vertical="center"/>
      <protection hidden="1"/>
    </xf>
    <xf numFmtId="0" fontId="24" fillId="0" borderId="61" xfId="0" applyFont="1" applyFill="1" applyBorder="1" applyAlignment="1" applyProtection="1">
      <alignment vertical="center" wrapText="1"/>
      <protection hidden="1"/>
    </xf>
    <xf numFmtId="0" fontId="21" fillId="18" borderId="22" xfId="42" applyFont="1" applyFill="1" applyBorder="1" applyAlignment="1" applyProtection="1">
      <alignment horizontal="left" vertical="center" indent="2"/>
      <protection hidden="1"/>
    </xf>
    <xf numFmtId="0" fontId="21" fillId="18" borderId="25" xfId="42" applyFont="1" applyFill="1" applyBorder="1" applyAlignment="1" applyProtection="1">
      <alignment horizontal="left" vertical="center" indent="2"/>
      <protection hidden="1"/>
    </xf>
    <xf numFmtId="0" fontId="20" fillId="18" borderId="25" xfId="42" applyFont="1" applyFill="1" applyBorder="1" applyAlignment="1" applyProtection="1">
      <alignment vertical="center"/>
      <protection hidden="1"/>
    </xf>
    <xf numFmtId="0" fontId="21" fillId="18" borderId="71" xfId="42" applyFont="1" applyFill="1" applyBorder="1" applyAlignment="1" applyProtection="1">
      <alignment horizontal="left" vertical="center" indent="2"/>
      <protection hidden="1"/>
    </xf>
    <xf numFmtId="0" fontId="6" fillId="39" borderId="0" xfId="0" applyFont="1" applyFill="1" applyAlignment="1" applyProtection="1">
      <alignment/>
      <protection hidden="1"/>
    </xf>
    <xf numFmtId="0" fontId="20" fillId="18" borderId="0" xfId="42" applyFont="1" applyFill="1" applyBorder="1" applyAlignment="1" applyProtection="1">
      <alignment vertical="center"/>
      <protection hidden="1"/>
    </xf>
    <xf numFmtId="0" fontId="21" fillId="18" borderId="0" xfId="0" applyFont="1" applyFill="1" applyBorder="1" applyAlignment="1" applyProtection="1">
      <alignment vertical="center"/>
      <protection hidden="1"/>
    </xf>
    <xf numFmtId="0" fontId="21" fillId="18" borderId="51" xfId="0" applyFont="1" applyFill="1" applyBorder="1" applyAlignment="1" applyProtection="1">
      <alignment horizontal="right" vertical="center"/>
      <protection hidden="1"/>
    </xf>
    <xf numFmtId="0" fontId="20" fillId="6" borderId="23" xfId="42" applyFont="1" applyFill="1" applyBorder="1" applyAlignment="1" applyProtection="1">
      <alignment horizontal="left" vertical="center" indent="3"/>
      <protection hidden="1"/>
    </xf>
    <xf numFmtId="0" fontId="20" fillId="6" borderId="0" xfId="42" applyFont="1" applyFill="1" applyBorder="1" applyAlignment="1" applyProtection="1">
      <alignment horizontal="left" vertical="center" indent="3"/>
      <protection hidden="1"/>
    </xf>
    <xf numFmtId="0" fontId="29" fillId="6" borderId="0" xfId="42" applyFont="1" applyFill="1" applyBorder="1" applyAlignment="1" applyProtection="1" quotePrefix="1">
      <alignment/>
      <protection hidden="1"/>
    </xf>
    <xf numFmtId="0" fontId="21" fillId="6" borderId="0" xfId="0" applyFont="1" applyFill="1" applyBorder="1" applyAlignment="1" applyProtection="1" quotePrefix="1">
      <alignment vertical="center"/>
      <protection hidden="1"/>
    </xf>
    <xf numFmtId="0" fontId="21" fillId="6" borderId="0" xfId="0" applyFont="1" applyFill="1" applyBorder="1" applyAlignment="1" applyProtection="1">
      <alignment vertical="center"/>
      <protection hidden="1"/>
    </xf>
    <xf numFmtId="0" fontId="21" fillId="18" borderId="23" xfId="42" applyFont="1" applyFill="1" applyBorder="1" applyAlignment="1" applyProtection="1">
      <alignment horizontal="left" vertical="center" indent="2"/>
      <protection hidden="1"/>
    </xf>
    <xf numFmtId="0" fontId="21" fillId="18" borderId="0" xfId="42" applyFont="1" applyFill="1" applyBorder="1" applyAlignment="1" applyProtection="1">
      <alignment horizontal="left" vertical="center" indent="2"/>
      <protection hidden="1"/>
    </xf>
    <xf numFmtId="0" fontId="21" fillId="6" borderId="24" xfId="0" applyFont="1" applyFill="1" applyBorder="1" applyAlignment="1" applyProtection="1" quotePrefix="1">
      <alignment horizontal="left" vertical="center" indent="4"/>
      <protection hidden="1"/>
    </xf>
    <xf numFmtId="0" fontId="21" fillId="6" borderId="26" xfId="0" applyFont="1" applyFill="1" applyBorder="1" applyAlignment="1" applyProtection="1" quotePrefix="1">
      <alignment horizontal="left" vertical="center" indent="4"/>
      <protection hidden="1"/>
    </xf>
    <xf numFmtId="0" fontId="2" fillId="9" borderId="32" xfId="0" applyFont="1" applyFill="1" applyBorder="1" applyAlignment="1" applyProtection="1">
      <alignment vertical="center" wrapText="1"/>
      <protection hidden="1"/>
    </xf>
    <xf numFmtId="0" fontId="2" fillId="9" borderId="72" xfId="0" applyFont="1" applyFill="1" applyBorder="1" applyAlignment="1" applyProtection="1">
      <alignment vertical="center" wrapText="1"/>
      <protection hidden="1"/>
    </xf>
    <xf numFmtId="0" fontId="2" fillId="13" borderId="72" xfId="0" applyFont="1" applyFill="1" applyBorder="1" applyAlignment="1" applyProtection="1">
      <alignment vertical="center" wrapText="1"/>
      <protection hidden="1"/>
    </xf>
    <xf numFmtId="0" fontId="2" fillId="13" borderId="33" xfId="0" applyFont="1" applyFill="1" applyBorder="1" applyAlignment="1" applyProtection="1">
      <alignment vertical="center" wrapText="1"/>
      <protection hidden="1"/>
    </xf>
    <xf numFmtId="0" fontId="2" fillId="9" borderId="33" xfId="0" applyFont="1" applyFill="1" applyBorder="1" applyAlignment="1" applyProtection="1">
      <alignment vertical="center" wrapText="1"/>
      <protection hidden="1"/>
    </xf>
    <xf numFmtId="0" fontId="2" fillId="13" borderId="48" xfId="0" applyFont="1" applyFill="1" applyBorder="1" applyAlignment="1" applyProtection="1">
      <alignment vertical="center" wrapText="1"/>
      <protection hidden="1"/>
    </xf>
    <xf numFmtId="0" fontId="6" fillId="0" borderId="33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48" xfId="0" applyFont="1" applyBorder="1" applyAlignment="1" applyProtection="1">
      <alignment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47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7" fillId="0" borderId="26" xfId="0" applyFont="1" applyBorder="1" applyAlignment="1" applyProtection="1">
      <alignment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10" fillId="0" borderId="4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24" fillId="0" borderId="47" xfId="0" applyFont="1" applyBorder="1" applyAlignment="1" applyProtection="1">
      <alignment vertical="center"/>
      <protection hidden="1"/>
    </xf>
    <xf numFmtId="0" fontId="38" fillId="0" borderId="26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18" fillId="34" borderId="29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/>
      <protection hidden="1"/>
    </xf>
    <xf numFmtId="0" fontId="3" fillId="0" borderId="0" xfId="42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 locked="0"/>
    </xf>
    <xf numFmtId="0" fontId="14" fillId="11" borderId="69" xfId="0" applyFont="1" applyFill="1" applyBorder="1" applyAlignment="1" applyProtection="1">
      <alignment horizontal="center" vertical="center" wrapText="1"/>
      <protection hidden="1"/>
    </xf>
    <xf numFmtId="0" fontId="14" fillId="11" borderId="47" xfId="0" applyFont="1" applyFill="1" applyBorder="1" applyAlignment="1" applyProtection="1">
      <alignment horizontal="center" vertical="center" wrapText="1"/>
      <protection hidden="1"/>
    </xf>
    <xf numFmtId="0" fontId="14" fillId="11" borderId="70" xfId="0" applyFont="1" applyFill="1" applyBorder="1" applyAlignment="1" applyProtection="1">
      <alignment horizontal="center" vertical="center" wrapText="1"/>
      <protection hidden="1"/>
    </xf>
    <xf numFmtId="0" fontId="14" fillId="16" borderId="69" xfId="0" applyFont="1" applyFill="1" applyBorder="1" applyAlignment="1" applyProtection="1">
      <alignment horizontal="center" vertical="center" wrapText="1"/>
      <protection hidden="1"/>
    </xf>
    <xf numFmtId="0" fontId="14" fillId="16" borderId="47" xfId="0" applyFont="1" applyFill="1" applyBorder="1" applyAlignment="1" applyProtection="1">
      <alignment horizontal="center" vertical="center" wrapText="1"/>
      <protection hidden="1"/>
    </xf>
    <xf numFmtId="0" fontId="14" fillId="16" borderId="70" xfId="0" applyFont="1" applyFill="1" applyBorder="1" applyAlignment="1" applyProtection="1">
      <alignment horizontal="center" vertical="center" wrapText="1"/>
      <protection hidden="1"/>
    </xf>
    <xf numFmtId="0" fontId="14" fillId="44" borderId="69" xfId="0" applyFont="1" applyFill="1" applyBorder="1" applyAlignment="1" applyProtection="1">
      <alignment horizontal="center" vertical="center" wrapText="1"/>
      <protection hidden="1"/>
    </xf>
    <xf numFmtId="0" fontId="14" fillId="44" borderId="47" xfId="0" applyFont="1" applyFill="1" applyBorder="1" applyAlignment="1" applyProtection="1">
      <alignment horizontal="center" vertical="center" wrapText="1"/>
      <protection hidden="1"/>
    </xf>
    <xf numFmtId="0" fontId="14" fillId="44" borderId="70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6" fillId="0" borderId="71" xfId="0" applyFont="1" applyFill="1" applyBorder="1" applyAlignment="1" applyProtection="1">
      <alignment horizontal="center" vertical="center" wrapText="1"/>
      <protection hidden="1"/>
    </xf>
    <xf numFmtId="0" fontId="16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51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" fillId="45" borderId="54" xfId="0" applyFont="1" applyFill="1" applyBorder="1" applyAlignment="1" applyProtection="1">
      <alignment horizontal="center" vertical="center" wrapText="1"/>
      <protection hidden="1"/>
    </xf>
    <xf numFmtId="0" fontId="3" fillId="45" borderId="50" xfId="0" applyFont="1" applyFill="1" applyBorder="1" applyAlignment="1" applyProtection="1">
      <alignment horizontal="center" vertical="center" wrapText="1"/>
      <protection hidden="1"/>
    </xf>
    <xf numFmtId="0" fontId="31" fillId="37" borderId="69" xfId="0" applyFont="1" applyFill="1" applyBorder="1" applyAlignment="1" applyProtection="1">
      <alignment horizontal="center" vertical="center" wrapText="1"/>
      <protection hidden="1"/>
    </xf>
    <xf numFmtId="0" fontId="31" fillId="37" borderId="47" xfId="0" applyFont="1" applyFill="1" applyBorder="1" applyAlignment="1" applyProtection="1">
      <alignment horizontal="center" vertical="center" wrapText="1"/>
      <protection hidden="1"/>
    </xf>
    <xf numFmtId="0" fontId="31" fillId="37" borderId="7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73" xfId="0" applyFont="1" applyFill="1" applyBorder="1" applyAlignment="1" applyProtection="1">
      <alignment horizontal="center" vertical="center" wrapTex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hidden="1"/>
    </xf>
    <xf numFmtId="0" fontId="22" fillId="10" borderId="69" xfId="0" applyFont="1" applyFill="1" applyBorder="1" applyAlignment="1" applyProtection="1">
      <alignment horizontal="center" vertical="center" wrapText="1"/>
      <protection hidden="1"/>
    </xf>
    <xf numFmtId="0" fontId="22" fillId="10" borderId="47" xfId="0" applyFont="1" applyFill="1" applyBorder="1" applyAlignment="1" applyProtection="1">
      <alignment horizontal="center" vertical="center" wrapText="1"/>
      <protection hidden="1"/>
    </xf>
    <xf numFmtId="0" fontId="22" fillId="10" borderId="70" xfId="0" applyFont="1" applyFill="1" applyBorder="1" applyAlignment="1" applyProtection="1">
      <alignment horizontal="center" vertical="center" wrapText="1"/>
      <protection hidden="1"/>
    </xf>
    <xf numFmtId="0" fontId="12" fillId="37" borderId="69" xfId="0" applyFont="1" applyFill="1" applyBorder="1" applyAlignment="1" applyProtection="1">
      <alignment horizontal="center" vertical="center" wrapText="1"/>
      <protection hidden="1"/>
    </xf>
    <xf numFmtId="0" fontId="12" fillId="37" borderId="70" xfId="0" applyFont="1" applyFill="1" applyBorder="1" applyAlignment="1" applyProtection="1">
      <alignment horizontal="center" vertical="center" wrapText="1"/>
      <protection hidden="1"/>
    </xf>
    <xf numFmtId="0" fontId="12" fillId="11" borderId="69" xfId="0" applyFont="1" applyFill="1" applyBorder="1" applyAlignment="1" applyProtection="1">
      <alignment horizontal="center" vertical="center" wrapText="1"/>
      <protection hidden="1"/>
    </xf>
    <xf numFmtId="0" fontId="12" fillId="11" borderId="70" xfId="0" applyFont="1" applyFill="1" applyBorder="1" applyAlignment="1" applyProtection="1">
      <alignment horizontal="center" vertical="center" wrapText="1"/>
      <protection hidden="1"/>
    </xf>
    <xf numFmtId="0" fontId="12" fillId="35" borderId="69" xfId="0" applyFont="1" applyFill="1" applyBorder="1" applyAlignment="1" applyProtection="1">
      <alignment horizontal="center" vertical="center" wrapText="1"/>
      <protection hidden="1"/>
    </xf>
    <xf numFmtId="0" fontId="12" fillId="35" borderId="70" xfId="0" applyFont="1" applyFill="1" applyBorder="1" applyAlignment="1" applyProtection="1">
      <alignment horizontal="center" vertical="center" wrapText="1"/>
      <protection hidden="1"/>
    </xf>
    <xf numFmtId="0" fontId="12" fillId="38" borderId="69" xfId="0" applyFont="1" applyFill="1" applyBorder="1" applyAlignment="1" applyProtection="1">
      <alignment horizontal="center" vertical="center" wrapText="1"/>
      <protection hidden="1"/>
    </xf>
    <xf numFmtId="0" fontId="12" fillId="38" borderId="74" xfId="0" applyFont="1" applyFill="1" applyBorder="1" applyAlignment="1" applyProtection="1">
      <alignment horizontal="center" vertical="center" wrapText="1"/>
      <protection hidden="1"/>
    </xf>
    <xf numFmtId="0" fontId="30" fillId="0" borderId="22" xfId="0" applyFont="1" applyFill="1" applyBorder="1" applyAlignment="1" applyProtection="1">
      <alignment horizontal="center" vertical="center" wrapText="1"/>
      <protection hidden="1"/>
    </xf>
    <xf numFmtId="0" fontId="30" fillId="0" borderId="71" xfId="0" applyFont="1" applyFill="1" applyBorder="1" applyAlignment="1" applyProtection="1">
      <alignment horizontal="center" vertical="center" wrapText="1"/>
      <protection hidden="1"/>
    </xf>
    <xf numFmtId="0" fontId="30" fillId="0" borderId="24" xfId="0" applyFont="1" applyFill="1" applyBorder="1" applyAlignment="1" applyProtection="1">
      <alignment horizontal="center" vertical="center" wrapText="1"/>
      <protection hidden="1"/>
    </xf>
    <xf numFmtId="0" fontId="30" fillId="0" borderId="52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vertical="center" wrapText="1"/>
      <protection hidden="1"/>
    </xf>
    <xf numFmtId="0" fontId="2" fillId="35" borderId="45" xfId="0" applyFont="1" applyFill="1" applyBorder="1" applyAlignment="1" applyProtection="1">
      <alignment vertical="center" wrapText="1"/>
      <protection hidden="1"/>
    </xf>
    <xf numFmtId="0" fontId="2" fillId="38" borderId="10" xfId="0" applyFont="1" applyFill="1" applyBorder="1" applyAlignment="1" applyProtection="1">
      <alignment vertical="center" wrapText="1"/>
      <protection hidden="1"/>
    </xf>
    <xf numFmtId="0" fontId="2" fillId="38" borderId="45" xfId="0" applyFont="1" applyFill="1" applyBorder="1" applyAlignment="1" applyProtection="1">
      <alignment vertical="center" wrapText="1"/>
      <protection hidden="1"/>
    </xf>
    <xf numFmtId="0" fontId="2" fillId="35" borderId="11" xfId="0" applyFont="1" applyFill="1" applyBorder="1" applyAlignment="1" applyProtection="1">
      <alignment vertical="center" wrapText="1"/>
      <protection hidden="1"/>
    </xf>
    <xf numFmtId="0" fontId="2" fillId="35" borderId="46" xfId="0" applyFont="1" applyFill="1" applyBorder="1" applyAlignment="1" applyProtection="1">
      <alignment vertical="center" wrapText="1"/>
      <protection hidden="1"/>
    </xf>
    <xf numFmtId="0" fontId="3" fillId="35" borderId="69" xfId="0" applyFont="1" applyFill="1" applyBorder="1" applyAlignment="1" applyProtection="1">
      <alignment horizontal="center" vertical="center" wrapText="1"/>
      <protection hidden="1"/>
    </xf>
    <xf numFmtId="0" fontId="3" fillId="35" borderId="70" xfId="0" applyFont="1" applyFill="1" applyBorder="1" applyAlignment="1" applyProtection="1">
      <alignment horizontal="center" vertical="center" wrapText="1"/>
      <protection hidden="1"/>
    </xf>
    <xf numFmtId="0" fontId="3" fillId="45" borderId="69" xfId="0" applyFont="1" applyFill="1" applyBorder="1" applyAlignment="1" applyProtection="1">
      <alignment horizontal="center" vertical="center" wrapText="1"/>
      <protection hidden="1"/>
    </xf>
    <xf numFmtId="0" fontId="3" fillId="45" borderId="47" xfId="0" applyFont="1" applyFill="1" applyBorder="1" applyAlignment="1" applyProtection="1">
      <alignment horizontal="center" vertical="center" wrapText="1"/>
      <protection hidden="1"/>
    </xf>
    <xf numFmtId="0" fontId="3" fillId="45" borderId="70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2" fillId="13" borderId="35" xfId="0" applyFont="1" applyFill="1" applyBorder="1" applyAlignment="1" applyProtection="1">
      <alignment horizontal="center" vertical="center" wrapText="1"/>
      <protection hidden="1"/>
    </xf>
    <xf numFmtId="0" fontId="2" fillId="13" borderId="73" xfId="0" applyFont="1" applyFill="1" applyBorder="1" applyAlignment="1" applyProtection="1">
      <alignment horizontal="center" vertical="center" wrapText="1"/>
      <protection hidden="1"/>
    </xf>
    <xf numFmtId="0" fontId="2" fillId="13" borderId="55" xfId="0" applyFont="1" applyFill="1" applyBorder="1" applyAlignment="1" applyProtection="1">
      <alignment horizontal="center" vertical="center" wrapText="1"/>
      <protection hidden="1"/>
    </xf>
    <xf numFmtId="0" fontId="2" fillId="13" borderId="37" xfId="0" applyFont="1" applyFill="1" applyBorder="1" applyAlignment="1" applyProtection="1">
      <alignment horizontal="center" vertical="center" wrapText="1"/>
      <protection hidden="1"/>
    </xf>
    <xf numFmtId="0" fontId="2" fillId="13" borderId="75" xfId="0" applyFont="1" applyFill="1" applyBorder="1" applyAlignment="1" applyProtection="1">
      <alignment horizontal="center" vertical="center" wrapText="1"/>
      <protection hidden="1"/>
    </xf>
    <xf numFmtId="0" fontId="2" fillId="13" borderId="5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75" xfId="0" applyFont="1" applyFill="1" applyBorder="1" applyAlignment="1" applyProtection="1">
      <alignment horizontal="center" vertical="center" wrapText="1"/>
      <protection hidden="1"/>
    </xf>
    <xf numFmtId="0" fontId="2" fillId="33" borderId="56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75" xfId="0" applyFont="1" applyFill="1" applyBorder="1" applyAlignment="1" applyProtection="1">
      <alignment horizontal="center" vertical="center" wrapText="1"/>
      <protection hidden="1"/>
    </xf>
    <xf numFmtId="0" fontId="2" fillId="37" borderId="56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vertical="center" wrapText="1"/>
      <protection hidden="1"/>
    </xf>
    <xf numFmtId="0" fontId="2" fillId="37" borderId="75" xfId="0" applyFont="1" applyFill="1" applyBorder="1" applyAlignment="1" applyProtection="1">
      <alignment vertical="center" wrapText="1"/>
      <protection hidden="1"/>
    </xf>
    <xf numFmtId="0" fontId="2" fillId="37" borderId="56" xfId="0" applyFont="1" applyFill="1" applyBorder="1" applyAlignment="1" applyProtection="1">
      <alignment vertical="center" wrapText="1"/>
      <protection hidden="1"/>
    </xf>
    <xf numFmtId="0" fontId="11" fillId="0" borderId="26" xfId="0" applyFont="1" applyBorder="1" applyAlignment="1" applyProtection="1">
      <alignment horizontal="center" wrapText="1"/>
      <protection hidden="1"/>
    </xf>
    <xf numFmtId="0" fontId="35" fillId="0" borderId="0" xfId="0" applyFont="1" applyFill="1" applyBorder="1" applyAlignment="1" applyProtection="1" quotePrefix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75" fillId="46" borderId="47" xfId="0" applyFont="1" applyFill="1" applyBorder="1" applyAlignment="1" applyProtection="1">
      <alignment horizontal="center" vertical="center"/>
      <protection hidden="1"/>
    </xf>
    <xf numFmtId="0" fontId="75" fillId="46" borderId="70" xfId="0" applyFont="1" applyFill="1" applyBorder="1" applyAlignment="1" applyProtection="1">
      <alignment horizontal="center" vertical="center"/>
      <protection hidden="1"/>
    </xf>
    <xf numFmtId="0" fontId="28" fillId="37" borderId="22" xfId="0" applyFont="1" applyFill="1" applyBorder="1" applyAlignment="1" applyProtection="1">
      <alignment horizontal="center" vertical="center" wrapText="1"/>
      <protection hidden="1"/>
    </xf>
    <xf numFmtId="0" fontId="28" fillId="37" borderId="71" xfId="0" applyFont="1" applyFill="1" applyBorder="1" applyAlignment="1" applyProtection="1">
      <alignment horizontal="center" vertical="center" wrapText="1"/>
      <protection hidden="1"/>
    </xf>
    <xf numFmtId="0" fontId="28" fillId="37" borderId="24" xfId="0" applyFont="1" applyFill="1" applyBorder="1" applyAlignment="1" applyProtection="1">
      <alignment horizontal="center" vertical="center" wrapText="1"/>
      <protection hidden="1"/>
    </xf>
    <xf numFmtId="0" fontId="28" fillId="37" borderId="5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71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52" xfId="0" applyFont="1" applyFill="1" applyBorder="1" applyAlignment="1" applyProtection="1">
      <alignment horizontal="center" vertical="center" wrapText="1"/>
      <protection hidden="1"/>
    </xf>
    <xf numFmtId="0" fontId="3" fillId="9" borderId="54" xfId="0" applyFont="1" applyFill="1" applyBorder="1" applyAlignment="1" applyProtection="1">
      <alignment horizontal="center" vertical="center" wrapText="1"/>
      <protection hidden="1"/>
    </xf>
    <xf numFmtId="0" fontId="3" fillId="9" borderId="50" xfId="0" applyFont="1" applyFill="1" applyBorder="1" applyAlignment="1" applyProtection="1">
      <alignment horizontal="center" vertical="center" wrapText="1"/>
      <protection hidden="1"/>
    </xf>
    <xf numFmtId="0" fontId="2" fillId="37" borderId="11" xfId="0" applyFont="1" applyFill="1" applyBorder="1" applyAlignment="1" applyProtection="1">
      <alignment vertical="center" wrapText="1"/>
      <protection hidden="1"/>
    </xf>
    <xf numFmtId="0" fontId="2" fillId="37" borderId="76" xfId="0" applyFont="1" applyFill="1" applyBorder="1" applyAlignment="1" applyProtection="1">
      <alignment vertical="center" wrapText="1"/>
      <protection hidden="1"/>
    </xf>
    <xf numFmtId="0" fontId="2" fillId="37" borderId="77" xfId="0" applyFont="1" applyFill="1" applyBorder="1" applyAlignment="1" applyProtection="1">
      <alignment vertical="center" wrapText="1"/>
      <protection hidden="1"/>
    </xf>
    <xf numFmtId="0" fontId="12" fillId="10" borderId="69" xfId="0" applyFont="1" applyFill="1" applyBorder="1" applyAlignment="1" applyProtection="1">
      <alignment horizontal="center" vertical="center" wrapText="1"/>
      <protection hidden="1"/>
    </xf>
    <xf numFmtId="0" fontId="12" fillId="10" borderId="70" xfId="0" applyFont="1" applyFill="1" applyBorder="1" applyAlignment="1" applyProtection="1">
      <alignment horizontal="center" vertical="center" wrapText="1"/>
      <protection hidden="1"/>
    </xf>
    <xf numFmtId="0" fontId="12" fillId="16" borderId="69" xfId="0" applyFont="1" applyFill="1" applyBorder="1" applyAlignment="1" applyProtection="1">
      <alignment horizontal="center" vertical="center" wrapText="1"/>
      <protection hidden="1"/>
    </xf>
    <xf numFmtId="0" fontId="12" fillId="16" borderId="70" xfId="0" applyFont="1" applyFill="1" applyBorder="1" applyAlignment="1" applyProtection="1">
      <alignment horizontal="center" vertical="center" wrapText="1"/>
      <protection hidden="1"/>
    </xf>
    <xf numFmtId="0" fontId="2" fillId="38" borderId="11" xfId="0" applyFont="1" applyFill="1" applyBorder="1" applyAlignment="1" applyProtection="1">
      <alignment vertical="center" wrapText="1"/>
      <protection hidden="1"/>
    </xf>
    <xf numFmtId="0" fontId="2" fillId="38" borderId="46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wrapText="1"/>
      <protection hidden="1"/>
    </xf>
    <xf numFmtId="0" fontId="23" fillId="0" borderId="25" xfId="0" applyFont="1" applyBorder="1" applyAlignment="1" applyProtection="1">
      <alignment horizontal="center" wrapText="1"/>
      <protection hidden="1"/>
    </xf>
    <xf numFmtId="0" fontId="23" fillId="0" borderId="71" xfId="0" applyFont="1" applyBorder="1" applyAlignment="1" applyProtection="1">
      <alignment horizontal="center" wrapText="1"/>
      <protection hidden="1"/>
    </xf>
    <xf numFmtId="0" fontId="27" fillId="47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42" applyFont="1" applyFill="1" applyBorder="1" applyAlignment="1" applyProtection="1">
      <alignment horizontal="center" vertical="center" wrapText="1"/>
      <protection hidden="1"/>
    </xf>
    <xf numFmtId="0" fontId="76" fillId="48" borderId="0" xfId="42" applyFont="1" applyFill="1" applyBorder="1" applyAlignment="1" applyProtection="1">
      <alignment horizontal="center" vertical="center" wrapText="1"/>
      <protection hidden="1"/>
    </xf>
    <xf numFmtId="0" fontId="34" fillId="35" borderId="13" xfId="0" applyFont="1" applyFill="1" applyBorder="1" applyAlignment="1" applyProtection="1">
      <alignment horizontal="center" vertical="center" wrapText="1"/>
      <protection hidden="1"/>
    </xf>
    <xf numFmtId="0" fontId="34" fillId="35" borderId="73" xfId="0" applyFont="1" applyFill="1" applyBorder="1" applyAlignment="1" applyProtection="1">
      <alignment horizontal="center" vertical="center" wrapText="1"/>
      <protection hidden="1"/>
    </xf>
    <xf numFmtId="0" fontId="34" fillId="35" borderId="55" xfId="0" applyFont="1" applyFill="1" applyBorder="1" applyAlignment="1" applyProtection="1">
      <alignment horizontal="center" vertical="center" wrapText="1"/>
      <protection hidden="1"/>
    </xf>
    <xf numFmtId="0" fontId="33" fillId="10" borderId="69" xfId="0" applyFont="1" applyFill="1" applyBorder="1" applyAlignment="1" applyProtection="1">
      <alignment horizontal="center" vertical="center" wrapText="1"/>
      <protection hidden="1"/>
    </xf>
    <xf numFmtId="0" fontId="33" fillId="10" borderId="47" xfId="0" applyFont="1" applyFill="1" applyBorder="1" applyAlignment="1" applyProtection="1">
      <alignment horizontal="center" vertical="center" wrapText="1"/>
      <protection hidden="1"/>
    </xf>
    <xf numFmtId="0" fontId="33" fillId="10" borderId="70" xfId="0" applyFont="1" applyFill="1" applyBorder="1" applyAlignment="1" applyProtection="1">
      <alignment horizontal="center" vertical="center" wrapText="1"/>
      <protection hidden="1"/>
    </xf>
    <xf numFmtId="0" fontId="22" fillId="35" borderId="69" xfId="0" applyFont="1" applyFill="1" applyBorder="1" applyAlignment="1" applyProtection="1">
      <alignment horizontal="center" vertical="center" wrapText="1"/>
      <protection hidden="1"/>
    </xf>
    <xf numFmtId="0" fontId="22" fillId="35" borderId="47" xfId="0" applyFont="1" applyFill="1" applyBorder="1" applyAlignment="1" applyProtection="1">
      <alignment horizontal="center" vertical="center" wrapText="1"/>
      <protection hidden="1"/>
    </xf>
    <xf numFmtId="0" fontId="22" fillId="35" borderId="70" xfId="0" applyFont="1" applyFill="1" applyBorder="1" applyAlignment="1" applyProtection="1">
      <alignment horizontal="center" vertical="center" wrapText="1"/>
      <protection hidden="1"/>
    </xf>
    <xf numFmtId="0" fontId="28" fillId="37" borderId="69" xfId="0" applyFont="1" applyFill="1" applyBorder="1" applyAlignment="1" applyProtection="1">
      <alignment horizontal="center" vertical="center" wrapText="1"/>
      <protection hidden="1"/>
    </xf>
    <xf numFmtId="0" fontId="28" fillId="37" borderId="47" xfId="0" applyFont="1" applyFill="1" applyBorder="1" applyAlignment="1" applyProtection="1">
      <alignment horizontal="center" vertical="center" wrapText="1"/>
      <protection hidden="1"/>
    </xf>
    <xf numFmtId="0" fontId="28" fillId="37" borderId="70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21" fillId="18" borderId="23" xfId="42" applyFont="1" applyFill="1" applyBorder="1" applyAlignment="1" applyProtection="1">
      <alignment horizontal="left" vertical="center" indent="2"/>
      <protection hidden="1"/>
    </xf>
    <xf numFmtId="0" fontId="21" fillId="18" borderId="0" xfId="42" applyFont="1" applyFill="1" applyBorder="1" applyAlignment="1" applyProtection="1">
      <alignment horizontal="left" vertical="center" indent="2"/>
      <protection hidden="1"/>
    </xf>
    <xf numFmtId="0" fontId="21" fillId="18" borderId="0" xfId="0" applyFont="1" applyFill="1" applyBorder="1" applyAlignment="1" applyProtection="1">
      <alignment horizontal="right" vertical="center"/>
      <protection hidden="1"/>
    </xf>
    <xf numFmtId="0" fontId="21" fillId="18" borderId="51" xfId="0" applyFont="1" applyFill="1" applyBorder="1" applyAlignment="1" applyProtection="1">
      <alignment horizontal="right" vertical="center"/>
      <protection hidden="1"/>
    </xf>
    <xf numFmtId="0" fontId="29" fillId="18" borderId="25" xfId="42" applyFont="1" applyFill="1" applyBorder="1" applyAlignment="1" applyProtection="1">
      <alignment horizontal="center" vertical="center"/>
      <protection hidden="1"/>
    </xf>
    <xf numFmtId="0" fontId="29" fillId="18" borderId="0" xfId="42" applyFont="1" applyFill="1" applyBorder="1" applyAlignment="1" applyProtection="1">
      <alignment horizontal="center" vertical="center"/>
      <protection hidden="1"/>
    </xf>
    <xf numFmtId="0" fontId="21" fillId="18" borderId="0" xfId="42" applyFont="1" applyFill="1" applyBorder="1" applyAlignment="1" applyProtection="1">
      <alignment horizontal="left" vertical="center"/>
      <protection hidden="1"/>
    </xf>
    <xf numFmtId="0" fontId="21" fillId="6" borderId="26" xfId="0" applyFont="1" applyFill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top" wrapText="1"/>
      <protection hidden="1"/>
    </xf>
    <xf numFmtId="0" fontId="16" fillId="13" borderId="53" xfId="0" applyFont="1" applyFill="1" applyBorder="1" applyAlignment="1" applyProtection="1">
      <alignment horizontal="center" vertical="center" textRotation="90" wrapText="1"/>
      <protection hidden="1"/>
    </xf>
    <xf numFmtId="0" fontId="16" fillId="13" borderId="61" xfId="0" applyFont="1" applyFill="1" applyBorder="1" applyAlignment="1" applyProtection="1">
      <alignment horizontal="center" vertical="center" textRotation="90" wrapText="1"/>
      <protection hidden="1"/>
    </xf>
    <xf numFmtId="0" fontId="16" fillId="13" borderId="58" xfId="0" applyFont="1" applyFill="1" applyBorder="1" applyAlignment="1" applyProtection="1">
      <alignment horizontal="center" vertical="center" textRotation="90" wrapText="1"/>
      <protection hidden="1"/>
    </xf>
    <xf numFmtId="0" fontId="21" fillId="6" borderId="26" xfId="0" applyFont="1" applyFill="1" applyBorder="1" applyAlignment="1" applyProtection="1">
      <alignment horizontal="right" vertical="center"/>
      <protection hidden="1"/>
    </xf>
    <xf numFmtId="0" fontId="21" fillId="6" borderId="52" xfId="0" applyFont="1" applyFill="1" applyBorder="1" applyAlignment="1" applyProtection="1">
      <alignment horizontal="right" vertical="center"/>
      <protection hidden="1"/>
    </xf>
    <xf numFmtId="0" fontId="21" fillId="6" borderId="0" xfId="0" applyFont="1" applyFill="1" applyBorder="1" applyAlignment="1" applyProtection="1" quotePrefix="1">
      <alignment horizontal="right" vertical="center"/>
      <protection hidden="1"/>
    </xf>
    <xf numFmtId="0" fontId="21" fillId="6" borderId="51" xfId="0" applyFont="1" applyFill="1" applyBorder="1" applyAlignment="1" applyProtection="1" quotePrefix="1">
      <alignment horizontal="right" vertical="center"/>
      <protection hidden="1"/>
    </xf>
    <xf numFmtId="0" fontId="29" fillId="6" borderId="0" xfId="42" applyFont="1" applyFill="1" applyBorder="1" applyAlignment="1" applyProtection="1" quotePrefix="1">
      <alignment horizontal="center"/>
      <protection hidden="1"/>
    </xf>
    <xf numFmtId="0" fontId="2" fillId="35" borderId="56" xfId="0" applyFont="1" applyFill="1" applyBorder="1" applyAlignment="1" applyProtection="1">
      <alignment vertical="center" wrapText="1"/>
      <protection hidden="1"/>
    </xf>
    <xf numFmtId="0" fontId="2" fillId="38" borderId="77" xfId="0" applyFont="1" applyFill="1" applyBorder="1" applyAlignment="1" applyProtection="1">
      <alignment vertical="center" wrapText="1"/>
      <protection hidden="1"/>
    </xf>
    <xf numFmtId="0" fontId="6" fillId="37" borderId="10" xfId="0" applyFont="1" applyFill="1" applyBorder="1" applyAlignment="1" applyProtection="1">
      <alignment vertical="center"/>
      <protection hidden="1"/>
    </xf>
    <xf numFmtId="0" fontId="6" fillId="37" borderId="56" xfId="0" applyFont="1" applyFill="1" applyBorder="1" applyAlignment="1" applyProtection="1">
      <alignment vertical="center"/>
      <protection hidden="1"/>
    </xf>
    <xf numFmtId="0" fontId="6" fillId="11" borderId="11" xfId="0" applyFont="1" applyFill="1" applyBorder="1" applyAlignment="1" applyProtection="1">
      <alignment vertical="center"/>
      <protection hidden="1"/>
    </xf>
    <xf numFmtId="0" fontId="6" fillId="11" borderId="77" xfId="0" applyFont="1" applyFill="1" applyBorder="1" applyAlignment="1" applyProtection="1">
      <alignment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8.pn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314325</xdr:rowOff>
    </xdr:from>
    <xdr:to>
      <xdr:col>5</xdr:col>
      <xdr:colOff>28575</xdr:colOff>
      <xdr:row>2</xdr:row>
      <xdr:rowOff>333375</xdr:rowOff>
    </xdr:to>
    <xdr:pic>
      <xdr:nvPicPr>
        <xdr:cNvPr id="1" name="Picture 2" descr="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0957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</xdr:row>
      <xdr:rowOff>9525</xdr:rowOff>
    </xdr:from>
    <xdr:to>
      <xdr:col>5</xdr:col>
      <xdr:colOff>9525</xdr:colOff>
      <xdr:row>3</xdr:row>
      <xdr:rowOff>342900</xdr:rowOff>
    </xdr:to>
    <xdr:pic>
      <xdr:nvPicPr>
        <xdr:cNvPr id="2" name="Picture 3" descr="ph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762000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</xdr:row>
      <xdr:rowOff>0</xdr:rowOff>
    </xdr:from>
    <xdr:to>
      <xdr:col>13</xdr:col>
      <xdr:colOff>9525</xdr:colOff>
      <xdr:row>2</xdr:row>
      <xdr:rowOff>323850</xdr:rowOff>
    </xdr:to>
    <xdr:pic>
      <xdr:nvPicPr>
        <xdr:cNvPr id="3" name="Рисунок 33"/>
        <xdr:cNvPicPr preferRelativeResize="1">
          <a:picLocks noChangeAspect="1"/>
        </xdr:cNvPicPr>
      </xdr:nvPicPr>
      <xdr:blipFill>
        <a:blip r:embed="rId3"/>
        <a:srcRect l="6666" t="22099" r="5831" b="22651"/>
        <a:stretch>
          <a:fillRect/>
        </a:stretch>
      </xdr:blipFill>
      <xdr:spPr>
        <a:xfrm>
          <a:off x="6962775" y="409575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</xdr:row>
      <xdr:rowOff>0</xdr:rowOff>
    </xdr:from>
    <xdr:to>
      <xdr:col>13</xdr:col>
      <xdr:colOff>9525</xdr:colOff>
      <xdr:row>3</xdr:row>
      <xdr:rowOff>314325</xdr:rowOff>
    </xdr:to>
    <xdr:pic>
      <xdr:nvPicPr>
        <xdr:cNvPr id="4" name="Рисунок 32"/>
        <xdr:cNvPicPr preferRelativeResize="1">
          <a:picLocks noChangeAspect="1"/>
        </xdr:cNvPicPr>
      </xdr:nvPicPr>
      <xdr:blipFill>
        <a:blip r:embed="rId4"/>
        <a:srcRect l="5958" t="8474" r="425" b="8474"/>
        <a:stretch>
          <a:fillRect/>
        </a:stretch>
      </xdr:blipFill>
      <xdr:spPr>
        <a:xfrm>
          <a:off x="6972300" y="7524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76200</xdr:rowOff>
    </xdr:from>
    <xdr:to>
      <xdr:col>13</xdr:col>
      <xdr:colOff>9525</xdr:colOff>
      <xdr:row>2</xdr:row>
      <xdr:rowOff>0</xdr:rowOff>
    </xdr:to>
    <xdr:pic>
      <xdr:nvPicPr>
        <xdr:cNvPr id="5" name="Рисунок 35"/>
        <xdr:cNvPicPr preferRelativeResize="1">
          <a:picLocks noChangeAspect="1"/>
        </xdr:cNvPicPr>
      </xdr:nvPicPr>
      <xdr:blipFill>
        <a:blip r:embed="rId5"/>
        <a:srcRect l="19317" t="10345" r="16574" b="8619"/>
        <a:stretch>
          <a:fillRect/>
        </a:stretch>
      </xdr:blipFill>
      <xdr:spPr>
        <a:xfrm>
          <a:off x="6962775" y="76200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</xdr:row>
      <xdr:rowOff>19050</xdr:rowOff>
    </xdr:from>
    <xdr:to>
      <xdr:col>13</xdr:col>
      <xdr:colOff>95250</xdr:colOff>
      <xdr:row>4</xdr:row>
      <xdr:rowOff>314325</xdr:rowOff>
    </xdr:to>
    <xdr:grpSp>
      <xdr:nvGrpSpPr>
        <xdr:cNvPr id="6" name="Группа 5"/>
        <xdr:cNvGrpSpPr>
          <a:grpSpLocks/>
        </xdr:cNvGrpSpPr>
      </xdr:nvGrpSpPr>
      <xdr:grpSpPr>
        <a:xfrm>
          <a:off x="6953250" y="1114425"/>
          <a:ext cx="904875" cy="295275"/>
          <a:chOff x="13504052" y="1864369"/>
          <a:chExt cx="3291038" cy="1546860"/>
        </a:xfrm>
        <a:solidFill>
          <a:srgbClr val="FFFFFF"/>
        </a:solidFill>
      </xdr:grpSpPr>
      <xdr:pic>
        <xdr:nvPicPr>
          <xdr:cNvPr id="7" name="Рисунок 38"/>
          <xdr:cNvPicPr preferRelativeResize="1">
            <a:picLocks noChangeAspect="1"/>
          </xdr:cNvPicPr>
        </xdr:nvPicPr>
        <xdr:blipFill>
          <a:blip r:embed="rId6"/>
          <a:srcRect l="61810" t="74133" r="10963" b="14207"/>
          <a:stretch>
            <a:fillRect/>
          </a:stretch>
        </xdr:blipFill>
        <xdr:spPr>
          <a:xfrm>
            <a:off x="15036853" y="2717849"/>
            <a:ext cx="1758237" cy="6856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Рисунок 37"/>
          <xdr:cNvPicPr preferRelativeResize="1">
            <a:picLocks noChangeAspect="1"/>
          </xdr:cNvPicPr>
        </xdr:nvPicPr>
        <xdr:blipFill>
          <a:blip r:embed="rId6"/>
          <a:srcRect l="6170" t="58668" r="66703" b="9446"/>
          <a:stretch>
            <a:fillRect/>
          </a:stretch>
        </xdr:blipFill>
        <xdr:spPr>
          <a:xfrm>
            <a:off x="13504052" y="1864369"/>
            <a:ext cx="1555015" cy="15468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Рисунок 39"/>
          <xdr:cNvPicPr preferRelativeResize="1">
            <a:picLocks noChangeAspect="1"/>
          </xdr:cNvPicPr>
        </xdr:nvPicPr>
        <xdr:blipFill>
          <a:blip r:embed="rId6"/>
          <a:srcRect l="35656" t="69137" r="37600" b="14683"/>
          <a:stretch>
            <a:fillRect/>
          </a:stretch>
        </xdr:blipFill>
        <xdr:spPr>
          <a:xfrm>
            <a:off x="15049194" y="1867076"/>
            <a:ext cx="1726972" cy="8635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9525</xdr:colOff>
      <xdr:row>3</xdr:row>
      <xdr:rowOff>257175</xdr:rowOff>
    </xdr:from>
    <xdr:to>
      <xdr:col>4</xdr:col>
      <xdr:colOff>19050</xdr:colOff>
      <xdr:row>5</xdr:row>
      <xdr:rowOff>9525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7"/>
        <a:srcRect t="22546" b="56086"/>
        <a:stretch>
          <a:fillRect/>
        </a:stretch>
      </xdr:blipFill>
      <xdr:spPr>
        <a:xfrm>
          <a:off x="9525" y="1009650"/>
          <a:ext cx="2733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4</xdr:col>
      <xdr:colOff>19050</xdr:colOff>
      <xdr:row>3</xdr:row>
      <xdr:rowOff>276225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8"/>
        <a:srcRect b="28498"/>
        <a:stretch>
          <a:fillRect/>
        </a:stretch>
      </xdr:blipFill>
      <xdr:spPr>
        <a:xfrm>
          <a:off x="9525" y="0"/>
          <a:ext cx="2733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oni@ukr.net" TargetMode="External" /><Relationship Id="rId2" Type="http://schemas.openxmlformats.org/officeDocument/2006/relationships/hyperlink" Target="http://ivoni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052"/>
  <sheetViews>
    <sheetView tabSelected="1" zoomScale="70" zoomScaleNormal="70" zoomScaleSheetLayoutView="75" zoomScalePageLayoutView="75" workbookViewId="0" topLeftCell="A1">
      <selection activeCell="Y21" sqref="Y21"/>
    </sheetView>
  </sheetViews>
  <sheetFormatPr defaultColWidth="9.00390625" defaultRowHeight="12.75"/>
  <cols>
    <col min="1" max="1" width="16.75390625" style="0" customWidth="1"/>
    <col min="2" max="2" width="1.875" style="0" customWidth="1"/>
    <col min="3" max="3" width="10.75390625" style="0" customWidth="1"/>
    <col min="4" max="4" width="6.375" style="0" customWidth="1"/>
    <col min="5" max="5" width="10.75390625" style="0" customWidth="1"/>
    <col min="6" max="6" width="6.375" style="0" customWidth="1"/>
    <col min="7" max="7" width="1.875" style="0" customWidth="1"/>
    <col min="8" max="8" width="10.75390625" style="0" customWidth="1"/>
    <col min="9" max="9" width="6.625" style="0" customWidth="1"/>
    <col min="10" max="10" width="10.75390625" style="0" customWidth="1"/>
    <col min="11" max="11" width="6.375" style="4" customWidth="1"/>
    <col min="12" max="12" width="1.875" style="4" customWidth="1"/>
    <col min="13" max="13" width="10.75390625" style="4" customWidth="1"/>
    <col min="14" max="14" width="6.375" style="4" customWidth="1"/>
    <col min="15" max="15" width="10.75390625" style="4" customWidth="1"/>
    <col min="16" max="16" width="6.375" style="4" customWidth="1"/>
    <col min="17" max="17" width="1.75390625" style="4" customWidth="1"/>
    <col min="18" max="18" width="12.00390625" style="4" customWidth="1"/>
    <col min="19" max="19" width="1.875" style="4" customWidth="1"/>
    <col min="20" max="20" width="17.375" style="4" customWidth="1"/>
    <col min="21" max="21" width="17.00390625" style="4" customWidth="1"/>
    <col min="22" max="22" width="16.375" style="4" customWidth="1"/>
    <col min="23" max="26" width="13.00390625" style="4" customWidth="1"/>
    <col min="27" max="27" width="12.375" style="4" customWidth="1"/>
    <col min="28" max="28" width="7.25390625" style="4" customWidth="1"/>
    <col min="29" max="29" width="11.125" style="4" customWidth="1"/>
    <col min="30" max="30" width="12.375" style="4" customWidth="1"/>
    <col min="31" max="31" width="8.375" style="4" customWidth="1"/>
    <col min="32" max="16384" width="9.125" style="4" customWidth="1"/>
  </cols>
  <sheetData>
    <row r="1" spans="1:19" ht="7.5" customHeight="1">
      <c r="A1" s="204"/>
      <c r="B1" s="205"/>
      <c r="C1" s="205"/>
      <c r="D1" s="205"/>
      <c r="E1" s="379" t="s">
        <v>84</v>
      </c>
      <c r="F1" s="379"/>
      <c r="G1" s="379"/>
      <c r="H1" s="379"/>
      <c r="I1" s="379"/>
      <c r="J1" s="379"/>
      <c r="K1" s="379"/>
      <c r="L1" s="206"/>
      <c r="M1" s="205"/>
      <c r="N1" s="205"/>
      <c r="O1" s="205"/>
      <c r="P1" s="205"/>
      <c r="Q1" s="205"/>
      <c r="R1" s="207"/>
      <c r="S1" s="208"/>
    </row>
    <row r="2" spans="1:62" ht="24.75" customHeight="1">
      <c r="A2" s="375"/>
      <c r="B2" s="376"/>
      <c r="C2" s="376"/>
      <c r="D2" s="376"/>
      <c r="E2" s="380"/>
      <c r="F2" s="380"/>
      <c r="G2" s="380"/>
      <c r="H2" s="380"/>
      <c r="I2" s="380"/>
      <c r="J2" s="380"/>
      <c r="K2" s="380"/>
      <c r="L2" s="209"/>
      <c r="M2" s="210"/>
      <c r="N2" s="210"/>
      <c r="O2" s="210"/>
      <c r="P2" s="210"/>
      <c r="Q2" s="210"/>
      <c r="R2" s="211" t="s">
        <v>92</v>
      </c>
      <c r="S2" s="208"/>
      <c r="T2" s="358" t="s">
        <v>50</v>
      </c>
      <c r="U2" s="358"/>
      <c r="V2" s="358"/>
      <c r="W2" s="358"/>
      <c r="X2" s="358"/>
      <c r="Y2" s="358"/>
      <c r="Z2" s="35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</row>
    <row r="3" spans="1:62" ht="27" customHeight="1">
      <c r="A3" s="212"/>
      <c r="B3" s="213"/>
      <c r="C3" s="213"/>
      <c r="D3" s="213"/>
      <c r="E3" s="213"/>
      <c r="F3" s="397" t="s">
        <v>25</v>
      </c>
      <c r="G3" s="397"/>
      <c r="H3" s="397"/>
      <c r="I3" s="397"/>
      <c r="J3" s="397"/>
      <c r="K3" s="214"/>
      <c r="L3" s="215"/>
      <c r="M3" s="216"/>
      <c r="N3" s="395" t="s">
        <v>91</v>
      </c>
      <c r="O3" s="395"/>
      <c r="P3" s="395"/>
      <c r="Q3" s="395"/>
      <c r="R3" s="396"/>
      <c r="S3" s="208"/>
      <c r="T3" s="358"/>
      <c r="U3" s="358"/>
      <c r="V3" s="358"/>
      <c r="W3" s="358"/>
      <c r="X3" s="358"/>
      <c r="Y3" s="358"/>
      <c r="Z3" s="35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</row>
    <row r="4" spans="1:62" ht="27" customHeight="1">
      <c r="A4" s="217"/>
      <c r="B4" s="218"/>
      <c r="C4" s="218"/>
      <c r="D4" s="218"/>
      <c r="E4" s="218"/>
      <c r="F4" s="381" t="s">
        <v>46</v>
      </c>
      <c r="G4" s="381"/>
      <c r="H4" s="381"/>
      <c r="I4" s="381"/>
      <c r="J4" s="381"/>
      <c r="K4" s="381"/>
      <c r="L4" s="377" t="s">
        <v>47</v>
      </c>
      <c r="M4" s="377"/>
      <c r="N4" s="377"/>
      <c r="O4" s="377"/>
      <c r="P4" s="377"/>
      <c r="Q4" s="377"/>
      <c r="R4" s="378"/>
      <c r="S4" s="208"/>
      <c r="T4" s="358"/>
      <c r="U4" s="358"/>
      <c r="V4" s="358"/>
      <c r="W4" s="358"/>
      <c r="X4" s="358"/>
      <c r="Y4" s="358"/>
      <c r="Z4" s="35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</row>
    <row r="5" spans="1:62" ht="24.75" customHeight="1" thickBot="1">
      <c r="A5" s="219"/>
      <c r="B5" s="220"/>
      <c r="C5" s="220"/>
      <c r="D5" s="220"/>
      <c r="E5" s="382" t="s">
        <v>83</v>
      </c>
      <c r="F5" s="382"/>
      <c r="G5" s="382"/>
      <c r="H5" s="382"/>
      <c r="I5" s="382"/>
      <c r="J5" s="382"/>
      <c r="K5" s="382"/>
      <c r="L5" s="393" t="s">
        <v>48</v>
      </c>
      <c r="M5" s="393"/>
      <c r="N5" s="393"/>
      <c r="O5" s="393"/>
      <c r="P5" s="393"/>
      <c r="Q5" s="393"/>
      <c r="R5" s="394"/>
      <c r="S5" s="208"/>
      <c r="T5" s="358"/>
      <c r="U5" s="358"/>
      <c r="V5" s="358"/>
      <c r="W5" s="358"/>
      <c r="X5" s="358"/>
      <c r="Y5" s="358"/>
      <c r="Z5" s="35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</row>
    <row r="6" spans="1:62" s="7" customFormat="1" ht="37.5" customHeight="1">
      <c r="A6" s="385" t="s">
        <v>127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40"/>
      <c r="T6" s="359" t="s">
        <v>49</v>
      </c>
      <c r="U6" s="359"/>
      <c r="V6" s="359"/>
      <c r="W6" s="359"/>
      <c r="X6" s="359"/>
      <c r="Y6" s="359"/>
      <c r="Z6" s="359"/>
      <c r="AA6" s="249"/>
      <c r="AB6" s="249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</row>
    <row r="7" spans="1:62" s="7" customFormat="1" ht="18" customHeight="1" thickBot="1">
      <c r="A7" s="389" t="s">
        <v>93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40"/>
      <c r="T7" s="359"/>
      <c r="U7" s="359"/>
      <c r="V7" s="359"/>
      <c r="W7" s="359"/>
      <c r="X7" s="359"/>
      <c r="Y7" s="359"/>
      <c r="Z7" s="359"/>
      <c r="AA7" s="249"/>
      <c r="AB7" s="249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</row>
    <row r="8" spans="1:62" ht="40.5" customHeight="1" thickBot="1">
      <c r="A8" s="267" t="s">
        <v>94</v>
      </c>
      <c r="B8" s="62"/>
      <c r="C8" s="369" t="s">
        <v>90</v>
      </c>
      <c r="D8" s="370"/>
      <c r="E8" s="370"/>
      <c r="F8" s="371"/>
      <c r="G8" s="63"/>
      <c r="H8" s="360" t="s">
        <v>85</v>
      </c>
      <c r="I8" s="361"/>
      <c r="J8" s="361"/>
      <c r="K8" s="362"/>
      <c r="L8" s="63"/>
      <c r="M8" s="363" t="s">
        <v>86</v>
      </c>
      <c r="N8" s="364"/>
      <c r="O8" s="364"/>
      <c r="P8" s="365"/>
      <c r="Q8" s="108"/>
      <c r="R8" s="340" t="s">
        <v>44</v>
      </c>
      <c r="S8" s="41"/>
      <c r="T8" s="359"/>
      <c r="U8" s="359"/>
      <c r="V8" s="359"/>
      <c r="W8" s="359"/>
      <c r="X8" s="359"/>
      <c r="Y8" s="359"/>
      <c r="Z8" s="359"/>
      <c r="AA8" s="249"/>
      <c r="AB8" s="249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</row>
    <row r="9" spans="1:62" ht="24" thickBot="1">
      <c r="A9" s="268"/>
      <c r="B9" s="86"/>
      <c r="C9" s="77" t="s">
        <v>43</v>
      </c>
      <c r="D9" s="87" t="s">
        <v>82</v>
      </c>
      <c r="E9" s="77" t="s">
        <v>43</v>
      </c>
      <c r="F9" s="94" t="s">
        <v>82</v>
      </c>
      <c r="G9" s="53"/>
      <c r="H9" s="79" t="s">
        <v>43</v>
      </c>
      <c r="I9" s="78" t="s">
        <v>82</v>
      </c>
      <c r="J9" s="79" t="s">
        <v>43</v>
      </c>
      <c r="K9" s="78" t="s">
        <v>82</v>
      </c>
      <c r="L9" s="53"/>
      <c r="M9" s="80" t="s">
        <v>43</v>
      </c>
      <c r="N9" s="78" t="s">
        <v>82</v>
      </c>
      <c r="O9" s="80" t="s">
        <v>43</v>
      </c>
      <c r="P9" s="78" t="s">
        <v>82</v>
      </c>
      <c r="Q9" s="109"/>
      <c r="R9" s="341"/>
      <c r="S9" s="41"/>
      <c r="T9" s="249"/>
      <c r="U9" s="249"/>
      <c r="V9" s="249"/>
      <c r="W9" s="249"/>
      <c r="X9" s="249"/>
      <c r="Y9" s="249"/>
      <c r="Z9" s="249"/>
      <c r="AA9" s="249"/>
      <c r="AB9" s="249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</row>
    <row r="10" spans="1:62" ht="24" customHeight="1" thickBot="1">
      <c r="A10" s="76" t="s">
        <v>0</v>
      </c>
      <c r="B10" s="53"/>
      <c r="C10" s="278" t="s">
        <v>89</v>
      </c>
      <c r="D10" s="279"/>
      <c r="E10" s="280" t="s">
        <v>87</v>
      </c>
      <c r="F10" s="281"/>
      <c r="G10" s="53"/>
      <c r="H10" s="282" t="s">
        <v>89</v>
      </c>
      <c r="I10" s="283"/>
      <c r="J10" s="284" t="s">
        <v>87</v>
      </c>
      <c r="K10" s="285"/>
      <c r="L10" s="53"/>
      <c r="M10" s="345" t="s">
        <v>89</v>
      </c>
      <c r="N10" s="346"/>
      <c r="O10" s="347" t="s">
        <v>87</v>
      </c>
      <c r="P10" s="348"/>
      <c r="Q10" s="110"/>
      <c r="R10" s="107" t="s">
        <v>88</v>
      </c>
      <c r="S10" s="41"/>
      <c r="T10" s="249"/>
      <c r="U10" s="249"/>
      <c r="V10" s="249"/>
      <c r="W10" s="249"/>
      <c r="X10" s="249"/>
      <c r="Y10" s="249"/>
      <c r="Z10" s="249"/>
      <c r="AA10" s="249"/>
      <c r="AB10" s="249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</row>
    <row r="11" spans="1:62" s="5" customFormat="1" ht="25.5" customHeight="1">
      <c r="A11" s="9" t="s">
        <v>38</v>
      </c>
      <c r="B11" s="43"/>
      <c r="C11" s="18">
        <v>70</v>
      </c>
      <c r="D11" s="88">
        <v>0</v>
      </c>
      <c r="E11" s="18">
        <v>95</v>
      </c>
      <c r="F11" s="95">
        <v>0</v>
      </c>
      <c r="G11" s="49"/>
      <c r="H11" s="38">
        <v>95</v>
      </c>
      <c r="I11" s="15">
        <v>0</v>
      </c>
      <c r="J11" s="38">
        <v>130</v>
      </c>
      <c r="K11" s="15">
        <v>0</v>
      </c>
      <c r="L11" s="49"/>
      <c r="M11" s="24">
        <v>150</v>
      </c>
      <c r="N11" s="15">
        <v>0</v>
      </c>
      <c r="O11" s="24">
        <v>190</v>
      </c>
      <c r="P11" s="15">
        <v>0</v>
      </c>
      <c r="Q11" s="49"/>
      <c r="R11" s="221">
        <f>C11*D11+E11*F11+H11*I11+J11*K11+M11*N11+O11*P11</f>
        <v>0</v>
      </c>
      <c r="S11" s="56"/>
      <c r="T11" s="249"/>
      <c r="U11" s="249"/>
      <c r="V11" s="249"/>
      <c r="W11" s="249"/>
      <c r="X11" s="249"/>
      <c r="Y11" s="249"/>
      <c r="Z11" s="249"/>
      <c r="AA11" s="249"/>
      <c r="AB11" s="249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</row>
    <row r="12" spans="1:62" s="5" customFormat="1" ht="25.5" customHeight="1">
      <c r="A12" s="10" t="s">
        <v>31</v>
      </c>
      <c r="B12" s="44"/>
      <c r="C12" s="16">
        <v>85</v>
      </c>
      <c r="D12" s="89">
        <v>0</v>
      </c>
      <c r="E12" s="17">
        <v>120</v>
      </c>
      <c r="F12" s="96">
        <v>0</v>
      </c>
      <c r="G12" s="50"/>
      <c r="H12" s="36">
        <v>120</v>
      </c>
      <c r="I12" s="26">
        <v>0</v>
      </c>
      <c r="J12" s="37">
        <v>165</v>
      </c>
      <c r="K12" s="26">
        <v>0</v>
      </c>
      <c r="L12" s="50"/>
      <c r="M12" s="22">
        <v>170</v>
      </c>
      <c r="N12" s="26">
        <v>0</v>
      </c>
      <c r="O12" s="23">
        <v>220</v>
      </c>
      <c r="P12" s="26">
        <v>0</v>
      </c>
      <c r="Q12" s="50"/>
      <c r="R12" s="222">
        <f>C12*D12+E12*F12+H12*I12+J12*K12+M12*N12+O12*P12</f>
        <v>0</v>
      </c>
      <c r="S12" s="56"/>
      <c r="T12" s="249"/>
      <c r="U12" s="249"/>
      <c r="V12" s="249"/>
      <c r="W12" s="249"/>
      <c r="X12" s="249"/>
      <c r="Y12" s="249"/>
      <c r="Z12" s="249"/>
      <c r="AA12" s="249"/>
      <c r="AB12" s="249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</row>
    <row r="13" spans="1:62" s="5" customFormat="1" ht="25.5" customHeight="1">
      <c r="A13" s="8" t="s">
        <v>16</v>
      </c>
      <c r="B13" s="45"/>
      <c r="C13" s="33">
        <v>90</v>
      </c>
      <c r="D13" s="90">
        <v>0</v>
      </c>
      <c r="E13" s="34">
        <v>125</v>
      </c>
      <c r="F13" s="97">
        <v>0</v>
      </c>
      <c r="G13" s="51"/>
      <c r="H13" s="19">
        <v>130</v>
      </c>
      <c r="I13" s="28">
        <v>0</v>
      </c>
      <c r="J13" s="20">
        <v>175</v>
      </c>
      <c r="K13" s="28">
        <v>0</v>
      </c>
      <c r="L13" s="51"/>
      <c r="M13" s="30">
        <v>185</v>
      </c>
      <c r="N13" s="28">
        <v>0</v>
      </c>
      <c r="O13" s="31">
        <v>230</v>
      </c>
      <c r="P13" s="28">
        <v>0</v>
      </c>
      <c r="Q13" s="51"/>
      <c r="R13" s="223">
        <f>C13*D13+E13*F13+H13*I13+J13*K13+M13*N13+O13*P13</f>
        <v>0</v>
      </c>
      <c r="S13" s="56"/>
      <c r="T13" s="249"/>
      <c r="U13" s="249"/>
      <c r="V13" s="249"/>
      <c r="W13" s="249"/>
      <c r="X13" s="249"/>
      <c r="Y13" s="249"/>
      <c r="Z13" s="249"/>
      <c r="AA13" s="249"/>
      <c r="AB13" s="249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</row>
    <row r="14" spans="1:62" s="5" customFormat="1" ht="25.5" customHeight="1">
      <c r="A14" s="1" t="s">
        <v>17</v>
      </c>
      <c r="B14" s="45"/>
      <c r="C14" s="34">
        <v>95</v>
      </c>
      <c r="D14" s="91">
        <v>0</v>
      </c>
      <c r="E14" s="34">
        <v>130</v>
      </c>
      <c r="F14" s="99">
        <v>0</v>
      </c>
      <c r="G14" s="51"/>
      <c r="H14" s="20">
        <v>140</v>
      </c>
      <c r="I14" s="27">
        <v>0</v>
      </c>
      <c r="J14" s="20">
        <v>185</v>
      </c>
      <c r="K14" s="27">
        <v>0</v>
      </c>
      <c r="L14" s="51"/>
      <c r="M14" s="31">
        <v>190</v>
      </c>
      <c r="N14" s="27">
        <v>0</v>
      </c>
      <c r="O14" s="31">
        <v>245</v>
      </c>
      <c r="P14" s="27">
        <v>0</v>
      </c>
      <c r="Q14" s="51"/>
      <c r="R14" s="224">
        <f>C14*D14+E14*F14+H14*I14+J14*K14+M14*N14+O14*P14</f>
        <v>0</v>
      </c>
      <c r="S14" s="56"/>
      <c r="T14" s="249"/>
      <c r="U14" s="249"/>
      <c r="V14" s="249"/>
      <c r="W14" s="249"/>
      <c r="X14" s="249"/>
      <c r="Y14" s="249"/>
      <c r="Z14" s="249"/>
      <c r="AA14" s="249"/>
      <c r="AB14" s="249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</row>
    <row r="15" spans="1:62" ht="25.5" customHeight="1">
      <c r="A15" s="2" t="s">
        <v>1</v>
      </c>
      <c r="B15" s="46"/>
      <c r="C15" s="17">
        <v>100</v>
      </c>
      <c r="D15" s="92">
        <v>0</v>
      </c>
      <c r="E15" s="17">
        <v>135</v>
      </c>
      <c r="F15" s="101">
        <v>0</v>
      </c>
      <c r="G15" s="52"/>
      <c r="H15" s="37">
        <v>150</v>
      </c>
      <c r="I15" s="25">
        <v>0</v>
      </c>
      <c r="J15" s="37">
        <v>195</v>
      </c>
      <c r="K15" s="25">
        <v>0</v>
      </c>
      <c r="L15" s="52"/>
      <c r="M15" s="23">
        <v>200</v>
      </c>
      <c r="N15" s="25">
        <v>0</v>
      </c>
      <c r="O15" s="23">
        <v>255</v>
      </c>
      <c r="P15" s="25">
        <v>0</v>
      </c>
      <c r="Q15" s="52"/>
      <c r="R15" s="225">
        <f>C15*D15+E15*F15+H15*I15+J15*K15+M15*N15+O15*P15</f>
        <v>0</v>
      </c>
      <c r="S15" s="41"/>
      <c r="T15" s="249"/>
      <c r="U15" s="249"/>
      <c r="V15" s="249"/>
      <c r="W15" s="249"/>
      <c r="X15" s="249"/>
      <c r="Y15" s="249"/>
      <c r="Z15" s="249"/>
      <c r="AA15" s="249"/>
      <c r="AB15" s="249"/>
      <c r="AC15" s="5"/>
      <c r="AD15" s="5"/>
      <c r="AE15" s="5"/>
      <c r="AF15" s="5"/>
      <c r="AG15" s="5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</row>
    <row r="16" spans="1:62" ht="25.5" customHeight="1">
      <c r="A16" s="1" t="s">
        <v>13</v>
      </c>
      <c r="B16" s="47"/>
      <c r="C16" s="34">
        <v>105</v>
      </c>
      <c r="D16" s="91">
        <v>0</v>
      </c>
      <c r="E16" s="34">
        <v>140</v>
      </c>
      <c r="F16" s="99">
        <v>0</v>
      </c>
      <c r="G16" s="42"/>
      <c r="H16" s="20">
        <v>160</v>
      </c>
      <c r="I16" s="27">
        <v>0</v>
      </c>
      <c r="J16" s="20">
        <v>205</v>
      </c>
      <c r="K16" s="27">
        <v>0</v>
      </c>
      <c r="L16" s="42"/>
      <c r="M16" s="31">
        <v>210</v>
      </c>
      <c r="N16" s="27">
        <v>0</v>
      </c>
      <c r="O16" s="31">
        <v>270</v>
      </c>
      <c r="P16" s="27">
        <v>0</v>
      </c>
      <c r="Q16" s="42"/>
      <c r="R16" s="224">
        <f>C16*D16+E16*F16+H16*I16+J16*K16+M16*N16+O16*P16</f>
        <v>0</v>
      </c>
      <c r="S16" s="41"/>
      <c r="T16" s="249"/>
      <c r="U16" s="249"/>
      <c r="V16" s="249"/>
      <c r="W16" s="249"/>
      <c r="X16" s="249"/>
      <c r="Y16" s="249"/>
      <c r="Z16" s="249"/>
      <c r="AA16" s="249"/>
      <c r="AB16" s="249"/>
      <c r="AC16" s="5"/>
      <c r="AD16" s="5"/>
      <c r="AE16" s="5"/>
      <c r="AF16" s="5"/>
      <c r="AG16" s="5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</row>
    <row r="17" spans="1:62" ht="25.5" customHeight="1">
      <c r="A17" s="1" t="s">
        <v>15</v>
      </c>
      <c r="B17" s="47"/>
      <c r="C17" s="34">
        <v>115</v>
      </c>
      <c r="D17" s="91">
        <v>0</v>
      </c>
      <c r="E17" s="34">
        <v>150</v>
      </c>
      <c r="F17" s="99">
        <v>0</v>
      </c>
      <c r="G17" s="42"/>
      <c r="H17" s="20">
        <v>170</v>
      </c>
      <c r="I17" s="27">
        <v>0</v>
      </c>
      <c r="J17" s="20">
        <v>215</v>
      </c>
      <c r="K17" s="27">
        <v>0</v>
      </c>
      <c r="L17" s="42"/>
      <c r="M17" s="31">
        <v>225</v>
      </c>
      <c r="N17" s="27">
        <v>0</v>
      </c>
      <c r="O17" s="31">
        <v>285</v>
      </c>
      <c r="P17" s="27">
        <v>0</v>
      </c>
      <c r="Q17" s="42"/>
      <c r="R17" s="224">
        <f>C17*D17+E17*F17+H17*I17+J17*K17+M17*N17+O17*P17</f>
        <v>0</v>
      </c>
      <c r="S17" s="41"/>
      <c r="T17" s="249"/>
      <c r="U17" s="249"/>
      <c r="V17" s="249"/>
      <c r="W17" s="249"/>
      <c r="X17" s="249"/>
      <c r="Y17" s="249"/>
      <c r="Z17" s="249"/>
      <c r="AA17" s="249"/>
      <c r="AB17" s="249"/>
      <c r="AC17" s="5"/>
      <c r="AD17" s="5"/>
      <c r="AE17" s="5"/>
      <c r="AF17" s="5"/>
      <c r="AG17" s="5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</row>
    <row r="18" spans="1:62" ht="25.5" customHeight="1">
      <c r="A18" s="2" t="s">
        <v>2</v>
      </c>
      <c r="B18" s="46"/>
      <c r="C18" s="17">
        <v>125</v>
      </c>
      <c r="D18" s="92">
        <v>0</v>
      </c>
      <c r="E18" s="17">
        <v>155</v>
      </c>
      <c r="F18" s="101">
        <v>0</v>
      </c>
      <c r="G18" s="52"/>
      <c r="H18" s="37">
        <v>180</v>
      </c>
      <c r="I18" s="25">
        <v>0</v>
      </c>
      <c r="J18" s="37">
        <v>250</v>
      </c>
      <c r="K18" s="25">
        <v>0</v>
      </c>
      <c r="L18" s="52"/>
      <c r="M18" s="23">
        <v>240</v>
      </c>
      <c r="N18" s="25">
        <v>0</v>
      </c>
      <c r="O18" s="23">
        <v>300</v>
      </c>
      <c r="P18" s="25">
        <v>0</v>
      </c>
      <c r="Q18" s="52"/>
      <c r="R18" s="225">
        <f>C18*D18+E18*F18+H18*I18+J18*K18+M18*N18+O18*P18</f>
        <v>0</v>
      </c>
      <c r="S18" s="41"/>
      <c r="T18" s="249"/>
      <c r="U18" s="249"/>
      <c r="V18" s="249"/>
      <c r="W18" s="249"/>
      <c r="X18" s="249"/>
      <c r="Y18" s="249"/>
      <c r="Z18" s="249"/>
      <c r="AA18" s="249"/>
      <c r="AB18" s="249"/>
      <c r="AC18" s="5"/>
      <c r="AD18" s="5"/>
      <c r="AE18" s="5"/>
      <c r="AF18" s="5"/>
      <c r="AG18" s="5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</row>
    <row r="19" spans="1:62" ht="25.5" customHeight="1">
      <c r="A19" s="113" t="s">
        <v>58</v>
      </c>
      <c r="B19" s="46"/>
      <c r="C19" s="34">
        <v>135</v>
      </c>
      <c r="D19" s="91">
        <v>0</v>
      </c>
      <c r="E19" s="34">
        <v>160</v>
      </c>
      <c r="F19" s="99">
        <v>0</v>
      </c>
      <c r="G19" s="42"/>
      <c r="H19" s="20">
        <v>190</v>
      </c>
      <c r="I19" s="27">
        <v>0</v>
      </c>
      <c r="J19" s="20">
        <v>260</v>
      </c>
      <c r="K19" s="27">
        <v>0</v>
      </c>
      <c r="L19" s="42"/>
      <c r="M19" s="31">
        <v>270</v>
      </c>
      <c r="N19" s="27">
        <v>0</v>
      </c>
      <c r="O19" s="31">
        <v>315</v>
      </c>
      <c r="P19" s="27">
        <v>0</v>
      </c>
      <c r="Q19" s="42"/>
      <c r="R19" s="224">
        <f>C19*D19+E19*F19+H19*I19+J19*K19+M19*N19+O19*P19</f>
        <v>0</v>
      </c>
      <c r="S19" s="41"/>
      <c r="T19" s="249"/>
      <c r="U19" s="249"/>
      <c r="V19" s="249"/>
      <c r="W19" s="249"/>
      <c r="X19" s="249"/>
      <c r="Y19" s="249"/>
      <c r="Z19" s="249"/>
      <c r="AA19" s="249"/>
      <c r="AB19" s="249"/>
      <c r="AC19" s="5"/>
      <c r="AD19" s="5"/>
      <c r="AE19" s="5"/>
      <c r="AF19" s="5"/>
      <c r="AG19" s="5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</row>
    <row r="20" spans="1:62" ht="26.25" customHeight="1" thickBot="1">
      <c r="A20" s="3" t="s">
        <v>14</v>
      </c>
      <c r="B20" s="48"/>
      <c r="C20" s="35">
        <v>145</v>
      </c>
      <c r="D20" s="93">
        <v>0</v>
      </c>
      <c r="E20" s="35">
        <v>165</v>
      </c>
      <c r="F20" s="102">
        <v>0</v>
      </c>
      <c r="G20" s="53"/>
      <c r="H20" s="21">
        <v>210</v>
      </c>
      <c r="I20" s="29">
        <v>0</v>
      </c>
      <c r="J20" s="21">
        <v>270</v>
      </c>
      <c r="K20" s="29">
        <v>0</v>
      </c>
      <c r="L20" s="53"/>
      <c r="M20" s="32">
        <v>285</v>
      </c>
      <c r="N20" s="29">
        <v>0</v>
      </c>
      <c r="O20" s="32">
        <v>335</v>
      </c>
      <c r="P20" s="29">
        <v>0</v>
      </c>
      <c r="Q20" s="53"/>
      <c r="R20" s="226">
        <f>C20*D20+E20*F20+H20*I20+J20*K20+M20*N20+O20*P20</f>
        <v>0</v>
      </c>
      <c r="S20" s="41"/>
      <c r="T20" s="249"/>
      <c r="U20" s="249"/>
      <c r="V20" s="249"/>
      <c r="W20" s="249"/>
      <c r="X20" s="249"/>
      <c r="Y20" s="249"/>
      <c r="Z20" s="249"/>
      <c r="AA20" s="249"/>
      <c r="AB20" s="249"/>
      <c r="AC20" s="5"/>
      <c r="AD20" s="5"/>
      <c r="AE20" s="5"/>
      <c r="AF20" s="5"/>
      <c r="AG20" s="5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</row>
    <row r="21" spans="1:62" s="5" customFormat="1" ht="35.25" customHeight="1">
      <c r="A21" s="385" t="s">
        <v>146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40"/>
      <c r="T21" s="249"/>
      <c r="U21" s="249"/>
      <c r="V21" s="249"/>
      <c r="W21" s="249"/>
      <c r="X21" s="249"/>
      <c r="Y21" s="249"/>
      <c r="Z21" s="249"/>
      <c r="AA21" s="249"/>
      <c r="AB21" s="249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</row>
    <row r="22" spans="1:62" s="5" customFormat="1" ht="20.25" customHeight="1" thickBot="1">
      <c r="A22" s="389" t="s">
        <v>95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40"/>
      <c r="T22" s="249"/>
      <c r="U22" s="249"/>
      <c r="V22" s="249"/>
      <c r="W22" s="249"/>
      <c r="X22" s="249"/>
      <c r="Y22" s="249"/>
      <c r="Z22" s="249"/>
      <c r="AA22" s="249"/>
      <c r="AB22" s="249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</row>
    <row r="23" spans="1:62" ht="42" customHeight="1" thickBot="1">
      <c r="A23" s="267" t="s">
        <v>94</v>
      </c>
      <c r="B23" s="62"/>
      <c r="C23" s="269" t="s">
        <v>147</v>
      </c>
      <c r="D23" s="270"/>
      <c r="E23" s="270"/>
      <c r="F23" s="271"/>
      <c r="G23" s="63"/>
      <c r="H23" s="272" t="s">
        <v>85</v>
      </c>
      <c r="I23" s="273"/>
      <c r="J23" s="273"/>
      <c r="K23" s="274"/>
      <c r="L23" s="63"/>
      <c r="M23" s="275" t="s">
        <v>86</v>
      </c>
      <c r="N23" s="276"/>
      <c r="O23" s="276"/>
      <c r="P23" s="277"/>
      <c r="Q23" s="108"/>
      <c r="R23" s="340" t="s">
        <v>44</v>
      </c>
      <c r="S23" s="41"/>
      <c r="T23" s="249"/>
      <c r="U23" s="249"/>
      <c r="V23" s="249"/>
      <c r="W23" s="249"/>
      <c r="X23" s="249"/>
      <c r="Y23" s="249"/>
      <c r="Z23" s="249"/>
      <c r="AA23" s="249"/>
      <c r="AB23" s="249"/>
      <c r="AC23" s="5"/>
      <c r="AD23" s="5"/>
      <c r="AE23" s="5"/>
      <c r="AF23" s="5"/>
      <c r="AG23" s="5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</row>
    <row r="24" spans="1:62" ht="25.5" customHeight="1" thickBot="1">
      <c r="A24" s="268"/>
      <c r="B24" s="86"/>
      <c r="C24" s="77" t="s">
        <v>43</v>
      </c>
      <c r="D24" s="87" t="s">
        <v>82</v>
      </c>
      <c r="E24" s="77" t="s">
        <v>43</v>
      </c>
      <c r="F24" s="94" t="s">
        <v>82</v>
      </c>
      <c r="G24" s="53"/>
      <c r="H24" s="79" t="s">
        <v>43</v>
      </c>
      <c r="I24" s="78" t="s">
        <v>82</v>
      </c>
      <c r="J24" s="79" t="s">
        <v>43</v>
      </c>
      <c r="K24" s="78" t="s">
        <v>82</v>
      </c>
      <c r="L24" s="53"/>
      <c r="M24" s="80" t="s">
        <v>43</v>
      </c>
      <c r="N24" s="78" t="s">
        <v>82</v>
      </c>
      <c r="O24" s="80" t="s">
        <v>43</v>
      </c>
      <c r="P24" s="78" t="s">
        <v>82</v>
      </c>
      <c r="Q24" s="109"/>
      <c r="R24" s="341"/>
      <c r="S24" s="41"/>
      <c r="T24" s="249"/>
      <c r="U24" s="249"/>
      <c r="V24" s="249"/>
      <c r="W24" s="249"/>
      <c r="X24" s="249"/>
      <c r="Y24" s="249"/>
      <c r="Z24" s="249"/>
      <c r="AA24" s="249"/>
      <c r="AB24" s="249"/>
      <c r="AC24" s="5"/>
      <c r="AD24" s="5"/>
      <c r="AE24" s="5"/>
      <c r="AF24" s="5"/>
      <c r="AG24" s="5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</row>
    <row r="25" spans="1:62" ht="25.5" customHeight="1" thickBot="1">
      <c r="A25" s="76" t="s">
        <v>0</v>
      </c>
      <c r="B25" s="53"/>
      <c r="C25" s="278" t="s">
        <v>89</v>
      </c>
      <c r="D25" s="279"/>
      <c r="E25" s="280" t="s">
        <v>87</v>
      </c>
      <c r="F25" s="281"/>
      <c r="G25" s="53"/>
      <c r="H25" s="282" t="s">
        <v>89</v>
      </c>
      <c r="I25" s="283"/>
      <c r="J25" s="284" t="s">
        <v>87</v>
      </c>
      <c r="K25" s="285"/>
      <c r="L25" s="53"/>
      <c r="M25" s="345" t="s">
        <v>89</v>
      </c>
      <c r="N25" s="346"/>
      <c r="O25" s="347" t="s">
        <v>87</v>
      </c>
      <c r="P25" s="348"/>
      <c r="Q25" s="110"/>
      <c r="R25" s="107" t="s">
        <v>88</v>
      </c>
      <c r="S25" s="41"/>
      <c r="T25" s="249"/>
      <c r="U25" s="249"/>
      <c r="V25" s="249"/>
      <c r="W25" s="249"/>
      <c r="X25" s="249"/>
      <c r="Y25" s="249"/>
      <c r="Z25" s="249"/>
      <c r="AA25" s="249"/>
      <c r="AB25" s="249"/>
      <c r="AC25" s="5"/>
      <c r="AD25" s="5"/>
      <c r="AE25" s="5"/>
      <c r="AF25" s="5"/>
      <c r="AG25" s="5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</row>
    <row r="26" spans="1:62" ht="25.5" customHeight="1">
      <c r="A26" s="111" t="s">
        <v>32</v>
      </c>
      <c r="B26" s="54"/>
      <c r="C26" s="18">
        <v>225</v>
      </c>
      <c r="D26" s="15">
        <v>0</v>
      </c>
      <c r="E26" s="118">
        <v>290</v>
      </c>
      <c r="F26" s="95">
        <v>0</v>
      </c>
      <c r="G26" s="54"/>
      <c r="H26" s="38">
        <v>280</v>
      </c>
      <c r="I26" s="15">
        <v>0</v>
      </c>
      <c r="J26" s="121">
        <v>345</v>
      </c>
      <c r="K26" s="95">
        <v>0</v>
      </c>
      <c r="L26" s="54"/>
      <c r="M26" s="24">
        <v>345</v>
      </c>
      <c r="N26" s="15">
        <v>0</v>
      </c>
      <c r="O26" s="125">
        <v>405</v>
      </c>
      <c r="P26" s="95">
        <v>0</v>
      </c>
      <c r="Q26" s="54"/>
      <c r="R26" s="221">
        <f>C26*D26+E26*F26+H26*I26+J26*K26+M26*N26+O26*P26</f>
        <v>0</v>
      </c>
      <c r="S26" s="41"/>
      <c r="T26" s="249"/>
      <c r="U26" s="249"/>
      <c r="V26" s="249"/>
      <c r="W26" s="249"/>
      <c r="X26" s="249"/>
      <c r="Y26" s="249"/>
      <c r="Z26" s="249"/>
      <c r="AA26" s="249"/>
      <c r="AB26" s="249"/>
      <c r="AC26" s="5"/>
      <c r="AD26" s="5"/>
      <c r="AE26" s="5"/>
      <c r="AF26" s="5"/>
      <c r="AG26" s="5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</row>
    <row r="27" spans="1:62" ht="25.5" customHeight="1">
      <c r="A27" s="112" t="s">
        <v>35</v>
      </c>
      <c r="B27" s="55"/>
      <c r="C27" s="17">
        <v>280</v>
      </c>
      <c r="D27" s="25">
        <v>0</v>
      </c>
      <c r="E27" s="116">
        <v>330</v>
      </c>
      <c r="F27" s="101">
        <v>0</v>
      </c>
      <c r="G27" s="55"/>
      <c r="H27" s="37">
        <v>390</v>
      </c>
      <c r="I27" s="25">
        <v>0</v>
      </c>
      <c r="J27" s="119">
        <v>440</v>
      </c>
      <c r="K27" s="101">
        <v>0</v>
      </c>
      <c r="L27" s="55"/>
      <c r="M27" s="23">
        <v>500</v>
      </c>
      <c r="N27" s="25">
        <v>0</v>
      </c>
      <c r="O27" s="123">
        <v>550</v>
      </c>
      <c r="P27" s="101">
        <v>0</v>
      </c>
      <c r="Q27" s="55"/>
      <c r="R27" s="225">
        <f>C27*D27+E27*F27+H27*I27+J27*K27+M27*N27+O27*P27</f>
        <v>0</v>
      </c>
      <c r="S27" s="41"/>
      <c r="T27" s="249"/>
      <c r="U27" s="249"/>
      <c r="V27" s="249"/>
      <c r="W27" s="249"/>
      <c r="X27" s="249"/>
      <c r="Y27" s="249"/>
      <c r="Z27" s="249"/>
      <c r="AA27" s="249"/>
      <c r="AB27" s="249"/>
      <c r="AC27" s="5"/>
      <c r="AD27" s="5"/>
      <c r="AE27" s="5"/>
      <c r="AF27" s="5"/>
      <c r="AG27" s="5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</row>
    <row r="28" spans="1:62" ht="25.5" customHeight="1">
      <c r="A28" s="113" t="s">
        <v>39</v>
      </c>
      <c r="B28" s="42"/>
      <c r="C28" s="34">
        <v>410</v>
      </c>
      <c r="D28" s="27">
        <v>0</v>
      </c>
      <c r="E28" s="117">
        <v>465</v>
      </c>
      <c r="F28" s="99">
        <v>0</v>
      </c>
      <c r="G28" s="42"/>
      <c r="H28" s="20">
        <v>600</v>
      </c>
      <c r="I28" s="27">
        <v>0</v>
      </c>
      <c r="J28" s="120">
        <v>655</v>
      </c>
      <c r="K28" s="99">
        <v>0</v>
      </c>
      <c r="L28" s="42"/>
      <c r="M28" s="31">
        <v>655</v>
      </c>
      <c r="N28" s="27">
        <v>0</v>
      </c>
      <c r="O28" s="124">
        <v>715</v>
      </c>
      <c r="P28" s="99">
        <v>0</v>
      </c>
      <c r="Q28" s="42"/>
      <c r="R28" s="224">
        <f>C28*D28+E28*F28+H28*I28+J28*K28+M28*N28+O28*P28</f>
        <v>0</v>
      </c>
      <c r="S28" s="41"/>
      <c r="T28" s="249"/>
      <c r="U28" s="249"/>
      <c r="V28" s="249"/>
      <c r="W28" s="249"/>
      <c r="X28" s="249"/>
      <c r="Y28" s="249"/>
      <c r="Z28" s="249"/>
      <c r="AA28" s="249"/>
      <c r="AB28" s="249"/>
      <c r="AC28" s="5"/>
      <c r="AD28" s="5"/>
      <c r="AE28" s="5"/>
      <c r="AF28" s="5"/>
      <c r="AG28" s="5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</row>
    <row r="29" spans="1:62" s="7" customFormat="1" ht="25.5" customHeight="1">
      <c r="A29" s="114" t="s">
        <v>3</v>
      </c>
      <c r="B29" s="52"/>
      <c r="C29" s="17">
        <v>445</v>
      </c>
      <c r="D29" s="25">
        <v>0</v>
      </c>
      <c r="E29" s="116">
        <v>500</v>
      </c>
      <c r="F29" s="101">
        <v>0</v>
      </c>
      <c r="G29" s="52"/>
      <c r="H29" s="37">
        <v>655</v>
      </c>
      <c r="I29" s="25">
        <v>0</v>
      </c>
      <c r="J29" s="119">
        <v>710</v>
      </c>
      <c r="K29" s="101">
        <v>0</v>
      </c>
      <c r="L29" s="52"/>
      <c r="M29" s="23">
        <v>670</v>
      </c>
      <c r="N29" s="25">
        <v>0</v>
      </c>
      <c r="O29" s="123">
        <v>750</v>
      </c>
      <c r="P29" s="101">
        <v>0</v>
      </c>
      <c r="Q29" s="52"/>
      <c r="R29" s="225">
        <f>C29*D29+E29*F29+H29*I29+J29*K29+M29*N29+O29*P29</f>
        <v>0</v>
      </c>
      <c r="S29" s="41"/>
      <c r="T29" s="249"/>
      <c r="U29" s="249"/>
      <c r="V29" s="249"/>
      <c r="W29" s="249"/>
      <c r="X29" s="249"/>
      <c r="Y29" s="249"/>
      <c r="Z29" s="249"/>
      <c r="AA29" s="249"/>
      <c r="AB29" s="249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</row>
    <row r="30" spans="1:62" s="7" customFormat="1" ht="25.5" customHeight="1">
      <c r="A30" s="113" t="s">
        <v>4</v>
      </c>
      <c r="B30" s="42"/>
      <c r="C30" s="34">
        <v>455</v>
      </c>
      <c r="D30" s="27">
        <v>0</v>
      </c>
      <c r="E30" s="117">
        <v>510</v>
      </c>
      <c r="F30" s="99">
        <v>0</v>
      </c>
      <c r="G30" s="42"/>
      <c r="H30" s="20">
        <v>670</v>
      </c>
      <c r="I30" s="27">
        <v>0</v>
      </c>
      <c r="J30" s="120">
        <v>725</v>
      </c>
      <c r="K30" s="99">
        <v>0</v>
      </c>
      <c r="L30" s="42"/>
      <c r="M30" s="31">
        <v>705</v>
      </c>
      <c r="N30" s="27">
        <v>0</v>
      </c>
      <c r="O30" s="124">
        <v>780</v>
      </c>
      <c r="P30" s="99">
        <v>0</v>
      </c>
      <c r="Q30" s="42"/>
      <c r="R30" s="224">
        <f>C30*D30+E30*F30+H30*I30+J30*K30+M30*N30+O30*P30</f>
        <v>0</v>
      </c>
      <c r="S30" s="41"/>
      <c r="T30" s="249"/>
      <c r="U30" s="249"/>
      <c r="V30" s="249"/>
      <c r="W30" s="249"/>
      <c r="X30" s="249"/>
      <c r="Y30" s="249"/>
      <c r="Z30" s="249"/>
      <c r="AA30" s="249"/>
      <c r="AB30" s="249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</row>
    <row r="31" spans="1:62" ht="25.5" customHeight="1">
      <c r="A31" s="85" t="s">
        <v>54</v>
      </c>
      <c r="B31" s="52"/>
      <c r="C31" s="17">
        <v>480</v>
      </c>
      <c r="D31" s="25">
        <v>0</v>
      </c>
      <c r="E31" s="116">
        <v>535</v>
      </c>
      <c r="F31" s="101">
        <v>0</v>
      </c>
      <c r="G31" s="52"/>
      <c r="H31" s="37">
        <v>705</v>
      </c>
      <c r="I31" s="25">
        <v>0</v>
      </c>
      <c r="J31" s="119">
        <v>760</v>
      </c>
      <c r="K31" s="101">
        <v>0</v>
      </c>
      <c r="L31" s="52"/>
      <c r="M31" s="23">
        <v>755</v>
      </c>
      <c r="N31" s="25">
        <v>0</v>
      </c>
      <c r="O31" s="123">
        <v>830</v>
      </c>
      <c r="P31" s="101">
        <v>0</v>
      </c>
      <c r="Q31" s="52"/>
      <c r="R31" s="225">
        <f>C31*D31+E31*F31+H31*I31+J31*K31+M31*N31+O31*P31</f>
        <v>0</v>
      </c>
      <c r="S31" s="41"/>
      <c r="T31" s="249"/>
      <c r="U31" s="249"/>
      <c r="V31" s="249"/>
      <c r="W31" s="249"/>
      <c r="X31" s="249"/>
      <c r="Y31" s="249"/>
      <c r="Z31" s="249"/>
      <c r="AA31" s="249"/>
      <c r="AB31" s="249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</row>
    <row r="32" spans="1:62" ht="25.5" customHeight="1">
      <c r="A32" s="84" t="s">
        <v>6</v>
      </c>
      <c r="B32" s="42"/>
      <c r="C32" s="34">
        <v>515</v>
      </c>
      <c r="D32" s="27">
        <v>0</v>
      </c>
      <c r="E32" s="117">
        <v>570</v>
      </c>
      <c r="F32" s="99">
        <v>0</v>
      </c>
      <c r="G32" s="42"/>
      <c r="H32" s="20">
        <v>760</v>
      </c>
      <c r="I32" s="27">
        <v>0</v>
      </c>
      <c r="J32" s="120">
        <v>815</v>
      </c>
      <c r="K32" s="99">
        <v>0</v>
      </c>
      <c r="L32" s="42"/>
      <c r="M32" s="31">
        <v>825</v>
      </c>
      <c r="N32" s="27">
        <v>0</v>
      </c>
      <c r="O32" s="124">
        <v>905</v>
      </c>
      <c r="P32" s="99">
        <v>0</v>
      </c>
      <c r="Q32" s="42"/>
      <c r="R32" s="224">
        <f>C32*D32+E32*F32+H32*I32+J32*K32+M32*N32+O32*P32</f>
        <v>0</v>
      </c>
      <c r="S32" s="41"/>
      <c r="T32" s="249"/>
      <c r="U32" s="249"/>
      <c r="V32" s="249"/>
      <c r="W32" s="249"/>
      <c r="X32" s="249"/>
      <c r="Y32" s="249"/>
      <c r="Z32" s="249"/>
      <c r="AA32" s="249"/>
      <c r="AB32" s="249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</row>
    <row r="33" spans="1:62" ht="25.5" customHeight="1">
      <c r="A33" s="84" t="s">
        <v>7</v>
      </c>
      <c r="B33" s="42"/>
      <c r="C33" s="34">
        <v>515</v>
      </c>
      <c r="D33" s="27">
        <v>0</v>
      </c>
      <c r="E33" s="117">
        <v>570</v>
      </c>
      <c r="F33" s="99">
        <v>0</v>
      </c>
      <c r="G33" s="42"/>
      <c r="H33" s="20">
        <v>765</v>
      </c>
      <c r="I33" s="27">
        <v>0</v>
      </c>
      <c r="J33" s="120">
        <v>820</v>
      </c>
      <c r="K33" s="99">
        <v>0</v>
      </c>
      <c r="L33" s="42"/>
      <c r="M33" s="31">
        <v>830</v>
      </c>
      <c r="N33" s="27">
        <v>0</v>
      </c>
      <c r="O33" s="124">
        <v>915</v>
      </c>
      <c r="P33" s="99">
        <v>0</v>
      </c>
      <c r="Q33" s="42"/>
      <c r="R33" s="224">
        <f>C33*D33+E33*F33+H33*I33+J33*K33+M33*N33+O33*P33</f>
        <v>0</v>
      </c>
      <c r="S33" s="41"/>
      <c r="T33" s="249"/>
      <c r="U33" s="249"/>
      <c r="V33" s="249"/>
      <c r="W33" s="249"/>
      <c r="X33" s="249"/>
      <c r="Y33" s="249"/>
      <c r="Z33" s="249"/>
      <c r="AA33" s="249"/>
      <c r="AB33" s="249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</row>
    <row r="34" spans="1:62" ht="25.5" customHeight="1">
      <c r="A34" s="85" t="s">
        <v>8</v>
      </c>
      <c r="B34" s="52"/>
      <c r="C34" s="17">
        <v>525</v>
      </c>
      <c r="D34" s="25">
        <v>0</v>
      </c>
      <c r="E34" s="116">
        <v>580</v>
      </c>
      <c r="F34" s="101">
        <v>0</v>
      </c>
      <c r="G34" s="52"/>
      <c r="H34" s="37">
        <v>780</v>
      </c>
      <c r="I34" s="25">
        <v>0</v>
      </c>
      <c r="J34" s="119">
        <v>835</v>
      </c>
      <c r="K34" s="101">
        <v>0</v>
      </c>
      <c r="L34" s="52"/>
      <c r="M34" s="23">
        <v>845</v>
      </c>
      <c r="N34" s="25">
        <v>0</v>
      </c>
      <c r="O34" s="123">
        <v>930</v>
      </c>
      <c r="P34" s="101">
        <v>0</v>
      </c>
      <c r="Q34" s="52"/>
      <c r="R34" s="225">
        <f>C34*D34+E34*F34+H34*I34+J34*K34+M34*N34+O34*P34</f>
        <v>0</v>
      </c>
      <c r="S34" s="41"/>
      <c r="T34" s="249"/>
      <c r="U34" s="249"/>
      <c r="V34" s="249"/>
      <c r="W34" s="249"/>
      <c r="X34" s="249"/>
      <c r="Y34" s="249"/>
      <c r="Z34" s="249"/>
      <c r="AA34" s="249"/>
      <c r="AB34" s="249"/>
      <c r="AC34" s="5"/>
      <c r="AD34" s="5"/>
      <c r="AE34" s="5"/>
      <c r="AF34" s="5"/>
      <c r="AG34" s="5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</row>
    <row r="35" spans="1:62" ht="25.5" customHeight="1">
      <c r="A35" s="113" t="s">
        <v>19</v>
      </c>
      <c r="B35" s="42"/>
      <c r="C35" s="34">
        <v>525</v>
      </c>
      <c r="D35" s="27">
        <v>0</v>
      </c>
      <c r="E35" s="117">
        <v>580</v>
      </c>
      <c r="F35" s="99">
        <v>0</v>
      </c>
      <c r="G35" s="42"/>
      <c r="H35" s="20">
        <v>785</v>
      </c>
      <c r="I35" s="27">
        <v>0</v>
      </c>
      <c r="J35" s="120">
        <v>840</v>
      </c>
      <c r="K35" s="99">
        <v>0</v>
      </c>
      <c r="L35" s="42"/>
      <c r="M35" s="31">
        <v>855</v>
      </c>
      <c r="N35" s="27">
        <v>0</v>
      </c>
      <c r="O35" s="124">
        <v>940</v>
      </c>
      <c r="P35" s="99">
        <v>0</v>
      </c>
      <c r="Q35" s="42"/>
      <c r="R35" s="224">
        <f>C35*D35+E35*F35+H35*I35+J35*K35+M35*N35+O35*P35</f>
        <v>0</v>
      </c>
      <c r="S35" s="41"/>
      <c r="T35" s="249"/>
      <c r="U35" s="249"/>
      <c r="V35" s="249"/>
      <c r="W35" s="249"/>
      <c r="X35" s="249"/>
      <c r="Y35" s="249"/>
      <c r="Z35" s="249"/>
      <c r="AA35" s="249"/>
      <c r="AB35" s="249"/>
      <c r="AC35" s="5"/>
      <c r="AD35" s="5"/>
      <c r="AE35" s="5"/>
      <c r="AF35" s="5"/>
      <c r="AG35" s="5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</row>
    <row r="36" spans="1:62" ht="25.5" customHeight="1">
      <c r="A36" s="84" t="s">
        <v>9</v>
      </c>
      <c r="B36" s="42"/>
      <c r="C36" s="34">
        <v>560</v>
      </c>
      <c r="D36" s="27">
        <v>0</v>
      </c>
      <c r="E36" s="117">
        <v>605</v>
      </c>
      <c r="F36" s="99">
        <v>0</v>
      </c>
      <c r="G36" s="42"/>
      <c r="H36" s="20">
        <v>850</v>
      </c>
      <c r="I36" s="27">
        <v>0</v>
      </c>
      <c r="J36" s="120">
        <v>895</v>
      </c>
      <c r="K36" s="99">
        <v>0</v>
      </c>
      <c r="L36" s="42"/>
      <c r="M36" s="31">
        <v>915</v>
      </c>
      <c r="N36" s="27">
        <v>0</v>
      </c>
      <c r="O36" s="124">
        <v>1005</v>
      </c>
      <c r="P36" s="99">
        <v>0</v>
      </c>
      <c r="Q36" s="42"/>
      <c r="R36" s="224">
        <f>C36*D36+E36*F36+H36*I36+J36*K36+M36*N36+O36*P36</f>
        <v>0</v>
      </c>
      <c r="S36" s="41"/>
      <c r="T36" s="249"/>
      <c r="U36" s="249"/>
      <c r="V36" s="249"/>
      <c r="W36" s="249"/>
      <c r="X36" s="249"/>
      <c r="Y36" s="249"/>
      <c r="Z36" s="249"/>
      <c r="AA36" s="249"/>
      <c r="AB36" s="249"/>
      <c r="AC36" s="5"/>
      <c r="AD36" s="5"/>
      <c r="AE36" s="5"/>
      <c r="AF36" s="5"/>
      <c r="AG36" s="5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</row>
    <row r="37" spans="1:62" ht="25.5" customHeight="1">
      <c r="A37" s="85" t="s">
        <v>10</v>
      </c>
      <c r="B37" s="52"/>
      <c r="C37" s="17">
        <v>570</v>
      </c>
      <c r="D37" s="25">
        <v>0</v>
      </c>
      <c r="E37" s="116">
        <v>630</v>
      </c>
      <c r="F37" s="101">
        <v>0</v>
      </c>
      <c r="G37" s="52"/>
      <c r="H37" s="37">
        <v>865</v>
      </c>
      <c r="I37" s="25">
        <v>0</v>
      </c>
      <c r="J37" s="119">
        <v>925</v>
      </c>
      <c r="K37" s="101">
        <v>0</v>
      </c>
      <c r="L37" s="52"/>
      <c r="M37" s="23">
        <v>940</v>
      </c>
      <c r="N37" s="25">
        <v>0</v>
      </c>
      <c r="O37" s="123">
        <v>1030</v>
      </c>
      <c r="P37" s="101">
        <v>0</v>
      </c>
      <c r="Q37" s="52"/>
      <c r="R37" s="225">
        <f>C37*D37+E37*F37+H37*I37+J37*K37+M37*N37+O37*P37</f>
        <v>0</v>
      </c>
      <c r="S37" s="41"/>
      <c r="T37" s="249"/>
      <c r="U37" s="249"/>
      <c r="V37" s="249"/>
      <c r="W37" s="249"/>
      <c r="X37" s="249"/>
      <c r="Y37" s="249"/>
      <c r="Z37" s="249"/>
      <c r="AA37" s="249"/>
      <c r="AB37" s="249"/>
      <c r="AC37" s="5"/>
      <c r="AD37" s="5"/>
      <c r="AE37" s="5"/>
      <c r="AF37" s="5"/>
      <c r="AG37" s="5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</row>
    <row r="38" spans="1:62" ht="25.5" customHeight="1">
      <c r="A38" s="113" t="s">
        <v>11</v>
      </c>
      <c r="B38" s="42"/>
      <c r="C38" s="34">
        <v>580</v>
      </c>
      <c r="D38" s="27">
        <v>0</v>
      </c>
      <c r="E38" s="117">
        <v>640</v>
      </c>
      <c r="F38" s="99">
        <v>0</v>
      </c>
      <c r="G38" s="42"/>
      <c r="H38" s="20">
        <v>885</v>
      </c>
      <c r="I38" s="27">
        <v>0</v>
      </c>
      <c r="J38" s="120">
        <v>945</v>
      </c>
      <c r="K38" s="99">
        <v>0</v>
      </c>
      <c r="L38" s="42"/>
      <c r="M38" s="31">
        <v>965</v>
      </c>
      <c r="N38" s="27">
        <v>0</v>
      </c>
      <c r="O38" s="124">
        <v>1055</v>
      </c>
      <c r="P38" s="99">
        <v>0</v>
      </c>
      <c r="Q38" s="42"/>
      <c r="R38" s="224">
        <f>C38*D38+E38*F38+H38*I38+J38*K38+M38*N38+O38*P38</f>
        <v>0</v>
      </c>
      <c r="S38" s="41"/>
      <c r="T38" s="249"/>
      <c r="U38" s="249"/>
      <c r="V38" s="249"/>
      <c r="W38" s="249"/>
      <c r="X38" s="249"/>
      <c r="Y38" s="249"/>
      <c r="Z38" s="249"/>
      <c r="AA38" s="249"/>
      <c r="AB38" s="249"/>
      <c r="AC38" s="5"/>
      <c r="AD38" s="5"/>
      <c r="AE38" s="5"/>
      <c r="AF38" s="5"/>
      <c r="AG38" s="5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</row>
    <row r="39" spans="1:62" ht="25.5" customHeight="1">
      <c r="A39" s="113" t="s">
        <v>59</v>
      </c>
      <c r="B39" s="42"/>
      <c r="C39" s="34">
        <v>590</v>
      </c>
      <c r="D39" s="27">
        <v>0</v>
      </c>
      <c r="E39" s="117">
        <v>650</v>
      </c>
      <c r="F39" s="99">
        <v>0</v>
      </c>
      <c r="G39" s="42"/>
      <c r="H39" s="20">
        <v>905</v>
      </c>
      <c r="I39" s="27">
        <v>0</v>
      </c>
      <c r="J39" s="120">
        <v>965</v>
      </c>
      <c r="K39" s="99">
        <v>0</v>
      </c>
      <c r="L39" s="42"/>
      <c r="M39" s="31">
        <v>990</v>
      </c>
      <c r="N39" s="27">
        <v>0</v>
      </c>
      <c r="O39" s="124">
        <v>1080</v>
      </c>
      <c r="P39" s="99">
        <v>0</v>
      </c>
      <c r="Q39" s="42"/>
      <c r="R39" s="224">
        <f>C39*D39+E39*F39+H39*I39+J39*K39+M39*N39+O39*P39</f>
        <v>0</v>
      </c>
      <c r="S39" s="41"/>
      <c r="T39" s="249"/>
      <c r="U39" s="249"/>
      <c r="V39" s="249"/>
      <c r="W39" s="249"/>
      <c r="X39" s="249"/>
      <c r="Y39" s="249"/>
      <c r="Z39" s="249"/>
      <c r="AA39" s="249"/>
      <c r="AB39" s="249"/>
      <c r="AC39" s="5"/>
      <c r="AD39" s="5"/>
      <c r="AE39" s="5"/>
      <c r="AF39" s="5"/>
      <c r="AG39" s="5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</row>
    <row r="40" spans="1:62" ht="25.5" customHeight="1">
      <c r="A40" s="113" t="s">
        <v>55</v>
      </c>
      <c r="B40" s="42"/>
      <c r="C40" s="34">
        <v>615</v>
      </c>
      <c r="D40" s="27">
        <v>0</v>
      </c>
      <c r="E40" s="117">
        <v>680</v>
      </c>
      <c r="F40" s="99">
        <v>0</v>
      </c>
      <c r="G40" s="42"/>
      <c r="H40" s="20">
        <v>940</v>
      </c>
      <c r="I40" s="27">
        <v>0</v>
      </c>
      <c r="J40" s="120">
        <v>1005</v>
      </c>
      <c r="K40" s="99">
        <v>0</v>
      </c>
      <c r="L40" s="42"/>
      <c r="M40" s="31">
        <v>1035</v>
      </c>
      <c r="N40" s="27">
        <v>0</v>
      </c>
      <c r="O40" s="124">
        <v>1135</v>
      </c>
      <c r="P40" s="99">
        <v>0</v>
      </c>
      <c r="Q40" s="42"/>
      <c r="R40" s="224">
        <f>C40*D40+E40*F40+H40*I40+J40*K40+M40*N40+O40*P40</f>
        <v>0</v>
      </c>
      <c r="S40" s="41"/>
      <c r="T40" s="249"/>
      <c r="U40" s="249"/>
      <c r="V40" s="249"/>
      <c r="W40" s="249"/>
      <c r="X40" s="249"/>
      <c r="Y40" s="249"/>
      <c r="Z40" s="249"/>
      <c r="AA40" s="249"/>
      <c r="AB40" s="249"/>
      <c r="AC40" s="5"/>
      <c r="AD40" s="5"/>
      <c r="AE40" s="5"/>
      <c r="AF40" s="5"/>
      <c r="AG40" s="5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</row>
    <row r="41" spans="1:62" ht="25.5" customHeight="1">
      <c r="A41" s="113" t="s">
        <v>60</v>
      </c>
      <c r="B41" s="42"/>
      <c r="C41" s="34">
        <v>640</v>
      </c>
      <c r="D41" s="27">
        <v>0</v>
      </c>
      <c r="E41" s="117">
        <v>735</v>
      </c>
      <c r="F41" s="99">
        <v>0</v>
      </c>
      <c r="G41" s="42"/>
      <c r="H41" s="20">
        <v>945</v>
      </c>
      <c r="I41" s="27">
        <v>0</v>
      </c>
      <c r="J41" s="120">
        <v>1040</v>
      </c>
      <c r="K41" s="99">
        <v>0</v>
      </c>
      <c r="L41" s="42"/>
      <c r="M41" s="31">
        <v>1070</v>
      </c>
      <c r="N41" s="27">
        <v>0</v>
      </c>
      <c r="O41" s="124">
        <v>1150</v>
      </c>
      <c r="P41" s="99">
        <v>0</v>
      </c>
      <c r="Q41" s="42"/>
      <c r="R41" s="224">
        <f>C41*D41+E41*F41+H41*I41+J41*K41+M41*N41+O41*P41</f>
        <v>0</v>
      </c>
      <c r="S41" s="41"/>
      <c r="T41" s="249"/>
      <c r="U41" s="249"/>
      <c r="V41" s="249"/>
      <c r="W41" s="249"/>
      <c r="X41" s="249"/>
      <c r="Y41" s="249"/>
      <c r="Z41" s="249"/>
      <c r="AA41" s="249"/>
      <c r="AB41" s="249"/>
      <c r="AC41" s="5"/>
      <c r="AD41" s="5"/>
      <c r="AE41" s="5"/>
      <c r="AF41" s="5"/>
      <c r="AG41" s="5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</row>
    <row r="42" spans="1:62" ht="25.5" customHeight="1">
      <c r="A42" s="113" t="s">
        <v>61</v>
      </c>
      <c r="B42" s="42"/>
      <c r="C42" s="320"/>
      <c r="D42" s="321"/>
      <c r="E42" s="321"/>
      <c r="F42" s="322"/>
      <c r="G42" s="42"/>
      <c r="H42" s="20">
        <v>980</v>
      </c>
      <c r="I42" s="27">
        <v>0</v>
      </c>
      <c r="J42" s="120">
        <v>1045</v>
      </c>
      <c r="K42" s="99">
        <v>0</v>
      </c>
      <c r="L42" s="42"/>
      <c r="M42" s="31">
        <v>1085</v>
      </c>
      <c r="N42" s="27">
        <v>0</v>
      </c>
      <c r="O42" s="124">
        <v>1170</v>
      </c>
      <c r="P42" s="99">
        <v>0</v>
      </c>
      <c r="Q42" s="42"/>
      <c r="R42" s="224">
        <f>C42*D42+E42*F42+H42*I42+J42*K42+M42*N42+O42*P42</f>
        <v>0</v>
      </c>
      <c r="S42" s="41"/>
      <c r="T42" s="249"/>
      <c r="U42" s="249"/>
      <c r="V42" s="249"/>
      <c r="W42" s="249"/>
      <c r="X42" s="249"/>
      <c r="Y42" s="249"/>
      <c r="Z42" s="249"/>
      <c r="AA42" s="249"/>
      <c r="AB42" s="249"/>
      <c r="AC42" s="5"/>
      <c r="AD42" s="5"/>
      <c r="AE42" s="5"/>
      <c r="AF42" s="5"/>
      <c r="AG42" s="5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</row>
    <row r="43" spans="1:62" ht="25.5" customHeight="1">
      <c r="A43" s="85" t="s">
        <v>62</v>
      </c>
      <c r="B43" s="52"/>
      <c r="C43" s="17">
        <v>665</v>
      </c>
      <c r="D43" s="25">
        <v>0</v>
      </c>
      <c r="E43" s="116">
        <v>760</v>
      </c>
      <c r="F43" s="101">
        <v>0</v>
      </c>
      <c r="G43" s="52"/>
      <c r="H43" s="37">
        <v>1015</v>
      </c>
      <c r="I43" s="25">
        <v>0</v>
      </c>
      <c r="J43" s="119">
        <v>1080</v>
      </c>
      <c r="K43" s="101">
        <v>0</v>
      </c>
      <c r="L43" s="52"/>
      <c r="M43" s="23">
        <v>1100</v>
      </c>
      <c r="N43" s="25">
        <v>0</v>
      </c>
      <c r="O43" s="123">
        <v>1195</v>
      </c>
      <c r="P43" s="101">
        <v>0</v>
      </c>
      <c r="Q43" s="52"/>
      <c r="R43" s="225">
        <f>C43*D43+E43*F43+H43*I43+J43*K43+M43*N43+O43*P43</f>
        <v>0</v>
      </c>
      <c r="S43" s="41"/>
      <c r="T43" s="249"/>
      <c r="U43" s="249"/>
      <c r="V43" s="249"/>
      <c r="W43" s="249"/>
      <c r="X43" s="249"/>
      <c r="Y43" s="249"/>
      <c r="Z43" s="249"/>
      <c r="AA43" s="249"/>
      <c r="AB43" s="249"/>
      <c r="AC43" s="5"/>
      <c r="AD43" s="5"/>
      <c r="AE43" s="5"/>
      <c r="AF43" s="5"/>
      <c r="AG43" s="5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</row>
    <row r="44" spans="1:62" ht="25.5" customHeight="1">
      <c r="A44" s="113" t="s">
        <v>63</v>
      </c>
      <c r="B44" s="42"/>
      <c r="C44" s="320"/>
      <c r="D44" s="321"/>
      <c r="E44" s="321"/>
      <c r="F44" s="322"/>
      <c r="G44" s="42"/>
      <c r="H44" s="20">
        <v>1020</v>
      </c>
      <c r="I44" s="27">
        <v>0</v>
      </c>
      <c r="J44" s="120">
        <v>1085</v>
      </c>
      <c r="K44" s="99">
        <v>0</v>
      </c>
      <c r="L44" s="42"/>
      <c r="M44" s="31">
        <v>1115</v>
      </c>
      <c r="N44" s="27">
        <v>0</v>
      </c>
      <c r="O44" s="124">
        <v>1200</v>
      </c>
      <c r="P44" s="99">
        <v>0</v>
      </c>
      <c r="Q44" s="42"/>
      <c r="R44" s="224">
        <f>C44*D44+E44*F44+H44*I44+J44*K44+M44*N44+O44*P44</f>
        <v>0</v>
      </c>
      <c r="S44" s="41"/>
      <c r="T44" s="249"/>
      <c r="U44" s="249"/>
      <c r="V44" s="249"/>
      <c r="W44" s="249"/>
      <c r="X44" s="249"/>
      <c r="Y44" s="249"/>
      <c r="Z44" s="249"/>
      <c r="AA44" s="249"/>
      <c r="AB44" s="249"/>
      <c r="AC44" s="5"/>
      <c r="AD44" s="5"/>
      <c r="AE44" s="5"/>
      <c r="AF44" s="5"/>
      <c r="AG44" s="5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</row>
    <row r="45" spans="1:62" ht="25.5" customHeight="1">
      <c r="A45" s="85" t="s">
        <v>64</v>
      </c>
      <c r="B45" s="52"/>
      <c r="C45" s="17">
        <v>675</v>
      </c>
      <c r="D45" s="25">
        <v>0</v>
      </c>
      <c r="E45" s="116">
        <v>780</v>
      </c>
      <c r="F45" s="101">
        <v>0</v>
      </c>
      <c r="G45" s="52"/>
      <c r="H45" s="37">
        <v>1040</v>
      </c>
      <c r="I45" s="25">
        <v>0</v>
      </c>
      <c r="J45" s="119">
        <v>1105</v>
      </c>
      <c r="K45" s="101">
        <v>0</v>
      </c>
      <c r="L45" s="52"/>
      <c r="M45" s="23">
        <v>1130</v>
      </c>
      <c r="N45" s="25">
        <v>0</v>
      </c>
      <c r="O45" s="123">
        <v>1230</v>
      </c>
      <c r="P45" s="101">
        <v>0</v>
      </c>
      <c r="Q45" s="52"/>
      <c r="R45" s="225">
        <f>C45*D45+E45*F45+H45*I45+J45*K45+M45*N45+O45*P45</f>
        <v>0</v>
      </c>
      <c r="S45" s="41"/>
      <c r="T45" s="249"/>
      <c r="U45" s="249"/>
      <c r="V45" s="249"/>
      <c r="W45" s="249"/>
      <c r="X45" s="249"/>
      <c r="Y45" s="249"/>
      <c r="Z45" s="249"/>
      <c r="AA45" s="249"/>
      <c r="AB45" s="249"/>
      <c r="AC45" s="5"/>
      <c r="AD45" s="5"/>
      <c r="AE45" s="5"/>
      <c r="AF45" s="5"/>
      <c r="AG45" s="5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</row>
    <row r="46" spans="1:62" ht="25.5" customHeight="1">
      <c r="A46" s="113" t="s">
        <v>65</v>
      </c>
      <c r="B46" s="42"/>
      <c r="C46" s="34">
        <v>685</v>
      </c>
      <c r="D46" s="27">
        <v>0</v>
      </c>
      <c r="E46" s="117">
        <v>800</v>
      </c>
      <c r="F46" s="99">
        <v>0</v>
      </c>
      <c r="G46" s="42"/>
      <c r="H46" s="20">
        <v>1055</v>
      </c>
      <c r="I46" s="27">
        <v>0</v>
      </c>
      <c r="J46" s="120">
        <v>1125</v>
      </c>
      <c r="K46" s="99">
        <v>0</v>
      </c>
      <c r="L46" s="42"/>
      <c r="M46" s="31">
        <v>1135</v>
      </c>
      <c r="N46" s="27">
        <v>0</v>
      </c>
      <c r="O46" s="124">
        <v>1240</v>
      </c>
      <c r="P46" s="99">
        <v>0</v>
      </c>
      <c r="Q46" s="42"/>
      <c r="R46" s="224">
        <f>C46*D46+E46*F46+H46*I46+J46*K46+M46*N46+O46*P46</f>
        <v>0</v>
      </c>
      <c r="S46" s="41"/>
      <c r="T46" s="249"/>
      <c r="U46" s="249"/>
      <c r="V46" s="249"/>
      <c r="W46" s="249"/>
      <c r="X46" s="249"/>
      <c r="Y46" s="249"/>
      <c r="Z46" s="249"/>
      <c r="AA46" s="249"/>
      <c r="AB46" s="249"/>
      <c r="AC46" s="5"/>
      <c r="AD46" s="5"/>
      <c r="AE46" s="5"/>
      <c r="AF46" s="5"/>
      <c r="AG46" s="5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</row>
    <row r="47" spans="1:62" ht="25.5" customHeight="1">
      <c r="A47" s="113" t="s">
        <v>66</v>
      </c>
      <c r="B47" s="42"/>
      <c r="C47" s="323"/>
      <c r="D47" s="324"/>
      <c r="E47" s="324"/>
      <c r="F47" s="325"/>
      <c r="G47" s="42"/>
      <c r="H47" s="20">
        <v>1065</v>
      </c>
      <c r="I47" s="27">
        <v>0</v>
      </c>
      <c r="J47" s="120">
        <v>1135</v>
      </c>
      <c r="K47" s="99">
        <v>0</v>
      </c>
      <c r="L47" s="42"/>
      <c r="M47" s="31">
        <v>1155</v>
      </c>
      <c r="N47" s="27">
        <v>0</v>
      </c>
      <c r="O47" s="124">
        <v>1370</v>
      </c>
      <c r="P47" s="99">
        <v>0</v>
      </c>
      <c r="Q47" s="42"/>
      <c r="R47" s="224">
        <f>C47*D47+E47*F47+H47*I47+J47*K47+M47*N47+O47*P47</f>
        <v>0</v>
      </c>
      <c r="S47" s="41"/>
      <c r="T47" s="249"/>
      <c r="U47" s="249"/>
      <c r="V47" s="249"/>
      <c r="W47" s="249"/>
      <c r="X47" s="249"/>
      <c r="Y47" s="249"/>
      <c r="Z47" s="249"/>
      <c r="AA47" s="249"/>
      <c r="AB47" s="249"/>
      <c r="AC47" s="5"/>
      <c r="AD47" s="5"/>
      <c r="AE47" s="5"/>
      <c r="AF47" s="5"/>
      <c r="AG47" s="5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</row>
    <row r="48" spans="1:62" ht="25.5" customHeight="1">
      <c r="A48" s="113" t="s">
        <v>68</v>
      </c>
      <c r="B48" s="42"/>
      <c r="C48" s="323"/>
      <c r="D48" s="324"/>
      <c r="E48" s="324"/>
      <c r="F48" s="325"/>
      <c r="G48" s="42"/>
      <c r="H48" s="20">
        <v>1100</v>
      </c>
      <c r="I48" s="27">
        <v>0</v>
      </c>
      <c r="J48" s="120">
        <v>1170</v>
      </c>
      <c r="K48" s="99">
        <v>0</v>
      </c>
      <c r="L48" s="42"/>
      <c r="M48" s="31">
        <v>1235</v>
      </c>
      <c r="N48" s="27">
        <v>0</v>
      </c>
      <c r="O48" s="124">
        <v>1395</v>
      </c>
      <c r="P48" s="99">
        <v>0</v>
      </c>
      <c r="Q48" s="42"/>
      <c r="R48" s="224">
        <f>C48*D48+E48*F48+H48*I48+J48*K48+M48*N48+O48*P48</f>
        <v>0</v>
      </c>
      <c r="S48" s="41"/>
      <c r="T48" s="249"/>
      <c r="U48" s="249"/>
      <c r="V48" s="249"/>
      <c r="W48" s="249"/>
      <c r="X48" s="249"/>
      <c r="Y48" s="249"/>
      <c r="Z48" s="249"/>
      <c r="AA48" s="249"/>
      <c r="AB48" s="249"/>
      <c r="AC48" s="5"/>
      <c r="AD48" s="5"/>
      <c r="AE48" s="5"/>
      <c r="AF48" s="5"/>
      <c r="AG48" s="5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</row>
    <row r="49" spans="1:62" ht="25.5" customHeight="1">
      <c r="A49" s="113" t="s">
        <v>69</v>
      </c>
      <c r="B49" s="42"/>
      <c r="C49" s="323"/>
      <c r="D49" s="324"/>
      <c r="E49" s="324"/>
      <c r="F49" s="325"/>
      <c r="G49" s="42"/>
      <c r="H49" s="20">
        <v>1140</v>
      </c>
      <c r="I49" s="27">
        <v>0</v>
      </c>
      <c r="J49" s="120">
        <v>1210</v>
      </c>
      <c r="K49" s="99">
        <v>0</v>
      </c>
      <c r="L49" s="42"/>
      <c r="M49" s="31">
        <v>1315</v>
      </c>
      <c r="N49" s="27">
        <v>0</v>
      </c>
      <c r="O49" s="124">
        <v>1430</v>
      </c>
      <c r="P49" s="99">
        <v>0</v>
      </c>
      <c r="Q49" s="42"/>
      <c r="R49" s="224">
        <f>C49*D49+E49*F49+H49*I49+J49*K49+M49*N49+O49*P49</f>
        <v>0</v>
      </c>
      <c r="S49" s="41"/>
      <c r="T49" s="249"/>
      <c r="U49" s="249"/>
      <c r="V49" s="249"/>
      <c r="W49" s="249"/>
      <c r="X49" s="249"/>
      <c r="Y49" s="249"/>
      <c r="Z49" s="249"/>
      <c r="AA49" s="249"/>
      <c r="AB49" s="249"/>
      <c r="AC49" s="5"/>
      <c r="AD49" s="5"/>
      <c r="AE49" s="5"/>
      <c r="AF49" s="5"/>
      <c r="AG49" s="5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</row>
    <row r="50" spans="1:62" ht="26.25" customHeight="1" thickBot="1">
      <c r="A50" s="115" t="s">
        <v>70</v>
      </c>
      <c r="B50" s="42"/>
      <c r="C50" s="342"/>
      <c r="D50" s="343"/>
      <c r="E50" s="343"/>
      <c r="F50" s="344"/>
      <c r="G50" s="42"/>
      <c r="H50" s="21">
        <v>1180</v>
      </c>
      <c r="I50" s="29">
        <v>0</v>
      </c>
      <c r="J50" s="122">
        <v>1250</v>
      </c>
      <c r="K50" s="102">
        <v>0</v>
      </c>
      <c r="L50" s="42"/>
      <c r="M50" s="32">
        <v>1350</v>
      </c>
      <c r="N50" s="29">
        <v>0</v>
      </c>
      <c r="O50" s="126">
        <v>1470</v>
      </c>
      <c r="P50" s="102">
        <v>0</v>
      </c>
      <c r="Q50" s="42"/>
      <c r="R50" s="226">
        <f>C50*D50+E50*F50+H50*I50+J50*K50+M50*N50+O50*P50</f>
        <v>0</v>
      </c>
      <c r="S50" s="41"/>
      <c r="T50" s="249"/>
      <c r="U50" s="249"/>
      <c r="V50" s="249"/>
      <c r="W50" s="249"/>
      <c r="X50" s="249"/>
      <c r="Y50" s="249"/>
      <c r="Z50" s="249"/>
      <c r="AA50" s="249"/>
      <c r="AB50" s="249"/>
      <c r="AC50" s="5"/>
      <c r="AD50" s="5"/>
      <c r="AE50" s="5"/>
      <c r="AF50" s="5"/>
      <c r="AG50" s="5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</row>
    <row r="51" spans="1:62" ht="44.25" customHeight="1" thickBot="1">
      <c r="A51" s="326" t="s">
        <v>123</v>
      </c>
      <c r="B51" s="326"/>
      <c r="C51" s="326"/>
      <c r="D51" s="326"/>
      <c r="E51" s="326"/>
      <c r="F51" s="326"/>
      <c r="G51" s="39"/>
      <c r="H51" s="316" t="s">
        <v>124</v>
      </c>
      <c r="I51" s="316"/>
      <c r="J51" s="316"/>
      <c r="K51" s="316"/>
      <c r="L51" s="316"/>
      <c r="M51" s="316"/>
      <c r="N51" s="316"/>
      <c r="O51" s="316"/>
      <c r="P51" s="316"/>
      <c r="Q51" s="39"/>
      <c r="R51" s="39"/>
      <c r="S51" s="40"/>
      <c r="T51" s="249"/>
      <c r="U51" s="249"/>
      <c r="V51" s="249"/>
      <c r="W51" s="249"/>
      <c r="X51" s="249"/>
      <c r="Y51" s="249"/>
      <c r="Z51" s="249"/>
      <c r="AA51" s="249"/>
      <c r="AB51" s="249"/>
      <c r="AC51" s="5"/>
      <c r="AD51" s="5"/>
      <c r="AE51" s="5"/>
      <c r="AF51" s="5"/>
      <c r="AG51" s="5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</row>
    <row r="52" spans="1:62" ht="39.75" customHeight="1" thickBot="1">
      <c r="A52" s="267" t="s">
        <v>94</v>
      </c>
      <c r="B52" s="62"/>
      <c r="C52" s="332" t="s">
        <v>96</v>
      </c>
      <c r="D52" s="333"/>
      <c r="E52" s="336" t="s">
        <v>97</v>
      </c>
      <c r="F52" s="337"/>
      <c r="G52" s="63"/>
      <c r="H52" s="298" t="s">
        <v>94</v>
      </c>
      <c r="I52" s="299"/>
      <c r="J52" s="299"/>
      <c r="K52" s="300"/>
      <c r="L52" s="63"/>
      <c r="M52" s="332" t="s">
        <v>96</v>
      </c>
      <c r="N52" s="333"/>
      <c r="O52" s="336" t="s">
        <v>97</v>
      </c>
      <c r="P52" s="337"/>
      <c r="Q52" s="108"/>
      <c r="R52" s="340" t="s">
        <v>44</v>
      </c>
      <c r="S52" s="41"/>
      <c r="T52" s="249"/>
      <c r="U52" s="249"/>
      <c r="V52" s="249"/>
      <c r="W52" s="249"/>
      <c r="X52" s="249"/>
      <c r="Y52" s="249"/>
      <c r="Z52" s="249"/>
      <c r="AA52" s="249"/>
      <c r="AB52" s="249"/>
      <c r="AC52" s="5"/>
      <c r="AD52" s="5"/>
      <c r="AE52" s="5"/>
      <c r="AF52" s="5"/>
      <c r="AG52" s="5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</row>
    <row r="53" spans="1:62" ht="26.25" customHeight="1" thickBot="1">
      <c r="A53" s="268"/>
      <c r="B53" s="86"/>
      <c r="C53" s="334"/>
      <c r="D53" s="335"/>
      <c r="E53" s="338"/>
      <c r="F53" s="339"/>
      <c r="G53" s="129"/>
      <c r="H53" s="301" t="s">
        <v>122</v>
      </c>
      <c r="I53" s="302"/>
      <c r="J53" s="302"/>
      <c r="K53" s="303"/>
      <c r="L53" s="131"/>
      <c r="M53" s="334"/>
      <c r="N53" s="335"/>
      <c r="O53" s="338"/>
      <c r="P53" s="339"/>
      <c r="Q53" s="195"/>
      <c r="R53" s="341"/>
      <c r="S53" s="41"/>
      <c r="T53" s="249"/>
      <c r="U53" s="249"/>
      <c r="V53" s="249"/>
      <c r="W53" s="249"/>
      <c r="X53" s="249"/>
      <c r="Y53" s="249"/>
      <c r="Z53" s="249"/>
      <c r="AA53" s="249"/>
      <c r="AB53" s="249"/>
      <c r="AC53" s="5"/>
      <c r="AD53" s="5"/>
      <c r="AE53" s="5"/>
      <c r="AF53" s="5"/>
      <c r="AG53" s="5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</row>
    <row r="54" spans="1:62" ht="26.25" customHeight="1" thickBot="1">
      <c r="A54" s="194" t="s">
        <v>0</v>
      </c>
      <c r="B54" s="53"/>
      <c r="C54" s="134" t="s">
        <v>43</v>
      </c>
      <c r="D54" s="149" t="s">
        <v>82</v>
      </c>
      <c r="E54" s="135" t="s">
        <v>43</v>
      </c>
      <c r="F54" s="149" t="s">
        <v>82</v>
      </c>
      <c r="G54" s="130"/>
      <c r="H54" s="304"/>
      <c r="I54" s="305"/>
      <c r="J54" s="305"/>
      <c r="K54" s="306"/>
      <c r="L54" s="132"/>
      <c r="M54" s="134" t="s">
        <v>43</v>
      </c>
      <c r="N54" s="149" t="s">
        <v>82</v>
      </c>
      <c r="O54" s="135" t="s">
        <v>43</v>
      </c>
      <c r="P54" s="149" t="s">
        <v>82</v>
      </c>
      <c r="Q54" s="196"/>
      <c r="R54" s="142" t="s">
        <v>88</v>
      </c>
      <c r="S54" s="41"/>
      <c r="T54" s="249"/>
      <c r="U54" s="249"/>
      <c r="V54" s="249"/>
      <c r="W54" s="249"/>
      <c r="X54" s="249"/>
      <c r="Y54" s="249"/>
      <c r="Z54" s="249"/>
      <c r="AA54" s="249"/>
      <c r="AB54" s="249"/>
      <c r="AC54" s="5"/>
      <c r="AD54" s="5"/>
      <c r="AE54" s="5"/>
      <c r="AF54" s="5"/>
      <c r="AG54" s="5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</row>
    <row r="55" spans="1:62" ht="25.5">
      <c r="A55" s="82" t="s">
        <v>33</v>
      </c>
      <c r="B55" s="54"/>
      <c r="C55" s="18">
        <v>160</v>
      </c>
      <c r="D55" s="95">
        <v>0</v>
      </c>
      <c r="E55" s="103">
        <v>240</v>
      </c>
      <c r="F55" s="95">
        <v>0</v>
      </c>
      <c r="G55" s="54"/>
      <c r="H55" s="390" t="s">
        <v>125</v>
      </c>
      <c r="I55" s="307" t="s">
        <v>98</v>
      </c>
      <c r="J55" s="308"/>
      <c r="K55" s="309"/>
      <c r="L55" s="54"/>
      <c r="M55" s="18">
        <v>230</v>
      </c>
      <c r="N55" s="95">
        <v>0</v>
      </c>
      <c r="O55" s="103">
        <v>290</v>
      </c>
      <c r="P55" s="95">
        <v>0</v>
      </c>
      <c r="Q55" s="54"/>
      <c r="R55" s="221">
        <f>C55*D55+E55*F55+M55*N55+O55*P55</f>
        <v>0</v>
      </c>
      <c r="S55" s="41"/>
      <c r="T55" s="249"/>
      <c r="U55" s="249"/>
      <c r="V55" s="249"/>
      <c r="W55" s="249"/>
      <c r="X55" s="249"/>
      <c r="Y55" s="249"/>
      <c r="Z55" s="249"/>
      <c r="AA55" s="249"/>
      <c r="AB55" s="249"/>
      <c r="AC55" s="5"/>
      <c r="AD55" s="5"/>
      <c r="AE55" s="5"/>
      <c r="AF55" s="5"/>
      <c r="AG55" s="5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</row>
    <row r="56" spans="1:62" ht="25.5">
      <c r="A56" s="83" t="s">
        <v>34</v>
      </c>
      <c r="B56" s="55"/>
      <c r="C56" s="17">
        <v>190</v>
      </c>
      <c r="D56" s="101">
        <v>0</v>
      </c>
      <c r="E56" s="105">
        <v>260</v>
      </c>
      <c r="F56" s="101">
        <v>0</v>
      </c>
      <c r="G56" s="55"/>
      <c r="H56" s="391"/>
      <c r="I56" s="310" t="s">
        <v>99</v>
      </c>
      <c r="J56" s="311"/>
      <c r="K56" s="312"/>
      <c r="L56" s="55"/>
      <c r="M56" s="17">
        <v>250</v>
      </c>
      <c r="N56" s="101">
        <v>0</v>
      </c>
      <c r="O56" s="105">
        <v>380</v>
      </c>
      <c r="P56" s="101">
        <v>0</v>
      </c>
      <c r="Q56" s="55"/>
      <c r="R56" s="225">
        <f>C56*D56+E56*F56+M56*N56+O56*P56</f>
        <v>0</v>
      </c>
      <c r="S56" s="41"/>
      <c r="T56" s="249"/>
      <c r="U56" s="249"/>
      <c r="V56" s="249"/>
      <c r="W56" s="249"/>
      <c r="X56" s="249"/>
      <c r="Y56" s="249"/>
      <c r="Z56" s="249"/>
      <c r="AA56" s="249"/>
      <c r="AB56" s="249"/>
      <c r="AC56" s="5"/>
      <c r="AD56" s="5"/>
      <c r="AE56" s="5"/>
      <c r="AF56" s="5"/>
      <c r="AG56" s="5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</row>
    <row r="57" spans="1:62" ht="25.5">
      <c r="A57" s="84" t="s">
        <v>42</v>
      </c>
      <c r="B57" s="42"/>
      <c r="C57" s="34">
        <v>240</v>
      </c>
      <c r="D57" s="99">
        <v>0</v>
      </c>
      <c r="E57" s="104">
        <v>355</v>
      </c>
      <c r="F57" s="99">
        <v>0</v>
      </c>
      <c r="G57" s="42"/>
      <c r="H57" s="391"/>
      <c r="I57" s="313" t="s">
        <v>100</v>
      </c>
      <c r="J57" s="314"/>
      <c r="K57" s="315"/>
      <c r="L57" s="42"/>
      <c r="M57" s="34">
        <v>290</v>
      </c>
      <c r="N57" s="99">
        <v>0</v>
      </c>
      <c r="O57" s="104">
        <v>420</v>
      </c>
      <c r="P57" s="99">
        <v>0</v>
      </c>
      <c r="Q57" s="42"/>
      <c r="R57" s="224">
        <f>C57*D57+E57*F57+M57*N57+O57*P57</f>
        <v>0</v>
      </c>
      <c r="S57" s="41"/>
      <c r="T57" s="249"/>
      <c r="U57" s="249"/>
      <c r="V57" s="249"/>
      <c r="W57" s="249"/>
      <c r="X57" s="249"/>
      <c r="Y57" s="249"/>
      <c r="Z57" s="249"/>
      <c r="AA57" s="249"/>
      <c r="AB57" s="249"/>
      <c r="AC57" s="5"/>
      <c r="AD57" s="5"/>
      <c r="AE57" s="5"/>
      <c r="AF57" s="5"/>
      <c r="AG57" s="5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</row>
    <row r="58" spans="1:62" ht="25.5">
      <c r="A58" s="84" t="s">
        <v>20</v>
      </c>
      <c r="B58" s="42"/>
      <c r="C58" s="34">
        <v>265</v>
      </c>
      <c r="D58" s="99">
        <v>0</v>
      </c>
      <c r="E58" s="104">
        <v>410</v>
      </c>
      <c r="F58" s="99">
        <v>0</v>
      </c>
      <c r="G58" s="42"/>
      <c r="H58" s="391"/>
      <c r="I58" s="313" t="s">
        <v>101</v>
      </c>
      <c r="J58" s="314"/>
      <c r="K58" s="315"/>
      <c r="L58" s="42"/>
      <c r="M58" s="34">
        <v>305</v>
      </c>
      <c r="N58" s="99">
        <v>0</v>
      </c>
      <c r="O58" s="104">
        <v>470</v>
      </c>
      <c r="P58" s="99">
        <v>0</v>
      </c>
      <c r="Q58" s="42"/>
      <c r="R58" s="224">
        <f>C58*D58+E58*F58+M58*N58+O58*P58</f>
        <v>0</v>
      </c>
      <c r="S58" s="41"/>
      <c r="T58" s="249"/>
      <c r="U58" s="249"/>
      <c r="V58" s="249"/>
      <c r="W58" s="249"/>
      <c r="X58" s="249"/>
      <c r="Y58" s="249"/>
      <c r="Z58" s="249"/>
      <c r="AA58" s="249"/>
      <c r="AB58" s="249"/>
      <c r="AC58" s="5"/>
      <c r="AD58" s="5"/>
      <c r="AE58" s="5"/>
      <c r="AF58" s="5"/>
      <c r="AG58" s="5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</row>
    <row r="59" spans="1:62" s="7" customFormat="1" ht="25.5">
      <c r="A59" s="85" t="s">
        <v>12</v>
      </c>
      <c r="B59" s="52"/>
      <c r="C59" s="17">
        <v>275</v>
      </c>
      <c r="D59" s="101">
        <v>0</v>
      </c>
      <c r="E59" s="105">
        <v>430</v>
      </c>
      <c r="F59" s="101">
        <v>0</v>
      </c>
      <c r="G59" s="52"/>
      <c r="H59" s="391"/>
      <c r="I59" s="317" t="s">
        <v>102</v>
      </c>
      <c r="J59" s="318"/>
      <c r="K59" s="319"/>
      <c r="L59" s="52"/>
      <c r="M59" s="17">
        <v>310</v>
      </c>
      <c r="N59" s="101">
        <v>0</v>
      </c>
      <c r="O59" s="105">
        <v>495</v>
      </c>
      <c r="P59" s="101">
        <v>0</v>
      </c>
      <c r="Q59" s="52"/>
      <c r="R59" s="225">
        <f>C59*D59+E59*F59+M59*N59+O59*P59</f>
        <v>0</v>
      </c>
      <c r="S59" s="41"/>
      <c r="T59" s="249"/>
      <c r="U59" s="249"/>
      <c r="V59" s="249"/>
      <c r="W59" s="249"/>
      <c r="X59" s="249"/>
      <c r="Y59" s="249"/>
      <c r="Z59" s="249"/>
      <c r="AA59" s="249"/>
      <c r="AB59" s="249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</row>
    <row r="60" spans="1:62" ht="25.5">
      <c r="A60" s="84" t="s">
        <v>5</v>
      </c>
      <c r="B60" s="42"/>
      <c r="C60" s="34">
        <v>275</v>
      </c>
      <c r="D60" s="99">
        <v>0</v>
      </c>
      <c r="E60" s="104">
        <v>435</v>
      </c>
      <c r="F60" s="99">
        <v>0</v>
      </c>
      <c r="G60" s="42"/>
      <c r="H60" s="391"/>
      <c r="I60" s="313" t="s">
        <v>103</v>
      </c>
      <c r="J60" s="314"/>
      <c r="K60" s="315"/>
      <c r="L60" s="42"/>
      <c r="M60" s="34">
        <v>320</v>
      </c>
      <c r="N60" s="99">
        <v>0</v>
      </c>
      <c r="O60" s="104">
        <v>500</v>
      </c>
      <c r="P60" s="99">
        <v>0</v>
      </c>
      <c r="Q60" s="42"/>
      <c r="R60" s="224">
        <f>C60*D60+E60*F60+M60*N60+O60*P60</f>
        <v>0</v>
      </c>
      <c r="S60" s="41"/>
      <c r="T60" s="249"/>
      <c r="U60" s="249"/>
      <c r="V60" s="249"/>
      <c r="W60" s="249"/>
      <c r="X60" s="249"/>
      <c r="Y60" s="249"/>
      <c r="Z60" s="249"/>
      <c r="AA60" s="249"/>
      <c r="AB60" s="249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</row>
    <row r="61" spans="1:62" ht="25.5">
      <c r="A61" s="85" t="s">
        <v>18</v>
      </c>
      <c r="B61" s="52"/>
      <c r="C61" s="17">
        <v>300</v>
      </c>
      <c r="D61" s="101">
        <v>0</v>
      </c>
      <c r="E61" s="105">
        <v>475</v>
      </c>
      <c r="F61" s="101">
        <v>0</v>
      </c>
      <c r="G61" s="52"/>
      <c r="H61" s="391"/>
      <c r="I61" s="317" t="s">
        <v>104</v>
      </c>
      <c r="J61" s="318"/>
      <c r="K61" s="319"/>
      <c r="L61" s="52"/>
      <c r="M61" s="17">
        <v>325</v>
      </c>
      <c r="N61" s="101">
        <v>0</v>
      </c>
      <c r="O61" s="105">
        <v>520</v>
      </c>
      <c r="P61" s="101">
        <v>0</v>
      </c>
      <c r="Q61" s="52"/>
      <c r="R61" s="225">
        <f>C61*D61+E61*F61+M61*N61+O61*P61</f>
        <v>0</v>
      </c>
      <c r="S61" s="41"/>
      <c r="T61" s="249"/>
      <c r="U61" s="249"/>
      <c r="V61" s="249"/>
      <c r="W61" s="249"/>
      <c r="X61" s="249"/>
      <c r="Y61" s="249"/>
      <c r="Z61" s="249"/>
      <c r="AA61" s="249"/>
      <c r="AB61" s="249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</row>
    <row r="62" spans="1:62" ht="25.5">
      <c r="A62" s="85" t="s">
        <v>10</v>
      </c>
      <c r="B62" s="52"/>
      <c r="C62" s="17">
        <v>325</v>
      </c>
      <c r="D62" s="101">
        <v>0</v>
      </c>
      <c r="E62" s="105">
        <v>520</v>
      </c>
      <c r="F62" s="101">
        <v>0</v>
      </c>
      <c r="G62" s="52"/>
      <c r="H62" s="391"/>
      <c r="I62" s="313" t="s">
        <v>105</v>
      </c>
      <c r="J62" s="314"/>
      <c r="K62" s="315"/>
      <c r="L62" s="52"/>
      <c r="M62" s="17">
        <v>335</v>
      </c>
      <c r="N62" s="101">
        <v>0</v>
      </c>
      <c r="O62" s="105">
        <v>525</v>
      </c>
      <c r="P62" s="101">
        <v>0</v>
      </c>
      <c r="Q62" s="52"/>
      <c r="R62" s="225">
        <f>C62*D62+E62*F62+M62*N62+O62*P62</f>
        <v>0</v>
      </c>
      <c r="S62" s="41"/>
      <c r="T62" s="249"/>
      <c r="U62" s="249"/>
      <c r="V62" s="249"/>
      <c r="W62" s="249"/>
      <c r="X62" s="249"/>
      <c r="Y62" s="249"/>
      <c r="Z62" s="249"/>
      <c r="AA62" s="249"/>
      <c r="AB62" s="249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</row>
    <row r="63" spans="1:62" ht="25.5">
      <c r="A63" s="85" t="s">
        <v>71</v>
      </c>
      <c r="B63" s="52"/>
      <c r="C63" s="17">
        <v>375</v>
      </c>
      <c r="D63" s="101">
        <v>0</v>
      </c>
      <c r="E63" s="105">
        <v>525</v>
      </c>
      <c r="F63" s="101">
        <v>0</v>
      </c>
      <c r="G63" s="52"/>
      <c r="H63" s="391"/>
      <c r="I63" s="317" t="s">
        <v>106</v>
      </c>
      <c r="J63" s="318"/>
      <c r="K63" s="319"/>
      <c r="L63" s="52"/>
      <c r="M63" s="17">
        <v>340</v>
      </c>
      <c r="N63" s="101">
        <v>0</v>
      </c>
      <c r="O63" s="105">
        <v>550</v>
      </c>
      <c r="P63" s="101">
        <v>0</v>
      </c>
      <c r="Q63" s="52"/>
      <c r="R63" s="225">
        <f>C63*D63+E63*F63+M63*N63+O63*P63</f>
        <v>0</v>
      </c>
      <c r="S63" s="41"/>
      <c r="T63" s="249"/>
      <c r="U63" s="249"/>
      <c r="V63" s="249"/>
      <c r="W63" s="249"/>
      <c r="X63" s="249"/>
      <c r="Y63" s="249"/>
      <c r="Z63" s="249"/>
      <c r="AA63" s="249"/>
      <c r="AB63" s="249"/>
      <c r="AC63" s="5"/>
      <c r="AD63" s="5"/>
      <c r="AE63" s="5"/>
      <c r="AF63" s="5"/>
      <c r="AG63" s="5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</row>
    <row r="64" spans="1:62" ht="25.5">
      <c r="A64" s="84" t="s">
        <v>55</v>
      </c>
      <c r="B64" s="42"/>
      <c r="C64" s="34">
        <v>350</v>
      </c>
      <c r="D64" s="99">
        <v>0</v>
      </c>
      <c r="E64" s="104">
        <v>565</v>
      </c>
      <c r="F64" s="99">
        <v>0</v>
      </c>
      <c r="G64" s="42"/>
      <c r="H64" s="391"/>
      <c r="I64" s="313" t="s">
        <v>107</v>
      </c>
      <c r="J64" s="314"/>
      <c r="K64" s="315"/>
      <c r="L64" s="42"/>
      <c r="M64" s="34">
        <v>365</v>
      </c>
      <c r="N64" s="99">
        <v>0</v>
      </c>
      <c r="O64" s="104">
        <v>575</v>
      </c>
      <c r="P64" s="99">
        <v>0</v>
      </c>
      <c r="Q64" s="42"/>
      <c r="R64" s="224">
        <f>C64*D64+E64*F64+M64*N64+O64*P64</f>
        <v>0</v>
      </c>
      <c r="S64" s="41"/>
      <c r="T64" s="249"/>
      <c r="U64" s="249"/>
      <c r="V64" s="249"/>
      <c r="W64" s="249"/>
      <c r="X64" s="249"/>
      <c r="Y64" s="249"/>
      <c r="Z64" s="249"/>
      <c r="AA64" s="249"/>
      <c r="AB64" s="249"/>
      <c r="AC64" s="5"/>
      <c r="AD64" s="5"/>
      <c r="AE64" s="5"/>
      <c r="AF64" s="5"/>
      <c r="AG64" s="5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</row>
    <row r="65" spans="1:62" ht="25.5">
      <c r="A65" s="85" t="s">
        <v>62</v>
      </c>
      <c r="B65" s="52"/>
      <c r="C65" s="17">
        <v>375</v>
      </c>
      <c r="D65" s="101">
        <v>0</v>
      </c>
      <c r="E65" s="105">
        <v>570</v>
      </c>
      <c r="F65" s="101">
        <v>0</v>
      </c>
      <c r="G65" s="52"/>
      <c r="H65" s="391"/>
      <c r="I65" s="317" t="s">
        <v>108</v>
      </c>
      <c r="J65" s="318"/>
      <c r="K65" s="319"/>
      <c r="L65" s="52"/>
      <c r="M65" s="17">
        <v>370</v>
      </c>
      <c r="N65" s="101">
        <v>0</v>
      </c>
      <c r="O65" s="105">
        <v>600</v>
      </c>
      <c r="P65" s="101">
        <v>0</v>
      </c>
      <c r="Q65" s="52"/>
      <c r="R65" s="225">
        <f>C65*D65+E65*F65+M65*N65+O65*P65</f>
        <v>0</v>
      </c>
      <c r="S65" s="41"/>
      <c r="T65" s="249"/>
      <c r="U65" s="249"/>
      <c r="V65" s="249"/>
      <c r="W65" s="249"/>
      <c r="X65" s="249"/>
      <c r="Y65" s="249"/>
      <c r="Z65" s="249"/>
      <c r="AA65" s="249"/>
      <c r="AB65" s="249"/>
      <c r="AC65" s="5"/>
      <c r="AD65" s="5"/>
      <c r="AE65" s="5"/>
      <c r="AF65" s="5"/>
      <c r="AG65" s="5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</row>
    <row r="66" spans="1:62" ht="25.5">
      <c r="A66" s="84" t="s">
        <v>63</v>
      </c>
      <c r="B66" s="42"/>
      <c r="C66" s="320"/>
      <c r="D66" s="322"/>
      <c r="E66" s="104">
        <v>610</v>
      </c>
      <c r="F66" s="99">
        <v>0</v>
      </c>
      <c r="G66" s="42"/>
      <c r="H66" s="391"/>
      <c r="I66" s="313" t="s">
        <v>109</v>
      </c>
      <c r="J66" s="314"/>
      <c r="K66" s="315"/>
      <c r="L66" s="42"/>
      <c r="M66" s="34">
        <v>395</v>
      </c>
      <c r="N66" s="99">
        <v>0</v>
      </c>
      <c r="O66" s="104">
        <v>625</v>
      </c>
      <c r="P66" s="99">
        <v>0</v>
      </c>
      <c r="Q66" s="42"/>
      <c r="R66" s="224">
        <f>C66*D66+E66*F66+M66*N66+O66*P66</f>
        <v>0</v>
      </c>
      <c r="S66" s="41"/>
      <c r="T66" s="249"/>
      <c r="U66" s="249"/>
      <c r="V66" s="249"/>
      <c r="W66" s="249"/>
      <c r="X66" s="249"/>
      <c r="Y66" s="249"/>
      <c r="Z66" s="249"/>
      <c r="AA66" s="249"/>
      <c r="AB66" s="249"/>
      <c r="AC66" s="5"/>
      <c r="AD66" s="5"/>
      <c r="AE66" s="5"/>
      <c r="AF66" s="5"/>
      <c r="AG66" s="5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</row>
    <row r="67" spans="1:62" ht="25.5">
      <c r="A67" s="84" t="s">
        <v>72</v>
      </c>
      <c r="B67" s="42"/>
      <c r="C67" s="34">
        <v>410</v>
      </c>
      <c r="D67" s="99">
        <v>0</v>
      </c>
      <c r="E67" s="104">
        <v>655</v>
      </c>
      <c r="F67" s="99">
        <v>0</v>
      </c>
      <c r="G67" s="42"/>
      <c r="H67" s="391"/>
      <c r="I67" s="317" t="s">
        <v>110</v>
      </c>
      <c r="J67" s="318"/>
      <c r="K67" s="319"/>
      <c r="L67" s="42"/>
      <c r="M67" s="34">
        <v>400</v>
      </c>
      <c r="N67" s="99">
        <v>0</v>
      </c>
      <c r="O67" s="104">
        <v>650</v>
      </c>
      <c r="P67" s="99">
        <v>0</v>
      </c>
      <c r="Q67" s="42"/>
      <c r="R67" s="224">
        <f>C67*D67+E67*F67+M67*N67+O67*P67</f>
        <v>0</v>
      </c>
      <c r="S67" s="41"/>
      <c r="T67" s="249"/>
      <c r="U67" s="249"/>
      <c r="V67" s="249"/>
      <c r="W67" s="249"/>
      <c r="X67" s="249"/>
      <c r="Y67" s="249"/>
      <c r="Z67" s="249"/>
      <c r="AA67" s="249"/>
      <c r="AB67" s="249"/>
      <c r="AC67" s="5"/>
      <c r="AD67" s="5"/>
      <c r="AE67" s="5"/>
      <c r="AF67" s="5"/>
      <c r="AG67" s="5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</row>
    <row r="68" spans="1:62" ht="25.5">
      <c r="A68" s="85" t="s">
        <v>65</v>
      </c>
      <c r="B68" s="52"/>
      <c r="C68" s="17">
        <v>390</v>
      </c>
      <c r="D68" s="101">
        <v>0</v>
      </c>
      <c r="E68" s="105">
        <v>655</v>
      </c>
      <c r="F68" s="101">
        <v>0</v>
      </c>
      <c r="G68" s="52"/>
      <c r="H68" s="391"/>
      <c r="I68" s="313" t="s">
        <v>111</v>
      </c>
      <c r="J68" s="314"/>
      <c r="K68" s="315"/>
      <c r="L68" s="52"/>
      <c r="M68" s="17">
        <v>410</v>
      </c>
      <c r="N68" s="101">
        <v>0</v>
      </c>
      <c r="O68" s="105">
        <v>655</v>
      </c>
      <c r="P68" s="101">
        <v>0</v>
      </c>
      <c r="Q68" s="52"/>
      <c r="R68" s="225">
        <f>C68*D68+E68*F68+M68*N68+O68*P68</f>
        <v>0</v>
      </c>
      <c r="S68" s="41"/>
      <c r="T68" s="249"/>
      <c r="U68" s="249"/>
      <c r="V68" s="249"/>
      <c r="W68" s="249"/>
      <c r="X68" s="249"/>
      <c r="Y68" s="249"/>
      <c r="Z68" s="249"/>
      <c r="AA68" s="249"/>
      <c r="AB68" s="249"/>
      <c r="AC68" s="5"/>
      <c r="AD68" s="5"/>
      <c r="AE68" s="5"/>
      <c r="AF68" s="5"/>
      <c r="AG68" s="5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</row>
    <row r="69" spans="1:62" ht="25.5">
      <c r="A69" s="85" t="s">
        <v>73</v>
      </c>
      <c r="B69" s="52"/>
      <c r="C69" s="17">
        <v>410</v>
      </c>
      <c r="D69" s="101">
        <v>0</v>
      </c>
      <c r="E69" s="105">
        <v>660</v>
      </c>
      <c r="F69" s="101">
        <v>0</v>
      </c>
      <c r="G69" s="52"/>
      <c r="H69" s="391"/>
      <c r="I69" s="317" t="s">
        <v>112</v>
      </c>
      <c r="J69" s="318"/>
      <c r="K69" s="319"/>
      <c r="L69" s="52"/>
      <c r="M69" s="17">
        <v>415</v>
      </c>
      <c r="N69" s="101">
        <v>0</v>
      </c>
      <c r="O69" s="105">
        <v>675</v>
      </c>
      <c r="P69" s="101">
        <v>0</v>
      </c>
      <c r="Q69" s="52"/>
      <c r="R69" s="225">
        <f>C69*D69+E69*F69+M69*N69+O69*P69</f>
        <v>0</v>
      </c>
      <c r="S69" s="41"/>
      <c r="T69" s="249"/>
      <c r="U69" s="249"/>
      <c r="V69" s="249"/>
      <c r="W69" s="249"/>
      <c r="X69" s="249"/>
      <c r="Y69" s="249"/>
      <c r="Z69" s="249"/>
      <c r="AA69" s="249"/>
      <c r="AB69" s="249"/>
      <c r="AC69" s="5"/>
      <c r="AD69" s="5"/>
      <c r="AE69" s="5"/>
      <c r="AF69" s="5"/>
      <c r="AG69" s="5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</row>
    <row r="70" spans="1:62" ht="25.5">
      <c r="A70" s="84" t="s">
        <v>67</v>
      </c>
      <c r="B70" s="42"/>
      <c r="C70" s="320"/>
      <c r="D70" s="322"/>
      <c r="E70" s="104">
        <v>665</v>
      </c>
      <c r="F70" s="99">
        <v>0</v>
      </c>
      <c r="G70" s="42"/>
      <c r="H70" s="391"/>
      <c r="I70" s="313" t="s">
        <v>113</v>
      </c>
      <c r="J70" s="314"/>
      <c r="K70" s="315"/>
      <c r="L70" s="42"/>
      <c r="M70" s="34">
        <v>425</v>
      </c>
      <c r="N70" s="99">
        <v>0</v>
      </c>
      <c r="O70" s="104">
        <v>680</v>
      </c>
      <c r="P70" s="99">
        <v>0</v>
      </c>
      <c r="Q70" s="42"/>
      <c r="R70" s="224">
        <f>C70*D70+E70*F70+M70*N70+O70*P70</f>
        <v>0</v>
      </c>
      <c r="S70" s="41"/>
      <c r="T70" s="249"/>
      <c r="U70" s="249"/>
      <c r="V70" s="249"/>
      <c r="W70" s="249"/>
      <c r="X70" s="249"/>
      <c r="Y70" s="249"/>
      <c r="Z70" s="249"/>
      <c r="AA70" s="249"/>
      <c r="AB70" s="249"/>
      <c r="AC70" s="5"/>
      <c r="AD70" s="5"/>
      <c r="AE70" s="5"/>
      <c r="AF70" s="5"/>
      <c r="AG70" s="5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</row>
    <row r="71" spans="1:62" ht="25.5">
      <c r="A71" s="84" t="s">
        <v>74</v>
      </c>
      <c r="B71" s="42"/>
      <c r="C71" s="34">
        <v>450</v>
      </c>
      <c r="D71" s="99">
        <v>0</v>
      </c>
      <c r="E71" s="104">
        <v>705</v>
      </c>
      <c r="F71" s="99">
        <v>0</v>
      </c>
      <c r="G71" s="42"/>
      <c r="H71" s="391"/>
      <c r="I71" s="317" t="s">
        <v>114</v>
      </c>
      <c r="J71" s="318"/>
      <c r="K71" s="319"/>
      <c r="L71" s="42"/>
      <c r="M71" s="34">
        <v>430</v>
      </c>
      <c r="N71" s="99">
        <v>0</v>
      </c>
      <c r="O71" s="104">
        <v>700</v>
      </c>
      <c r="P71" s="99">
        <v>0</v>
      </c>
      <c r="Q71" s="42"/>
      <c r="R71" s="224">
        <f>C71*D71+E71*F71+M71*N71+O71*P71</f>
        <v>0</v>
      </c>
      <c r="S71" s="41"/>
      <c r="T71" s="249"/>
      <c r="U71" s="249"/>
      <c r="V71" s="249"/>
      <c r="W71" s="249"/>
      <c r="X71" s="249"/>
      <c r="Y71" s="249"/>
      <c r="Z71" s="249"/>
      <c r="AA71" s="249"/>
      <c r="AB71" s="249"/>
      <c r="AC71" s="5"/>
      <c r="AD71" s="5"/>
      <c r="AE71" s="5"/>
      <c r="AF71" s="5"/>
      <c r="AG71" s="5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</row>
    <row r="72" spans="1:62" ht="25.5">
      <c r="A72" s="84" t="s">
        <v>75</v>
      </c>
      <c r="B72" s="42"/>
      <c r="C72" s="323"/>
      <c r="D72" s="325"/>
      <c r="E72" s="104">
        <v>710</v>
      </c>
      <c r="F72" s="99">
        <v>0</v>
      </c>
      <c r="G72" s="42"/>
      <c r="H72" s="391"/>
      <c r="I72" s="351" t="s">
        <v>115</v>
      </c>
      <c r="J72" s="352"/>
      <c r="K72" s="353"/>
      <c r="L72" s="42"/>
      <c r="M72" s="34">
        <v>455</v>
      </c>
      <c r="N72" s="99">
        <v>0</v>
      </c>
      <c r="O72" s="104">
        <v>725</v>
      </c>
      <c r="P72" s="99">
        <v>0</v>
      </c>
      <c r="Q72" s="42"/>
      <c r="R72" s="224">
        <f>C72*D72+E72*F72+M72*N72+O72*P72</f>
        <v>0</v>
      </c>
      <c r="S72" s="41"/>
      <c r="T72" s="249"/>
      <c r="U72" s="249"/>
      <c r="V72" s="249"/>
      <c r="W72" s="249"/>
      <c r="X72" s="249"/>
      <c r="Y72" s="249"/>
      <c r="Z72" s="249"/>
      <c r="AA72" s="249"/>
      <c r="AB72" s="249"/>
      <c r="AC72" s="5"/>
      <c r="AD72" s="5"/>
      <c r="AE72" s="5"/>
      <c r="AF72" s="5"/>
      <c r="AG72" s="5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</row>
    <row r="73" spans="1:62" ht="25.5">
      <c r="A73" s="84" t="s">
        <v>76</v>
      </c>
      <c r="B73" s="42"/>
      <c r="C73" s="323"/>
      <c r="D73" s="325"/>
      <c r="E73" s="104">
        <v>735</v>
      </c>
      <c r="F73" s="99">
        <v>0</v>
      </c>
      <c r="G73" s="42"/>
      <c r="H73" s="391"/>
      <c r="I73" s="317" t="s">
        <v>116</v>
      </c>
      <c r="J73" s="318"/>
      <c r="K73" s="319"/>
      <c r="L73" s="42"/>
      <c r="M73" s="34">
        <v>460</v>
      </c>
      <c r="N73" s="99">
        <v>0</v>
      </c>
      <c r="O73" s="104">
        <v>750</v>
      </c>
      <c r="P73" s="99">
        <v>0</v>
      </c>
      <c r="Q73" s="42"/>
      <c r="R73" s="224">
        <f>C73*D73+E73*F73+M73*N73+O73*P73</f>
        <v>0</v>
      </c>
      <c r="S73" s="41"/>
      <c r="T73" s="249"/>
      <c r="U73" s="249"/>
      <c r="V73" s="249"/>
      <c r="W73" s="249"/>
      <c r="X73" s="249"/>
      <c r="Y73" s="249"/>
      <c r="Z73" s="249"/>
      <c r="AA73" s="249"/>
      <c r="AB73" s="249"/>
      <c r="AC73" s="5"/>
      <c r="AD73" s="5"/>
      <c r="AE73" s="5"/>
      <c r="AF73" s="5"/>
      <c r="AG73" s="5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</row>
    <row r="74" spans="1:62" ht="25.5">
      <c r="A74" s="84" t="s">
        <v>77</v>
      </c>
      <c r="B74" s="42"/>
      <c r="C74" s="323"/>
      <c r="D74" s="325"/>
      <c r="E74" s="104">
        <v>760</v>
      </c>
      <c r="F74" s="99">
        <v>0</v>
      </c>
      <c r="G74" s="42"/>
      <c r="H74" s="391"/>
      <c r="I74" s="313" t="s">
        <v>117</v>
      </c>
      <c r="J74" s="314"/>
      <c r="K74" s="315"/>
      <c r="L74" s="42"/>
      <c r="M74" s="34">
        <v>490</v>
      </c>
      <c r="N74" s="99">
        <v>0</v>
      </c>
      <c r="O74" s="104">
        <v>800</v>
      </c>
      <c r="P74" s="99">
        <v>0</v>
      </c>
      <c r="Q74" s="42"/>
      <c r="R74" s="224">
        <f>C74*D74+E74*F74+M74*N74+O74*P74</f>
        <v>0</v>
      </c>
      <c r="S74" s="41"/>
      <c r="T74" s="249"/>
      <c r="U74" s="249"/>
      <c r="V74" s="249"/>
      <c r="W74" s="249"/>
      <c r="X74" s="249"/>
      <c r="Y74" s="249"/>
      <c r="Z74" s="249"/>
      <c r="AA74" s="249"/>
      <c r="AB74" s="249"/>
      <c r="AC74" s="5"/>
      <c r="AD74" s="5"/>
      <c r="AE74" s="5"/>
      <c r="AF74" s="5"/>
      <c r="AG74" s="5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</row>
    <row r="75" spans="1:62" ht="25.5">
      <c r="A75" s="84" t="s">
        <v>78</v>
      </c>
      <c r="B75" s="42"/>
      <c r="C75" s="323"/>
      <c r="D75" s="325"/>
      <c r="E75" s="104">
        <v>785</v>
      </c>
      <c r="F75" s="99">
        <v>0</v>
      </c>
      <c r="G75" s="42"/>
      <c r="H75" s="391"/>
      <c r="I75" s="351" t="s">
        <v>118</v>
      </c>
      <c r="J75" s="352"/>
      <c r="K75" s="353"/>
      <c r="L75" s="42"/>
      <c r="M75" s="34">
        <v>520</v>
      </c>
      <c r="N75" s="99">
        <v>0</v>
      </c>
      <c r="O75" s="104">
        <v>825</v>
      </c>
      <c r="P75" s="99">
        <v>0</v>
      </c>
      <c r="Q75" s="42"/>
      <c r="R75" s="224">
        <f>C75*D75+E75*F75+M75*N75+O75*P75</f>
        <v>0</v>
      </c>
      <c r="S75" s="41"/>
      <c r="T75" s="249"/>
      <c r="U75" s="249"/>
      <c r="V75" s="249"/>
      <c r="W75" s="249"/>
      <c r="X75" s="249"/>
      <c r="Y75" s="249"/>
      <c r="Z75" s="249"/>
      <c r="AA75" s="249"/>
      <c r="AB75" s="249"/>
      <c r="AC75" s="5"/>
      <c r="AD75" s="5"/>
      <c r="AE75" s="5"/>
      <c r="AF75" s="5"/>
      <c r="AG75" s="5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</row>
    <row r="76" spans="1:62" ht="25.5">
      <c r="A76" s="84" t="s">
        <v>79</v>
      </c>
      <c r="B76" s="42"/>
      <c r="C76" s="323"/>
      <c r="D76" s="325"/>
      <c r="E76" s="104">
        <v>810</v>
      </c>
      <c r="F76" s="99">
        <v>0</v>
      </c>
      <c r="G76" s="42"/>
      <c r="H76" s="391"/>
      <c r="I76" s="313" t="s">
        <v>119</v>
      </c>
      <c r="J76" s="314"/>
      <c r="K76" s="315"/>
      <c r="L76" s="42"/>
      <c r="M76" s="34">
        <v>550</v>
      </c>
      <c r="N76" s="99">
        <v>0</v>
      </c>
      <c r="O76" s="104">
        <v>850</v>
      </c>
      <c r="P76" s="99">
        <v>0</v>
      </c>
      <c r="Q76" s="42"/>
      <c r="R76" s="224">
        <f>C76*D76+E76*F76+M76*N76+O76*P76</f>
        <v>0</v>
      </c>
      <c r="S76" s="41"/>
      <c r="T76" s="249"/>
      <c r="U76" s="249"/>
      <c r="V76" s="249"/>
      <c r="W76" s="249"/>
      <c r="X76" s="249"/>
      <c r="Y76" s="249"/>
      <c r="Z76" s="249"/>
      <c r="AA76" s="249"/>
      <c r="AB76" s="249"/>
      <c r="AC76" s="5"/>
      <c r="AD76" s="5"/>
      <c r="AE76" s="5"/>
      <c r="AF76" s="5"/>
      <c r="AG76" s="5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</row>
    <row r="77" spans="1:62" ht="25.5">
      <c r="A77" s="227" t="s">
        <v>80</v>
      </c>
      <c r="B77" s="228"/>
      <c r="C77" s="323"/>
      <c r="D77" s="325"/>
      <c r="E77" s="104">
        <v>835</v>
      </c>
      <c r="F77" s="99">
        <v>0</v>
      </c>
      <c r="G77" s="228"/>
      <c r="H77" s="391"/>
      <c r="I77" s="313" t="s">
        <v>120</v>
      </c>
      <c r="J77" s="314"/>
      <c r="K77" s="315"/>
      <c r="L77" s="228"/>
      <c r="M77" s="34">
        <v>675</v>
      </c>
      <c r="N77" s="99">
        <v>0</v>
      </c>
      <c r="O77" s="104">
        <v>950</v>
      </c>
      <c r="P77" s="99">
        <v>0</v>
      </c>
      <c r="Q77" s="228"/>
      <c r="R77" s="224">
        <f>C77*D77+E77*F77+M77*N77+O77*P77</f>
        <v>0</v>
      </c>
      <c r="S77" s="41"/>
      <c r="T77" s="249"/>
      <c r="U77" s="249"/>
      <c r="V77" s="249"/>
      <c r="W77" s="249"/>
      <c r="X77" s="249"/>
      <c r="Y77" s="249"/>
      <c r="Z77" s="249"/>
      <c r="AA77" s="249"/>
      <c r="AB77" s="249"/>
      <c r="AC77" s="5"/>
      <c r="AD77" s="5"/>
      <c r="AE77" s="5"/>
      <c r="AF77" s="5"/>
      <c r="AG77" s="5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</row>
    <row r="78" spans="1:62" ht="26.25" thickBot="1">
      <c r="A78" s="229" t="s">
        <v>81</v>
      </c>
      <c r="B78" s="228"/>
      <c r="C78" s="342"/>
      <c r="D78" s="344"/>
      <c r="E78" s="106">
        <v>860</v>
      </c>
      <c r="F78" s="102">
        <v>0</v>
      </c>
      <c r="G78" s="228"/>
      <c r="H78" s="392"/>
      <c r="I78" s="386" t="s">
        <v>121</v>
      </c>
      <c r="J78" s="387"/>
      <c r="K78" s="388"/>
      <c r="L78" s="228"/>
      <c r="M78" s="35">
        <v>700</v>
      </c>
      <c r="N78" s="102">
        <v>0</v>
      </c>
      <c r="O78" s="106">
        <v>1000</v>
      </c>
      <c r="P78" s="102">
        <v>0</v>
      </c>
      <c r="Q78" s="228"/>
      <c r="R78" s="226">
        <f>C78*D78+E78*F78+M78*N78+O78*P78</f>
        <v>0</v>
      </c>
      <c r="S78" s="41"/>
      <c r="T78" s="249"/>
      <c r="U78" s="249"/>
      <c r="V78" s="249"/>
      <c r="W78" s="249"/>
      <c r="X78" s="249"/>
      <c r="Y78" s="249"/>
      <c r="Z78" s="249"/>
      <c r="AA78" s="249"/>
      <c r="AB78" s="249"/>
      <c r="AC78" s="5"/>
      <c r="AD78" s="5"/>
      <c r="AE78" s="5"/>
      <c r="AF78" s="5"/>
      <c r="AG78" s="5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</row>
    <row r="79" spans="1:62" ht="10.5" customHeight="1" thickBot="1">
      <c r="A79" s="228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3"/>
      <c r="S79" s="41"/>
      <c r="T79" s="249"/>
      <c r="U79" s="249"/>
      <c r="V79" s="249"/>
      <c r="W79" s="249"/>
      <c r="X79" s="249"/>
      <c r="Y79" s="249"/>
      <c r="Z79" s="249"/>
      <c r="AA79" s="249"/>
      <c r="AB79" s="249"/>
      <c r="AC79" s="5"/>
      <c r="AD79" s="5"/>
      <c r="AE79" s="5"/>
      <c r="AF79" s="5"/>
      <c r="AG79" s="5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</row>
    <row r="80" spans="1:62" ht="32.25" customHeight="1" thickBot="1">
      <c r="A80" s="260" t="s">
        <v>144</v>
      </c>
      <c r="B80" s="261"/>
      <c r="C80" s="332" t="s">
        <v>148</v>
      </c>
      <c r="D80" s="333"/>
      <c r="E80" s="336" t="s">
        <v>97</v>
      </c>
      <c r="F80" s="337"/>
      <c r="G80" s="133"/>
      <c r="H80" s="266" t="s">
        <v>130</v>
      </c>
      <c r="I80" s="266"/>
      <c r="J80" s="266"/>
      <c r="K80" s="266"/>
      <c r="L80" s="266"/>
      <c r="M80" s="266"/>
      <c r="N80" s="266"/>
      <c r="O80" s="266"/>
      <c r="P80" s="266"/>
      <c r="Q80" s="133"/>
      <c r="R80" s="228"/>
      <c r="S80" s="41"/>
      <c r="T80" s="249"/>
      <c r="U80" s="249"/>
      <c r="V80" s="249"/>
      <c r="W80" s="249"/>
      <c r="X80" s="249"/>
      <c r="Y80" s="249"/>
      <c r="Z80" s="249"/>
      <c r="AA80" s="249"/>
      <c r="AB80" s="249"/>
      <c r="AC80" s="5"/>
      <c r="AD80" s="5"/>
      <c r="AE80" s="5"/>
      <c r="AF80" s="5"/>
      <c r="AG80" s="5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</row>
    <row r="81" spans="1:62" ht="24.75" customHeight="1" thickBot="1">
      <c r="A81" s="262"/>
      <c r="B81" s="263"/>
      <c r="C81" s="334"/>
      <c r="D81" s="335"/>
      <c r="E81" s="338"/>
      <c r="F81" s="339"/>
      <c r="G81" s="42"/>
      <c r="H81" s="266"/>
      <c r="I81" s="266"/>
      <c r="J81" s="266"/>
      <c r="K81" s="266"/>
      <c r="L81" s="266"/>
      <c r="M81" s="266"/>
      <c r="N81" s="266"/>
      <c r="O81" s="266"/>
      <c r="P81" s="266"/>
      <c r="Q81" s="228"/>
      <c r="R81" s="137" t="s">
        <v>44</v>
      </c>
      <c r="S81" s="41"/>
      <c r="T81" s="249"/>
      <c r="U81" s="249"/>
      <c r="V81" s="249"/>
      <c r="W81" s="249"/>
      <c r="X81" s="249"/>
      <c r="Y81" s="249"/>
      <c r="Z81" s="249"/>
      <c r="AA81" s="249"/>
      <c r="AB81" s="249"/>
      <c r="AC81" s="5"/>
      <c r="AD81" s="5"/>
      <c r="AE81" s="5"/>
      <c r="AF81" s="5"/>
      <c r="AG81" s="5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</row>
    <row r="82" spans="1:62" ht="30.75" customHeight="1" thickBot="1">
      <c r="A82" s="264"/>
      <c r="B82" s="265"/>
      <c r="C82" s="77" t="s">
        <v>43</v>
      </c>
      <c r="D82" s="94" t="s">
        <v>82</v>
      </c>
      <c r="E82" s="79" t="s">
        <v>43</v>
      </c>
      <c r="F82" s="94" t="s">
        <v>82</v>
      </c>
      <c r="G82" s="42"/>
      <c r="H82" s="266"/>
      <c r="I82" s="266"/>
      <c r="J82" s="266"/>
      <c r="K82" s="266"/>
      <c r="L82" s="266"/>
      <c r="M82" s="266"/>
      <c r="N82" s="266"/>
      <c r="O82" s="266"/>
      <c r="P82" s="266"/>
      <c r="Q82" s="42"/>
      <c r="R82" s="107" t="s">
        <v>88</v>
      </c>
      <c r="S82" s="41"/>
      <c r="T82" s="249"/>
      <c r="U82" s="249"/>
      <c r="V82" s="249"/>
      <c r="W82" s="249"/>
      <c r="X82" s="249"/>
      <c r="Y82" s="249"/>
      <c r="Z82" s="249"/>
      <c r="AA82" s="249"/>
      <c r="AB82" s="249"/>
      <c r="AC82" s="5"/>
      <c r="AD82" s="5"/>
      <c r="AE82" s="5"/>
      <c r="AF82" s="5"/>
      <c r="AG82" s="5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</row>
    <row r="83" spans="1:62" ht="26.25" thickBot="1">
      <c r="A83" s="139" t="s">
        <v>131</v>
      </c>
      <c r="B83" s="143"/>
      <c r="C83" s="100">
        <v>540</v>
      </c>
      <c r="D83" s="101">
        <v>0</v>
      </c>
      <c r="E83" s="31">
        <v>840</v>
      </c>
      <c r="F83" s="99">
        <v>0</v>
      </c>
      <c r="G83" s="42"/>
      <c r="H83" s="286" t="s">
        <v>142</v>
      </c>
      <c r="I83" s="287"/>
      <c r="J83" s="296" t="s">
        <v>143</v>
      </c>
      <c r="K83" s="297"/>
      <c r="L83" s="129"/>
      <c r="M83" s="286" t="s">
        <v>142</v>
      </c>
      <c r="N83" s="287"/>
      <c r="O83" s="296" t="s">
        <v>143</v>
      </c>
      <c r="P83" s="297"/>
      <c r="Q83" s="138"/>
      <c r="R83" s="225">
        <f>C83*D83+E83*F83</f>
        <v>0</v>
      </c>
      <c r="S83" s="41"/>
      <c r="T83" s="249"/>
      <c r="U83" s="249"/>
      <c r="V83" s="249"/>
      <c r="W83" s="249"/>
      <c r="X83" s="249"/>
      <c r="Y83" s="249"/>
      <c r="Z83" s="249"/>
      <c r="AA83" s="249"/>
      <c r="AB83" s="249"/>
      <c r="AC83" s="5"/>
      <c r="AD83" s="5"/>
      <c r="AE83" s="5"/>
      <c r="AF83" s="5"/>
      <c r="AG83" s="5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</row>
    <row r="84" spans="1:62" ht="26.25" thickBot="1">
      <c r="A84" s="140" t="s">
        <v>132</v>
      </c>
      <c r="B84" s="144"/>
      <c r="C84" s="98">
        <v>575</v>
      </c>
      <c r="D84" s="99">
        <v>0</v>
      </c>
      <c r="E84" s="23">
        <v>870</v>
      </c>
      <c r="F84" s="101">
        <v>0</v>
      </c>
      <c r="G84" s="42"/>
      <c r="H84" s="288"/>
      <c r="I84" s="289"/>
      <c r="J84" s="79" t="s">
        <v>43</v>
      </c>
      <c r="K84" s="94" t="s">
        <v>82</v>
      </c>
      <c r="L84" s="129"/>
      <c r="M84" s="288"/>
      <c r="N84" s="289"/>
      <c r="O84" s="79" t="s">
        <v>43</v>
      </c>
      <c r="P84" s="94" t="s">
        <v>82</v>
      </c>
      <c r="Q84" s="128"/>
      <c r="R84" s="224">
        <f>C84*D84+E84*F84</f>
        <v>0</v>
      </c>
      <c r="S84" s="41"/>
      <c r="T84" s="249"/>
      <c r="U84" s="249"/>
      <c r="V84" s="249"/>
      <c r="W84" s="249"/>
      <c r="X84" s="249"/>
      <c r="Y84" s="249"/>
      <c r="Z84" s="249"/>
      <c r="AA84" s="249"/>
      <c r="AB84" s="249"/>
      <c r="AC84" s="5"/>
      <c r="AD84" s="5"/>
      <c r="AE84" s="5"/>
      <c r="AF84" s="5"/>
      <c r="AG84" s="5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</row>
    <row r="85" spans="1:62" ht="25.5">
      <c r="A85" s="141" t="s">
        <v>133</v>
      </c>
      <c r="B85" s="145"/>
      <c r="C85" s="100">
        <v>625</v>
      </c>
      <c r="D85" s="101">
        <v>0</v>
      </c>
      <c r="E85" s="31">
        <v>900</v>
      </c>
      <c r="F85" s="99">
        <v>0</v>
      </c>
      <c r="G85" s="42"/>
      <c r="H85" s="290" t="s">
        <v>136</v>
      </c>
      <c r="I85" s="291"/>
      <c r="J85" s="23">
        <v>1050</v>
      </c>
      <c r="K85" s="101">
        <v>0</v>
      </c>
      <c r="L85" s="129"/>
      <c r="M85" s="292" t="s">
        <v>139</v>
      </c>
      <c r="N85" s="293"/>
      <c r="O85" s="30">
        <v>1200</v>
      </c>
      <c r="P85" s="97">
        <v>0</v>
      </c>
      <c r="Q85" s="42"/>
      <c r="R85" s="225">
        <f>C85*D85+E85*F85+J85*K85+O85*P85</f>
        <v>0</v>
      </c>
      <c r="S85" s="41"/>
      <c r="T85" s="249"/>
      <c r="U85" s="249"/>
      <c r="V85" s="249"/>
      <c r="W85" s="249"/>
      <c r="X85" s="249"/>
      <c r="Y85" s="249"/>
      <c r="Z85" s="249"/>
      <c r="AA85" s="249"/>
      <c r="AB85" s="249"/>
      <c r="AC85" s="5"/>
      <c r="AD85" s="5"/>
      <c r="AE85" s="5"/>
      <c r="AF85" s="5"/>
      <c r="AG85" s="5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</row>
    <row r="86" spans="1:62" ht="25.5">
      <c r="A86" s="290" t="s">
        <v>134</v>
      </c>
      <c r="B86" s="398"/>
      <c r="C86" s="400"/>
      <c r="D86" s="401"/>
      <c r="E86" s="23">
        <v>950</v>
      </c>
      <c r="F86" s="101">
        <v>0</v>
      </c>
      <c r="G86" s="42"/>
      <c r="H86" s="292" t="s">
        <v>137</v>
      </c>
      <c r="I86" s="293"/>
      <c r="J86" s="31">
        <v>1100</v>
      </c>
      <c r="K86" s="99">
        <v>0</v>
      </c>
      <c r="L86" s="129"/>
      <c r="M86" s="290" t="s">
        <v>140</v>
      </c>
      <c r="N86" s="291"/>
      <c r="O86" s="23">
        <v>1250</v>
      </c>
      <c r="P86" s="101">
        <v>0</v>
      </c>
      <c r="Q86" s="42"/>
      <c r="R86" s="224">
        <f>C86*D86+E86*F86+J86*K86+O86*P86</f>
        <v>0</v>
      </c>
      <c r="S86" s="41"/>
      <c r="T86" s="249"/>
      <c r="U86" s="249"/>
      <c r="V86" s="249"/>
      <c r="W86" s="249"/>
      <c r="X86" s="249"/>
      <c r="Y86" s="249"/>
      <c r="Z86" s="249"/>
      <c r="AA86" s="249"/>
      <c r="AB86" s="249"/>
      <c r="AC86" s="5"/>
      <c r="AD86" s="5"/>
      <c r="AE86" s="5"/>
      <c r="AF86" s="5"/>
      <c r="AG86" s="5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</row>
    <row r="87" spans="1:62" ht="26.25" thickBot="1">
      <c r="A87" s="349" t="s">
        <v>135</v>
      </c>
      <c r="B87" s="399"/>
      <c r="C87" s="402"/>
      <c r="D87" s="403"/>
      <c r="E87" s="32">
        <v>1000</v>
      </c>
      <c r="F87" s="102">
        <v>0</v>
      </c>
      <c r="G87" s="42"/>
      <c r="H87" s="294" t="s">
        <v>138</v>
      </c>
      <c r="I87" s="295"/>
      <c r="J87" s="147">
        <v>1150</v>
      </c>
      <c r="K87" s="146">
        <v>0</v>
      </c>
      <c r="L87" s="42"/>
      <c r="M87" s="349" t="s">
        <v>141</v>
      </c>
      <c r="N87" s="350"/>
      <c r="O87" s="32">
        <v>1300</v>
      </c>
      <c r="P87" s="102">
        <v>0</v>
      </c>
      <c r="Q87" s="42"/>
      <c r="R87" s="225">
        <f>C87*D87+E87*F87+J87*K87+O87*P87</f>
        <v>0</v>
      </c>
      <c r="S87" s="41"/>
      <c r="T87" s="249"/>
      <c r="U87" s="249"/>
      <c r="V87" s="249"/>
      <c r="W87" s="249"/>
      <c r="X87" s="249"/>
      <c r="Y87" s="249"/>
      <c r="Z87" s="249"/>
      <c r="AA87" s="249"/>
      <c r="AB87" s="249"/>
      <c r="AC87" s="5"/>
      <c r="AD87" s="5"/>
      <c r="AE87" s="5"/>
      <c r="AF87" s="5"/>
      <c r="AG87" s="5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</row>
    <row r="88" spans="1:62" ht="30.75" customHeight="1" thickBo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384" t="s">
        <v>145</v>
      </c>
      <c r="L88" s="384"/>
      <c r="M88" s="384"/>
      <c r="N88" s="384"/>
      <c r="O88" s="384"/>
      <c r="P88" s="384"/>
      <c r="Q88" s="384"/>
      <c r="R88" s="384"/>
      <c r="S88" s="41"/>
      <c r="T88" s="249"/>
      <c r="U88" s="249"/>
      <c r="V88" s="249"/>
      <c r="W88" s="249"/>
      <c r="X88" s="249"/>
      <c r="Y88" s="249"/>
      <c r="Z88" s="249"/>
      <c r="AA88" s="249"/>
      <c r="AB88" s="249"/>
      <c r="AC88" s="5"/>
      <c r="AD88" s="5"/>
      <c r="AE88" s="5"/>
      <c r="AF88" s="5"/>
      <c r="AG88" s="5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</row>
    <row r="89" spans="1:62" ht="27" customHeight="1" thickBot="1">
      <c r="A89" s="328" t="s">
        <v>129</v>
      </c>
      <c r="B89" s="328"/>
      <c r="C89" s="328"/>
      <c r="D89" s="328"/>
      <c r="E89" s="242"/>
      <c r="F89" s="148" t="s">
        <v>88</v>
      </c>
      <c r="G89" s="42"/>
      <c r="H89" s="328" t="s">
        <v>128</v>
      </c>
      <c r="I89" s="328"/>
      <c r="J89" s="242"/>
      <c r="K89" s="148" t="s">
        <v>88</v>
      </c>
      <c r="L89" s="42"/>
      <c r="M89" s="329" t="s">
        <v>56</v>
      </c>
      <c r="N89" s="329"/>
      <c r="O89" s="329"/>
      <c r="P89" s="330">
        <f>SUM(R11:R20)+SUM(R26:R50)+SUM(R55:R78)+SUM(R83:R87)+E89-J89</f>
        <v>0</v>
      </c>
      <c r="Q89" s="330"/>
      <c r="R89" s="331"/>
      <c r="S89" s="41"/>
      <c r="T89" s="249"/>
      <c r="U89" s="249"/>
      <c r="V89" s="249"/>
      <c r="W89" s="249"/>
      <c r="X89" s="249"/>
      <c r="Y89" s="249"/>
      <c r="Z89" s="249"/>
      <c r="AA89" s="249"/>
      <c r="AB89" s="249"/>
      <c r="AC89" s="5"/>
      <c r="AD89" s="5"/>
      <c r="AE89" s="5"/>
      <c r="AF89" s="5"/>
      <c r="AG89" s="5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</row>
    <row r="90" spans="1:62" ht="8.25" customHeight="1">
      <c r="A90" s="81"/>
      <c r="B90" s="75"/>
      <c r="C90" s="11"/>
      <c r="D90" s="11"/>
      <c r="E90" s="11"/>
      <c r="F90" s="12"/>
      <c r="G90" s="57"/>
      <c r="H90" s="57"/>
      <c r="I90" s="57"/>
      <c r="J90" s="57"/>
      <c r="K90" s="230"/>
      <c r="L90" s="230"/>
      <c r="M90" s="230"/>
      <c r="N90" s="230"/>
      <c r="O90" s="230"/>
      <c r="P90" s="230"/>
      <c r="Q90" s="230"/>
      <c r="R90" s="230"/>
      <c r="S90" s="41"/>
      <c r="T90" s="249"/>
      <c r="U90" s="249"/>
      <c r="V90" s="249"/>
      <c r="W90" s="249"/>
      <c r="X90" s="249"/>
      <c r="Y90" s="249"/>
      <c r="Z90" s="249"/>
      <c r="AA90" s="249"/>
      <c r="AB90" s="249"/>
      <c r="AC90" s="5"/>
      <c r="AD90" s="5"/>
      <c r="AE90" s="5"/>
      <c r="AF90" s="5"/>
      <c r="AG90" s="5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</row>
    <row r="91" spans="1:62" ht="51" customHeight="1">
      <c r="A91" s="327" t="s">
        <v>126</v>
      </c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208"/>
      <c r="T91" s="249"/>
      <c r="U91" s="249"/>
      <c r="V91" s="249"/>
      <c r="W91" s="249"/>
      <c r="X91" s="249"/>
      <c r="Y91" s="249"/>
      <c r="Z91" s="249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</row>
    <row r="92" spans="1:62" ht="24.75" customHeight="1">
      <c r="A92" s="357" t="s">
        <v>30</v>
      </c>
      <c r="B92" s="357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41"/>
      <c r="T92" s="249"/>
      <c r="U92" s="249"/>
      <c r="V92" s="249"/>
      <c r="W92" s="249"/>
      <c r="X92" s="249"/>
      <c r="Y92" s="249"/>
      <c r="Z92" s="249"/>
      <c r="AA92" s="249"/>
      <c r="AB92" s="249"/>
      <c r="AC92" s="5"/>
      <c r="AD92" s="5"/>
      <c r="AE92" s="5"/>
      <c r="AF92" s="5"/>
      <c r="AG92" s="5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</row>
    <row r="93" spans="1:62" ht="42.75" customHeight="1" thickBot="1">
      <c r="A93" s="383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41"/>
      <c r="T93" s="249"/>
      <c r="U93" s="249"/>
      <c r="V93" s="249"/>
      <c r="W93" s="249"/>
      <c r="X93" s="249"/>
      <c r="Y93" s="249"/>
      <c r="Z93" s="249"/>
      <c r="AA93" s="249"/>
      <c r="AB93" s="249"/>
      <c r="AC93" s="5"/>
      <c r="AD93" s="5"/>
      <c r="AE93" s="5"/>
      <c r="AF93" s="5"/>
      <c r="AG93" s="5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</row>
    <row r="94" spans="1:62" ht="36" customHeight="1" thickBot="1">
      <c r="A94" s="354" t="s">
        <v>21</v>
      </c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6"/>
      <c r="S94" s="58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</row>
    <row r="95" spans="1:62" s="14" customFormat="1" ht="45.75" customHeight="1" thickBot="1">
      <c r="A95" s="372" t="s">
        <v>51</v>
      </c>
      <c r="B95" s="373"/>
      <c r="C95" s="374"/>
      <c r="D95" s="231"/>
      <c r="E95" s="369" t="s">
        <v>149</v>
      </c>
      <c r="F95" s="370"/>
      <c r="G95" s="370"/>
      <c r="H95" s="371"/>
      <c r="I95" s="231"/>
      <c r="J95" s="366" t="s">
        <v>85</v>
      </c>
      <c r="K95" s="367"/>
      <c r="L95" s="367"/>
      <c r="M95" s="368"/>
      <c r="N95" s="231"/>
      <c r="O95" s="363" t="s">
        <v>86</v>
      </c>
      <c r="P95" s="364"/>
      <c r="Q95" s="364"/>
      <c r="R95" s="365"/>
      <c r="S95" s="5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W95" s="230"/>
      <c r="AX95" s="230"/>
      <c r="AY95" s="230"/>
      <c r="AZ95" s="230"/>
      <c r="BA95" s="230"/>
      <c r="BB95" s="230"/>
      <c r="BC95" s="230"/>
      <c r="BD95" s="230"/>
      <c r="BE95" s="230"/>
      <c r="BF95" s="230"/>
      <c r="BG95" s="230"/>
      <c r="BH95" s="230"/>
      <c r="BI95" s="230"/>
      <c r="BJ95" s="230"/>
    </row>
    <row r="96" spans="1:62" s="14" customFormat="1" ht="30.75" customHeight="1" thickBot="1">
      <c r="A96" s="197" t="s">
        <v>37</v>
      </c>
      <c r="B96" s="198"/>
      <c r="C96" s="199"/>
      <c r="D96" s="231"/>
      <c r="E96" s="251">
        <f>SUM(H97:H99)</f>
        <v>455</v>
      </c>
      <c r="F96" s="252"/>
      <c r="G96" s="252"/>
      <c r="H96" s="253"/>
      <c r="I96" s="231"/>
      <c r="J96" s="257">
        <f>SUM(M97:M99)</f>
        <v>615</v>
      </c>
      <c r="K96" s="258"/>
      <c r="L96" s="258"/>
      <c r="M96" s="259"/>
      <c r="N96" s="231"/>
      <c r="O96" s="254">
        <f>SUM(R97:R99)</f>
        <v>735</v>
      </c>
      <c r="P96" s="255"/>
      <c r="Q96" s="255"/>
      <c r="R96" s="256"/>
      <c r="S96" s="60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</row>
    <row r="97" spans="1:62" s="14" customFormat="1" ht="23.25" customHeight="1">
      <c r="A97" s="70" t="s">
        <v>22</v>
      </c>
      <c r="B97" s="65"/>
      <c r="C97" s="187" t="str">
        <f>A26</f>
        <v>90х120</v>
      </c>
      <c r="D97" s="232"/>
      <c r="E97" s="151">
        <f>C26</f>
        <v>225</v>
      </c>
      <c r="F97" s="152">
        <v>1</v>
      </c>
      <c r="G97" s="153"/>
      <c r="H97" s="181">
        <f>E97*F97</f>
        <v>225</v>
      </c>
      <c r="I97" s="233"/>
      <c r="J97" s="151">
        <f>H26</f>
        <v>280</v>
      </c>
      <c r="K97" s="152">
        <v>1</v>
      </c>
      <c r="L97" s="153"/>
      <c r="M97" s="169">
        <f>J97*K97</f>
        <v>280</v>
      </c>
      <c r="N97" s="233"/>
      <c r="O97" s="151">
        <f>M26</f>
        <v>345</v>
      </c>
      <c r="P97" s="152">
        <v>1</v>
      </c>
      <c r="Q97" s="153"/>
      <c r="R97" s="175">
        <f>O97*P97</f>
        <v>345</v>
      </c>
      <c r="S97" s="66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</row>
    <row r="98" spans="1:62" s="14" customFormat="1" ht="23.25" customHeight="1">
      <c r="A98" s="68" t="s">
        <v>23</v>
      </c>
      <c r="B98" s="65"/>
      <c r="C98" s="188" t="str">
        <f>A55</f>
        <v>95х150</v>
      </c>
      <c r="D98" s="232"/>
      <c r="E98" s="154">
        <f>C55</f>
        <v>160</v>
      </c>
      <c r="F98" s="155">
        <v>1</v>
      </c>
      <c r="G98" s="156"/>
      <c r="H98" s="182">
        <f>E98*F98</f>
        <v>160</v>
      </c>
      <c r="I98" s="233"/>
      <c r="J98" s="154">
        <f>E55</f>
        <v>240</v>
      </c>
      <c r="K98" s="155">
        <v>1</v>
      </c>
      <c r="L98" s="156"/>
      <c r="M98" s="170">
        <f>J98*K98</f>
        <v>240</v>
      </c>
      <c r="N98" s="233"/>
      <c r="O98" s="154">
        <f>E55</f>
        <v>240</v>
      </c>
      <c r="P98" s="155">
        <v>1</v>
      </c>
      <c r="Q98" s="156"/>
      <c r="R98" s="176">
        <f>O98*P98</f>
        <v>240</v>
      </c>
      <c r="S98" s="66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</row>
    <row r="99" spans="1:62" s="14" customFormat="1" ht="23.25" customHeight="1" thickBot="1">
      <c r="A99" s="74" t="s">
        <v>36</v>
      </c>
      <c r="B99" s="65"/>
      <c r="C99" s="189" t="str">
        <f>A11</f>
        <v>30х50</v>
      </c>
      <c r="D99" s="232"/>
      <c r="E99" s="157">
        <f>C11</f>
        <v>70</v>
      </c>
      <c r="F99" s="158">
        <v>1</v>
      </c>
      <c r="G99" s="159"/>
      <c r="H99" s="183">
        <f>E99*F99</f>
        <v>70</v>
      </c>
      <c r="I99" s="233"/>
      <c r="J99" s="157">
        <f>H11</f>
        <v>95</v>
      </c>
      <c r="K99" s="158">
        <v>1</v>
      </c>
      <c r="L99" s="159"/>
      <c r="M99" s="171">
        <f>J99*K99</f>
        <v>95</v>
      </c>
      <c r="N99" s="233"/>
      <c r="O99" s="157">
        <f>M11</f>
        <v>150</v>
      </c>
      <c r="P99" s="158">
        <v>1</v>
      </c>
      <c r="Q99" s="159"/>
      <c r="R99" s="177">
        <f>O99*P99</f>
        <v>150</v>
      </c>
      <c r="S99" s="66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</row>
    <row r="100" spans="1:62" s="14" customFormat="1" ht="30.75" customHeight="1" thickBot="1">
      <c r="A100" s="197" t="s">
        <v>40</v>
      </c>
      <c r="B100" s="198"/>
      <c r="C100" s="200"/>
      <c r="D100" s="231"/>
      <c r="E100" s="251">
        <f>SUM(H101:H103)</f>
        <v>750</v>
      </c>
      <c r="F100" s="252"/>
      <c r="G100" s="252"/>
      <c r="H100" s="253"/>
      <c r="I100" s="231"/>
      <c r="J100" s="257">
        <f>SUM(M101:M103)</f>
        <v>1105</v>
      </c>
      <c r="K100" s="258"/>
      <c r="L100" s="258"/>
      <c r="M100" s="259"/>
      <c r="N100" s="231"/>
      <c r="O100" s="254">
        <f>SUM(R101:R103)</f>
        <v>1210</v>
      </c>
      <c r="P100" s="255"/>
      <c r="Q100" s="255"/>
      <c r="R100" s="256"/>
      <c r="S100" s="60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</row>
    <row r="101" spans="1:62" s="14" customFormat="1" ht="23.25" customHeight="1">
      <c r="A101" s="70" t="s">
        <v>22</v>
      </c>
      <c r="B101" s="65"/>
      <c r="C101" s="187" t="str">
        <f>A28</f>
        <v>130х215</v>
      </c>
      <c r="D101" s="232"/>
      <c r="E101" s="151">
        <f>C28</f>
        <v>410</v>
      </c>
      <c r="F101" s="152">
        <v>1</v>
      </c>
      <c r="G101" s="153"/>
      <c r="H101" s="181">
        <f>E101*F101</f>
        <v>410</v>
      </c>
      <c r="I101" s="233"/>
      <c r="J101" s="151">
        <f>H28</f>
        <v>600</v>
      </c>
      <c r="K101" s="152">
        <v>1</v>
      </c>
      <c r="L101" s="153"/>
      <c r="M101" s="169">
        <f>J101*K101</f>
        <v>600</v>
      </c>
      <c r="N101" s="233"/>
      <c r="O101" s="151">
        <f>M28</f>
        <v>655</v>
      </c>
      <c r="P101" s="152">
        <v>1</v>
      </c>
      <c r="Q101" s="153"/>
      <c r="R101" s="175">
        <f>O101*P101</f>
        <v>655</v>
      </c>
      <c r="S101" s="66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30"/>
      <c r="BG101" s="230"/>
      <c r="BH101" s="230"/>
      <c r="BI101" s="230"/>
      <c r="BJ101" s="230"/>
    </row>
    <row r="102" spans="1:62" s="14" customFormat="1" ht="23.25" customHeight="1">
      <c r="A102" s="68" t="s">
        <v>23</v>
      </c>
      <c r="B102" s="65"/>
      <c r="C102" s="188" t="str">
        <f>A57</f>
        <v>130х220</v>
      </c>
      <c r="D102" s="232"/>
      <c r="E102" s="154">
        <f>C57</f>
        <v>240</v>
      </c>
      <c r="F102" s="155">
        <v>1</v>
      </c>
      <c r="G102" s="156"/>
      <c r="H102" s="182">
        <f>E102*F102</f>
        <v>240</v>
      </c>
      <c r="I102" s="233"/>
      <c r="J102" s="154">
        <f>E57</f>
        <v>355</v>
      </c>
      <c r="K102" s="155">
        <v>1</v>
      </c>
      <c r="L102" s="156"/>
      <c r="M102" s="170">
        <f>J102*K102</f>
        <v>355</v>
      </c>
      <c r="N102" s="233"/>
      <c r="O102" s="154">
        <f>E57</f>
        <v>355</v>
      </c>
      <c r="P102" s="155">
        <v>1</v>
      </c>
      <c r="Q102" s="156"/>
      <c r="R102" s="176">
        <f>O102*P102</f>
        <v>355</v>
      </c>
      <c r="S102" s="66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230"/>
      <c r="BG102" s="230"/>
      <c r="BH102" s="230"/>
      <c r="BI102" s="230"/>
      <c r="BJ102" s="230"/>
    </row>
    <row r="103" spans="1:62" s="14" customFormat="1" ht="23.25" customHeight="1" thickBot="1">
      <c r="A103" s="72" t="s">
        <v>36</v>
      </c>
      <c r="B103" s="73"/>
      <c r="C103" s="192" t="str">
        <f>A15</f>
        <v>50х70</v>
      </c>
      <c r="D103" s="234"/>
      <c r="E103" s="160">
        <f>C15</f>
        <v>100</v>
      </c>
      <c r="F103" s="161">
        <v>1</v>
      </c>
      <c r="G103" s="162"/>
      <c r="H103" s="184">
        <f>E103*F103</f>
        <v>100</v>
      </c>
      <c r="I103" s="235"/>
      <c r="J103" s="160">
        <f>H15</f>
        <v>150</v>
      </c>
      <c r="K103" s="161">
        <v>1</v>
      </c>
      <c r="L103" s="162"/>
      <c r="M103" s="172">
        <f>J103*K103</f>
        <v>150</v>
      </c>
      <c r="N103" s="235"/>
      <c r="O103" s="160">
        <f>M15</f>
        <v>200</v>
      </c>
      <c r="P103" s="161">
        <v>1</v>
      </c>
      <c r="Q103" s="162"/>
      <c r="R103" s="178">
        <f>O103*P103</f>
        <v>200</v>
      </c>
      <c r="S103" s="66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</row>
    <row r="104" spans="1:62" s="13" customFormat="1" ht="30.75" customHeight="1" thickBot="1">
      <c r="A104" s="197" t="s">
        <v>26</v>
      </c>
      <c r="B104" s="198"/>
      <c r="C104" s="200"/>
      <c r="D104" s="236"/>
      <c r="E104" s="251">
        <f>SUM(H105:H107)</f>
        <v>910</v>
      </c>
      <c r="F104" s="252"/>
      <c r="G104" s="252"/>
      <c r="H104" s="253"/>
      <c r="I104" s="236"/>
      <c r="J104" s="257">
        <f>SUM(M105:M107)</f>
        <v>1365</v>
      </c>
      <c r="K104" s="258"/>
      <c r="L104" s="258"/>
      <c r="M104" s="259"/>
      <c r="N104" s="236"/>
      <c r="O104" s="254">
        <f>SUM(R105:R107)</f>
        <v>1480</v>
      </c>
      <c r="P104" s="255"/>
      <c r="Q104" s="255"/>
      <c r="R104" s="256"/>
      <c r="S104" s="60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W104" s="245"/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  <c r="BI104" s="245"/>
      <c r="BJ104" s="245"/>
    </row>
    <row r="105" spans="1:62" s="6" customFormat="1" ht="23.25" customHeight="1">
      <c r="A105" s="70" t="s">
        <v>22</v>
      </c>
      <c r="B105" s="65"/>
      <c r="C105" s="187" t="str">
        <f>A29</f>
        <v>145х215</v>
      </c>
      <c r="D105" s="237"/>
      <c r="E105" s="151">
        <f>C29</f>
        <v>445</v>
      </c>
      <c r="F105" s="152">
        <v>1</v>
      </c>
      <c r="G105" s="153"/>
      <c r="H105" s="181">
        <f>E105*F105</f>
        <v>445</v>
      </c>
      <c r="I105" s="233"/>
      <c r="J105" s="151">
        <f>H29</f>
        <v>655</v>
      </c>
      <c r="K105" s="152">
        <v>1</v>
      </c>
      <c r="L105" s="153"/>
      <c r="M105" s="169">
        <f>J105*K105</f>
        <v>655</v>
      </c>
      <c r="N105" s="233"/>
      <c r="O105" s="151">
        <f>M29</f>
        <v>670</v>
      </c>
      <c r="P105" s="152">
        <v>1</v>
      </c>
      <c r="Q105" s="153"/>
      <c r="R105" s="175">
        <f>O105*P105</f>
        <v>670</v>
      </c>
      <c r="S105" s="66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</row>
    <row r="106" spans="1:62" s="67" customFormat="1" ht="23.25" customHeight="1">
      <c r="A106" s="68" t="s">
        <v>23</v>
      </c>
      <c r="B106" s="65"/>
      <c r="C106" s="188" t="str">
        <f>A58</f>
        <v>150х220</v>
      </c>
      <c r="D106" s="65"/>
      <c r="E106" s="154">
        <f>C58</f>
        <v>265</v>
      </c>
      <c r="F106" s="155">
        <v>1</v>
      </c>
      <c r="G106" s="156"/>
      <c r="H106" s="182">
        <f>E106*F106</f>
        <v>265</v>
      </c>
      <c r="I106" s="238"/>
      <c r="J106" s="154">
        <f>E58</f>
        <v>410</v>
      </c>
      <c r="K106" s="155">
        <v>1</v>
      </c>
      <c r="L106" s="156"/>
      <c r="M106" s="170">
        <f>J106*K106</f>
        <v>410</v>
      </c>
      <c r="N106" s="238"/>
      <c r="O106" s="154">
        <f>E58</f>
        <v>410</v>
      </c>
      <c r="P106" s="155">
        <v>1</v>
      </c>
      <c r="Q106" s="156"/>
      <c r="R106" s="176">
        <f>O106*P106</f>
        <v>410</v>
      </c>
      <c r="S106" s="66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7"/>
      <c r="BG106" s="247"/>
      <c r="BH106" s="247"/>
      <c r="BI106" s="247"/>
      <c r="BJ106" s="247"/>
    </row>
    <row r="107" spans="1:62" s="67" customFormat="1" ht="23.25" customHeight="1" thickBot="1">
      <c r="A107" s="74" t="s">
        <v>24</v>
      </c>
      <c r="B107" s="65"/>
      <c r="C107" s="189" t="str">
        <f>A15</f>
        <v>50х70</v>
      </c>
      <c r="D107" s="65"/>
      <c r="E107" s="157">
        <f>C15</f>
        <v>100</v>
      </c>
      <c r="F107" s="158">
        <v>2</v>
      </c>
      <c r="G107" s="159"/>
      <c r="H107" s="183">
        <f>E107*F107</f>
        <v>200</v>
      </c>
      <c r="I107" s="238"/>
      <c r="J107" s="157">
        <f>H15</f>
        <v>150</v>
      </c>
      <c r="K107" s="158">
        <v>2</v>
      </c>
      <c r="L107" s="159"/>
      <c r="M107" s="171">
        <f>J107*K107</f>
        <v>300</v>
      </c>
      <c r="N107" s="238"/>
      <c r="O107" s="157">
        <f>M15</f>
        <v>200</v>
      </c>
      <c r="P107" s="158">
        <v>2</v>
      </c>
      <c r="Q107" s="159"/>
      <c r="R107" s="177">
        <f>O107*P107</f>
        <v>400</v>
      </c>
      <c r="S107" s="66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W107" s="247"/>
      <c r="AX107" s="247"/>
      <c r="AY107" s="247"/>
      <c r="AZ107" s="247"/>
      <c r="BA107" s="247"/>
      <c r="BB107" s="247"/>
      <c r="BC107" s="247"/>
      <c r="BD107" s="247"/>
      <c r="BE107" s="247"/>
      <c r="BF107" s="247"/>
      <c r="BG107" s="247"/>
      <c r="BH107" s="247"/>
      <c r="BI107" s="247"/>
      <c r="BJ107" s="247"/>
    </row>
    <row r="108" spans="1:62" s="67" customFormat="1" ht="30.75" customHeight="1" thickBot="1">
      <c r="A108" s="197" t="s">
        <v>27</v>
      </c>
      <c r="B108" s="198"/>
      <c r="C108" s="199"/>
      <c r="D108" s="239"/>
      <c r="E108" s="251">
        <f>SUM(H109:H111)</f>
        <v>1100</v>
      </c>
      <c r="F108" s="252"/>
      <c r="G108" s="252"/>
      <c r="H108" s="253"/>
      <c r="I108" s="239"/>
      <c r="J108" s="257">
        <f>SUM(M109:M111)</f>
        <v>1665</v>
      </c>
      <c r="K108" s="258"/>
      <c r="L108" s="258"/>
      <c r="M108" s="259"/>
      <c r="N108" s="239"/>
      <c r="O108" s="254">
        <f>SUM(R109:R111)</f>
        <v>1855</v>
      </c>
      <c r="P108" s="255"/>
      <c r="Q108" s="255"/>
      <c r="R108" s="256"/>
      <c r="S108" s="60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</row>
    <row r="109" spans="1:62" s="6" customFormat="1" ht="23.25" customHeight="1">
      <c r="A109" s="70" t="s">
        <v>22</v>
      </c>
      <c r="B109" s="65"/>
      <c r="C109" s="187" t="str">
        <f>A35</f>
        <v>180х215</v>
      </c>
      <c r="D109" s="237"/>
      <c r="E109" s="151">
        <f>C35</f>
        <v>525</v>
      </c>
      <c r="F109" s="152">
        <v>1</v>
      </c>
      <c r="G109" s="153"/>
      <c r="H109" s="181">
        <f>E109*F109</f>
        <v>525</v>
      </c>
      <c r="I109" s="233"/>
      <c r="J109" s="151">
        <f>H35</f>
        <v>785</v>
      </c>
      <c r="K109" s="152">
        <v>1</v>
      </c>
      <c r="L109" s="153"/>
      <c r="M109" s="169">
        <f>J109*K109</f>
        <v>785</v>
      </c>
      <c r="N109" s="233"/>
      <c r="O109" s="151">
        <f>M35</f>
        <v>855</v>
      </c>
      <c r="P109" s="152">
        <v>1</v>
      </c>
      <c r="Q109" s="153"/>
      <c r="R109" s="175">
        <f>O109*P109</f>
        <v>855</v>
      </c>
      <c r="S109" s="66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</row>
    <row r="110" spans="1:62" s="67" customFormat="1" ht="23.25" customHeight="1">
      <c r="A110" s="68" t="s">
        <v>23</v>
      </c>
      <c r="B110" s="65"/>
      <c r="C110" s="188" t="str">
        <f>A62</f>
        <v>200х220</v>
      </c>
      <c r="D110" s="65"/>
      <c r="E110" s="154">
        <f>C62</f>
        <v>325</v>
      </c>
      <c r="F110" s="155">
        <v>1</v>
      </c>
      <c r="G110" s="156"/>
      <c r="H110" s="182">
        <f>E110*F110</f>
        <v>325</v>
      </c>
      <c r="I110" s="238"/>
      <c r="J110" s="154">
        <f>E62</f>
        <v>520</v>
      </c>
      <c r="K110" s="155">
        <v>1</v>
      </c>
      <c r="L110" s="156"/>
      <c r="M110" s="170">
        <f>J110*K110</f>
        <v>520</v>
      </c>
      <c r="N110" s="238"/>
      <c r="O110" s="154">
        <f>E62</f>
        <v>520</v>
      </c>
      <c r="P110" s="155">
        <v>1</v>
      </c>
      <c r="Q110" s="156"/>
      <c r="R110" s="176">
        <f>O110*P110</f>
        <v>520</v>
      </c>
      <c r="S110" s="66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W110" s="247"/>
      <c r="AX110" s="247"/>
      <c r="AY110" s="247"/>
      <c r="AZ110" s="247"/>
      <c r="BA110" s="247"/>
      <c r="BB110" s="247"/>
      <c r="BC110" s="247"/>
      <c r="BD110" s="247"/>
      <c r="BE110" s="247"/>
      <c r="BF110" s="247"/>
      <c r="BG110" s="247"/>
      <c r="BH110" s="247"/>
      <c r="BI110" s="247"/>
      <c r="BJ110" s="247"/>
    </row>
    <row r="111" spans="1:62" s="67" customFormat="1" ht="23.25" customHeight="1" thickBot="1">
      <c r="A111" s="72" t="s">
        <v>24</v>
      </c>
      <c r="B111" s="73"/>
      <c r="C111" s="192" t="str">
        <f>A18</f>
        <v>70х70</v>
      </c>
      <c r="D111" s="73"/>
      <c r="E111" s="160">
        <f>C18</f>
        <v>125</v>
      </c>
      <c r="F111" s="161">
        <v>2</v>
      </c>
      <c r="G111" s="162"/>
      <c r="H111" s="184">
        <f>E111*F111</f>
        <v>250</v>
      </c>
      <c r="I111" s="240"/>
      <c r="J111" s="160">
        <f>H18</f>
        <v>180</v>
      </c>
      <c r="K111" s="161">
        <v>2</v>
      </c>
      <c r="L111" s="162"/>
      <c r="M111" s="172">
        <f>J111*K111</f>
        <v>360</v>
      </c>
      <c r="N111" s="240"/>
      <c r="O111" s="160">
        <f>M18</f>
        <v>240</v>
      </c>
      <c r="P111" s="161">
        <v>2</v>
      </c>
      <c r="Q111" s="162"/>
      <c r="R111" s="178">
        <f>O111*P111</f>
        <v>480</v>
      </c>
      <c r="S111" s="66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W111" s="247"/>
      <c r="AX111" s="247"/>
      <c r="AY111" s="247"/>
      <c r="AZ111" s="247"/>
      <c r="BA111" s="247"/>
      <c r="BB111" s="247"/>
      <c r="BC111" s="247"/>
      <c r="BD111" s="247"/>
      <c r="BE111" s="247"/>
      <c r="BF111" s="247"/>
      <c r="BG111" s="247"/>
      <c r="BH111" s="247"/>
      <c r="BI111" s="247"/>
      <c r="BJ111" s="247"/>
    </row>
    <row r="112" spans="1:62" s="67" customFormat="1" ht="30.75" customHeight="1" thickBot="1">
      <c r="A112" s="197" t="s">
        <v>52</v>
      </c>
      <c r="B112" s="198"/>
      <c r="C112" s="201"/>
      <c r="D112" s="239"/>
      <c r="E112" s="251">
        <f>SUM(H113:H115)</f>
        <v>1150</v>
      </c>
      <c r="F112" s="252"/>
      <c r="G112" s="252"/>
      <c r="H112" s="253"/>
      <c r="I112" s="239"/>
      <c r="J112" s="257">
        <f>SUM(M113:M115)</f>
        <v>1715</v>
      </c>
      <c r="K112" s="258"/>
      <c r="L112" s="258"/>
      <c r="M112" s="259"/>
      <c r="N112" s="239"/>
      <c r="O112" s="254">
        <f>SUM(R113:R115)</f>
        <v>1905</v>
      </c>
      <c r="P112" s="255"/>
      <c r="Q112" s="255"/>
      <c r="R112" s="256"/>
      <c r="S112" s="60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W112" s="247"/>
      <c r="AX112" s="247"/>
      <c r="AY112" s="247"/>
      <c r="AZ112" s="247"/>
      <c r="BA112" s="247"/>
      <c r="BB112" s="247"/>
      <c r="BC112" s="247"/>
      <c r="BD112" s="247"/>
      <c r="BE112" s="247"/>
      <c r="BF112" s="247"/>
      <c r="BG112" s="247"/>
      <c r="BH112" s="247"/>
      <c r="BI112" s="247"/>
      <c r="BJ112" s="247"/>
    </row>
    <row r="113" spans="1:62" s="6" customFormat="1" ht="23.25" customHeight="1">
      <c r="A113" s="70" t="s">
        <v>22</v>
      </c>
      <c r="B113" s="65"/>
      <c r="C113" s="187" t="str">
        <f>A35</f>
        <v>180х215</v>
      </c>
      <c r="D113" s="237"/>
      <c r="E113" s="151">
        <f>C35</f>
        <v>525</v>
      </c>
      <c r="F113" s="152">
        <v>1</v>
      </c>
      <c r="G113" s="153"/>
      <c r="H113" s="181">
        <f>E113*F113</f>
        <v>525</v>
      </c>
      <c r="I113" s="233"/>
      <c r="J113" s="151">
        <f>H35</f>
        <v>785</v>
      </c>
      <c r="K113" s="152">
        <v>1</v>
      </c>
      <c r="L113" s="153"/>
      <c r="M113" s="169">
        <f>J113*K113</f>
        <v>785</v>
      </c>
      <c r="N113" s="233"/>
      <c r="O113" s="151">
        <f>M35</f>
        <v>855</v>
      </c>
      <c r="P113" s="152">
        <v>1</v>
      </c>
      <c r="Q113" s="153"/>
      <c r="R113" s="175">
        <f>O113*P113</f>
        <v>855</v>
      </c>
      <c r="S113" s="66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</row>
    <row r="114" spans="1:62" s="67" customFormat="1" ht="23.25" customHeight="1">
      <c r="A114" s="68" t="s">
        <v>23</v>
      </c>
      <c r="B114" s="65"/>
      <c r="C114" s="188" t="str">
        <f>A65</f>
        <v>220х240</v>
      </c>
      <c r="D114" s="65"/>
      <c r="E114" s="154">
        <f>C65</f>
        <v>375</v>
      </c>
      <c r="F114" s="155">
        <v>1</v>
      </c>
      <c r="G114" s="156"/>
      <c r="H114" s="182">
        <f>E114*F114</f>
        <v>375</v>
      </c>
      <c r="I114" s="238"/>
      <c r="J114" s="154">
        <f>E65</f>
        <v>570</v>
      </c>
      <c r="K114" s="155">
        <v>1</v>
      </c>
      <c r="L114" s="156"/>
      <c r="M114" s="170">
        <f>J114*K114</f>
        <v>570</v>
      </c>
      <c r="N114" s="238"/>
      <c r="O114" s="154">
        <f>E65</f>
        <v>570</v>
      </c>
      <c r="P114" s="155">
        <v>1</v>
      </c>
      <c r="Q114" s="156"/>
      <c r="R114" s="176">
        <f>O114*P114</f>
        <v>570</v>
      </c>
      <c r="S114" s="66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W114" s="247"/>
      <c r="AX114" s="247"/>
      <c r="AY114" s="247"/>
      <c r="AZ114" s="247"/>
      <c r="BA114" s="247"/>
      <c r="BB114" s="247"/>
      <c r="BC114" s="247"/>
      <c r="BD114" s="247"/>
      <c r="BE114" s="247"/>
      <c r="BF114" s="247"/>
      <c r="BG114" s="247"/>
      <c r="BH114" s="247"/>
      <c r="BI114" s="247"/>
      <c r="BJ114" s="247"/>
    </row>
    <row r="115" spans="1:62" s="67" customFormat="1" ht="23.25" customHeight="1" thickBot="1">
      <c r="A115" s="74" t="s">
        <v>24</v>
      </c>
      <c r="B115" s="65"/>
      <c r="C115" s="189" t="str">
        <f>A18</f>
        <v>70х70</v>
      </c>
      <c r="D115" s="65"/>
      <c r="E115" s="157">
        <f>C18</f>
        <v>125</v>
      </c>
      <c r="F115" s="158">
        <v>2</v>
      </c>
      <c r="G115" s="159"/>
      <c r="H115" s="183">
        <f>E115*F115</f>
        <v>250</v>
      </c>
      <c r="I115" s="238"/>
      <c r="J115" s="157">
        <f>H18</f>
        <v>180</v>
      </c>
      <c r="K115" s="158">
        <v>2</v>
      </c>
      <c r="L115" s="159"/>
      <c r="M115" s="171">
        <f>J115*K115</f>
        <v>360</v>
      </c>
      <c r="N115" s="238"/>
      <c r="O115" s="157">
        <f>M18</f>
        <v>240</v>
      </c>
      <c r="P115" s="158">
        <v>2</v>
      </c>
      <c r="Q115" s="159"/>
      <c r="R115" s="177">
        <f>O115*P115</f>
        <v>480</v>
      </c>
      <c r="S115" s="66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W115" s="247"/>
      <c r="AX115" s="247"/>
      <c r="AY115" s="247"/>
      <c r="AZ115" s="247"/>
      <c r="BA115" s="247"/>
      <c r="BB115" s="247"/>
      <c r="BC115" s="247"/>
      <c r="BD115" s="247"/>
      <c r="BE115" s="247"/>
      <c r="BF115" s="247"/>
      <c r="BG115" s="247"/>
      <c r="BH115" s="247"/>
      <c r="BI115" s="247"/>
      <c r="BJ115" s="247"/>
    </row>
    <row r="116" spans="1:62" s="67" customFormat="1" ht="30.75" customHeight="1" thickBot="1">
      <c r="A116" s="197" t="s">
        <v>28</v>
      </c>
      <c r="B116" s="198"/>
      <c r="C116" s="199"/>
      <c r="D116" s="239"/>
      <c r="E116" s="251">
        <f>SUM(H117:H119)</f>
        <v>1145</v>
      </c>
      <c r="F116" s="252"/>
      <c r="G116" s="252"/>
      <c r="H116" s="253"/>
      <c r="I116" s="239"/>
      <c r="J116" s="257">
        <f>SUM(M117:M119)</f>
        <v>1735</v>
      </c>
      <c r="K116" s="258"/>
      <c r="L116" s="258"/>
      <c r="M116" s="259"/>
      <c r="N116" s="239"/>
      <c r="O116" s="254">
        <f>SUM(R117:R119)</f>
        <v>1910</v>
      </c>
      <c r="P116" s="255"/>
      <c r="Q116" s="255"/>
      <c r="R116" s="256"/>
      <c r="S116" s="60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W116" s="247"/>
      <c r="AX116" s="247"/>
      <c r="AY116" s="247"/>
      <c r="AZ116" s="247"/>
      <c r="BA116" s="247"/>
      <c r="BB116" s="247"/>
      <c r="BC116" s="247"/>
      <c r="BD116" s="247"/>
      <c r="BE116" s="247"/>
      <c r="BF116" s="247"/>
      <c r="BG116" s="247"/>
      <c r="BH116" s="247"/>
      <c r="BI116" s="247"/>
      <c r="BJ116" s="247"/>
    </row>
    <row r="117" spans="1:62" s="6" customFormat="1" ht="23.25" customHeight="1">
      <c r="A117" s="70" t="s">
        <v>22</v>
      </c>
      <c r="B117" s="65"/>
      <c r="C117" s="187" t="str">
        <f>A37</f>
        <v>200х220</v>
      </c>
      <c r="D117" s="237"/>
      <c r="E117" s="151">
        <f>C37</f>
        <v>570</v>
      </c>
      <c r="F117" s="152">
        <v>1</v>
      </c>
      <c r="G117" s="153"/>
      <c r="H117" s="181">
        <f>E117*F117</f>
        <v>570</v>
      </c>
      <c r="I117" s="233"/>
      <c r="J117" s="151">
        <f>H37</f>
        <v>865</v>
      </c>
      <c r="K117" s="152">
        <v>1</v>
      </c>
      <c r="L117" s="153"/>
      <c r="M117" s="169">
        <f>J117*K117</f>
        <v>865</v>
      </c>
      <c r="N117" s="233"/>
      <c r="O117" s="151">
        <f>M37</f>
        <v>940</v>
      </c>
      <c r="P117" s="152">
        <v>1</v>
      </c>
      <c r="Q117" s="153"/>
      <c r="R117" s="175">
        <f>O117*P117</f>
        <v>940</v>
      </c>
      <c r="S117" s="66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</row>
    <row r="118" spans="1:62" s="67" customFormat="1" ht="23.25" customHeight="1">
      <c r="A118" s="68" t="s">
        <v>23</v>
      </c>
      <c r="B118" s="65"/>
      <c r="C118" s="188" t="str">
        <f>A65</f>
        <v>220х240</v>
      </c>
      <c r="D118" s="65"/>
      <c r="E118" s="154">
        <f>C65</f>
        <v>375</v>
      </c>
      <c r="F118" s="155">
        <v>1</v>
      </c>
      <c r="G118" s="156"/>
      <c r="H118" s="182">
        <f>E118*F118</f>
        <v>375</v>
      </c>
      <c r="I118" s="238"/>
      <c r="J118" s="154">
        <f>E65</f>
        <v>570</v>
      </c>
      <c r="K118" s="155">
        <v>1</v>
      </c>
      <c r="L118" s="156"/>
      <c r="M118" s="170">
        <f>J118*K118</f>
        <v>570</v>
      </c>
      <c r="N118" s="238"/>
      <c r="O118" s="154">
        <f>E65</f>
        <v>570</v>
      </c>
      <c r="P118" s="155">
        <v>1</v>
      </c>
      <c r="Q118" s="156"/>
      <c r="R118" s="176">
        <f>O118*P118</f>
        <v>570</v>
      </c>
      <c r="S118" s="66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</row>
    <row r="119" spans="1:62" s="67" customFormat="1" ht="23.25" customHeight="1" thickBot="1">
      <c r="A119" s="72" t="s">
        <v>24</v>
      </c>
      <c r="B119" s="73"/>
      <c r="C119" s="192" t="str">
        <f>A15</f>
        <v>50х70</v>
      </c>
      <c r="D119" s="73"/>
      <c r="E119" s="160">
        <f>C15</f>
        <v>100</v>
      </c>
      <c r="F119" s="161">
        <v>2</v>
      </c>
      <c r="G119" s="162"/>
      <c r="H119" s="184">
        <f>E119*F119</f>
        <v>200</v>
      </c>
      <c r="I119" s="240"/>
      <c r="J119" s="160">
        <f>H15</f>
        <v>150</v>
      </c>
      <c r="K119" s="161">
        <v>2</v>
      </c>
      <c r="L119" s="162"/>
      <c r="M119" s="172">
        <f>J119*K119</f>
        <v>300</v>
      </c>
      <c r="N119" s="240"/>
      <c r="O119" s="160">
        <f>M15</f>
        <v>200</v>
      </c>
      <c r="P119" s="161">
        <v>2</v>
      </c>
      <c r="Q119" s="162"/>
      <c r="R119" s="178">
        <f>O119*P119</f>
        <v>400</v>
      </c>
      <c r="S119" s="66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</row>
    <row r="120" spans="1:62" s="67" customFormat="1" ht="30.75" customHeight="1" thickBot="1">
      <c r="A120" s="197" t="s">
        <v>41</v>
      </c>
      <c r="B120" s="198"/>
      <c r="C120" s="199"/>
      <c r="D120" s="239"/>
      <c r="E120" s="251">
        <f>SUM(H121:H124)</f>
        <v>1585</v>
      </c>
      <c r="F120" s="252"/>
      <c r="G120" s="252"/>
      <c r="H120" s="253"/>
      <c r="I120" s="239"/>
      <c r="J120" s="257">
        <f>SUM(M121:M124)</f>
        <v>2450</v>
      </c>
      <c r="K120" s="258"/>
      <c r="L120" s="258"/>
      <c r="M120" s="259"/>
      <c r="N120" s="239"/>
      <c r="O120" s="254">
        <f>SUM(R121:R124)</f>
        <v>2780</v>
      </c>
      <c r="P120" s="255"/>
      <c r="Q120" s="255"/>
      <c r="R120" s="256"/>
      <c r="S120" s="60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</row>
    <row r="121" spans="1:62" s="6" customFormat="1" ht="23.25" customHeight="1">
      <c r="A121" s="70" t="s">
        <v>22</v>
      </c>
      <c r="B121" s="65"/>
      <c r="C121" s="187" t="str">
        <f>A45</f>
        <v>220х245</v>
      </c>
      <c r="D121" s="237"/>
      <c r="E121" s="151">
        <f>C45</f>
        <v>675</v>
      </c>
      <c r="F121" s="152">
        <v>1</v>
      </c>
      <c r="G121" s="153"/>
      <c r="H121" s="181">
        <f>E121*F121</f>
        <v>675</v>
      </c>
      <c r="I121" s="233"/>
      <c r="J121" s="151">
        <f>H45</f>
        <v>1040</v>
      </c>
      <c r="K121" s="152">
        <v>1</v>
      </c>
      <c r="L121" s="153"/>
      <c r="M121" s="169">
        <f>J121*K121</f>
        <v>1040</v>
      </c>
      <c r="N121" s="233"/>
      <c r="O121" s="151">
        <f>M45</f>
        <v>1130</v>
      </c>
      <c r="P121" s="152">
        <v>1</v>
      </c>
      <c r="Q121" s="153"/>
      <c r="R121" s="175">
        <f>O121*P121</f>
        <v>1130</v>
      </c>
      <c r="S121" s="66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6"/>
      <c r="BJ121" s="246"/>
    </row>
    <row r="122" spans="1:62" s="67" customFormat="1" ht="23.25" customHeight="1">
      <c r="A122" s="68" t="s">
        <v>23</v>
      </c>
      <c r="B122" s="65"/>
      <c r="C122" s="188" t="str">
        <f>A69</f>
        <v>220х260</v>
      </c>
      <c r="D122" s="65"/>
      <c r="E122" s="154">
        <f>C68</f>
        <v>390</v>
      </c>
      <c r="F122" s="155">
        <v>1</v>
      </c>
      <c r="G122" s="156"/>
      <c r="H122" s="182">
        <f>E122*F122</f>
        <v>390</v>
      </c>
      <c r="I122" s="238"/>
      <c r="J122" s="154">
        <f>E69</f>
        <v>660</v>
      </c>
      <c r="K122" s="155">
        <v>1</v>
      </c>
      <c r="L122" s="156"/>
      <c r="M122" s="170">
        <f>J122*K122</f>
        <v>660</v>
      </c>
      <c r="N122" s="238"/>
      <c r="O122" s="154">
        <f>E69</f>
        <v>660</v>
      </c>
      <c r="P122" s="155">
        <v>1</v>
      </c>
      <c r="Q122" s="156"/>
      <c r="R122" s="176">
        <f>O122*P122</f>
        <v>660</v>
      </c>
      <c r="S122" s="66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</row>
    <row r="123" spans="1:62" s="67" customFormat="1" ht="23.25" customHeight="1">
      <c r="A123" s="68" t="s">
        <v>24</v>
      </c>
      <c r="B123" s="69"/>
      <c r="C123" s="188" t="str">
        <f>A18</f>
        <v>70х70</v>
      </c>
      <c r="D123" s="65"/>
      <c r="E123" s="154">
        <f>C18</f>
        <v>125</v>
      </c>
      <c r="F123" s="155">
        <v>2</v>
      </c>
      <c r="G123" s="156"/>
      <c r="H123" s="182">
        <f>E123*F123</f>
        <v>250</v>
      </c>
      <c r="I123" s="238"/>
      <c r="J123" s="154">
        <f>H18</f>
        <v>180</v>
      </c>
      <c r="K123" s="155">
        <v>2</v>
      </c>
      <c r="L123" s="156"/>
      <c r="M123" s="170">
        <f>J123*K123</f>
        <v>360</v>
      </c>
      <c r="N123" s="238"/>
      <c r="O123" s="154">
        <f>M18</f>
        <v>240</v>
      </c>
      <c r="P123" s="155">
        <v>2</v>
      </c>
      <c r="Q123" s="156"/>
      <c r="R123" s="176">
        <f>O123*P123</f>
        <v>480</v>
      </c>
      <c r="S123" s="66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</row>
    <row r="124" spans="1:62" s="67" customFormat="1" ht="41.25" customHeight="1" thickBot="1">
      <c r="A124" s="203" t="s">
        <v>57</v>
      </c>
      <c r="B124" s="65"/>
      <c r="C124" s="190" t="str">
        <f>A15</f>
        <v>50х70</v>
      </c>
      <c r="D124" s="65"/>
      <c r="E124" s="163">
        <f>E15</f>
        <v>135</v>
      </c>
      <c r="F124" s="164">
        <v>2</v>
      </c>
      <c r="G124" s="165"/>
      <c r="H124" s="185">
        <f>E124*F124</f>
        <v>270</v>
      </c>
      <c r="I124" s="238"/>
      <c r="J124" s="163">
        <f>J15</f>
        <v>195</v>
      </c>
      <c r="K124" s="164">
        <v>2</v>
      </c>
      <c r="L124" s="165"/>
      <c r="M124" s="173">
        <f>J124*K124</f>
        <v>390</v>
      </c>
      <c r="N124" s="238"/>
      <c r="O124" s="163">
        <f>O15</f>
        <v>255</v>
      </c>
      <c r="P124" s="164">
        <v>2</v>
      </c>
      <c r="Q124" s="165"/>
      <c r="R124" s="179">
        <f>O124*P124</f>
        <v>510</v>
      </c>
      <c r="S124" s="66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</row>
    <row r="125" spans="1:62" s="6" customFormat="1" ht="30.75" customHeight="1" thickBot="1">
      <c r="A125" s="197" t="s">
        <v>29</v>
      </c>
      <c r="B125" s="198"/>
      <c r="C125" s="199"/>
      <c r="D125" s="241"/>
      <c r="E125" s="251">
        <f>SUM(H126:H128)</f>
        <v>1465</v>
      </c>
      <c r="F125" s="252"/>
      <c r="G125" s="252"/>
      <c r="H125" s="253"/>
      <c r="I125" s="241"/>
      <c r="J125" s="257">
        <f>SUM(M126:M128)</f>
        <v>2180</v>
      </c>
      <c r="K125" s="258"/>
      <c r="L125" s="258"/>
      <c r="M125" s="259"/>
      <c r="N125" s="241"/>
      <c r="O125" s="254">
        <f>SUM(R126:R128)</f>
        <v>2310</v>
      </c>
      <c r="P125" s="255"/>
      <c r="Q125" s="255"/>
      <c r="R125" s="256"/>
      <c r="S125" s="60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W125" s="246"/>
      <c r="AX125" s="246"/>
      <c r="AY125" s="246"/>
      <c r="AZ125" s="246"/>
      <c r="BA125" s="246"/>
      <c r="BB125" s="246"/>
      <c r="BC125" s="246"/>
      <c r="BD125" s="246"/>
      <c r="BE125" s="246"/>
      <c r="BF125" s="246"/>
      <c r="BG125" s="246"/>
      <c r="BH125" s="246"/>
      <c r="BI125" s="246"/>
      <c r="BJ125" s="246"/>
    </row>
    <row r="126" spans="1:62" s="67" customFormat="1" ht="23.25" customHeight="1">
      <c r="A126" s="64" t="s">
        <v>45</v>
      </c>
      <c r="B126" s="71"/>
      <c r="C126" s="191" t="str">
        <f>A29</f>
        <v>145х215</v>
      </c>
      <c r="D126" s="65"/>
      <c r="E126" s="151">
        <f>C29</f>
        <v>445</v>
      </c>
      <c r="F126" s="152">
        <v>2</v>
      </c>
      <c r="G126" s="153"/>
      <c r="H126" s="181">
        <f>E126*F126</f>
        <v>890</v>
      </c>
      <c r="I126" s="238"/>
      <c r="J126" s="151">
        <f>H29</f>
        <v>655</v>
      </c>
      <c r="K126" s="152">
        <v>2</v>
      </c>
      <c r="L126" s="153"/>
      <c r="M126" s="169">
        <f>J126*K126</f>
        <v>1310</v>
      </c>
      <c r="N126" s="238"/>
      <c r="O126" s="151">
        <f>M29</f>
        <v>670</v>
      </c>
      <c r="P126" s="152">
        <v>2</v>
      </c>
      <c r="Q126" s="153"/>
      <c r="R126" s="175">
        <f>O126*P126</f>
        <v>1340</v>
      </c>
      <c r="S126" s="66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W126" s="247"/>
      <c r="AX126" s="247"/>
      <c r="AY126" s="247"/>
      <c r="AZ126" s="247"/>
      <c r="BA126" s="247"/>
      <c r="BB126" s="247"/>
      <c r="BC126" s="247"/>
      <c r="BD126" s="247"/>
      <c r="BE126" s="247"/>
      <c r="BF126" s="247"/>
      <c r="BG126" s="247"/>
      <c r="BH126" s="247"/>
      <c r="BI126" s="247"/>
      <c r="BJ126" s="247"/>
    </row>
    <row r="127" spans="1:62" s="67" customFormat="1" ht="23.25" customHeight="1">
      <c r="A127" s="68" t="s">
        <v>23</v>
      </c>
      <c r="B127" s="65"/>
      <c r="C127" s="188" t="str">
        <f>A65</f>
        <v>220х240</v>
      </c>
      <c r="D127" s="65"/>
      <c r="E127" s="154">
        <f>C65</f>
        <v>375</v>
      </c>
      <c r="F127" s="155">
        <v>1</v>
      </c>
      <c r="G127" s="156"/>
      <c r="H127" s="182">
        <f>E127*F127</f>
        <v>375</v>
      </c>
      <c r="I127" s="238"/>
      <c r="J127" s="154">
        <f>E65</f>
        <v>570</v>
      </c>
      <c r="K127" s="155">
        <v>1</v>
      </c>
      <c r="L127" s="156"/>
      <c r="M127" s="170">
        <f>J127*K127</f>
        <v>570</v>
      </c>
      <c r="N127" s="238"/>
      <c r="O127" s="154">
        <f>E65</f>
        <v>570</v>
      </c>
      <c r="P127" s="155">
        <v>1</v>
      </c>
      <c r="Q127" s="156"/>
      <c r="R127" s="176">
        <f>O127*P127</f>
        <v>570</v>
      </c>
      <c r="S127" s="66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</row>
    <row r="128" spans="1:62" s="67" customFormat="1" ht="23.25" customHeight="1" thickBot="1">
      <c r="A128" s="72" t="s">
        <v>24</v>
      </c>
      <c r="B128" s="73"/>
      <c r="C128" s="192" t="str">
        <f>A15</f>
        <v>50х70</v>
      </c>
      <c r="D128" s="73"/>
      <c r="E128" s="160">
        <f>C15</f>
        <v>100</v>
      </c>
      <c r="F128" s="161">
        <v>2</v>
      </c>
      <c r="G128" s="162"/>
      <c r="H128" s="184">
        <f>E128*F128</f>
        <v>200</v>
      </c>
      <c r="I128" s="240"/>
      <c r="J128" s="160">
        <f>H15</f>
        <v>150</v>
      </c>
      <c r="K128" s="161">
        <v>2</v>
      </c>
      <c r="L128" s="162"/>
      <c r="M128" s="172">
        <f>J128*K128</f>
        <v>300</v>
      </c>
      <c r="N128" s="240"/>
      <c r="O128" s="160">
        <f>M15</f>
        <v>200</v>
      </c>
      <c r="P128" s="161">
        <v>2</v>
      </c>
      <c r="Q128" s="162"/>
      <c r="R128" s="178">
        <f>O128*P128</f>
        <v>400</v>
      </c>
      <c r="S128" s="66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W128" s="247"/>
      <c r="AX128" s="247"/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</row>
    <row r="129" spans="1:62" s="6" customFormat="1" ht="30.75" customHeight="1" thickBot="1">
      <c r="A129" s="202" t="s">
        <v>53</v>
      </c>
      <c r="B129" s="198"/>
      <c r="C129" s="199"/>
      <c r="D129" s="241"/>
      <c r="E129" s="251">
        <f>SUM(H130:H133)</f>
        <v>1870</v>
      </c>
      <c r="F129" s="252"/>
      <c r="G129" s="252"/>
      <c r="H129" s="253"/>
      <c r="I129" s="241"/>
      <c r="J129" s="257">
        <f>SUM(M130:M133)</f>
        <v>2820</v>
      </c>
      <c r="K129" s="258"/>
      <c r="L129" s="258"/>
      <c r="M129" s="259"/>
      <c r="N129" s="241"/>
      <c r="O129" s="254">
        <f>SUM(R130:R133)</f>
        <v>3160</v>
      </c>
      <c r="P129" s="255"/>
      <c r="Q129" s="255"/>
      <c r="R129" s="256"/>
      <c r="S129" s="60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67"/>
      <c r="AN129" s="67"/>
      <c r="AO129" s="67"/>
      <c r="AW129" s="246"/>
      <c r="AX129" s="246"/>
      <c r="AY129" s="246"/>
      <c r="AZ129" s="246"/>
      <c r="BA129" s="246"/>
      <c r="BB129" s="246"/>
      <c r="BC129" s="246"/>
      <c r="BD129" s="246"/>
      <c r="BE129" s="246"/>
      <c r="BF129" s="246"/>
      <c r="BG129" s="246"/>
      <c r="BH129" s="246"/>
      <c r="BI129" s="246"/>
      <c r="BJ129" s="246"/>
    </row>
    <row r="130" spans="1:62" s="67" customFormat="1" ht="23.25" customHeight="1">
      <c r="A130" s="64" t="s">
        <v>45</v>
      </c>
      <c r="B130" s="65"/>
      <c r="C130" s="187" t="str">
        <f>A31</f>
        <v>160х215</v>
      </c>
      <c r="D130" s="65"/>
      <c r="E130" s="151">
        <f>C31</f>
        <v>480</v>
      </c>
      <c r="F130" s="152">
        <v>2</v>
      </c>
      <c r="G130" s="153"/>
      <c r="H130" s="181">
        <f>E130*F130</f>
        <v>960</v>
      </c>
      <c r="I130" s="238"/>
      <c r="J130" s="151">
        <f>H31</f>
        <v>705</v>
      </c>
      <c r="K130" s="152">
        <v>2</v>
      </c>
      <c r="L130" s="153"/>
      <c r="M130" s="169">
        <f>J130*K130</f>
        <v>1410</v>
      </c>
      <c r="N130" s="238"/>
      <c r="O130" s="151">
        <f>M31</f>
        <v>755</v>
      </c>
      <c r="P130" s="152">
        <v>2</v>
      </c>
      <c r="Q130" s="153"/>
      <c r="R130" s="175">
        <f>O130*P130</f>
        <v>1510</v>
      </c>
      <c r="S130" s="66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6"/>
      <c r="AN130" s="6"/>
      <c r="AO130" s="6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</row>
    <row r="131" spans="1:62" s="67" customFormat="1" ht="23.25" customHeight="1">
      <c r="A131" s="68" t="s">
        <v>23</v>
      </c>
      <c r="B131" s="65"/>
      <c r="C131" s="188" t="str">
        <f>A69</f>
        <v>220х260</v>
      </c>
      <c r="D131" s="65"/>
      <c r="E131" s="154">
        <f>C68</f>
        <v>390</v>
      </c>
      <c r="F131" s="155">
        <v>1</v>
      </c>
      <c r="G131" s="156"/>
      <c r="H131" s="182">
        <f>E131*F131</f>
        <v>390</v>
      </c>
      <c r="I131" s="238"/>
      <c r="J131" s="154">
        <f>E69</f>
        <v>660</v>
      </c>
      <c r="K131" s="155">
        <v>1</v>
      </c>
      <c r="L131" s="156"/>
      <c r="M131" s="170">
        <f>J131*K131</f>
        <v>660</v>
      </c>
      <c r="N131" s="238"/>
      <c r="O131" s="154">
        <f>E69</f>
        <v>660</v>
      </c>
      <c r="P131" s="155">
        <v>1</v>
      </c>
      <c r="Q131" s="156"/>
      <c r="R131" s="176">
        <f>O131*P131</f>
        <v>660</v>
      </c>
      <c r="S131" s="66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</row>
    <row r="132" spans="1:62" s="67" customFormat="1" ht="23.25" customHeight="1">
      <c r="A132" s="68" t="s">
        <v>24</v>
      </c>
      <c r="B132" s="69"/>
      <c r="C132" s="188" t="str">
        <f>A18</f>
        <v>70х70</v>
      </c>
      <c r="D132" s="65"/>
      <c r="E132" s="154">
        <f>C18</f>
        <v>125</v>
      </c>
      <c r="F132" s="155">
        <v>2</v>
      </c>
      <c r="G132" s="156"/>
      <c r="H132" s="182">
        <f>E132*F132</f>
        <v>250</v>
      </c>
      <c r="I132" s="238"/>
      <c r="J132" s="154">
        <f>H18</f>
        <v>180</v>
      </c>
      <c r="K132" s="155">
        <v>2</v>
      </c>
      <c r="L132" s="156"/>
      <c r="M132" s="170">
        <f>J132*K132</f>
        <v>360</v>
      </c>
      <c r="N132" s="238"/>
      <c r="O132" s="154">
        <f>M18</f>
        <v>240</v>
      </c>
      <c r="P132" s="155">
        <v>2</v>
      </c>
      <c r="Q132" s="156"/>
      <c r="R132" s="176">
        <f>O132*P132</f>
        <v>480</v>
      </c>
      <c r="S132" s="66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</row>
    <row r="133" spans="1:62" s="67" customFormat="1" ht="42" customHeight="1" thickBot="1">
      <c r="A133" s="150" t="s">
        <v>57</v>
      </c>
      <c r="B133" s="73"/>
      <c r="C133" s="193" t="str">
        <f>A15</f>
        <v>50х70</v>
      </c>
      <c r="D133" s="73"/>
      <c r="E133" s="166">
        <f>E15</f>
        <v>135</v>
      </c>
      <c r="F133" s="167">
        <v>2</v>
      </c>
      <c r="G133" s="168"/>
      <c r="H133" s="186">
        <f>E133*F133</f>
        <v>270</v>
      </c>
      <c r="I133" s="240"/>
      <c r="J133" s="166">
        <f>J15</f>
        <v>195</v>
      </c>
      <c r="K133" s="167">
        <v>2</v>
      </c>
      <c r="L133" s="168"/>
      <c r="M133" s="174">
        <f>J133*K133</f>
        <v>390</v>
      </c>
      <c r="N133" s="240"/>
      <c r="O133" s="166">
        <f>O15</f>
        <v>255</v>
      </c>
      <c r="P133" s="167">
        <v>2</v>
      </c>
      <c r="Q133" s="168"/>
      <c r="R133" s="180">
        <f>O133*P133</f>
        <v>510</v>
      </c>
      <c r="S133" s="66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</row>
    <row r="134" spans="1:62" s="6" customFormat="1" ht="12" customHeight="1">
      <c r="A134" s="6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67"/>
      <c r="AN134" s="67"/>
      <c r="AO134" s="67"/>
      <c r="AW134" s="246"/>
      <c r="AX134" s="246"/>
      <c r="AY134" s="246"/>
      <c r="AZ134" s="246"/>
      <c r="BA134" s="246"/>
      <c r="BB134" s="246"/>
      <c r="BC134" s="246"/>
      <c r="BD134" s="246"/>
      <c r="BE134" s="246"/>
      <c r="BF134" s="246"/>
      <c r="BG134" s="246"/>
      <c r="BH134" s="246"/>
      <c r="BI134" s="246"/>
      <c r="BJ134" s="246"/>
    </row>
    <row r="135" spans="1:62" s="67" customFormat="1" ht="23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6"/>
      <c r="AN135" s="6"/>
      <c r="AO135" s="6"/>
      <c r="BE135" s="247"/>
      <c r="BF135" s="247"/>
      <c r="BG135" s="247"/>
      <c r="BH135" s="247"/>
      <c r="BI135" s="247"/>
      <c r="BJ135" s="247"/>
    </row>
    <row r="136" spans="1:62" s="67" customFormat="1" ht="23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5"/>
      <c r="AD136" s="5"/>
      <c r="AE136" s="5"/>
      <c r="AF136" s="5"/>
      <c r="AG136" s="5"/>
      <c r="AI136" s="4"/>
      <c r="AJ136" s="4"/>
      <c r="AK136" s="4"/>
      <c r="AL136" s="4"/>
      <c r="BE136" s="247"/>
      <c r="BF136" s="247"/>
      <c r="BG136" s="247"/>
      <c r="BH136" s="247"/>
      <c r="BI136" s="247"/>
      <c r="BJ136" s="247"/>
    </row>
    <row r="137" spans="1:62" s="67" customFormat="1" ht="23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5"/>
      <c r="AD137" s="5"/>
      <c r="AE137" s="5"/>
      <c r="AF137" s="5"/>
      <c r="AG137" s="5"/>
      <c r="AI137" s="4"/>
      <c r="AJ137" s="4"/>
      <c r="AK137" s="4"/>
      <c r="AL137" s="4"/>
      <c r="BE137" s="247"/>
      <c r="BF137" s="247"/>
      <c r="BG137" s="247"/>
      <c r="BH137" s="247"/>
      <c r="BI137" s="247"/>
      <c r="BJ137" s="247"/>
    </row>
    <row r="138" spans="1:62" s="6" customFormat="1" ht="22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5"/>
      <c r="AD138" s="5"/>
      <c r="AE138" s="5"/>
      <c r="AF138" s="5"/>
      <c r="AG138" s="5"/>
      <c r="AH138" s="67"/>
      <c r="AI138" s="67"/>
      <c r="AJ138" s="67"/>
      <c r="AK138" s="67"/>
      <c r="AL138" s="67"/>
      <c r="AM138" s="67"/>
      <c r="AN138" s="67"/>
      <c r="AO138" s="67"/>
      <c r="BE138" s="246"/>
      <c r="BF138" s="246"/>
      <c r="BG138" s="246"/>
      <c r="BH138" s="246"/>
      <c r="BI138" s="246"/>
      <c r="BJ138" s="246"/>
    </row>
    <row r="139" spans="1:62" s="67" customFormat="1" ht="22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5"/>
      <c r="AD139" s="5"/>
      <c r="AE139" s="5"/>
      <c r="AF139" s="5"/>
      <c r="AG139" s="5"/>
      <c r="AH139" s="6"/>
      <c r="AI139" s="6"/>
      <c r="AJ139" s="6"/>
      <c r="AK139" s="6"/>
      <c r="AL139" s="6"/>
      <c r="AM139" s="6"/>
      <c r="AN139" s="6"/>
      <c r="AO139" s="6"/>
      <c r="BE139" s="247"/>
      <c r="BF139" s="247"/>
      <c r="BG139" s="247"/>
      <c r="BH139" s="247"/>
      <c r="BI139" s="247"/>
      <c r="BJ139" s="247"/>
    </row>
    <row r="140" spans="1:62" s="67" customFormat="1" ht="22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5"/>
      <c r="AD140" s="5"/>
      <c r="AE140" s="5"/>
      <c r="AF140" s="5"/>
      <c r="AG140" s="5"/>
      <c r="BE140" s="247"/>
      <c r="BF140" s="247"/>
      <c r="BG140" s="247"/>
      <c r="BH140" s="247"/>
      <c r="BI140" s="247"/>
      <c r="BJ140" s="247"/>
    </row>
    <row r="141" spans="1:62" s="67" customFormat="1" ht="22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5"/>
      <c r="AD141" s="5"/>
      <c r="AE141" s="5"/>
      <c r="AF141" s="5"/>
      <c r="AG141" s="5"/>
      <c r="BE141" s="247"/>
      <c r="BF141" s="247"/>
      <c r="BG141" s="247"/>
      <c r="BH141" s="247"/>
      <c r="BI141" s="247"/>
      <c r="BJ141" s="247"/>
    </row>
    <row r="142" spans="1:62" s="67" customFormat="1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5"/>
      <c r="AD142" s="5"/>
      <c r="AE142" s="5"/>
      <c r="AF142" s="5"/>
      <c r="AG142" s="5"/>
      <c r="BE142" s="247"/>
      <c r="BF142" s="247"/>
      <c r="BG142" s="247"/>
      <c r="BH142" s="247"/>
      <c r="BI142" s="247"/>
      <c r="BJ142" s="247"/>
    </row>
    <row r="143" spans="1:62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5"/>
      <c r="AD143" s="5"/>
      <c r="AE143" s="5"/>
      <c r="AF143" s="5"/>
      <c r="AG143" s="5"/>
      <c r="AH143" s="67"/>
      <c r="AI143" s="67"/>
      <c r="AJ143" s="67"/>
      <c r="AK143" s="67"/>
      <c r="AL143" s="67"/>
      <c r="AM143" s="67"/>
      <c r="AN143" s="67"/>
      <c r="AO143" s="67"/>
      <c r="BE143" s="228"/>
      <c r="BF143" s="228"/>
      <c r="BG143" s="228"/>
      <c r="BH143" s="228"/>
      <c r="BI143" s="228"/>
      <c r="BJ143" s="228"/>
    </row>
    <row r="144" spans="1:62" ht="24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5"/>
      <c r="AD144" s="5"/>
      <c r="AE144" s="5"/>
      <c r="AF144" s="5"/>
      <c r="AG144" s="5"/>
      <c r="BE144" s="228"/>
      <c r="BF144" s="228"/>
      <c r="BG144" s="228"/>
      <c r="BH144" s="228"/>
      <c r="BI144" s="228"/>
      <c r="BJ144" s="228"/>
    </row>
    <row r="145" spans="1:62" ht="24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5"/>
      <c r="AD145" s="5"/>
      <c r="AE145" s="5"/>
      <c r="AF145" s="5"/>
      <c r="AG145" s="5"/>
      <c r="BE145" s="228"/>
      <c r="BF145" s="228"/>
      <c r="BG145" s="228"/>
      <c r="BH145" s="228"/>
      <c r="BI145" s="228"/>
      <c r="BJ145" s="228"/>
    </row>
    <row r="146" spans="1:62" ht="24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5"/>
      <c r="AD146" s="5"/>
      <c r="AE146" s="5"/>
      <c r="AF146" s="5"/>
      <c r="AG146" s="5"/>
      <c r="BE146" s="228"/>
      <c r="BF146" s="228"/>
      <c r="BG146" s="228"/>
      <c r="BH146" s="228"/>
      <c r="BI146" s="228"/>
      <c r="BJ146" s="228"/>
    </row>
    <row r="147" spans="1:62" ht="24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5"/>
      <c r="AD147" s="5"/>
      <c r="AE147" s="5"/>
      <c r="AF147" s="5"/>
      <c r="AG147" s="5"/>
      <c r="BE147" s="228"/>
      <c r="BF147" s="228"/>
      <c r="BG147" s="228"/>
      <c r="BH147" s="228"/>
      <c r="BI147" s="228"/>
      <c r="BJ147" s="228"/>
    </row>
    <row r="148" spans="1:62" ht="24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5"/>
      <c r="AD148" s="5"/>
      <c r="AE148" s="5"/>
      <c r="AF148" s="5"/>
      <c r="AG148" s="5"/>
      <c r="BE148" s="228"/>
      <c r="BF148" s="228"/>
      <c r="BG148" s="228"/>
      <c r="BH148" s="228"/>
      <c r="BI148" s="228"/>
      <c r="BJ148" s="228"/>
    </row>
    <row r="149" spans="1:62" ht="24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5"/>
      <c r="AD149" s="5"/>
      <c r="AE149" s="5"/>
      <c r="AF149" s="5"/>
      <c r="AG149" s="5"/>
      <c r="BE149" s="228"/>
      <c r="BF149" s="228"/>
      <c r="BG149" s="228"/>
      <c r="BH149" s="228"/>
      <c r="BI149" s="228"/>
      <c r="BJ149" s="228"/>
    </row>
    <row r="150" spans="1:62" ht="24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5"/>
      <c r="AD150" s="5"/>
      <c r="AE150" s="5"/>
      <c r="AF150" s="5"/>
      <c r="AG150" s="5"/>
      <c r="BE150" s="228"/>
      <c r="BF150" s="228"/>
      <c r="BG150" s="228"/>
      <c r="BH150" s="228"/>
      <c r="BI150" s="228"/>
      <c r="BJ150" s="228"/>
    </row>
    <row r="151" spans="1:62" ht="24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5"/>
      <c r="AD151" s="5"/>
      <c r="AE151" s="5"/>
      <c r="AF151" s="5"/>
      <c r="AG151" s="5"/>
      <c r="BE151" s="228"/>
      <c r="BF151" s="228"/>
      <c r="BG151" s="228"/>
      <c r="BH151" s="228"/>
      <c r="BI151" s="228"/>
      <c r="BJ151" s="228"/>
    </row>
    <row r="152" spans="1:62" ht="24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5"/>
      <c r="AD152" s="5"/>
      <c r="AE152" s="5"/>
      <c r="AF152" s="5"/>
      <c r="AG152" s="5"/>
      <c r="BE152" s="228"/>
      <c r="BF152" s="228"/>
      <c r="BG152" s="228"/>
      <c r="BH152" s="228"/>
      <c r="BI152" s="228"/>
      <c r="BJ152" s="228"/>
    </row>
    <row r="153" spans="1:62" ht="24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5"/>
      <c r="AD153" s="5"/>
      <c r="AE153" s="5"/>
      <c r="AF153" s="5"/>
      <c r="AG153" s="5"/>
      <c r="BE153" s="228"/>
      <c r="BF153" s="228"/>
      <c r="BG153" s="228"/>
      <c r="BH153" s="228"/>
      <c r="BI153" s="228"/>
      <c r="BJ153" s="228"/>
    </row>
    <row r="154" spans="1:62" ht="24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T154" s="5"/>
      <c r="V154" s="5"/>
      <c r="W154" s="250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BE154" s="228"/>
      <c r="BF154" s="228"/>
      <c r="BG154" s="228"/>
      <c r="BH154" s="228"/>
      <c r="BI154" s="228"/>
      <c r="BJ154" s="228"/>
    </row>
    <row r="155" spans="1:62" ht="24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T155" s="5"/>
      <c r="V155" s="5"/>
      <c r="W155" s="250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BE155" s="228"/>
      <c r="BF155" s="228"/>
      <c r="BG155" s="228"/>
      <c r="BH155" s="228"/>
      <c r="BI155" s="228"/>
      <c r="BJ155" s="228"/>
    </row>
    <row r="156" spans="1:62" ht="24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T156" s="5"/>
      <c r="V156" s="5"/>
      <c r="W156" s="250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BE156" s="228"/>
      <c r="BF156" s="228"/>
      <c r="BG156" s="228"/>
      <c r="BH156" s="228"/>
      <c r="BI156" s="228"/>
      <c r="BJ156" s="228"/>
    </row>
    <row r="157" spans="1:62" ht="24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T157" s="5"/>
      <c r="V157" s="5"/>
      <c r="W157" s="250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BE157" s="228"/>
      <c r="BF157" s="228"/>
      <c r="BG157" s="228"/>
      <c r="BH157" s="228"/>
      <c r="BI157" s="228"/>
      <c r="BJ157" s="228"/>
    </row>
    <row r="158" spans="1:62" ht="24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T158" s="5"/>
      <c r="V158" s="5"/>
      <c r="W158" s="250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BE158" s="228"/>
      <c r="BF158" s="228"/>
      <c r="BG158" s="228"/>
      <c r="BH158" s="228"/>
      <c r="BI158" s="228"/>
      <c r="BJ158" s="228"/>
    </row>
    <row r="159" spans="1:62" ht="24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T159" s="5"/>
      <c r="V159" s="5"/>
      <c r="W159" s="250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BE159" s="228"/>
      <c r="BF159" s="228"/>
      <c r="BG159" s="228"/>
      <c r="BH159" s="228"/>
      <c r="BI159" s="228"/>
      <c r="BJ159" s="228"/>
    </row>
    <row r="160" spans="1:62" ht="24" customHeight="1">
      <c r="A160" s="228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44"/>
      <c r="U160" s="228"/>
      <c r="V160" s="244"/>
      <c r="W160" s="248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</row>
    <row r="161" spans="1:62" ht="24" customHeight="1">
      <c r="A161" s="228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44"/>
      <c r="U161" s="228"/>
      <c r="V161" s="244"/>
      <c r="W161" s="248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</row>
    <row r="162" spans="1:62" ht="24" customHeight="1">
      <c r="A162" s="228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44"/>
      <c r="U162" s="228"/>
      <c r="V162" s="244"/>
      <c r="W162" s="248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</row>
    <row r="163" spans="1:62" ht="24" customHeight="1">
      <c r="A163" s="228"/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44"/>
      <c r="U163" s="228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</row>
    <row r="164" spans="1:62" ht="24" customHeight="1">
      <c r="A164" s="228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44"/>
      <c r="U164" s="228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</row>
    <row r="165" spans="1:62" ht="24" customHeight="1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44"/>
      <c r="U165" s="228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</row>
    <row r="166" spans="1:62" ht="24" customHeight="1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44"/>
      <c r="U166" s="228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</row>
    <row r="167" spans="1:62" ht="24" customHeight="1">
      <c r="A167" s="228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44"/>
      <c r="U167" s="228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</row>
    <row r="168" spans="1:62" ht="24" customHeight="1">
      <c r="A168" s="228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44"/>
      <c r="U168" s="228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</row>
    <row r="169" spans="1:62" ht="24" customHeight="1">
      <c r="A169" s="228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44"/>
      <c r="U169" s="228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</row>
    <row r="170" spans="1:62" ht="24" customHeight="1">
      <c r="A170" s="228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44"/>
      <c r="U170" s="228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</row>
    <row r="171" spans="1:62" ht="24" customHeight="1">
      <c r="A171" s="228"/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44"/>
      <c r="U171" s="228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</row>
    <row r="172" spans="1:62" ht="24" customHeight="1">
      <c r="A172" s="228"/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44"/>
      <c r="U172" s="228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</row>
    <row r="173" spans="1:62" ht="24" customHeight="1">
      <c r="A173" s="228"/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44"/>
      <c r="U173" s="228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  <c r="AY173" s="228"/>
      <c r="AZ173" s="228"/>
      <c r="BA173" s="228"/>
      <c r="BB173" s="228"/>
      <c r="BC173" s="228"/>
      <c r="BD173" s="228"/>
      <c r="BE173" s="228"/>
      <c r="BF173" s="228"/>
      <c r="BG173" s="228"/>
      <c r="BH173" s="228"/>
      <c r="BI173" s="228"/>
      <c r="BJ173" s="228"/>
    </row>
    <row r="174" spans="1:62" ht="24" customHeight="1">
      <c r="A174" s="228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44"/>
      <c r="U174" s="228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8"/>
      <c r="BC174" s="228"/>
      <c r="BD174" s="228"/>
      <c r="BE174" s="228"/>
      <c r="BF174" s="228"/>
      <c r="BG174" s="228"/>
      <c r="BH174" s="228"/>
      <c r="BI174" s="228"/>
      <c r="BJ174" s="228"/>
    </row>
    <row r="175" spans="1:62" ht="24" customHeight="1">
      <c r="A175" s="228"/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  <c r="BJ175" s="228"/>
    </row>
    <row r="176" spans="1:62" ht="24" customHeight="1">
      <c r="A176" s="228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  <c r="BJ176" s="228"/>
    </row>
    <row r="177" spans="1:62" ht="24" customHeight="1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  <c r="BJ177" s="228"/>
    </row>
    <row r="178" spans="1:62" ht="24" customHeight="1">
      <c r="A178" s="228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  <c r="BJ178" s="228"/>
    </row>
    <row r="179" spans="1:62" ht="24" customHeight="1">
      <c r="A179" s="22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28"/>
      <c r="BI179" s="228"/>
      <c r="BJ179" s="228"/>
    </row>
    <row r="180" spans="1:62" ht="24" customHeight="1">
      <c r="A180" s="22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  <c r="BJ180" s="228"/>
    </row>
    <row r="181" spans="1:62" ht="24" customHeight="1">
      <c r="A181" s="228"/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228"/>
      <c r="BC181" s="228"/>
      <c r="BD181" s="228"/>
      <c r="BE181" s="228"/>
      <c r="BF181" s="228"/>
      <c r="BG181" s="228"/>
      <c r="BH181" s="228"/>
      <c r="BI181" s="228"/>
      <c r="BJ181" s="228"/>
    </row>
    <row r="182" spans="1:62" ht="23.25">
      <c r="A182" s="228"/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8"/>
      <c r="BG182" s="228"/>
      <c r="BH182" s="228"/>
      <c r="BI182" s="228"/>
      <c r="BJ182" s="228"/>
    </row>
    <row r="183" spans="1:62" ht="23.25">
      <c r="A183" s="228"/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</row>
    <row r="184" spans="1:62" ht="23.25">
      <c r="A184" s="228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44"/>
      <c r="W184" s="244"/>
      <c r="X184" s="244"/>
      <c r="Y184" s="244"/>
      <c r="Z184" s="244"/>
      <c r="AA184" s="244"/>
      <c r="AB184" s="228"/>
      <c r="AC184" s="244"/>
      <c r="AD184" s="244"/>
      <c r="AE184" s="244"/>
      <c r="AF184" s="244"/>
      <c r="AG184" s="244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228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</row>
    <row r="185" spans="1:62" ht="23.25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44"/>
      <c r="W185" s="244"/>
      <c r="X185" s="244"/>
      <c r="Y185" s="244"/>
      <c r="Z185" s="244"/>
      <c r="AA185" s="228"/>
      <c r="AB185" s="228"/>
      <c r="AC185" s="244"/>
      <c r="AD185" s="244"/>
      <c r="AE185" s="244"/>
      <c r="AF185" s="244"/>
      <c r="AG185" s="244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</row>
    <row r="186" spans="1:62" ht="23.25">
      <c r="A186" s="228"/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44"/>
      <c r="W186" s="244"/>
      <c r="X186" s="244"/>
      <c r="Y186" s="244"/>
      <c r="Z186" s="244"/>
      <c r="AA186" s="228"/>
      <c r="AB186" s="228"/>
      <c r="AC186" s="244"/>
      <c r="AD186" s="244"/>
      <c r="AE186" s="244"/>
      <c r="AF186" s="244"/>
      <c r="AG186" s="244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</row>
    <row r="187" spans="1:62" ht="23.25">
      <c r="A187" s="228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44"/>
      <c r="W187" s="244"/>
      <c r="X187" s="244"/>
      <c r="Y187" s="244"/>
      <c r="Z187" s="244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228"/>
      <c r="BA187" s="228"/>
      <c r="BB187" s="228"/>
      <c r="BC187" s="228"/>
      <c r="BD187" s="228"/>
      <c r="BE187" s="228"/>
      <c r="BF187" s="228"/>
      <c r="BG187" s="228"/>
      <c r="BH187" s="228"/>
      <c r="BI187" s="228"/>
      <c r="BJ187" s="228"/>
    </row>
    <row r="188" spans="1:62" ht="23.25">
      <c r="A188" s="228"/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44"/>
      <c r="W188" s="244"/>
      <c r="X188" s="244"/>
      <c r="Y188" s="244"/>
      <c r="Z188" s="244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  <c r="AY188" s="228"/>
      <c r="AZ188" s="228"/>
      <c r="BA188" s="228"/>
      <c r="BB188" s="228"/>
      <c r="BC188" s="228"/>
      <c r="BD188" s="228"/>
      <c r="BE188" s="228"/>
      <c r="BF188" s="228"/>
      <c r="BG188" s="228"/>
      <c r="BH188" s="228"/>
      <c r="BI188" s="228"/>
      <c r="BJ188" s="228"/>
    </row>
    <row r="189" spans="1:62" ht="23.25">
      <c r="A189" s="228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44"/>
      <c r="W189" s="244"/>
      <c r="X189" s="244"/>
      <c r="Y189" s="244"/>
      <c r="Z189" s="244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228"/>
    </row>
    <row r="190" spans="1:62" ht="23.25">
      <c r="A190" s="228"/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44"/>
      <c r="W190" s="244"/>
      <c r="X190" s="244"/>
      <c r="Y190" s="244"/>
      <c r="Z190" s="244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228"/>
    </row>
    <row r="191" spans="1:62" ht="23.25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44"/>
      <c r="W191" s="244"/>
      <c r="X191" s="244"/>
      <c r="Y191" s="244"/>
      <c r="Z191" s="244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  <c r="BJ191" s="228"/>
    </row>
    <row r="192" spans="1:62" ht="23.25">
      <c r="A192" s="228"/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44"/>
      <c r="W192" s="244"/>
      <c r="X192" s="244"/>
      <c r="Y192" s="244"/>
      <c r="Z192" s="244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228"/>
    </row>
    <row r="193" spans="1:62" ht="23.25">
      <c r="A193" s="228"/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44"/>
      <c r="W193" s="244"/>
      <c r="X193" s="244"/>
      <c r="Y193" s="244"/>
      <c r="Z193" s="244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  <c r="BJ193" s="228"/>
    </row>
    <row r="194" spans="1:62" ht="23.25">
      <c r="A194" s="228"/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44"/>
      <c r="W194" s="244"/>
      <c r="X194" s="244"/>
      <c r="Y194" s="244"/>
      <c r="Z194" s="244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228"/>
    </row>
    <row r="195" spans="1:62" ht="23.25">
      <c r="A195" s="228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44"/>
      <c r="W195" s="244"/>
      <c r="X195" s="244"/>
      <c r="Y195" s="244"/>
      <c r="Z195" s="244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228"/>
    </row>
    <row r="196" spans="1:62" ht="23.25">
      <c r="A196" s="228"/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44"/>
      <c r="W196" s="244"/>
      <c r="X196" s="244"/>
      <c r="Y196" s="244"/>
      <c r="Z196" s="244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  <c r="BJ196" s="228"/>
    </row>
    <row r="197" spans="1:62" ht="23.25">
      <c r="A197" s="228"/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44"/>
      <c r="W197" s="244"/>
      <c r="X197" s="244"/>
      <c r="Y197" s="244"/>
      <c r="Z197" s="244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228"/>
    </row>
    <row r="198" spans="1:62" ht="23.25">
      <c r="A198" s="228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44"/>
      <c r="W198" s="244"/>
      <c r="X198" s="244"/>
      <c r="Y198" s="244"/>
      <c r="Z198" s="244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228"/>
    </row>
    <row r="199" spans="1:62" ht="23.25">
      <c r="A199" s="228"/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44"/>
      <c r="W199" s="244"/>
      <c r="X199" s="244"/>
      <c r="Y199" s="244"/>
      <c r="Z199" s="244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  <c r="BJ199" s="228"/>
    </row>
    <row r="200" spans="1:62" ht="23.25">
      <c r="A200" s="228"/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44"/>
      <c r="W200" s="244"/>
      <c r="X200" s="244"/>
      <c r="Y200" s="244"/>
      <c r="Z200" s="244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</row>
    <row r="201" spans="1:62" ht="23.25">
      <c r="A201" s="228"/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44"/>
      <c r="W201" s="244"/>
      <c r="X201" s="244"/>
      <c r="Y201" s="244"/>
      <c r="Z201" s="244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  <c r="AY201" s="228"/>
      <c r="AZ201" s="228"/>
      <c r="BA201" s="228"/>
      <c r="BB201" s="228"/>
      <c r="BC201" s="228"/>
      <c r="BD201" s="228"/>
      <c r="BE201" s="228"/>
      <c r="BF201" s="228"/>
      <c r="BG201" s="228"/>
      <c r="BH201" s="228"/>
      <c r="BI201" s="228"/>
      <c r="BJ201" s="228"/>
    </row>
    <row r="202" spans="1:62" ht="23.25">
      <c r="A202" s="228"/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44"/>
      <c r="W202" s="244"/>
      <c r="X202" s="244"/>
      <c r="Y202" s="244"/>
      <c r="Z202" s="244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  <c r="AY202" s="228"/>
      <c r="AZ202" s="228"/>
      <c r="BA202" s="228"/>
      <c r="BB202" s="228"/>
      <c r="BC202" s="228"/>
      <c r="BD202" s="228"/>
      <c r="BE202" s="228"/>
      <c r="BF202" s="228"/>
      <c r="BG202" s="228"/>
      <c r="BH202" s="228"/>
      <c r="BI202" s="228"/>
      <c r="BJ202" s="228"/>
    </row>
    <row r="203" spans="1:62" ht="23.25">
      <c r="A203" s="228"/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44"/>
      <c r="W203" s="244"/>
      <c r="X203" s="244"/>
      <c r="Y203" s="244"/>
      <c r="Z203" s="244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  <c r="AY203" s="228"/>
      <c r="AZ203" s="228"/>
      <c r="BA203" s="228"/>
      <c r="BB203" s="228"/>
      <c r="BC203" s="228"/>
      <c r="BD203" s="228"/>
      <c r="BE203" s="228"/>
      <c r="BF203" s="228"/>
      <c r="BG203" s="228"/>
      <c r="BH203" s="228"/>
      <c r="BI203" s="228"/>
      <c r="BJ203" s="228"/>
    </row>
    <row r="204" spans="1:62" ht="23.25">
      <c r="A204" s="228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44"/>
      <c r="W204" s="244"/>
      <c r="X204" s="244"/>
      <c r="Y204" s="244"/>
      <c r="Z204" s="244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  <c r="AY204" s="228"/>
      <c r="AZ204" s="228"/>
      <c r="BA204" s="228"/>
      <c r="BB204" s="228"/>
      <c r="BC204" s="228"/>
      <c r="BD204" s="228"/>
      <c r="BE204" s="228"/>
      <c r="BF204" s="228"/>
      <c r="BG204" s="228"/>
      <c r="BH204" s="228"/>
      <c r="BI204" s="228"/>
      <c r="BJ204" s="228"/>
    </row>
    <row r="205" spans="1:62" ht="23.25">
      <c r="A205" s="228"/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44"/>
      <c r="W205" s="244"/>
      <c r="X205" s="244"/>
      <c r="Y205" s="244"/>
      <c r="Z205" s="244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  <c r="AY205" s="228"/>
      <c r="AZ205" s="228"/>
      <c r="BA205" s="228"/>
      <c r="BB205" s="228"/>
      <c r="BC205" s="228"/>
      <c r="BD205" s="228"/>
      <c r="BE205" s="228"/>
      <c r="BF205" s="228"/>
      <c r="BG205" s="228"/>
      <c r="BH205" s="228"/>
      <c r="BI205" s="228"/>
      <c r="BJ205" s="228"/>
    </row>
    <row r="206" spans="1:62" ht="23.25">
      <c r="A206" s="228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44"/>
      <c r="W206" s="244"/>
      <c r="X206" s="244"/>
      <c r="Y206" s="244"/>
      <c r="Z206" s="244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  <c r="BJ206" s="228"/>
    </row>
    <row r="207" spans="1:62" ht="23.25">
      <c r="A207" s="228"/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44"/>
      <c r="W207" s="244"/>
      <c r="X207" s="244"/>
      <c r="Y207" s="244"/>
      <c r="Z207" s="244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  <c r="AY207" s="228"/>
      <c r="AZ207" s="228"/>
      <c r="BA207" s="228"/>
      <c r="BB207" s="228"/>
      <c r="BC207" s="228"/>
      <c r="BD207" s="228"/>
      <c r="BE207" s="228"/>
      <c r="BF207" s="228"/>
      <c r="BG207" s="228"/>
      <c r="BH207" s="228"/>
      <c r="BI207" s="228"/>
      <c r="BJ207" s="228"/>
    </row>
    <row r="208" spans="1:62" ht="23.25">
      <c r="A208" s="228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44"/>
      <c r="W208" s="244"/>
      <c r="X208" s="244"/>
      <c r="Y208" s="244"/>
      <c r="Z208" s="244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  <c r="BJ208" s="228"/>
    </row>
    <row r="209" spans="1:62" ht="23.25">
      <c r="A209" s="228"/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44"/>
      <c r="W209" s="244"/>
      <c r="X209" s="244"/>
      <c r="Y209" s="244"/>
      <c r="Z209" s="244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228"/>
      <c r="BJ209" s="228"/>
    </row>
    <row r="210" spans="1:62" ht="23.25">
      <c r="A210" s="228"/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44"/>
      <c r="W210" s="244"/>
      <c r="X210" s="244"/>
      <c r="Y210" s="244"/>
      <c r="Z210" s="244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8"/>
      <c r="BB210" s="228"/>
      <c r="BC210" s="228"/>
      <c r="BD210" s="228"/>
      <c r="BE210" s="228"/>
      <c r="BF210" s="228"/>
      <c r="BG210" s="228"/>
      <c r="BH210" s="228"/>
      <c r="BI210" s="228"/>
      <c r="BJ210" s="228"/>
    </row>
    <row r="211" spans="1:62" ht="23.25">
      <c r="A211" s="228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44"/>
      <c r="W211" s="244"/>
      <c r="X211" s="244"/>
      <c r="Y211" s="244"/>
      <c r="Z211" s="244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  <c r="AY211" s="228"/>
      <c r="AZ211" s="228"/>
      <c r="BA211" s="228"/>
      <c r="BB211" s="228"/>
      <c r="BC211" s="228"/>
      <c r="BD211" s="228"/>
      <c r="BE211" s="228"/>
      <c r="BF211" s="228"/>
      <c r="BG211" s="228"/>
      <c r="BH211" s="228"/>
      <c r="BI211" s="228"/>
      <c r="BJ211" s="228"/>
    </row>
    <row r="212" spans="1:62" ht="23.25">
      <c r="A212" s="228"/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44"/>
      <c r="W212" s="244"/>
      <c r="X212" s="244"/>
      <c r="Y212" s="244"/>
      <c r="Z212" s="244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  <c r="BJ212" s="228"/>
    </row>
    <row r="213" spans="1:62" ht="23.25">
      <c r="A213" s="228"/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44"/>
      <c r="W213" s="244"/>
      <c r="X213" s="244"/>
      <c r="Y213" s="244"/>
      <c r="Z213" s="244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  <c r="BJ213" s="228"/>
    </row>
    <row r="214" spans="1:62" ht="23.25">
      <c r="A214" s="228"/>
      <c r="B214" s="228"/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44"/>
      <c r="W214" s="244"/>
      <c r="X214" s="244"/>
      <c r="Y214" s="244"/>
      <c r="Z214" s="244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  <c r="BJ214" s="228"/>
    </row>
    <row r="215" spans="1:62" ht="23.25">
      <c r="A215" s="228"/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44"/>
      <c r="W215" s="244"/>
      <c r="X215" s="244"/>
      <c r="Y215" s="244"/>
      <c r="Z215" s="244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  <c r="AY215" s="228"/>
      <c r="AZ215" s="228"/>
      <c r="BA215" s="228"/>
      <c r="BB215" s="228"/>
      <c r="BC215" s="228"/>
      <c r="BD215" s="228"/>
      <c r="BE215" s="228"/>
      <c r="BF215" s="228"/>
      <c r="BG215" s="228"/>
      <c r="BH215" s="228"/>
      <c r="BI215" s="228"/>
      <c r="BJ215" s="228"/>
    </row>
    <row r="216" spans="1:62" ht="23.25">
      <c r="A216" s="228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44"/>
      <c r="W216" s="244"/>
      <c r="X216" s="244"/>
      <c r="Y216" s="244"/>
      <c r="Z216" s="244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  <c r="AY216" s="228"/>
      <c r="AZ216" s="228"/>
      <c r="BA216" s="228"/>
      <c r="BB216" s="228"/>
      <c r="BC216" s="228"/>
      <c r="BD216" s="228"/>
      <c r="BE216" s="228"/>
      <c r="BF216" s="228"/>
      <c r="BG216" s="228"/>
      <c r="BH216" s="228"/>
      <c r="BI216" s="228"/>
      <c r="BJ216" s="228"/>
    </row>
    <row r="217" spans="1:62" ht="23.25">
      <c r="A217" s="228"/>
      <c r="B217" s="228"/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44"/>
      <c r="W217" s="244"/>
      <c r="X217" s="244"/>
      <c r="Y217" s="244"/>
      <c r="Z217" s="244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  <c r="AY217" s="228"/>
      <c r="AZ217" s="228"/>
      <c r="BA217" s="228"/>
      <c r="BB217" s="228"/>
      <c r="BC217" s="228"/>
      <c r="BD217" s="228"/>
      <c r="BE217" s="228"/>
      <c r="BF217" s="228"/>
      <c r="BG217" s="228"/>
      <c r="BH217" s="228"/>
      <c r="BI217" s="228"/>
      <c r="BJ217" s="228"/>
    </row>
    <row r="218" spans="1:62" ht="23.25">
      <c r="A218" s="228"/>
      <c r="B218" s="228"/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44"/>
      <c r="W218" s="244"/>
      <c r="X218" s="244"/>
      <c r="Y218" s="244"/>
      <c r="Z218" s="244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  <c r="AY218" s="228"/>
      <c r="AZ218" s="228"/>
      <c r="BA218" s="228"/>
      <c r="BB218" s="228"/>
      <c r="BC218" s="228"/>
      <c r="BD218" s="228"/>
      <c r="BE218" s="228"/>
      <c r="BF218" s="228"/>
      <c r="BG218" s="228"/>
      <c r="BH218" s="228"/>
      <c r="BI218" s="228"/>
      <c r="BJ218" s="228"/>
    </row>
    <row r="219" spans="1:62" ht="23.25">
      <c r="A219" s="228"/>
      <c r="B219" s="228"/>
      <c r="C219" s="228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44"/>
      <c r="W219" s="244"/>
      <c r="X219" s="244"/>
      <c r="Y219" s="244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  <c r="AY219" s="228"/>
      <c r="AZ219" s="228"/>
      <c r="BA219" s="228"/>
      <c r="BB219" s="228"/>
      <c r="BC219" s="228"/>
      <c r="BD219" s="228"/>
      <c r="BE219" s="228"/>
      <c r="BF219" s="228"/>
      <c r="BG219" s="228"/>
      <c r="BH219" s="228"/>
      <c r="BI219" s="228"/>
      <c r="BJ219" s="228"/>
    </row>
    <row r="220" spans="1:62" ht="23.25">
      <c r="A220" s="228"/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44"/>
      <c r="W220" s="244"/>
      <c r="X220" s="244"/>
      <c r="Y220" s="244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  <c r="AY220" s="228"/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  <c r="BJ220" s="228"/>
    </row>
    <row r="221" spans="1:62" ht="23.25">
      <c r="A221" s="228"/>
      <c r="B221" s="228"/>
      <c r="C221" s="228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44"/>
      <c r="W221" s="244"/>
      <c r="X221" s="244"/>
      <c r="Y221" s="244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  <c r="AY221" s="228"/>
      <c r="AZ221" s="228"/>
      <c r="BA221" s="228"/>
      <c r="BB221" s="228"/>
      <c r="BC221" s="228"/>
      <c r="BD221" s="228"/>
      <c r="BE221" s="228"/>
      <c r="BF221" s="228"/>
      <c r="BG221" s="228"/>
      <c r="BH221" s="228"/>
      <c r="BI221" s="228"/>
      <c r="BJ221" s="228"/>
    </row>
    <row r="222" spans="1:62" ht="23.25">
      <c r="A222" s="228"/>
      <c r="B222" s="228"/>
      <c r="C222" s="228"/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44"/>
      <c r="W222" s="244"/>
      <c r="X222" s="244"/>
      <c r="Y222" s="244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  <c r="AY222" s="228"/>
      <c r="AZ222" s="228"/>
      <c r="BA222" s="228"/>
      <c r="BB222" s="228"/>
      <c r="BC222" s="228"/>
      <c r="BD222" s="228"/>
      <c r="BE222" s="228"/>
      <c r="BF222" s="228"/>
      <c r="BG222" s="228"/>
      <c r="BH222" s="228"/>
      <c r="BI222" s="228"/>
      <c r="BJ222" s="228"/>
    </row>
    <row r="223" spans="1:62" ht="23.25">
      <c r="A223" s="228"/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44"/>
      <c r="W223" s="244"/>
      <c r="X223" s="244"/>
      <c r="Y223" s="244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  <c r="AY223" s="228"/>
      <c r="AZ223" s="228"/>
      <c r="BA223" s="228"/>
      <c r="BB223" s="228"/>
      <c r="BC223" s="228"/>
      <c r="BD223" s="228"/>
      <c r="BE223" s="228"/>
      <c r="BF223" s="228"/>
      <c r="BG223" s="228"/>
      <c r="BH223" s="228"/>
      <c r="BI223" s="228"/>
      <c r="BJ223" s="228"/>
    </row>
    <row r="224" spans="1:62" ht="23.25">
      <c r="A224" s="228"/>
      <c r="B224" s="228"/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44"/>
      <c r="W224" s="244"/>
      <c r="X224" s="244"/>
      <c r="Y224" s="244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  <c r="AY224" s="228"/>
      <c r="AZ224" s="228"/>
      <c r="BA224" s="228"/>
      <c r="BB224" s="228"/>
      <c r="BC224" s="228"/>
      <c r="BD224" s="228"/>
      <c r="BE224" s="228"/>
      <c r="BF224" s="228"/>
      <c r="BG224" s="228"/>
      <c r="BH224" s="228"/>
      <c r="BI224" s="228"/>
      <c r="BJ224" s="228"/>
    </row>
    <row r="225" spans="1:62" ht="23.25">
      <c r="A225" s="228"/>
      <c r="B225" s="228"/>
      <c r="C225" s="228"/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44"/>
      <c r="W225" s="244"/>
      <c r="X225" s="244"/>
      <c r="Y225" s="244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</row>
    <row r="226" spans="1:62" ht="23.25">
      <c r="A226" s="228"/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44"/>
      <c r="W226" s="244"/>
      <c r="X226" s="244"/>
      <c r="Y226" s="244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8"/>
      <c r="BC226" s="228"/>
      <c r="BD226" s="228"/>
      <c r="BE226" s="228"/>
      <c r="BF226" s="228"/>
      <c r="BG226" s="228"/>
      <c r="BH226" s="228"/>
      <c r="BI226" s="228"/>
      <c r="BJ226" s="228"/>
    </row>
    <row r="227" spans="1:62" ht="23.25">
      <c r="A227" s="228"/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44"/>
      <c r="W227" s="244"/>
      <c r="X227" s="244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  <c r="AY227" s="228"/>
      <c r="AZ227" s="228"/>
      <c r="BA227" s="228"/>
      <c r="BB227" s="228"/>
      <c r="BC227" s="228"/>
      <c r="BD227" s="228"/>
      <c r="BE227" s="228"/>
      <c r="BF227" s="228"/>
      <c r="BG227" s="228"/>
      <c r="BH227" s="228"/>
      <c r="BI227" s="228"/>
      <c r="BJ227" s="228"/>
    </row>
    <row r="228" spans="1:62" ht="23.25">
      <c r="A228" s="228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44"/>
      <c r="W228" s="244"/>
      <c r="X228" s="244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  <c r="AY228" s="228"/>
      <c r="AZ228" s="228"/>
      <c r="BA228" s="228"/>
      <c r="BB228" s="228"/>
      <c r="BC228" s="228"/>
      <c r="BD228" s="228"/>
      <c r="BE228" s="228"/>
      <c r="BF228" s="228"/>
      <c r="BG228" s="228"/>
      <c r="BH228" s="228"/>
      <c r="BI228" s="228"/>
      <c r="BJ228" s="228"/>
    </row>
    <row r="229" spans="1:62" ht="23.25">
      <c r="A229" s="228"/>
      <c r="B229" s="228"/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44"/>
      <c r="W229" s="244"/>
      <c r="X229" s="244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  <c r="AY229" s="228"/>
      <c r="AZ229" s="228"/>
      <c r="BA229" s="228"/>
      <c r="BB229" s="228"/>
      <c r="BC229" s="228"/>
      <c r="BD229" s="228"/>
      <c r="BE229" s="228"/>
      <c r="BF229" s="228"/>
      <c r="BG229" s="228"/>
      <c r="BH229" s="228"/>
      <c r="BI229" s="228"/>
      <c r="BJ229" s="228"/>
    </row>
    <row r="230" spans="1:62" ht="23.25">
      <c r="A230" s="228"/>
      <c r="B230" s="228"/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44"/>
      <c r="W230" s="244"/>
      <c r="X230" s="244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  <c r="AY230" s="228"/>
      <c r="AZ230" s="228"/>
      <c r="BA230" s="228"/>
      <c r="BB230" s="228"/>
      <c r="BC230" s="228"/>
      <c r="BD230" s="228"/>
      <c r="BE230" s="228"/>
      <c r="BF230" s="228"/>
      <c r="BG230" s="228"/>
      <c r="BH230" s="228"/>
      <c r="BI230" s="228"/>
      <c r="BJ230" s="228"/>
    </row>
    <row r="231" spans="1:62" ht="23.25">
      <c r="A231" s="228"/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44"/>
      <c r="W231" s="244"/>
      <c r="X231" s="244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  <c r="AY231" s="228"/>
      <c r="AZ231" s="228"/>
      <c r="BA231" s="228"/>
      <c r="BB231" s="228"/>
      <c r="BC231" s="228"/>
      <c r="BD231" s="228"/>
      <c r="BE231" s="228"/>
      <c r="BF231" s="228"/>
      <c r="BG231" s="228"/>
      <c r="BH231" s="228"/>
      <c r="BI231" s="228"/>
      <c r="BJ231" s="228"/>
    </row>
    <row r="232" spans="1:62" ht="23.25">
      <c r="A232" s="228"/>
      <c r="B232" s="22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44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/>
      <c r="AU232" s="228"/>
      <c r="AV232" s="228"/>
      <c r="AW232" s="228"/>
      <c r="AX232" s="228"/>
      <c r="AY232" s="228"/>
      <c r="AZ232" s="228"/>
      <c r="BA232" s="228"/>
      <c r="BB232" s="228"/>
      <c r="BC232" s="228"/>
      <c r="BD232" s="228"/>
      <c r="BE232" s="228"/>
      <c r="BF232" s="228"/>
      <c r="BG232" s="228"/>
      <c r="BH232" s="228"/>
      <c r="BI232" s="228"/>
      <c r="BJ232" s="228"/>
    </row>
    <row r="233" spans="1:62" ht="23.25">
      <c r="A233" s="228"/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44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/>
      <c r="AU233" s="228"/>
      <c r="AV233" s="228"/>
      <c r="AW233" s="228"/>
      <c r="AX233" s="228"/>
      <c r="AY233" s="228"/>
      <c r="AZ233" s="228"/>
      <c r="BA233" s="228"/>
      <c r="BB233" s="228"/>
      <c r="BC233" s="228"/>
      <c r="BD233" s="228"/>
      <c r="BE233" s="228"/>
      <c r="BF233" s="228"/>
      <c r="BG233" s="228"/>
      <c r="BH233" s="228"/>
      <c r="BI233" s="228"/>
      <c r="BJ233" s="228"/>
    </row>
    <row r="234" spans="1:62" ht="23.25">
      <c r="A234" s="228"/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44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  <c r="AY234" s="228"/>
      <c r="AZ234" s="228"/>
      <c r="BA234" s="228"/>
      <c r="BB234" s="228"/>
      <c r="BC234" s="228"/>
      <c r="BD234" s="228"/>
      <c r="BE234" s="228"/>
      <c r="BF234" s="228"/>
      <c r="BG234" s="228"/>
      <c r="BH234" s="228"/>
      <c r="BI234" s="228"/>
      <c r="BJ234" s="228"/>
    </row>
    <row r="235" spans="1:62" ht="23.25">
      <c r="A235" s="228"/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44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  <c r="AY235" s="228"/>
      <c r="AZ235" s="228"/>
      <c r="BA235" s="228"/>
      <c r="BB235" s="228"/>
      <c r="BC235" s="228"/>
      <c r="BD235" s="228"/>
      <c r="BE235" s="228"/>
      <c r="BF235" s="228"/>
      <c r="BG235" s="228"/>
      <c r="BH235" s="228"/>
      <c r="BI235" s="228"/>
      <c r="BJ235" s="228"/>
    </row>
    <row r="236" spans="1:62" ht="23.25">
      <c r="A236" s="228"/>
      <c r="B236" s="228"/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44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  <c r="AY236" s="228"/>
      <c r="AZ236" s="228"/>
      <c r="BA236" s="228"/>
      <c r="BB236" s="228"/>
      <c r="BC236" s="228"/>
      <c r="BD236" s="228"/>
      <c r="BE236" s="228"/>
      <c r="BF236" s="228"/>
      <c r="BG236" s="228"/>
      <c r="BH236" s="228"/>
      <c r="BI236" s="228"/>
      <c r="BJ236" s="228"/>
    </row>
    <row r="237" spans="1:62" ht="23.25">
      <c r="A237" s="228"/>
      <c r="B237" s="228"/>
      <c r="C237" s="228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44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  <c r="AY237" s="228"/>
      <c r="AZ237" s="228"/>
      <c r="BA237" s="228"/>
      <c r="BB237" s="228"/>
      <c r="BC237" s="228"/>
      <c r="BD237" s="228"/>
      <c r="BE237" s="228"/>
      <c r="BF237" s="228"/>
      <c r="BG237" s="228"/>
      <c r="BH237" s="228"/>
      <c r="BI237" s="228"/>
      <c r="BJ237" s="228"/>
    </row>
    <row r="238" spans="1:62" ht="23.25">
      <c r="A238" s="228"/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44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  <c r="AY238" s="228"/>
      <c r="AZ238" s="228"/>
      <c r="BA238" s="228"/>
      <c r="BB238" s="228"/>
      <c r="BC238" s="228"/>
      <c r="BD238" s="228"/>
      <c r="BE238" s="228"/>
      <c r="BF238" s="228"/>
      <c r="BG238" s="228"/>
      <c r="BH238" s="228"/>
      <c r="BI238" s="228"/>
      <c r="BJ238" s="228"/>
    </row>
    <row r="239" spans="1:62" ht="23.25">
      <c r="A239" s="228"/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44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228"/>
      <c r="AX239" s="228"/>
      <c r="AY239" s="228"/>
      <c r="AZ239" s="228"/>
      <c r="BA239" s="228"/>
      <c r="BB239" s="228"/>
      <c r="BC239" s="228"/>
      <c r="BD239" s="228"/>
      <c r="BE239" s="228"/>
      <c r="BF239" s="228"/>
      <c r="BG239" s="228"/>
      <c r="BH239" s="228"/>
      <c r="BI239" s="228"/>
      <c r="BJ239" s="228"/>
    </row>
    <row r="240" spans="1:62" ht="23.25">
      <c r="A240" s="228"/>
      <c r="B240" s="228"/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44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  <c r="AY240" s="228"/>
      <c r="AZ240" s="228"/>
      <c r="BA240" s="228"/>
      <c r="BB240" s="228"/>
      <c r="BC240" s="228"/>
      <c r="BD240" s="228"/>
      <c r="BE240" s="228"/>
      <c r="BF240" s="228"/>
      <c r="BG240" s="228"/>
      <c r="BH240" s="228"/>
      <c r="BI240" s="228"/>
      <c r="BJ240" s="228"/>
    </row>
    <row r="241" spans="1:62" ht="23.25">
      <c r="A241" s="228"/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44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  <c r="AY241" s="228"/>
      <c r="AZ241" s="228"/>
      <c r="BA241" s="228"/>
      <c r="BB241" s="228"/>
      <c r="BC241" s="228"/>
      <c r="BD241" s="228"/>
      <c r="BE241" s="228"/>
      <c r="BF241" s="228"/>
      <c r="BG241" s="228"/>
      <c r="BH241" s="228"/>
      <c r="BI241" s="228"/>
      <c r="BJ241" s="228"/>
    </row>
    <row r="242" spans="1:62" ht="23.25">
      <c r="A242" s="228"/>
      <c r="B242" s="228"/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44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  <c r="BJ242" s="228"/>
    </row>
    <row r="243" spans="1:62" ht="23.25">
      <c r="A243" s="228"/>
      <c r="B243" s="228"/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44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  <c r="AY243" s="228"/>
      <c r="AZ243" s="228"/>
      <c r="BA243" s="228"/>
      <c r="BB243" s="228"/>
      <c r="BC243" s="228"/>
      <c r="BD243" s="228"/>
      <c r="BE243" s="228"/>
      <c r="BF243" s="228"/>
      <c r="BG243" s="228"/>
      <c r="BH243" s="228"/>
      <c r="BI243" s="228"/>
      <c r="BJ243" s="228"/>
    </row>
    <row r="244" spans="1:62" ht="23.25">
      <c r="A244" s="228"/>
      <c r="B244" s="228"/>
      <c r="C244" s="228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44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</row>
    <row r="245" spans="1:62" ht="23.25">
      <c r="A245" s="228"/>
      <c r="B245" s="228"/>
      <c r="C245" s="228"/>
      <c r="D245" s="228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44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  <c r="AY245" s="228"/>
      <c r="AZ245" s="228"/>
      <c r="BA245" s="228"/>
      <c r="BB245" s="228"/>
      <c r="BC245" s="228"/>
      <c r="BD245" s="228"/>
      <c r="BE245" s="228"/>
      <c r="BF245" s="228"/>
      <c r="BG245" s="228"/>
      <c r="BH245" s="228"/>
      <c r="BI245" s="228"/>
      <c r="BJ245" s="228"/>
    </row>
    <row r="246" spans="1:62" ht="23.25">
      <c r="A246" s="228"/>
      <c r="B246" s="228"/>
      <c r="C246" s="228"/>
      <c r="D246" s="228"/>
      <c r="E246" s="228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44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  <c r="BJ246" s="228"/>
    </row>
    <row r="247" spans="1:62" ht="23.25">
      <c r="A247" s="228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44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  <c r="BJ247" s="228"/>
    </row>
    <row r="248" spans="1:62" ht="23.25">
      <c r="A248" s="228"/>
      <c r="B248" s="228"/>
      <c r="C248" s="228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44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8"/>
      <c r="AT248" s="228"/>
      <c r="AU248" s="228"/>
      <c r="AV248" s="228"/>
      <c r="AW248" s="228"/>
      <c r="AX248" s="228"/>
      <c r="AY248" s="228"/>
      <c r="AZ248" s="228"/>
      <c r="BA248" s="228"/>
      <c r="BB248" s="228"/>
      <c r="BC248" s="228"/>
      <c r="BD248" s="228"/>
      <c r="BE248" s="228"/>
      <c r="BF248" s="228"/>
      <c r="BG248" s="228"/>
      <c r="BH248" s="228"/>
      <c r="BI248" s="228"/>
      <c r="BJ248" s="228"/>
    </row>
    <row r="249" spans="1:62" ht="23.25">
      <c r="A249" s="228"/>
      <c r="B249" s="228"/>
      <c r="C249" s="228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44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  <c r="AY249" s="228"/>
      <c r="AZ249" s="228"/>
      <c r="BA249" s="228"/>
      <c r="BB249" s="228"/>
      <c r="BC249" s="228"/>
      <c r="BD249" s="228"/>
      <c r="BE249" s="228"/>
      <c r="BF249" s="228"/>
      <c r="BG249" s="228"/>
      <c r="BH249" s="228"/>
      <c r="BI249" s="228"/>
      <c r="BJ249" s="228"/>
    </row>
    <row r="250" spans="1:62" ht="23.25">
      <c r="A250" s="228"/>
      <c r="B250" s="228"/>
      <c r="C250" s="228"/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44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  <c r="AY250" s="228"/>
      <c r="AZ250" s="228"/>
      <c r="BA250" s="228"/>
      <c r="BB250" s="228"/>
      <c r="BC250" s="228"/>
      <c r="BD250" s="228"/>
      <c r="BE250" s="228"/>
      <c r="BF250" s="228"/>
      <c r="BG250" s="228"/>
      <c r="BH250" s="228"/>
      <c r="BI250" s="228"/>
      <c r="BJ250" s="228"/>
    </row>
    <row r="251" spans="1:62" ht="12.75">
      <c r="A251" s="228"/>
      <c r="B251" s="228"/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28"/>
      <c r="AN251" s="228"/>
      <c r="AO251" s="228"/>
      <c r="AP251" s="228"/>
      <c r="AQ251" s="228"/>
      <c r="AR251" s="228"/>
      <c r="AS251" s="228"/>
      <c r="AT251" s="228"/>
      <c r="AU251" s="228"/>
      <c r="AV251" s="228"/>
      <c r="AW251" s="228"/>
      <c r="AX251" s="228"/>
      <c r="AY251" s="228"/>
      <c r="AZ251" s="228"/>
      <c r="BA251" s="228"/>
      <c r="BB251" s="228"/>
      <c r="BC251" s="228"/>
      <c r="BD251" s="228"/>
      <c r="BE251" s="228"/>
      <c r="BF251" s="228"/>
      <c r="BG251" s="228"/>
      <c r="BH251" s="228"/>
      <c r="BI251" s="228"/>
      <c r="BJ251" s="228"/>
    </row>
    <row r="252" spans="1:62" ht="12.75">
      <c r="A252" s="228"/>
      <c r="B252" s="228"/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28"/>
      <c r="AO252" s="228"/>
      <c r="AP252" s="228"/>
      <c r="AQ252" s="228"/>
      <c r="AR252" s="228"/>
      <c r="AS252" s="228"/>
      <c r="AT252" s="228"/>
      <c r="AU252" s="228"/>
      <c r="AV252" s="228"/>
      <c r="AW252" s="228"/>
      <c r="AX252" s="228"/>
      <c r="AY252" s="228"/>
      <c r="AZ252" s="228"/>
      <c r="BA252" s="228"/>
      <c r="BB252" s="228"/>
      <c r="BC252" s="228"/>
      <c r="BD252" s="228"/>
      <c r="BE252" s="228"/>
      <c r="BF252" s="228"/>
      <c r="BG252" s="228"/>
      <c r="BH252" s="228"/>
      <c r="BI252" s="228"/>
      <c r="BJ252" s="228"/>
    </row>
    <row r="253" spans="1:62" ht="12.75">
      <c r="A253" s="228"/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28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  <c r="AY253" s="228"/>
      <c r="AZ253" s="228"/>
      <c r="BA253" s="228"/>
      <c r="BB253" s="228"/>
      <c r="BC253" s="228"/>
      <c r="BD253" s="228"/>
      <c r="BE253" s="228"/>
      <c r="BF253" s="228"/>
      <c r="BG253" s="228"/>
      <c r="BH253" s="228"/>
      <c r="BI253" s="228"/>
      <c r="BJ253" s="228"/>
    </row>
    <row r="254" spans="1:62" ht="12.75">
      <c r="A254" s="228"/>
      <c r="B254" s="228"/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  <c r="AY254" s="228"/>
      <c r="AZ254" s="228"/>
      <c r="BA254" s="228"/>
      <c r="BB254" s="228"/>
      <c r="BC254" s="228"/>
      <c r="BD254" s="228"/>
      <c r="BE254" s="228"/>
      <c r="BF254" s="228"/>
      <c r="BG254" s="228"/>
      <c r="BH254" s="228"/>
      <c r="BI254" s="228"/>
      <c r="BJ254" s="228"/>
    </row>
    <row r="255" spans="1:62" ht="12.75">
      <c r="A255" s="228"/>
      <c r="B255" s="228"/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  <c r="AY255" s="228"/>
      <c r="AZ255" s="228"/>
      <c r="BA255" s="228"/>
      <c r="BB255" s="228"/>
      <c r="BC255" s="228"/>
      <c r="BD255" s="228"/>
      <c r="BE255" s="228"/>
      <c r="BF255" s="228"/>
      <c r="BG255" s="228"/>
      <c r="BH255" s="228"/>
      <c r="BI255" s="228"/>
      <c r="BJ255" s="228"/>
    </row>
    <row r="256" spans="1:62" ht="12.75">
      <c r="A256" s="228"/>
      <c r="B256" s="228"/>
      <c r="C256" s="228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28"/>
      <c r="AO256" s="228"/>
      <c r="AP256" s="228"/>
      <c r="AQ256" s="228"/>
      <c r="AR256" s="228"/>
      <c r="AS256" s="228"/>
      <c r="AT256" s="228"/>
      <c r="AU256" s="228"/>
      <c r="AV256" s="228"/>
      <c r="AW256" s="228"/>
      <c r="AX256" s="228"/>
      <c r="AY256" s="228"/>
      <c r="AZ256" s="228"/>
      <c r="BA256" s="228"/>
      <c r="BB256" s="228"/>
      <c r="BC256" s="228"/>
      <c r="BD256" s="228"/>
      <c r="BE256" s="228"/>
      <c r="BF256" s="228"/>
      <c r="BG256" s="228"/>
      <c r="BH256" s="228"/>
      <c r="BI256" s="228"/>
      <c r="BJ256" s="228"/>
    </row>
    <row r="257" spans="1:62" ht="12.75">
      <c r="A257" s="228"/>
      <c r="B257" s="228"/>
      <c r="C257" s="228"/>
      <c r="D257" s="228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28"/>
      <c r="AN257" s="228"/>
      <c r="AO257" s="228"/>
      <c r="AP257" s="228"/>
      <c r="AQ257" s="228"/>
      <c r="AR257" s="228"/>
      <c r="AS257" s="228"/>
      <c r="AT257" s="228"/>
      <c r="AU257" s="228"/>
      <c r="AV257" s="228"/>
      <c r="AW257" s="228"/>
      <c r="AX257" s="228"/>
      <c r="AY257" s="228"/>
      <c r="AZ257" s="228"/>
      <c r="BA257" s="228"/>
      <c r="BB257" s="228"/>
      <c r="BC257" s="228"/>
      <c r="BD257" s="228"/>
      <c r="BE257" s="228"/>
      <c r="BF257" s="228"/>
      <c r="BG257" s="228"/>
      <c r="BH257" s="228"/>
      <c r="BI257" s="228"/>
      <c r="BJ257" s="228"/>
    </row>
    <row r="258" spans="1:62" ht="12.75">
      <c r="A258" s="228"/>
      <c r="B258" s="228"/>
      <c r="C258" s="228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8"/>
      <c r="AT258" s="228"/>
      <c r="AU258" s="228"/>
      <c r="AV258" s="228"/>
      <c r="AW258" s="228"/>
      <c r="AX258" s="228"/>
      <c r="AY258" s="228"/>
      <c r="AZ258" s="228"/>
      <c r="BA258" s="228"/>
      <c r="BB258" s="228"/>
      <c r="BC258" s="228"/>
      <c r="BD258" s="228"/>
      <c r="BE258" s="228"/>
      <c r="BF258" s="228"/>
      <c r="BG258" s="228"/>
      <c r="BH258" s="228"/>
      <c r="BI258" s="228"/>
      <c r="BJ258" s="228"/>
    </row>
    <row r="259" spans="1:62" ht="12.75">
      <c r="A259" s="228"/>
      <c r="B259" s="228"/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8"/>
      <c r="AT259" s="228"/>
      <c r="AU259" s="228"/>
      <c r="AV259" s="228"/>
      <c r="AW259" s="228"/>
      <c r="AX259" s="228"/>
      <c r="AY259" s="228"/>
      <c r="AZ259" s="228"/>
      <c r="BA259" s="228"/>
      <c r="BB259" s="228"/>
      <c r="BC259" s="228"/>
      <c r="BD259" s="228"/>
      <c r="BE259" s="228"/>
      <c r="BF259" s="228"/>
      <c r="BG259" s="228"/>
      <c r="BH259" s="228"/>
      <c r="BI259" s="228"/>
      <c r="BJ259" s="228"/>
    </row>
    <row r="260" spans="1:62" ht="12.75">
      <c r="A260" s="228"/>
      <c r="B260" s="228"/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8"/>
      <c r="AT260" s="228"/>
      <c r="AU260" s="228"/>
      <c r="AV260" s="228"/>
      <c r="AW260" s="228"/>
      <c r="AX260" s="228"/>
      <c r="AY260" s="228"/>
      <c r="AZ260" s="228"/>
      <c r="BA260" s="228"/>
      <c r="BB260" s="228"/>
      <c r="BC260" s="228"/>
      <c r="BD260" s="228"/>
      <c r="BE260" s="228"/>
      <c r="BF260" s="228"/>
      <c r="BG260" s="228"/>
      <c r="BH260" s="228"/>
      <c r="BI260" s="228"/>
      <c r="BJ260" s="228"/>
    </row>
    <row r="261" spans="1:62" ht="12.75">
      <c r="A261" s="228"/>
      <c r="B261" s="228"/>
      <c r="C261" s="228"/>
      <c r="D261" s="228"/>
      <c r="E261" s="228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8"/>
      <c r="AT261" s="228"/>
      <c r="AU261" s="228"/>
      <c r="AV261" s="228"/>
      <c r="AW261" s="228"/>
      <c r="AX261" s="228"/>
      <c r="AY261" s="228"/>
      <c r="AZ261" s="228"/>
      <c r="BA261" s="228"/>
      <c r="BB261" s="228"/>
      <c r="BC261" s="228"/>
      <c r="BD261" s="228"/>
      <c r="BE261" s="228"/>
      <c r="BF261" s="228"/>
      <c r="BG261" s="228"/>
      <c r="BH261" s="228"/>
      <c r="BI261" s="228"/>
      <c r="BJ261" s="228"/>
    </row>
    <row r="262" spans="1:62" ht="12.75">
      <c r="A262" s="228"/>
      <c r="B262" s="228"/>
      <c r="C262" s="228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  <c r="AY262" s="228"/>
      <c r="AZ262" s="228"/>
      <c r="BA262" s="228"/>
      <c r="BB262" s="228"/>
      <c r="BC262" s="228"/>
      <c r="BD262" s="228"/>
      <c r="BE262" s="228"/>
      <c r="BF262" s="228"/>
      <c r="BG262" s="228"/>
      <c r="BH262" s="228"/>
      <c r="BI262" s="228"/>
      <c r="BJ262" s="228"/>
    </row>
    <row r="263" spans="1:62" ht="12.75">
      <c r="A263" s="228"/>
      <c r="B263" s="228"/>
      <c r="C263" s="228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8"/>
      <c r="AW263" s="228"/>
      <c r="AX263" s="228"/>
      <c r="AY263" s="228"/>
      <c r="AZ263" s="228"/>
      <c r="BA263" s="228"/>
      <c r="BB263" s="228"/>
      <c r="BC263" s="228"/>
      <c r="BD263" s="228"/>
      <c r="BE263" s="228"/>
      <c r="BF263" s="228"/>
      <c r="BG263" s="228"/>
      <c r="BH263" s="228"/>
      <c r="BI263" s="228"/>
      <c r="BJ263" s="228"/>
    </row>
    <row r="264" spans="1:62" ht="12.75">
      <c r="A264" s="228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28"/>
      <c r="AO264" s="228"/>
      <c r="AP264" s="228"/>
      <c r="AQ264" s="228"/>
      <c r="AR264" s="228"/>
      <c r="AS264" s="228"/>
      <c r="AT264" s="228"/>
      <c r="AU264" s="228"/>
      <c r="AV264" s="228"/>
      <c r="AW264" s="228"/>
      <c r="AX264" s="228"/>
      <c r="AY264" s="228"/>
      <c r="AZ264" s="228"/>
      <c r="BA264" s="228"/>
      <c r="BB264" s="228"/>
      <c r="BC264" s="228"/>
      <c r="BD264" s="228"/>
      <c r="BE264" s="228"/>
      <c r="BF264" s="228"/>
      <c r="BG264" s="228"/>
      <c r="BH264" s="228"/>
      <c r="BI264" s="228"/>
      <c r="BJ264" s="228"/>
    </row>
    <row r="265" spans="1:62" ht="12.75">
      <c r="A265" s="228"/>
      <c r="B265" s="228"/>
      <c r="C265" s="228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28"/>
      <c r="AO265" s="228"/>
      <c r="AP265" s="228"/>
      <c r="AQ265" s="228"/>
      <c r="AR265" s="228"/>
      <c r="AS265" s="228"/>
      <c r="AT265" s="228"/>
      <c r="AU265" s="228"/>
      <c r="AV265" s="228"/>
      <c r="AW265" s="228"/>
      <c r="AX265" s="228"/>
      <c r="AY265" s="228"/>
      <c r="AZ265" s="228"/>
      <c r="BA265" s="228"/>
      <c r="BB265" s="228"/>
      <c r="BC265" s="228"/>
      <c r="BD265" s="228"/>
      <c r="BE265" s="228"/>
      <c r="BF265" s="228"/>
      <c r="BG265" s="228"/>
      <c r="BH265" s="228"/>
      <c r="BI265" s="228"/>
      <c r="BJ265" s="228"/>
    </row>
    <row r="266" spans="1:62" ht="12.75">
      <c r="A266" s="228"/>
      <c r="B266" s="228"/>
      <c r="C266" s="228"/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  <c r="AY266" s="228"/>
      <c r="AZ266" s="228"/>
      <c r="BA266" s="228"/>
      <c r="BB266" s="228"/>
      <c r="BC266" s="228"/>
      <c r="BD266" s="228"/>
      <c r="BE266" s="228"/>
      <c r="BF266" s="228"/>
      <c r="BG266" s="228"/>
      <c r="BH266" s="228"/>
      <c r="BI266" s="228"/>
      <c r="BJ266" s="228"/>
    </row>
    <row r="267" spans="1:62" ht="12.75">
      <c r="A267" s="228"/>
      <c r="B267" s="228"/>
      <c r="C267" s="228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28"/>
      <c r="AN267" s="228"/>
      <c r="AO267" s="228"/>
      <c r="AP267" s="228"/>
      <c r="AQ267" s="228"/>
      <c r="AR267" s="228"/>
      <c r="AS267" s="228"/>
      <c r="AT267" s="228"/>
      <c r="AU267" s="228"/>
      <c r="AV267" s="228"/>
      <c r="AW267" s="228"/>
      <c r="AX267" s="228"/>
      <c r="AY267" s="228"/>
      <c r="AZ267" s="228"/>
      <c r="BA267" s="228"/>
      <c r="BB267" s="228"/>
      <c r="BC267" s="228"/>
      <c r="BD267" s="228"/>
      <c r="BE267" s="228"/>
      <c r="BF267" s="228"/>
      <c r="BG267" s="228"/>
      <c r="BH267" s="228"/>
      <c r="BI267" s="228"/>
      <c r="BJ267" s="228"/>
    </row>
    <row r="268" spans="1:62" ht="12.75">
      <c r="A268" s="228"/>
      <c r="B268" s="228"/>
      <c r="C268" s="228"/>
      <c r="D268" s="228"/>
      <c r="E268" s="228"/>
      <c r="F268" s="228"/>
      <c r="G268" s="228"/>
      <c r="H268" s="228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228"/>
      <c r="Z268" s="228"/>
      <c r="AA268" s="228"/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28"/>
      <c r="AN268" s="228"/>
      <c r="AO268" s="228"/>
      <c r="AP268" s="228"/>
      <c r="AQ268" s="228"/>
      <c r="AR268" s="228"/>
      <c r="AS268" s="228"/>
      <c r="AT268" s="228"/>
      <c r="AU268" s="228"/>
      <c r="AV268" s="228"/>
      <c r="AW268" s="228"/>
      <c r="AX268" s="228"/>
      <c r="AY268" s="228"/>
      <c r="AZ268" s="228"/>
      <c r="BA268" s="228"/>
      <c r="BB268" s="228"/>
      <c r="BC268" s="228"/>
      <c r="BD268" s="228"/>
      <c r="BE268" s="228"/>
      <c r="BF268" s="228"/>
      <c r="BG268" s="228"/>
      <c r="BH268" s="228"/>
      <c r="BI268" s="228"/>
      <c r="BJ268" s="228"/>
    </row>
    <row r="269" spans="1:62" ht="12.75">
      <c r="A269" s="228"/>
      <c r="B269" s="228"/>
      <c r="C269" s="228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28"/>
      <c r="AT269" s="228"/>
      <c r="AU269" s="228"/>
      <c r="AV269" s="228"/>
      <c r="AW269" s="228"/>
      <c r="AX269" s="228"/>
      <c r="AY269" s="228"/>
      <c r="AZ269" s="228"/>
      <c r="BA269" s="228"/>
      <c r="BB269" s="228"/>
      <c r="BC269" s="228"/>
      <c r="BD269" s="228"/>
      <c r="BE269" s="228"/>
      <c r="BF269" s="228"/>
      <c r="BG269" s="228"/>
      <c r="BH269" s="228"/>
      <c r="BI269" s="228"/>
      <c r="BJ269" s="228"/>
    </row>
    <row r="270" spans="1:62" ht="12.75">
      <c r="A270" s="228"/>
      <c r="B270" s="228"/>
      <c r="C270" s="228"/>
      <c r="D270" s="228"/>
      <c r="E270" s="228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28"/>
      <c r="AN270" s="228"/>
      <c r="AO270" s="228"/>
      <c r="AP270" s="228"/>
      <c r="AQ270" s="228"/>
      <c r="AR270" s="228"/>
      <c r="AS270" s="228"/>
      <c r="AT270" s="228"/>
      <c r="AU270" s="228"/>
      <c r="AV270" s="228"/>
      <c r="AW270" s="228"/>
      <c r="AX270" s="228"/>
      <c r="AY270" s="228"/>
      <c r="AZ270" s="228"/>
      <c r="BA270" s="228"/>
      <c r="BB270" s="228"/>
      <c r="BC270" s="228"/>
      <c r="BD270" s="228"/>
      <c r="BE270" s="228"/>
      <c r="BF270" s="228"/>
      <c r="BG270" s="228"/>
      <c r="BH270" s="228"/>
      <c r="BI270" s="228"/>
      <c r="BJ270" s="228"/>
    </row>
    <row r="271" spans="1:62" ht="12.75">
      <c r="A271" s="228"/>
      <c r="B271" s="228"/>
      <c r="C271" s="228"/>
      <c r="D271" s="228"/>
      <c r="E271" s="228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28"/>
      <c r="AO271" s="228"/>
      <c r="AP271" s="228"/>
      <c r="AQ271" s="228"/>
      <c r="AR271" s="228"/>
      <c r="AS271" s="228"/>
      <c r="AT271" s="228"/>
      <c r="AU271" s="228"/>
      <c r="AV271" s="228"/>
      <c r="AW271" s="228"/>
      <c r="AX271" s="228"/>
      <c r="AY271" s="228"/>
      <c r="AZ271" s="228"/>
      <c r="BA271" s="228"/>
      <c r="BB271" s="228"/>
      <c r="BC271" s="228"/>
      <c r="BD271" s="228"/>
      <c r="BE271" s="228"/>
      <c r="BF271" s="228"/>
      <c r="BG271" s="228"/>
      <c r="BH271" s="228"/>
      <c r="BI271" s="228"/>
      <c r="BJ271" s="228"/>
    </row>
    <row r="272" spans="1:62" ht="12.75">
      <c r="A272" s="228"/>
      <c r="B272" s="228"/>
      <c r="C272" s="228"/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28"/>
      <c r="AO272" s="228"/>
      <c r="AP272" s="228"/>
      <c r="AQ272" s="228"/>
      <c r="AR272" s="228"/>
      <c r="AS272" s="228"/>
      <c r="AT272" s="228"/>
      <c r="AU272" s="228"/>
      <c r="AV272" s="228"/>
      <c r="AW272" s="228"/>
      <c r="AX272" s="228"/>
      <c r="AY272" s="228"/>
      <c r="AZ272" s="228"/>
      <c r="BA272" s="228"/>
      <c r="BB272" s="228"/>
      <c r="BC272" s="228"/>
      <c r="BD272" s="228"/>
      <c r="BE272" s="228"/>
      <c r="BF272" s="228"/>
      <c r="BG272" s="228"/>
      <c r="BH272" s="228"/>
      <c r="BI272" s="228"/>
      <c r="BJ272" s="228"/>
    </row>
    <row r="273" spans="1:62" ht="12.75">
      <c r="A273" s="228"/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  <c r="AY273" s="228"/>
      <c r="AZ273" s="228"/>
      <c r="BA273" s="228"/>
      <c r="BB273" s="228"/>
      <c r="BC273" s="228"/>
      <c r="BD273" s="228"/>
      <c r="BE273" s="228"/>
      <c r="BF273" s="228"/>
      <c r="BG273" s="228"/>
      <c r="BH273" s="228"/>
      <c r="BI273" s="228"/>
      <c r="BJ273" s="228"/>
    </row>
    <row r="274" spans="1:62" ht="12.75">
      <c r="A274" s="228"/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  <c r="AY274" s="228"/>
      <c r="AZ274" s="228"/>
      <c r="BA274" s="228"/>
      <c r="BB274" s="228"/>
      <c r="BC274" s="228"/>
      <c r="BD274" s="228"/>
      <c r="BE274" s="228"/>
      <c r="BF274" s="228"/>
      <c r="BG274" s="228"/>
      <c r="BH274" s="228"/>
      <c r="BI274" s="228"/>
      <c r="BJ274" s="228"/>
    </row>
    <row r="275" spans="1:62" ht="12.75">
      <c r="A275" s="228"/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  <c r="AY275" s="228"/>
      <c r="AZ275" s="228"/>
      <c r="BA275" s="228"/>
      <c r="BB275" s="228"/>
      <c r="BC275" s="228"/>
      <c r="BD275" s="228"/>
      <c r="BE275" s="228"/>
      <c r="BF275" s="228"/>
      <c r="BG275" s="228"/>
      <c r="BH275" s="228"/>
      <c r="BI275" s="228"/>
      <c r="BJ275" s="228"/>
    </row>
    <row r="276" spans="1:62" ht="12.75">
      <c r="A276" s="228"/>
      <c r="B276" s="228"/>
      <c r="C276" s="228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  <c r="AY276" s="228"/>
      <c r="AZ276" s="228"/>
      <c r="BA276" s="228"/>
      <c r="BB276" s="228"/>
      <c r="BC276" s="228"/>
      <c r="BD276" s="228"/>
      <c r="BE276" s="228"/>
      <c r="BF276" s="228"/>
      <c r="BG276" s="228"/>
      <c r="BH276" s="228"/>
      <c r="BI276" s="228"/>
      <c r="BJ276" s="228"/>
    </row>
    <row r="277" spans="1:62" ht="12.75">
      <c r="A277" s="228"/>
      <c r="B277" s="228"/>
      <c r="C277" s="228"/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28"/>
      <c r="AN277" s="228"/>
      <c r="AO277" s="228"/>
      <c r="AP277" s="228"/>
      <c r="AQ277" s="228"/>
      <c r="AR277" s="228"/>
      <c r="AS277" s="228"/>
      <c r="AT277" s="228"/>
      <c r="AU277" s="228"/>
      <c r="AV277" s="228"/>
      <c r="AW277" s="228"/>
      <c r="AX277" s="228"/>
      <c r="AY277" s="228"/>
      <c r="AZ277" s="228"/>
      <c r="BA277" s="228"/>
      <c r="BB277" s="228"/>
      <c r="BC277" s="228"/>
      <c r="BD277" s="228"/>
      <c r="BE277" s="228"/>
      <c r="BF277" s="228"/>
      <c r="BG277" s="228"/>
      <c r="BH277" s="228"/>
      <c r="BI277" s="228"/>
      <c r="BJ277" s="228"/>
    </row>
    <row r="278" spans="1:62" ht="12.75">
      <c r="A278" s="228"/>
      <c r="B278" s="228"/>
      <c r="C278" s="228"/>
      <c r="D278" s="228"/>
      <c r="E278" s="228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28"/>
      <c r="AN278" s="228"/>
      <c r="AO278" s="228"/>
      <c r="AP278" s="228"/>
      <c r="AQ278" s="228"/>
      <c r="AR278" s="228"/>
      <c r="AS278" s="228"/>
      <c r="AT278" s="228"/>
      <c r="AU278" s="228"/>
      <c r="AV278" s="228"/>
      <c r="AW278" s="228"/>
      <c r="AX278" s="228"/>
      <c r="AY278" s="228"/>
      <c r="AZ278" s="228"/>
      <c r="BA278" s="228"/>
      <c r="BB278" s="228"/>
      <c r="BC278" s="228"/>
      <c r="BD278" s="228"/>
      <c r="BE278" s="228"/>
      <c r="BF278" s="228"/>
      <c r="BG278" s="228"/>
      <c r="BH278" s="228"/>
      <c r="BI278" s="228"/>
      <c r="BJ278" s="228"/>
    </row>
    <row r="279" spans="1:62" ht="12.75">
      <c r="A279" s="228"/>
      <c r="B279" s="228"/>
      <c r="C279" s="228"/>
      <c r="D279" s="228"/>
      <c r="E279" s="228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28"/>
      <c r="AO279" s="228"/>
      <c r="AP279" s="228"/>
      <c r="AQ279" s="228"/>
      <c r="AR279" s="228"/>
      <c r="AS279" s="228"/>
      <c r="AT279" s="228"/>
      <c r="AU279" s="228"/>
      <c r="AV279" s="228"/>
      <c r="AW279" s="228"/>
      <c r="AX279" s="228"/>
      <c r="AY279" s="228"/>
      <c r="AZ279" s="228"/>
      <c r="BA279" s="228"/>
      <c r="BB279" s="228"/>
      <c r="BC279" s="228"/>
      <c r="BD279" s="228"/>
      <c r="BE279" s="228"/>
      <c r="BF279" s="228"/>
      <c r="BG279" s="228"/>
      <c r="BH279" s="228"/>
      <c r="BI279" s="228"/>
      <c r="BJ279" s="228"/>
    </row>
    <row r="280" spans="1:62" ht="12.75">
      <c r="A280" s="228"/>
      <c r="B280" s="228"/>
      <c r="C280" s="228"/>
      <c r="D280" s="228"/>
      <c r="E280" s="228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28"/>
      <c r="AN280" s="228"/>
      <c r="AO280" s="228"/>
      <c r="AP280" s="228"/>
      <c r="AQ280" s="228"/>
      <c r="AR280" s="228"/>
      <c r="AS280" s="228"/>
      <c r="AT280" s="228"/>
      <c r="AU280" s="228"/>
      <c r="AV280" s="228"/>
      <c r="AW280" s="228"/>
      <c r="AX280" s="228"/>
      <c r="AY280" s="228"/>
      <c r="AZ280" s="228"/>
      <c r="BA280" s="228"/>
      <c r="BB280" s="228"/>
      <c r="BC280" s="228"/>
      <c r="BD280" s="228"/>
      <c r="BE280" s="228"/>
      <c r="BF280" s="228"/>
      <c r="BG280" s="228"/>
      <c r="BH280" s="228"/>
      <c r="BI280" s="228"/>
      <c r="BJ280" s="228"/>
    </row>
    <row r="281" spans="1:62" ht="12.75">
      <c r="A281" s="228"/>
      <c r="B281" s="228"/>
      <c r="C281" s="228"/>
      <c r="D281" s="228"/>
      <c r="E281" s="228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28"/>
      <c r="AO281" s="228"/>
      <c r="AP281" s="228"/>
      <c r="AQ281" s="228"/>
      <c r="AR281" s="228"/>
      <c r="AS281" s="228"/>
      <c r="AT281" s="228"/>
      <c r="AU281" s="228"/>
      <c r="AV281" s="228"/>
      <c r="AW281" s="228"/>
      <c r="AX281" s="228"/>
      <c r="AY281" s="228"/>
      <c r="AZ281" s="228"/>
      <c r="BA281" s="228"/>
      <c r="BB281" s="228"/>
      <c r="BC281" s="228"/>
      <c r="BD281" s="228"/>
      <c r="BE281" s="228"/>
      <c r="BF281" s="228"/>
      <c r="BG281" s="228"/>
      <c r="BH281" s="228"/>
      <c r="BI281" s="228"/>
      <c r="BJ281" s="228"/>
    </row>
    <row r="282" spans="1:62" ht="12.75">
      <c r="A282" s="228"/>
      <c r="B282" s="228"/>
      <c r="C282" s="228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/>
      <c r="AU282" s="228"/>
      <c r="AV282" s="228"/>
      <c r="AW282" s="228"/>
      <c r="AX282" s="228"/>
      <c r="AY282" s="228"/>
      <c r="AZ282" s="228"/>
      <c r="BA282" s="228"/>
      <c r="BB282" s="228"/>
      <c r="BC282" s="228"/>
      <c r="BD282" s="228"/>
      <c r="BE282" s="228"/>
      <c r="BF282" s="228"/>
      <c r="BG282" s="228"/>
      <c r="BH282" s="228"/>
      <c r="BI282" s="228"/>
      <c r="BJ282" s="228"/>
    </row>
    <row r="283" spans="1:62" ht="12.75">
      <c r="A283" s="228"/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28"/>
      <c r="AO283" s="228"/>
      <c r="AP283" s="228"/>
      <c r="AQ283" s="228"/>
      <c r="AR283" s="228"/>
      <c r="AS283" s="228"/>
      <c r="AT283" s="228"/>
      <c r="AU283" s="228"/>
      <c r="AV283" s="228"/>
      <c r="AW283" s="228"/>
      <c r="AX283" s="228"/>
      <c r="AY283" s="228"/>
      <c r="AZ283" s="228"/>
      <c r="BA283" s="228"/>
      <c r="BB283" s="228"/>
      <c r="BC283" s="228"/>
      <c r="BD283" s="228"/>
      <c r="BE283" s="228"/>
      <c r="BF283" s="228"/>
      <c r="BG283" s="228"/>
      <c r="BH283" s="228"/>
      <c r="BI283" s="228"/>
      <c r="BJ283" s="228"/>
    </row>
    <row r="284" spans="1:62" ht="12.75">
      <c r="A284" s="228"/>
      <c r="B284" s="228"/>
      <c r="C284" s="228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28"/>
      <c r="AN284" s="228"/>
      <c r="AO284" s="228"/>
      <c r="AP284" s="228"/>
      <c r="AQ284" s="228"/>
      <c r="AR284" s="228"/>
      <c r="AS284" s="228"/>
      <c r="AT284" s="228"/>
      <c r="AU284" s="228"/>
      <c r="AV284" s="228"/>
      <c r="AW284" s="228"/>
      <c r="AX284" s="228"/>
      <c r="AY284" s="228"/>
      <c r="AZ284" s="228"/>
      <c r="BA284" s="228"/>
      <c r="BB284" s="228"/>
      <c r="BC284" s="228"/>
      <c r="BD284" s="228"/>
      <c r="BE284" s="228"/>
      <c r="BF284" s="228"/>
      <c r="BG284" s="228"/>
      <c r="BH284" s="228"/>
      <c r="BI284" s="228"/>
      <c r="BJ284" s="228"/>
    </row>
    <row r="285" spans="1:62" ht="12.75">
      <c r="A285" s="228"/>
      <c r="B285" s="228"/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  <c r="AY285" s="228"/>
      <c r="AZ285" s="228"/>
      <c r="BA285" s="228"/>
      <c r="BB285" s="228"/>
      <c r="BC285" s="228"/>
      <c r="BD285" s="228"/>
      <c r="BE285" s="228"/>
      <c r="BF285" s="228"/>
      <c r="BG285" s="228"/>
      <c r="BH285" s="228"/>
      <c r="BI285" s="228"/>
      <c r="BJ285" s="228"/>
    </row>
    <row r="286" spans="1:62" ht="12.75">
      <c r="A286" s="228"/>
      <c r="B286" s="228"/>
      <c r="C286" s="228"/>
      <c r="D286" s="228"/>
      <c r="E286" s="228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8"/>
      <c r="AT286" s="228"/>
      <c r="AU286" s="228"/>
      <c r="AV286" s="228"/>
      <c r="AW286" s="228"/>
      <c r="AX286" s="228"/>
      <c r="AY286" s="228"/>
      <c r="AZ286" s="228"/>
      <c r="BA286" s="228"/>
      <c r="BB286" s="228"/>
      <c r="BC286" s="228"/>
      <c r="BD286" s="228"/>
      <c r="BE286" s="228"/>
      <c r="BF286" s="228"/>
      <c r="BG286" s="228"/>
      <c r="BH286" s="228"/>
      <c r="BI286" s="228"/>
      <c r="BJ286" s="228"/>
    </row>
    <row r="287" spans="1:62" ht="12.75">
      <c r="A287" s="228"/>
      <c r="B287" s="228"/>
      <c r="C287" s="228"/>
      <c r="D287" s="228"/>
      <c r="E287" s="228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28"/>
      <c r="AO287" s="228"/>
      <c r="AP287" s="228"/>
      <c r="AQ287" s="228"/>
      <c r="AR287" s="228"/>
      <c r="AS287" s="228"/>
      <c r="AT287" s="228"/>
      <c r="AU287" s="228"/>
      <c r="AV287" s="228"/>
      <c r="AW287" s="228"/>
      <c r="AX287" s="228"/>
      <c r="AY287" s="228"/>
      <c r="AZ287" s="228"/>
      <c r="BA287" s="228"/>
      <c r="BB287" s="228"/>
      <c r="BC287" s="228"/>
      <c r="BD287" s="228"/>
      <c r="BE287" s="228"/>
      <c r="BF287" s="228"/>
      <c r="BG287" s="228"/>
      <c r="BH287" s="228"/>
      <c r="BI287" s="228"/>
      <c r="BJ287" s="228"/>
    </row>
    <row r="288" spans="1:62" ht="12.75">
      <c r="A288" s="228"/>
      <c r="B288" s="228"/>
      <c r="C288" s="228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228"/>
      <c r="AQ288" s="228"/>
      <c r="AR288" s="228"/>
      <c r="AS288" s="228"/>
      <c r="AT288" s="228"/>
      <c r="AU288" s="228"/>
      <c r="AV288" s="228"/>
      <c r="AW288" s="228"/>
      <c r="AX288" s="228"/>
      <c r="AY288" s="228"/>
      <c r="AZ288" s="228"/>
      <c r="BA288" s="228"/>
      <c r="BB288" s="228"/>
      <c r="BC288" s="228"/>
      <c r="BD288" s="228"/>
      <c r="BE288" s="228"/>
      <c r="BF288" s="228"/>
      <c r="BG288" s="228"/>
      <c r="BH288" s="228"/>
      <c r="BI288" s="228"/>
      <c r="BJ288" s="228"/>
    </row>
    <row r="289" spans="1:62" ht="12.75">
      <c r="A289" s="228"/>
      <c r="B289" s="228"/>
      <c r="C289" s="228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28"/>
      <c r="AO289" s="228"/>
      <c r="AP289" s="228"/>
      <c r="AQ289" s="228"/>
      <c r="AR289" s="228"/>
      <c r="AS289" s="228"/>
      <c r="AT289" s="228"/>
      <c r="AU289" s="228"/>
      <c r="AV289" s="228"/>
      <c r="AW289" s="228"/>
      <c r="AX289" s="228"/>
      <c r="AY289" s="228"/>
      <c r="AZ289" s="228"/>
      <c r="BA289" s="228"/>
      <c r="BB289" s="228"/>
      <c r="BC289" s="228"/>
      <c r="BD289" s="228"/>
      <c r="BE289" s="228"/>
      <c r="BF289" s="228"/>
      <c r="BG289" s="228"/>
      <c r="BH289" s="228"/>
      <c r="BI289" s="228"/>
      <c r="BJ289" s="228"/>
    </row>
    <row r="290" spans="1:62" ht="12.75">
      <c r="A290" s="228"/>
      <c r="B290" s="228"/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8"/>
      <c r="AT290" s="228"/>
      <c r="AU290" s="228"/>
      <c r="AV290" s="228"/>
      <c r="AW290" s="228"/>
      <c r="AX290" s="228"/>
      <c r="AY290" s="228"/>
      <c r="AZ290" s="228"/>
      <c r="BA290" s="228"/>
      <c r="BB290" s="228"/>
      <c r="BC290" s="228"/>
      <c r="BD290" s="228"/>
      <c r="BE290" s="228"/>
      <c r="BF290" s="228"/>
      <c r="BG290" s="228"/>
      <c r="BH290" s="228"/>
      <c r="BI290" s="228"/>
      <c r="BJ290" s="228"/>
    </row>
    <row r="291" spans="1:62" ht="12.75">
      <c r="A291" s="228"/>
      <c r="B291" s="228"/>
      <c r="C291" s="228"/>
      <c r="D291" s="228"/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28"/>
      <c r="AO291" s="228"/>
      <c r="AP291" s="228"/>
      <c r="AQ291" s="228"/>
      <c r="AR291" s="228"/>
      <c r="AS291" s="228"/>
      <c r="AT291" s="228"/>
      <c r="AU291" s="228"/>
      <c r="AV291" s="228"/>
      <c r="AW291" s="228"/>
      <c r="AX291" s="228"/>
      <c r="AY291" s="228"/>
      <c r="AZ291" s="228"/>
      <c r="BA291" s="228"/>
      <c r="BB291" s="228"/>
      <c r="BC291" s="228"/>
      <c r="BD291" s="228"/>
      <c r="BE291" s="228"/>
      <c r="BF291" s="228"/>
      <c r="BG291" s="228"/>
      <c r="BH291" s="228"/>
      <c r="BI291" s="228"/>
      <c r="BJ291" s="228"/>
    </row>
    <row r="292" spans="1:62" ht="12.75">
      <c r="A292" s="228"/>
      <c r="B292" s="228"/>
      <c r="C292" s="228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  <c r="AY292" s="228"/>
      <c r="AZ292" s="228"/>
      <c r="BA292" s="228"/>
      <c r="BB292" s="228"/>
      <c r="BC292" s="228"/>
      <c r="BD292" s="228"/>
      <c r="BE292" s="228"/>
      <c r="BF292" s="228"/>
      <c r="BG292" s="228"/>
      <c r="BH292" s="228"/>
      <c r="BI292" s="228"/>
      <c r="BJ292" s="228"/>
    </row>
    <row r="293" spans="1:62" ht="12.75">
      <c r="A293" s="228"/>
      <c r="B293" s="228"/>
      <c r="C293" s="228"/>
      <c r="D293" s="228"/>
      <c r="E293" s="228"/>
      <c r="F293" s="228"/>
      <c r="G293" s="228"/>
      <c r="H293" s="228"/>
      <c r="I293" s="228"/>
      <c r="J293" s="228"/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8"/>
      <c r="W293" s="228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  <c r="AY293" s="228"/>
      <c r="AZ293" s="228"/>
      <c r="BA293" s="228"/>
      <c r="BB293" s="228"/>
      <c r="BC293" s="228"/>
      <c r="BD293" s="228"/>
      <c r="BE293" s="228"/>
      <c r="BF293" s="228"/>
      <c r="BG293" s="228"/>
      <c r="BH293" s="228"/>
      <c r="BI293" s="228"/>
      <c r="BJ293" s="228"/>
    </row>
    <row r="294" spans="1:62" ht="12.75">
      <c r="A294" s="228"/>
      <c r="B294" s="228"/>
      <c r="C294" s="228"/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  <c r="AY294" s="228"/>
      <c r="AZ294" s="228"/>
      <c r="BA294" s="228"/>
      <c r="BB294" s="228"/>
      <c r="BC294" s="228"/>
      <c r="BD294" s="228"/>
      <c r="BE294" s="228"/>
      <c r="BF294" s="228"/>
      <c r="BG294" s="228"/>
      <c r="BH294" s="228"/>
      <c r="BI294" s="228"/>
      <c r="BJ294" s="228"/>
    </row>
    <row r="295" spans="1:10" ht="12.7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2.7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2.7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2.7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2.7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2.7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2.7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2.7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2.7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2.7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2.7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2.7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2.7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2.7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2.7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2.7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2.7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2.7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2.7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2.7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2.7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2.7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2.7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2.7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2.7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2.7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2.7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2.7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2.7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2.7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2.7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2.7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2.7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2.7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2.7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2.7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2.7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2.7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2.7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2.7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2.7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2.7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2.7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2.7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2.7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2.7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2.7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2.7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2.7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2.7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2.7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2.7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2.7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2.7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2.7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2.7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2.7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2.7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2.7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2.7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2.7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2.7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2.7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2.7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2.7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2.7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2.7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2.7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2.7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2.7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2.7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2.7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2.7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2.7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2.7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2.7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2.7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2.7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2.7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2.7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2.7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2.7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2.7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2.7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2.7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2.7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2.7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2.7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2.7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2.7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2.7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2.7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2.7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2.7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2.7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2.7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2.7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2.7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2.7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2.7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2.7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2.7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2.7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2.7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2.7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2.7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2.7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2.7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2.7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2.7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2.7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2.7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2.7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2.7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2.7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2.7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2.7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2.7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2.7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2.7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2.7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2.7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2.7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2.7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2.7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2.7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2.7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2.7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2.7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2.7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2.7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2.7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2.7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2.7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2.7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2.7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2.7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2.7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2.7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2.7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2.7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2.7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2.7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2.7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2.7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2.7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2.7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2.7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2.7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2.7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2.7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2.7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2.7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2.7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2.7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2.7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2.7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2.7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2.7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2.7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2.7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2.7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2.7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2.7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2.7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2.7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2.7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2.7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2.7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2.7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2.7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2.7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2.7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2.7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2.7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2.7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2.7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2.7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2.7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2.7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2.7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2.7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2.7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2.75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2.75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2.75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2.7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2.75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2.75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2.75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2.7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2.75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2.75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2.75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2.75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2.75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2.75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2.75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2.75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2.75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2.75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2.75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2.75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2.75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2.75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2.7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2.75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2.75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2.75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2.75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2.7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2.75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2.75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2.75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2.75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2.75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2.75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2.75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2.75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2.75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2.75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2.75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2.75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2.75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2.75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2.75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2.7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2.75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2.75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2.75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2.75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2.75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2.75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2.75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2.75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2.75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2.75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2.75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2.75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2.75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2.75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2.75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2.75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2.75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2.75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2.75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2.75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2.75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2.7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2.75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2.75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2.75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2.75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2.75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2.7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2.75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2.75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2.75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2.75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2.75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2.75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2.75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2.75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2.75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2.75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2.75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2.75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2.75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2.75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2.75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2.75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2.75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2.75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2.75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2.7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2.75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2.75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2.75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2.75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2.75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2.75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2.75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2.75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2.75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2.75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2.75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2.75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2.75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2.75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2.75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2.75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2.75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2.75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2.75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2.75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2.75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2.75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2.75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2.75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2.75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2.75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2.75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2.75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2.75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2.75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2.75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2.75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2.75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2.75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2.7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2.75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2.75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2.75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2.75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2.75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2.75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2.75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2.75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2.75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2.75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2.75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2.75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2.75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2.75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2.75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2.75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2.7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2.75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2.75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2.75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2.75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2.75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2.75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2.75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2.75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2.75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2.75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2.75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2.75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2.75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2.75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2.75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2.75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2.75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2.75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2.75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2.75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2.75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2.75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2.75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2.75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2.75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2.75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2.75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2.7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2.75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2.75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2.75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2.75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2.75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2.75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2.75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2.75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2.7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2.75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2.75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2.75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2.75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2.75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2.75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2.75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2.75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2.75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2.75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2.75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2.75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2.75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2.75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2.75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2.75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2.75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2.75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2.75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2.7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2.75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2.75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2.75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2.75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2.75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2.75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2.75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2.75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2.75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2.75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2.75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2.75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2.75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2.75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2.75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2.75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2.75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2.75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2.7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2.75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2.75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2.75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2.75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2.75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2.75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2.75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2.75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2.75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2.75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2.75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2.75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2.75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2.75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2.7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2.75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2.75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2.75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2.75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2.75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2.75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2.75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2.75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2.75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2.75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2.75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2.75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2.75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2.75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2.75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2.75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2.7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2.7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2.75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2.75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2.75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2.75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2.75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2.75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2.75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2.75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2.75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2.75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2.75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2.75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2.75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2.75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2.75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2.75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2.75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2.75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2.75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2.75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2.75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2.75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2.75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2.75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2.75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2.75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2.75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2.75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2.75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2.75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2.75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2.75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2.75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2.7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2.75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2.75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2.75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2.75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2.75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2.75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2.75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2.75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2.75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2.75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2.75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2.75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2.75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2.75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2.75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2.75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2.75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2.7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2.75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2.75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2.75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2.75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2.75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2.75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2.75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2.75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2.75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2.75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2.75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2.75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2.75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2.75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2.75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2.75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2.75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2.75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2.75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2.75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2.75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2.75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2.75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2.75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2.75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2.75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2.75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2.75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2.75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2.75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2.75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2.75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2.75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2.75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2.7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2.75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2.75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2.75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2.75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2.75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2.75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2.75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2.75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2.75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2.75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2.75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2.75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2.75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2.75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2.75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2.75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2.75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2.75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2.75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2.75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2.75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2.75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2.75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2.75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2.75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2.75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2.75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2.7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2.75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2.75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2.75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2.75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2.75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2.75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2.75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2.75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2.75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2.75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2.75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2.75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2.75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2.75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2.75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2.75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2.75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2.7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2.75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2.75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ht="12.75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2.75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1:10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1:10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1:10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1:10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1:10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1:10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1:10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1:10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1:10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1:10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1:10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1:10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1:10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1:10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1:10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1:10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1:10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1:10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1:10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1:10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1:10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1:10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1:10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1:10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1:10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1:10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1:10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1:10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1:10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1:10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1:10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1:10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1:10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1:10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1:10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1:10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1:10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1:10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1:10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1:10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1:10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1:10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1:10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1:10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1:10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1:10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1:10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1:10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1:10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</row>
    <row r="1104" spans="1:10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</row>
    <row r="1105" spans="1:10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</row>
    <row r="1106" spans="1:10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</row>
    <row r="1107" spans="1:10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</row>
    <row r="1108" spans="1:10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</row>
    <row r="1109" spans="1:10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</row>
    <row r="1110" spans="1:10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1:10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</row>
    <row r="1112" spans="1:10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</row>
    <row r="1113" spans="1:10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</row>
    <row r="1114" spans="1:10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</row>
    <row r="1115" spans="1:10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</row>
    <row r="1116" spans="1:10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1:10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1:10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1:10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</row>
    <row r="1120" spans="1:10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</row>
    <row r="1121" spans="1:10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</row>
    <row r="1122" spans="1:10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</row>
    <row r="1124" spans="1:10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1:10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1:10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</row>
    <row r="1127" spans="1:10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</row>
    <row r="1128" spans="1:10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</row>
    <row r="1129" spans="1:10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</row>
    <row r="1130" spans="1:10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</row>
    <row r="1131" spans="1:10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1:10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</row>
    <row r="1133" spans="1:10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</row>
    <row r="1134" spans="1:10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</row>
    <row r="1135" spans="1:10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</row>
    <row r="1136" spans="1:10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</row>
    <row r="1137" spans="1:10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</row>
    <row r="1138" spans="1:10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</row>
    <row r="1139" spans="1:10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</row>
    <row r="1140" spans="1:10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</row>
    <row r="1141" spans="1:10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1:10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1:10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</row>
    <row r="1144" spans="1:10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</row>
    <row r="1145" spans="1:10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</row>
    <row r="1146" spans="1:10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1:10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</row>
    <row r="1148" spans="1:10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1:10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</row>
    <row r="1150" spans="1:10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</row>
    <row r="1151" spans="1:10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</row>
    <row r="1152" spans="1:10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</row>
    <row r="1153" spans="1:10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</row>
    <row r="1154" spans="1:10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1:10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1:10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</row>
    <row r="1158" spans="1:10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</row>
    <row r="1159" spans="1:10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</row>
    <row r="1160" spans="1:10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</row>
    <row r="1161" spans="1:10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1:10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</row>
    <row r="1163" spans="1:10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1:10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</row>
    <row r="1165" spans="1:10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1:10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</row>
    <row r="1167" spans="1:10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</row>
    <row r="1168" spans="1:10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1:10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</row>
    <row r="1170" spans="1:10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1:10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</row>
    <row r="1172" spans="1:10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1:10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</row>
    <row r="1174" spans="1:10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1:10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</row>
    <row r="1176" spans="1:10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</row>
    <row r="1177" spans="1:10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1:10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</row>
    <row r="1179" spans="1:10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1:10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</row>
    <row r="1181" spans="1:10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1:10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1:10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1:10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1:10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1:10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1:10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1:10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1:10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1:10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1:10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1:10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1:10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1:10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1:10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1:10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1:10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1:10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1:10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1:10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1:10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1:10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1:10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1:10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1:10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1:10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1:10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1:10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1:10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1:10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1:10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1:10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1:10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1:10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1:10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1:10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1:10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1:10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1:10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1:10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1:10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1:10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1:10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1:10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1:10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1:10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1:10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1:10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1:10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1:10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1:10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1:10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1:10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1:10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1:10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1:10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1:10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1:10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1:10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1:10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1:10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1:10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1:10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1:10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1:10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1:10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1:10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1:10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</row>
    <row r="1255" spans="1:10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1:10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1:10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</row>
    <row r="1258" spans="1:10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</row>
    <row r="1259" spans="1:10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</row>
    <row r="1260" spans="1:10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</row>
    <row r="1261" spans="1:10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</row>
    <row r="1262" spans="1:10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</row>
    <row r="1263" spans="1:10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</row>
    <row r="1264" spans="1:10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</row>
    <row r="1265" spans="1:10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</row>
    <row r="1266" spans="1:10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</row>
    <row r="1267" spans="1:10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</row>
    <row r="1268" spans="1:10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</row>
    <row r="1269" spans="1:10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</row>
    <row r="1270" spans="1:10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</row>
    <row r="1271" spans="1:10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</row>
    <row r="1272" spans="1:10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</row>
    <row r="1274" spans="1:10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</row>
    <row r="1276" spans="1:10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</row>
    <row r="1277" spans="1:10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</row>
    <row r="1278" spans="1:10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</row>
    <row r="1279" spans="1:10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</row>
    <row r="1280" spans="1:10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</row>
    <row r="1281" spans="1:10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</row>
    <row r="1282" spans="1:10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</row>
    <row r="1283" spans="1:10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</row>
    <row r="1284" spans="1:10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</row>
    <row r="1285" spans="1:10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</row>
    <row r="1286" spans="1:10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</row>
    <row r="1287" spans="1:10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</row>
    <row r="1288" spans="1:10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</row>
    <row r="1289" spans="1:10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</row>
    <row r="1290" spans="1:10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</row>
    <row r="1291" spans="1:10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</row>
    <row r="1292" spans="1:10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</row>
    <row r="1293" spans="1:10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</row>
    <row r="1294" spans="1:10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</row>
    <row r="1295" spans="1:10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</row>
    <row r="1296" spans="1:10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</row>
    <row r="1297" spans="1:10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</row>
    <row r="1298" spans="1:10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</row>
    <row r="1299" spans="1:10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</row>
    <row r="1300" spans="1:10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</row>
    <row r="1301" spans="1:10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</row>
    <row r="1302" spans="1:10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</row>
    <row r="1303" spans="1:10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</row>
    <row r="1304" spans="1:10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</row>
    <row r="1305" spans="1:10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</row>
    <row r="1306" spans="1:10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</row>
    <row r="1307" spans="1:10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</row>
    <row r="1308" spans="1:10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</row>
    <row r="1309" spans="1:10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</row>
    <row r="1310" spans="1:10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</row>
    <row r="1311" spans="1:10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</row>
    <row r="1312" spans="1:10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</row>
    <row r="1313" spans="1:10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</row>
    <row r="1314" spans="1:10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</row>
    <row r="1315" spans="1:10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</row>
    <row r="1316" spans="1:10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</row>
    <row r="1317" spans="1:10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</row>
    <row r="1318" spans="1:10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</row>
    <row r="1319" spans="1:10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</row>
    <row r="1320" spans="1:10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</row>
    <row r="1321" spans="1:10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</row>
    <row r="1322" spans="1:10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</row>
    <row r="1323" spans="1:10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</row>
    <row r="1324" spans="1:10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</row>
    <row r="1325" spans="1:10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</row>
    <row r="1326" spans="1:10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</row>
    <row r="1327" spans="1:10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</row>
    <row r="1328" spans="1:10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</row>
    <row r="1329" spans="1:10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</row>
    <row r="1330" spans="1:10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</row>
    <row r="1331" spans="1:10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</row>
    <row r="1332" spans="1:10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</row>
    <row r="1333" spans="1:10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</row>
    <row r="1334" spans="1:10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</row>
    <row r="1335" spans="1:10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</row>
    <row r="1336" spans="1:10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</row>
    <row r="1337" spans="1:10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</row>
    <row r="1338" spans="1:10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</row>
    <row r="1339" spans="1:10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</row>
    <row r="1340" spans="1:10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</row>
    <row r="1341" spans="1:10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</row>
    <row r="1342" spans="1:10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</row>
    <row r="1343" spans="1:10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</row>
    <row r="1344" spans="1:10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</row>
    <row r="1345" spans="1:10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</row>
    <row r="1346" spans="1:10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</row>
    <row r="1347" spans="1:10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</row>
    <row r="1348" spans="1:10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</row>
    <row r="1349" spans="1:10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</row>
    <row r="1350" spans="1:10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</row>
    <row r="1351" spans="1:10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</row>
    <row r="1352" spans="1:10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</row>
    <row r="1353" spans="1:10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</row>
    <row r="1354" spans="1:10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</row>
    <row r="1355" spans="1:10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</row>
    <row r="1356" spans="1:10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</row>
    <row r="1357" spans="1:10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</row>
    <row r="1358" spans="1:10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</row>
    <row r="1359" spans="1:10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</row>
    <row r="1360" spans="1:10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</row>
    <row r="1361" spans="1:10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</row>
    <row r="1362" spans="1:10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</row>
    <row r="1363" spans="1:10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</row>
    <row r="1364" spans="1:10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spans="1:10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</row>
    <row r="1369" spans="1:10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</row>
    <row r="1370" spans="1:10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</row>
    <row r="1371" spans="1:10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</row>
    <row r="1372" spans="1:10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</row>
    <row r="1373" spans="1:10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</row>
    <row r="1374" spans="1:10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</row>
    <row r="1375" spans="1:10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</row>
    <row r="1376" spans="1:10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</row>
    <row r="1377" spans="1:10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</row>
    <row r="1378" spans="1:10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</row>
    <row r="1379" spans="1:10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</row>
    <row r="1380" spans="1:10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</row>
    <row r="1381" spans="1:10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</row>
    <row r="1382" spans="1:10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</row>
    <row r="1384" spans="1:10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</row>
    <row r="1385" spans="1:10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</row>
    <row r="1386" spans="1:10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</row>
    <row r="1387" spans="1:10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</row>
    <row r="1388" spans="1:10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</row>
    <row r="1389" spans="1:10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</row>
    <row r="1390" spans="1:10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</row>
    <row r="1391" spans="1:10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</row>
    <row r="1392" spans="1:10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</row>
    <row r="1393" spans="1:10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</row>
    <row r="1394" spans="1:10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</row>
    <row r="1395" spans="1:10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</row>
    <row r="1396" spans="1:10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</row>
    <row r="1397" spans="1:10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</row>
    <row r="1398" spans="1:10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</row>
    <row r="1399" spans="1:10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</row>
    <row r="1400" spans="1:10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</row>
    <row r="1401" spans="1:10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</row>
    <row r="1402" spans="1:10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</row>
    <row r="1403" spans="1:10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</row>
    <row r="1404" spans="1:10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</row>
    <row r="1405" spans="1:10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</row>
    <row r="1406" spans="1:10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</row>
    <row r="1407" spans="1:10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</row>
    <row r="1408" spans="1:10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</row>
    <row r="1409" spans="1:10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</row>
    <row r="1410" spans="1:10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</row>
    <row r="1411" spans="1:10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</row>
    <row r="1412" spans="1:10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</row>
    <row r="1413" spans="1:10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</row>
    <row r="1414" spans="1:10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</row>
    <row r="1415" spans="1:10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</row>
    <row r="1416" spans="1:10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</row>
    <row r="1417" spans="1:10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</row>
    <row r="1418" spans="1:10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</row>
    <row r="1419" spans="1:10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</row>
    <row r="1420" spans="1:10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</row>
    <row r="1421" spans="1:10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</row>
    <row r="1422" spans="1:10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</row>
    <row r="1423" spans="1:10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</row>
    <row r="1424" spans="1:10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</row>
    <row r="1425" spans="1:10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</row>
    <row r="1426" spans="1:10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</row>
    <row r="1427" spans="1:10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</row>
    <row r="1428" spans="1:10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</row>
    <row r="1429" spans="1:10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</row>
    <row r="1430" spans="1:10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</row>
    <row r="1431" spans="1:10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</row>
    <row r="1432" spans="1:10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</row>
    <row r="1433" spans="1:10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</row>
    <row r="1434" spans="1:10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</row>
    <row r="1435" spans="1:10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</row>
    <row r="1436" spans="1:10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</row>
    <row r="1437" spans="1:10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</row>
    <row r="1438" spans="1:10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</row>
    <row r="1439" spans="1:10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</row>
    <row r="1440" spans="1:10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</row>
    <row r="1441" spans="1:10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</row>
    <row r="1442" spans="1:10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</row>
    <row r="1443" spans="1:10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</row>
    <row r="1444" spans="1:10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</row>
    <row r="1445" spans="1:10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</row>
    <row r="1446" spans="1:10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</row>
    <row r="1447" spans="1:10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</row>
    <row r="1448" spans="1:10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</row>
    <row r="1449" spans="1:10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</row>
    <row r="1450" spans="1:10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</row>
    <row r="1451" spans="1:10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</row>
    <row r="1452" spans="1:10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</row>
    <row r="1453" spans="1:10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</row>
    <row r="1454" spans="1:10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</row>
    <row r="1455" spans="1:10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</row>
    <row r="1456" spans="1:10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</row>
    <row r="1457" spans="1:10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</row>
    <row r="1458" spans="1:10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</row>
    <row r="1459" spans="1:10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</row>
    <row r="1460" spans="1:10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</row>
    <row r="1461" spans="1:10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</row>
    <row r="1462" spans="1:10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</row>
    <row r="1463" spans="1:10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</row>
    <row r="1464" spans="1:10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</row>
    <row r="1465" spans="1:10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</row>
    <row r="1466" spans="1:10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</row>
    <row r="1467" spans="1:10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</row>
    <row r="1468" spans="1:10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</row>
    <row r="1469" spans="1:10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</row>
    <row r="1470" spans="1:10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</row>
    <row r="1471" spans="1:10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</row>
    <row r="1472" spans="1:10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</row>
    <row r="1473" spans="1:10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</row>
    <row r="1474" spans="1:10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</row>
    <row r="1475" spans="1:10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</row>
    <row r="1476" spans="1:10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</row>
    <row r="1477" spans="1:10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</row>
    <row r="1478" spans="1:10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</row>
    <row r="1479" spans="1:10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</row>
    <row r="1480" spans="1:10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</row>
    <row r="1481" spans="1:10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</row>
    <row r="1482" spans="1:10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</row>
    <row r="1483" spans="1:10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</row>
    <row r="1484" spans="1:10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</row>
    <row r="1485" spans="1:10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</row>
    <row r="1486" spans="1:10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</row>
    <row r="1487" spans="1:10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</row>
    <row r="1488" spans="1:10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</row>
    <row r="1489" spans="1:10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</row>
    <row r="1490" spans="1:10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</row>
    <row r="1491" spans="1:10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</row>
    <row r="1492" spans="1:10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</row>
    <row r="1493" spans="1:10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</row>
    <row r="1494" spans="1:10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</row>
    <row r="1495" spans="1:10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</row>
    <row r="1496" spans="1:10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</row>
    <row r="1497" spans="1:10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</row>
    <row r="1498" spans="1:10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</row>
    <row r="1499" spans="1:10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</row>
    <row r="1500" spans="1:10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</row>
    <row r="1501" spans="1:10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</row>
    <row r="1502" spans="1:10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</row>
    <row r="1503" spans="1:10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</row>
    <row r="1504" spans="1:10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</row>
    <row r="1505" spans="1:10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</row>
    <row r="1506" spans="1:10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</row>
    <row r="1507" spans="1:10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</row>
    <row r="1508" spans="1:10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</row>
    <row r="1509" spans="1:10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</row>
    <row r="1510" spans="1:10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</row>
    <row r="1511" spans="1:10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</row>
    <row r="1512" spans="1:10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</row>
    <row r="1513" spans="1:10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</row>
    <row r="1514" spans="1:10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</row>
    <row r="1515" spans="1:10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</row>
    <row r="1516" spans="1:10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</row>
    <row r="1517" spans="1:10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</row>
    <row r="1518" spans="1:10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</row>
    <row r="1519" spans="1:10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</row>
    <row r="1520" spans="1:10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</row>
    <row r="1521" spans="1:10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</row>
    <row r="1522" spans="1:10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</row>
    <row r="1523" spans="1:10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</row>
    <row r="1524" spans="1:10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</row>
    <row r="1525" spans="1:10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</row>
    <row r="1526" spans="1:10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</row>
    <row r="1527" spans="1:10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</row>
    <row r="1528" spans="1:10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</row>
    <row r="1529" spans="1:10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</row>
    <row r="1530" spans="1:10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</row>
    <row r="1531" spans="1:10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</row>
    <row r="1532" spans="1:10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</row>
    <row r="1533" spans="1:10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</row>
    <row r="1534" spans="1:10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</row>
    <row r="1535" spans="1:10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</row>
    <row r="1536" spans="1:10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</row>
    <row r="1537" spans="1:10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</row>
    <row r="1538" spans="1:10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</row>
    <row r="1539" spans="1:10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</row>
    <row r="1540" spans="1:10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</row>
    <row r="1541" spans="1:10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</row>
    <row r="1542" spans="1:10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</row>
    <row r="1543" spans="1:10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</row>
    <row r="1544" spans="1:10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</row>
    <row r="1545" spans="1:10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</row>
    <row r="1546" spans="1:10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</row>
    <row r="1547" spans="1:10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</row>
    <row r="1548" spans="1:10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</row>
    <row r="1549" spans="1:10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</row>
    <row r="1550" spans="1:10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</row>
    <row r="1551" spans="1:10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</row>
    <row r="1552" spans="1:10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</row>
    <row r="1553" spans="1:10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</row>
    <row r="1554" spans="1:10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</row>
    <row r="1555" spans="1:10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</row>
    <row r="1556" spans="1:10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</row>
    <row r="1557" spans="1:10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</row>
    <row r="1558" spans="1:10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</row>
    <row r="1559" spans="1:10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</row>
    <row r="1560" spans="1:10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</row>
    <row r="1561" spans="1:10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</row>
    <row r="1562" spans="1:10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</row>
    <row r="1563" spans="1:10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</row>
    <row r="1564" spans="1:10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</row>
    <row r="1565" spans="1:10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</row>
    <row r="1566" spans="1:10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</row>
    <row r="1567" spans="1:10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</row>
    <row r="1568" spans="1:10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</row>
    <row r="1569" spans="1:10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</row>
    <row r="1570" spans="1:10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</row>
    <row r="1571" spans="1:10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</row>
    <row r="1572" spans="1:10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</row>
    <row r="1573" spans="1:10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</row>
    <row r="1574" spans="1:10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</row>
    <row r="1575" spans="1:10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</row>
    <row r="1576" spans="1:10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</row>
    <row r="1577" spans="1:10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</row>
    <row r="1578" spans="1:10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</row>
    <row r="1579" spans="1:10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</row>
    <row r="1580" spans="1:10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</row>
    <row r="1581" spans="1:10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</row>
    <row r="1582" spans="1:10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</row>
    <row r="1583" spans="1:10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</row>
    <row r="1584" spans="1:10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</row>
    <row r="1585" spans="1:10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</row>
    <row r="1586" spans="1:10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</row>
    <row r="1587" spans="1:10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</row>
    <row r="1588" spans="1:10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</row>
    <row r="1589" spans="1:10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</row>
    <row r="1590" spans="1:10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</row>
    <row r="1591" spans="1:10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</row>
    <row r="1592" spans="1:10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</row>
    <row r="1593" spans="1:10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</row>
    <row r="1594" spans="1:10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</row>
    <row r="1595" spans="1:10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</row>
    <row r="1596" spans="1:10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</row>
    <row r="1597" spans="1:10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</row>
    <row r="1598" spans="1:10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</row>
    <row r="1599" spans="1:10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</row>
    <row r="1600" spans="1:10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</row>
    <row r="1601" spans="1:10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</row>
    <row r="1602" spans="1:10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</row>
    <row r="1603" spans="1:10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</row>
    <row r="1604" spans="1:10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</row>
    <row r="1605" spans="1:10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</row>
    <row r="1606" spans="1:10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</row>
    <row r="1607" spans="1:10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</row>
    <row r="1608" spans="1:10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</row>
    <row r="1609" spans="1:10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</row>
    <row r="1610" spans="1:10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</row>
    <row r="1611" spans="1:10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</row>
    <row r="1612" spans="1:10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</row>
    <row r="1613" spans="1:10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</row>
    <row r="1614" spans="1:10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</row>
    <row r="1615" spans="1:10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</row>
    <row r="1616" spans="1:10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</row>
    <row r="1617" spans="1:10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</row>
    <row r="1618" spans="1:10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</row>
    <row r="1619" spans="1:10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</row>
    <row r="1620" spans="1:10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</row>
    <row r="1621" spans="1:10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</row>
    <row r="1622" spans="1:10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</row>
    <row r="1623" spans="1:10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</row>
    <row r="1624" spans="1:10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</row>
    <row r="1625" spans="1:10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</row>
    <row r="1626" spans="1:10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</row>
    <row r="1627" spans="1:10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</row>
    <row r="1628" spans="1:10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</row>
    <row r="1629" spans="1:10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</row>
    <row r="1630" spans="1:10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</row>
    <row r="1631" spans="1:10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</row>
    <row r="1632" spans="1:10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</row>
    <row r="1633" spans="1:10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</row>
    <row r="1634" spans="1:10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</row>
    <row r="1635" spans="1:10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</row>
    <row r="1636" spans="1:10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</row>
    <row r="1637" spans="1:10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</row>
    <row r="1638" spans="1:10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</row>
    <row r="1639" spans="1:10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</row>
    <row r="1640" spans="1:10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</row>
    <row r="1641" spans="1:10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</row>
    <row r="1642" spans="1:10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</row>
    <row r="1643" spans="1:10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</row>
    <row r="1644" spans="1:10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</row>
    <row r="1645" spans="1:10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</row>
    <row r="1646" spans="1:10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</row>
    <row r="1647" spans="1:10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</row>
    <row r="1648" spans="1:10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</row>
    <row r="1649" spans="1:10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</row>
    <row r="1650" spans="1:10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</row>
    <row r="1651" spans="1:10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</row>
    <row r="1652" spans="1:10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</row>
    <row r="1653" spans="1:10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</row>
    <row r="1654" spans="1:10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</row>
    <row r="1655" spans="1:10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</row>
    <row r="1656" spans="1:10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</row>
    <row r="1657" spans="1:10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</row>
    <row r="1658" spans="1:10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</row>
    <row r="1659" spans="1:10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</row>
    <row r="1660" spans="1:10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</row>
    <row r="1661" spans="1:10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</row>
    <row r="1662" spans="1:10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</row>
    <row r="1663" spans="1:10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</row>
    <row r="1664" spans="1:10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</row>
    <row r="1665" spans="1:10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</row>
    <row r="1666" spans="1:10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</row>
    <row r="1667" spans="1:10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</row>
    <row r="1668" spans="1:10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</row>
    <row r="1669" spans="1:10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</row>
    <row r="1670" spans="1:10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</row>
    <row r="1671" spans="1:10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</row>
    <row r="1672" spans="1:10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</row>
    <row r="1673" spans="1:10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</row>
    <row r="1674" spans="1:10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</row>
    <row r="1675" spans="1:10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</row>
    <row r="1676" spans="1:10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</row>
    <row r="1677" spans="1:10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</row>
    <row r="1678" spans="1:10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</row>
    <row r="1679" spans="1:10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</row>
    <row r="1680" spans="1:10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</row>
    <row r="1681" spans="1:10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</row>
    <row r="1682" spans="1:10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</row>
    <row r="1683" spans="1:10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</row>
    <row r="1684" spans="1:10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</row>
    <row r="1685" spans="1:10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</row>
    <row r="1686" spans="1:10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</row>
    <row r="1687" spans="1:10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</row>
    <row r="1688" spans="1:10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</row>
    <row r="1689" spans="1:10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</row>
    <row r="1690" spans="1:10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</row>
    <row r="1691" spans="1:10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</row>
    <row r="1692" spans="1:10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</row>
    <row r="1693" spans="1:10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</row>
    <row r="1694" spans="1:10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</row>
    <row r="1695" spans="1:10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</row>
    <row r="1696" spans="1:10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</row>
    <row r="1697" spans="1:10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</row>
    <row r="1698" spans="1:10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</row>
    <row r="1699" spans="1:10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</row>
    <row r="1700" spans="1:10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</row>
    <row r="1701" spans="1:10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</row>
    <row r="1702" spans="1:10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</row>
    <row r="1703" spans="1:10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</row>
    <row r="1704" spans="1:10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</row>
    <row r="1705" spans="1:10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</row>
    <row r="1706" spans="1:10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</row>
    <row r="1707" spans="1:10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</row>
    <row r="1708" spans="1:10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</row>
    <row r="1709" spans="1:10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</row>
    <row r="1710" spans="1:10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</row>
    <row r="1711" spans="1:10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</row>
    <row r="1712" spans="1:10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</row>
    <row r="1713" spans="1:10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</row>
    <row r="1714" spans="1:10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</row>
    <row r="1715" spans="1:10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</row>
    <row r="1716" spans="1:10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</row>
    <row r="1717" spans="1:10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</row>
    <row r="1718" spans="1:10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</row>
    <row r="1719" spans="1:10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</row>
    <row r="1720" spans="1:10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</row>
    <row r="1721" spans="1:10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</row>
    <row r="1722" spans="1:10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</row>
    <row r="1723" spans="1:10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</row>
    <row r="1724" spans="1:10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</row>
    <row r="1725" spans="1:10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</row>
    <row r="1726" spans="1:10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</row>
    <row r="1727" spans="1:10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</row>
    <row r="1728" spans="1:10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</row>
    <row r="1729" spans="1:10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</row>
    <row r="1730" spans="1:10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</row>
    <row r="1731" spans="1:10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</row>
    <row r="1732" spans="1:10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</row>
    <row r="1733" spans="1:10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</row>
    <row r="1734" spans="1:10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</row>
    <row r="1735" spans="1:10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</row>
    <row r="1736" spans="1:10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</row>
    <row r="1737" spans="1:10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</row>
    <row r="1738" spans="1:10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</row>
    <row r="1739" spans="1:10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</row>
    <row r="1740" spans="1:10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</row>
    <row r="1741" spans="1:10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</row>
    <row r="1742" spans="1:10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</row>
    <row r="1743" spans="1:10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</row>
    <row r="1744" spans="1:10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</row>
    <row r="1745" spans="1:10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</row>
    <row r="1746" spans="1:10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</row>
    <row r="1747" spans="1:10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</row>
    <row r="1748" spans="1:10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</row>
    <row r="1749" spans="1:10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</row>
    <row r="1750" spans="1:10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</row>
    <row r="1751" spans="1:10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</row>
    <row r="1752" spans="1:10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</row>
    <row r="1753" spans="1:10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</row>
    <row r="1754" spans="1:10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</row>
    <row r="1755" spans="1:10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</row>
    <row r="1756" spans="1:10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</row>
    <row r="1757" spans="1:10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</row>
    <row r="1758" spans="1:10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</row>
    <row r="1759" spans="1:10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</row>
    <row r="1760" spans="1:10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</row>
    <row r="1761" spans="1:10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</row>
    <row r="1762" spans="1:10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</row>
    <row r="1763" spans="1:10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</row>
    <row r="1764" spans="1:10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</row>
    <row r="1765" spans="1:10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</row>
    <row r="1766" spans="1:10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</row>
    <row r="1767" spans="1:10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</row>
    <row r="1768" spans="1:10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</row>
    <row r="1769" spans="1:10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</row>
    <row r="1770" spans="1:10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</row>
    <row r="1771" spans="1:10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</row>
    <row r="1772" spans="1:10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</row>
    <row r="1773" spans="1:10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</row>
    <row r="1774" spans="1:10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</row>
    <row r="1775" spans="1:10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</row>
    <row r="1776" spans="1:10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</row>
    <row r="1777" spans="1:10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</row>
    <row r="1778" spans="1:10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</row>
    <row r="1779" spans="1:10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</row>
    <row r="1780" spans="1:10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</row>
    <row r="1781" spans="1:10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</row>
    <row r="1782" spans="1:10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</row>
    <row r="1783" spans="1:10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</row>
    <row r="1784" spans="1:10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</row>
    <row r="1785" spans="1:10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</row>
    <row r="1786" spans="1:10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</row>
    <row r="1787" spans="1:10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</row>
    <row r="1788" spans="1:10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</row>
    <row r="1789" spans="1:10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</row>
    <row r="1790" spans="1:10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</row>
    <row r="1791" spans="1:10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</row>
    <row r="1792" spans="1:10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</row>
    <row r="1793" spans="1:10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</row>
    <row r="1794" spans="1:10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</row>
    <row r="1795" spans="1:10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</row>
    <row r="1796" spans="1:10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</row>
    <row r="1797" spans="1:10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</row>
    <row r="1798" spans="1:10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</row>
    <row r="1799" spans="1:10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</row>
    <row r="1800" spans="1:10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</row>
    <row r="1801" spans="1:10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</row>
    <row r="1802" spans="1:10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</row>
    <row r="1803" spans="1:10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</row>
    <row r="1804" spans="1:10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</row>
    <row r="1805" spans="1:10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</row>
    <row r="1806" spans="1:10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</row>
    <row r="1807" spans="1:10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</row>
    <row r="1808" spans="1:10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</row>
    <row r="1809" spans="1:10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</row>
    <row r="1810" spans="1:10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</row>
    <row r="1811" spans="1:10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</row>
    <row r="1812" spans="1:10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</row>
    <row r="1813" spans="1:10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</row>
    <row r="1814" spans="1:10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</row>
    <row r="1815" spans="1:10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</row>
    <row r="1816" spans="1:10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</row>
    <row r="1817" spans="1:10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</row>
    <row r="1818" spans="1:10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</row>
    <row r="1819" spans="1:10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</row>
    <row r="1820" spans="1:10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</row>
    <row r="1821" spans="1:10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</row>
    <row r="1822" spans="1:10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</row>
    <row r="1823" spans="1:10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</row>
    <row r="1824" spans="1:10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</row>
    <row r="1825" spans="1:10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</row>
    <row r="1826" spans="1:10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</row>
    <row r="1827" spans="1:10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</row>
    <row r="1828" spans="1:10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</row>
    <row r="1829" spans="1:10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</row>
    <row r="1830" spans="1:10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</row>
    <row r="1831" spans="1:10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</row>
    <row r="1832" spans="1:10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</row>
    <row r="1833" spans="1:10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</row>
    <row r="1834" spans="1:10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</row>
    <row r="1835" spans="1:10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</row>
    <row r="1836" spans="1:10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</row>
    <row r="1837" spans="1:10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</row>
    <row r="1838" spans="1:10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</row>
    <row r="1839" spans="1:10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</row>
    <row r="1840" spans="1:10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</row>
    <row r="1841" spans="1:10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</row>
    <row r="1842" spans="1:10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</row>
    <row r="1843" spans="1:10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</row>
    <row r="1844" spans="1:10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</row>
    <row r="1845" spans="1:10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</row>
    <row r="1846" spans="1:10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</row>
    <row r="1847" spans="1:10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</row>
    <row r="1848" spans="1:10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</row>
    <row r="1849" spans="1:10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</row>
    <row r="1850" spans="1:10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</row>
    <row r="1851" spans="1:10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</row>
    <row r="1852" spans="1:10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</row>
    <row r="1853" spans="1:10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</row>
    <row r="1854" spans="1:10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</row>
    <row r="1855" spans="1:10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</row>
    <row r="1856" spans="1:10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</row>
    <row r="1857" spans="1:10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</row>
    <row r="1858" spans="1:10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</row>
    <row r="1859" spans="1:10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</row>
    <row r="1860" spans="1:10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</row>
    <row r="1861" spans="1:10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</row>
    <row r="1862" spans="1:10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</row>
    <row r="1863" spans="1:10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</row>
    <row r="1864" spans="1:10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</row>
    <row r="1865" spans="1:10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</row>
    <row r="1866" spans="1:10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</row>
    <row r="1867" spans="1:10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</row>
    <row r="1868" spans="1:10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</row>
    <row r="1869" spans="1:10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</row>
    <row r="1870" spans="1:10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</row>
    <row r="1871" spans="1:10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</row>
    <row r="1872" spans="1:10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</row>
    <row r="1873" spans="1:10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</row>
    <row r="1874" spans="1:10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</row>
    <row r="1875" spans="1:10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</row>
    <row r="1876" spans="1:10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</row>
    <row r="1877" spans="1:10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</row>
    <row r="1878" spans="1:10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</row>
    <row r="1879" spans="1:10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</row>
    <row r="1880" spans="1:10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</row>
    <row r="1881" spans="1:10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</row>
    <row r="1882" spans="1:10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</row>
    <row r="1883" spans="1:10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</row>
    <row r="1884" spans="1:10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</row>
    <row r="1885" spans="1:10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</row>
    <row r="1886" spans="1:10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</row>
    <row r="1887" spans="1:10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</row>
    <row r="1888" spans="1:10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</row>
    <row r="1889" spans="1:10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</row>
    <row r="1890" spans="1:10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</row>
    <row r="1891" spans="1:10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</row>
    <row r="1892" spans="1:10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</row>
    <row r="1893" spans="1:10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</row>
    <row r="1894" spans="1:10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</row>
    <row r="1895" spans="1:10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</row>
    <row r="1896" spans="1:10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</row>
    <row r="1897" spans="1:10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</row>
    <row r="1898" spans="1:10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</row>
    <row r="1899" spans="1:10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</row>
    <row r="1900" spans="1:10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</row>
    <row r="1901" spans="1:10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</row>
    <row r="1902" spans="1:10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</row>
    <row r="1903" spans="1:10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</row>
    <row r="1904" spans="1:10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</row>
    <row r="1905" spans="1:10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</row>
    <row r="1906" spans="1:10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</row>
    <row r="1907" spans="1:10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</row>
    <row r="1908" spans="1:10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</row>
    <row r="1909" spans="1:10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</row>
    <row r="1910" spans="1:10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</row>
    <row r="1911" spans="1:10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</row>
    <row r="1912" spans="1:10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</row>
    <row r="1913" spans="1:10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</row>
    <row r="1914" spans="1:10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</row>
    <row r="1915" spans="1:10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</row>
    <row r="1916" spans="1:10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</row>
    <row r="1917" spans="1:10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</row>
    <row r="1918" spans="1:10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</row>
    <row r="1919" spans="1:10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</row>
    <row r="1920" spans="1:10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</row>
    <row r="1921" spans="1:10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</row>
    <row r="1922" spans="1:10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</row>
    <row r="1923" spans="1:10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</row>
    <row r="1924" spans="1:10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</row>
    <row r="1925" spans="1:10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</row>
    <row r="1926" spans="1:10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</row>
    <row r="1927" spans="1:10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</row>
    <row r="1928" spans="1:10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</row>
    <row r="1929" spans="1:10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</row>
    <row r="1930" spans="1:10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</row>
    <row r="1931" spans="1:10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</row>
    <row r="1932" spans="1:10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</row>
    <row r="1933" spans="1:10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</row>
    <row r="1934" spans="1:10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</row>
    <row r="1935" spans="1:10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</row>
    <row r="1936" spans="1:10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</row>
    <row r="1937" spans="1:10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</row>
    <row r="1938" spans="1:10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</row>
    <row r="1939" spans="1:10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</row>
    <row r="1940" spans="1:10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</row>
    <row r="1941" spans="1:10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</row>
    <row r="1942" spans="1:10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</row>
    <row r="1943" spans="1:10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</row>
    <row r="1944" spans="1:10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</row>
    <row r="1945" spans="1:10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</row>
    <row r="1946" spans="1:10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</row>
    <row r="1947" spans="1:10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</row>
    <row r="1948" spans="1:10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</row>
    <row r="1949" spans="1:10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</row>
    <row r="1950" spans="1:10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</row>
    <row r="1951" spans="1:10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</row>
    <row r="1952" spans="1:10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</row>
    <row r="1953" spans="1:10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</row>
    <row r="1954" spans="1:10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</row>
    <row r="1955" spans="1:10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</row>
    <row r="1956" spans="1:10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</row>
    <row r="1957" spans="1:10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</row>
    <row r="1958" spans="1:10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</row>
    <row r="1959" spans="1:10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</row>
    <row r="1960" spans="1:10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</row>
    <row r="1961" spans="1:10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</row>
    <row r="1962" spans="1:10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</row>
    <row r="1963" spans="1:10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</row>
    <row r="1964" spans="1:10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</row>
    <row r="1965" spans="1:10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</row>
    <row r="1966" spans="1:10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</row>
    <row r="1967" spans="1:10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</row>
    <row r="1968" spans="1:10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</row>
    <row r="1969" spans="1:10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</row>
    <row r="1970" spans="1:10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</row>
    <row r="1971" spans="1:10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</row>
    <row r="1972" spans="1:10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</row>
    <row r="1973" spans="1:10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</row>
    <row r="1974" spans="1:10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</row>
    <row r="1975" spans="1:10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</row>
    <row r="1976" spans="1:10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</row>
    <row r="1977" spans="1:10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</row>
    <row r="1978" spans="1:10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</row>
    <row r="1979" spans="1:10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</row>
    <row r="1980" spans="1:10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</row>
    <row r="1981" spans="1:10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</row>
    <row r="1982" spans="1:10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</row>
    <row r="1983" spans="1:10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</row>
    <row r="1984" spans="1:10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</row>
    <row r="1985" spans="1:10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</row>
    <row r="1986" spans="1:10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</row>
    <row r="1987" spans="1:10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</row>
    <row r="1988" spans="1:10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</row>
    <row r="1989" spans="1:10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</row>
    <row r="1990" spans="1:10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</row>
    <row r="1991" spans="1:10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</row>
    <row r="1992" spans="1:10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</row>
    <row r="1993" spans="1:10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</row>
    <row r="1994" spans="1:10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</row>
    <row r="1995" spans="1:10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</row>
    <row r="1996" spans="1:10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</row>
    <row r="1997" spans="1:10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</row>
    <row r="1998" spans="1:10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</row>
    <row r="1999" spans="1:10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</row>
    <row r="2000" spans="1:10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</row>
    <row r="2001" spans="1:10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</row>
    <row r="2002" spans="1:10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</row>
    <row r="2003" spans="1:10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</row>
    <row r="2004" spans="1:10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</row>
    <row r="2005" spans="1:10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</row>
    <row r="2006" spans="1:10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</row>
    <row r="2007" spans="1:10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</row>
    <row r="2008" spans="1:10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</row>
    <row r="2009" spans="1:10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</row>
    <row r="2010" spans="1:10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</row>
    <row r="2011" spans="1:10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</row>
    <row r="2012" spans="1:10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</row>
    <row r="2013" spans="1:10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</row>
    <row r="2014" spans="1:10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</row>
    <row r="2015" spans="1:10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</row>
    <row r="2016" spans="1:10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</row>
    <row r="2017" spans="1:10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</row>
    <row r="2018" spans="1:10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</row>
    <row r="2019" spans="1:10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</row>
    <row r="2020" spans="1:10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</row>
    <row r="2021" spans="1:10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</row>
    <row r="2022" spans="1:10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</row>
    <row r="2023" spans="1:10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</row>
    <row r="2024" spans="1:10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</row>
    <row r="2025" spans="1:10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</row>
    <row r="2026" spans="1:10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</row>
    <row r="2027" spans="1:10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</row>
    <row r="2028" spans="1:10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</row>
    <row r="2029" spans="1:10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</row>
    <row r="2030" spans="1:10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</row>
    <row r="2031" spans="1:10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</row>
    <row r="2032" spans="1:10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</row>
    <row r="2033" spans="1:10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</row>
    <row r="2034" spans="1:10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</row>
    <row r="2035" spans="1:10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</row>
    <row r="2036" spans="1:10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</row>
    <row r="2037" spans="1:10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</row>
    <row r="2038" spans="1:10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</row>
    <row r="2039" spans="1:10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</row>
    <row r="2040" spans="1:10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</row>
    <row r="2041" spans="1:10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</row>
    <row r="2042" spans="1:10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</row>
    <row r="2043" spans="1:10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</row>
    <row r="2044" spans="1:10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</row>
    <row r="2045" spans="1:10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</row>
    <row r="2046" spans="1:10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</row>
    <row r="2047" spans="1:10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</row>
    <row r="2048" spans="1:10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</row>
    <row r="2049" spans="1:10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</row>
    <row r="2050" spans="1:10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</row>
    <row r="2051" spans="1:10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</row>
    <row r="2052" spans="1:10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</row>
  </sheetData>
  <sheetProtection password="CC4B" sheet="1" insertColumns="0" insertRows="0" autoFilter="0"/>
  <mergeCells count="144">
    <mergeCell ref="A87:B87"/>
    <mergeCell ref="C76:D76"/>
    <mergeCell ref="C77:D77"/>
    <mergeCell ref="C78:D78"/>
    <mergeCell ref="C86:D86"/>
    <mergeCell ref="C87:D87"/>
    <mergeCell ref="C72:D72"/>
    <mergeCell ref="C73:D73"/>
    <mergeCell ref="C74:D74"/>
    <mergeCell ref="C75:D75"/>
    <mergeCell ref="L5:R5"/>
    <mergeCell ref="N3:R3"/>
    <mergeCell ref="F3:J3"/>
    <mergeCell ref="A6:R6"/>
    <mergeCell ref="A7:R7"/>
    <mergeCell ref="C52:D53"/>
    <mergeCell ref="J10:K10"/>
    <mergeCell ref="M10:N10"/>
    <mergeCell ref="O10:P10"/>
    <mergeCell ref="M8:P8"/>
    <mergeCell ref="R52:R53"/>
    <mergeCell ref="A22:R22"/>
    <mergeCell ref="O52:P53"/>
    <mergeCell ref="E52:F53"/>
    <mergeCell ref="O108:R108"/>
    <mergeCell ref="J108:M108"/>
    <mergeCell ref="E100:H100"/>
    <mergeCell ref="E104:H104"/>
    <mergeCell ref="A93:R93"/>
    <mergeCell ref="K88:R88"/>
    <mergeCell ref="E96:H96"/>
    <mergeCell ref="A2:D2"/>
    <mergeCell ref="L4:R4"/>
    <mergeCell ref="E1:K2"/>
    <mergeCell ref="F4:K4"/>
    <mergeCell ref="E5:K5"/>
    <mergeCell ref="A21:R21"/>
    <mergeCell ref="M52:N53"/>
    <mergeCell ref="I77:K77"/>
    <mergeCell ref="I78:K78"/>
    <mergeCell ref="O96:R96"/>
    <mergeCell ref="O100:R100"/>
    <mergeCell ref="O104:R104"/>
    <mergeCell ref="J96:M96"/>
    <mergeCell ref="J100:M100"/>
    <mergeCell ref="J104:M104"/>
    <mergeCell ref="O95:R95"/>
    <mergeCell ref="J95:M95"/>
    <mergeCell ref="E95:H95"/>
    <mergeCell ref="C8:F8"/>
    <mergeCell ref="A52:A53"/>
    <mergeCell ref="C70:D70"/>
    <mergeCell ref="A95:C95"/>
    <mergeCell ref="A8:A9"/>
    <mergeCell ref="C10:D10"/>
    <mergeCell ref="E10:F10"/>
    <mergeCell ref="I75:K75"/>
    <mergeCell ref="A94:R94"/>
    <mergeCell ref="A92:R92"/>
    <mergeCell ref="T2:Z5"/>
    <mergeCell ref="T6:Z8"/>
    <mergeCell ref="H8:K8"/>
    <mergeCell ref="H89:I89"/>
    <mergeCell ref="R8:R9"/>
    <mergeCell ref="I76:K76"/>
    <mergeCell ref="H10:I10"/>
    <mergeCell ref="O25:P25"/>
    <mergeCell ref="I67:K67"/>
    <mergeCell ref="I68:K68"/>
    <mergeCell ref="I69:K69"/>
    <mergeCell ref="I70:K70"/>
    <mergeCell ref="M85:N85"/>
    <mergeCell ref="I71:K71"/>
    <mergeCell ref="I72:K72"/>
    <mergeCell ref="I73:K73"/>
    <mergeCell ref="I74:K74"/>
    <mergeCell ref="R23:R24"/>
    <mergeCell ref="C48:F48"/>
    <mergeCell ref="I63:K63"/>
    <mergeCell ref="I64:K64"/>
    <mergeCell ref="I65:K65"/>
    <mergeCell ref="I66:K66"/>
    <mergeCell ref="C49:F49"/>
    <mergeCell ref="C50:F50"/>
    <mergeCell ref="C66:D66"/>
    <mergeCell ref="M25:N25"/>
    <mergeCell ref="A91:R91"/>
    <mergeCell ref="A89:D89"/>
    <mergeCell ref="M89:O89"/>
    <mergeCell ref="P89:R89"/>
    <mergeCell ref="O83:P83"/>
    <mergeCell ref="C80:D81"/>
    <mergeCell ref="E80:F81"/>
    <mergeCell ref="M86:N86"/>
    <mergeCell ref="M87:N87"/>
    <mergeCell ref="A86:B86"/>
    <mergeCell ref="H51:P51"/>
    <mergeCell ref="I59:K59"/>
    <mergeCell ref="I60:K60"/>
    <mergeCell ref="I61:K61"/>
    <mergeCell ref="I62:K62"/>
    <mergeCell ref="C42:F42"/>
    <mergeCell ref="C44:F44"/>
    <mergeCell ref="C47:F47"/>
    <mergeCell ref="A51:F51"/>
    <mergeCell ref="H55:H78"/>
    <mergeCell ref="H52:K52"/>
    <mergeCell ref="H53:K54"/>
    <mergeCell ref="I55:K55"/>
    <mergeCell ref="I56:K56"/>
    <mergeCell ref="I57:K57"/>
    <mergeCell ref="I58:K58"/>
    <mergeCell ref="M83:N84"/>
    <mergeCell ref="H85:I85"/>
    <mergeCell ref="H86:I86"/>
    <mergeCell ref="H87:I87"/>
    <mergeCell ref="H83:I84"/>
    <mergeCell ref="J83:K83"/>
    <mergeCell ref="A80:B82"/>
    <mergeCell ref="H80:P82"/>
    <mergeCell ref="A23:A24"/>
    <mergeCell ref="C23:F23"/>
    <mergeCell ref="H23:K23"/>
    <mergeCell ref="M23:P23"/>
    <mergeCell ref="C25:D25"/>
    <mergeCell ref="E25:F25"/>
    <mergeCell ref="H25:I25"/>
    <mergeCell ref="J25:K25"/>
    <mergeCell ref="O112:R112"/>
    <mergeCell ref="O116:R116"/>
    <mergeCell ref="O120:R120"/>
    <mergeCell ref="O125:R125"/>
    <mergeCell ref="O129:R129"/>
    <mergeCell ref="J129:M129"/>
    <mergeCell ref="J125:M125"/>
    <mergeCell ref="J120:M120"/>
    <mergeCell ref="J116:M116"/>
    <mergeCell ref="J112:M112"/>
    <mergeCell ref="E129:H129"/>
    <mergeCell ref="E125:H125"/>
    <mergeCell ref="E120:H120"/>
    <mergeCell ref="E116:H116"/>
    <mergeCell ref="E108:H108"/>
    <mergeCell ref="E112:H112"/>
  </mergeCells>
  <hyperlinks>
    <hyperlink ref="F3" r:id="rId1" display="ivoni@ukr.net"/>
    <hyperlink ref="E1" r:id="rId2" display="http://ivoni.com.ua"/>
  </hyperlinks>
  <printOptions/>
  <pageMargins left="0.6299212598425197" right="0.2362204724409449" top="0.2362204724409449" bottom="0.1968503937007874" header="0" footer="0"/>
  <pageSetup fitToHeight="0" fitToWidth="1" horizontalDpi="600" verticalDpi="600" orientation="portrait" paperSize="9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Dmitriy</cp:lastModifiedBy>
  <cp:lastPrinted>2019-09-02T05:56:18Z</cp:lastPrinted>
  <dcterms:created xsi:type="dcterms:W3CDTF">2013-02-07T12:04:47Z</dcterms:created>
  <dcterms:modified xsi:type="dcterms:W3CDTF">2019-09-02T05:58:48Z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