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/>
  </bookViews>
  <sheets>
    <sheet name="спецификация ОД" sheetId="1" r:id="rId1"/>
  </sheets>
  <definedNames>
    <definedName name="_xlnm._FilterDatabase" localSheetId="0" hidden="1">'спецификация ОД'!$A$4:$P$487</definedName>
    <definedName name="_xlnm.Print_Titles" localSheetId="0">'спецификация ОД'!$1:$4</definedName>
    <definedName name="курс">#REF!</definedName>
    <definedName name="_xlnm.Print_Area" localSheetId="0">'спецификация ОД'!$A$1:$P$487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5" i="1" l="1"/>
  <c r="O15" i="1" s="1"/>
  <c r="P14" i="1"/>
  <c r="O14" i="1" s="1"/>
  <c r="P336" i="1" l="1"/>
  <c r="O336" i="1" s="1"/>
  <c r="P333" i="1"/>
  <c r="O333" i="1" s="1"/>
  <c r="P332" i="1"/>
  <c r="O332" i="1" s="1"/>
  <c r="P329" i="1"/>
  <c r="O329" i="1" s="1"/>
  <c r="P325" i="1"/>
  <c r="O325" i="1" s="1"/>
  <c r="P319" i="1"/>
  <c r="O319" i="1" s="1"/>
  <c r="P318" i="1"/>
  <c r="O318" i="1" s="1"/>
  <c r="P315" i="1"/>
  <c r="O315" i="1" s="1"/>
  <c r="P314" i="1"/>
  <c r="O314" i="1" s="1"/>
  <c r="P350" i="1"/>
  <c r="O350" i="1" s="1"/>
  <c r="P335" i="1"/>
  <c r="O335" i="1" s="1"/>
  <c r="P334" i="1"/>
  <c r="O334" i="1" s="1"/>
  <c r="P331" i="1"/>
  <c r="O331" i="1" s="1"/>
  <c r="P330" i="1"/>
  <c r="O330" i="1" s="1"/>
  <c r="P328" i="1"/>
  <c r="O328" i="1" s="1"/>
  <c r="P327" i="1"/>
  <c r="O327" i="1" s="1"/>
  <c r="P326" i="1"/>
  <c r="O326" i="1" s="1"/>
  <c r="P321" i="1"/>
  <c r="O321" i="1" s="1"/>
  <c r="P320" i="1"/>
  <c r="O320" i="1" s="1"/>
  <c r="P317" i="1"/>
  <c r="O317" i="1" s="1"/>
  <c r="P316" i="1"/>
  <c r="O316" i="1" s="1"/>
  <c r="P313" i="1"/>
  <c r="O313" i="1" s="1"/>
  <c r="P120" i="1"/>
  <c r="O120" i="1" s="1"/>
  <c r="P13" i="1"/>
  <c r="O13" i="1" s="1"/>
  <c r="P58" i="1" l="1"/>
  <c r="O58" i="1" s="1"/>
  <c r="P49" i="1"/>
  <c r="O49" i="1" s="1"/>
  <c r="P50" i="1"/>
  <c r="O50" i="1" s="1"/>
  <c r="P51" i="1"/>
  <c r="O51" i="1" s="1"/>
  <c r="P52" i="1"/>
  <c r="O52" i="1" s="1"/>
  <c r="P53" i="1"/>
  <c r="O53" i="1" s="1"/>
  <c r="P54" i="1"/>
  <c r="O54" i="1" s="1"/>
  <c r="P55" i="1"/>
  <c r="O55" i="1" s="1"/>
  <c r="P56" i="1"/>
  <c r="O56" i="1" s="1"/>
  <c r="P57" i="1"/>
  <c r="O57" i="1" s="1"/>
  <c r="P129" i="1" l="1"/>
  <c r="O129" i="1" s="1"/>
  <c r="P130" i="1"/>
  <c r="O130" i="1" s="1"/>
  <c r="P131" i="1"/>
  <c r="O131" i="1" s="1"/>
  <c r="P140" i="1" l="1"/>
  <c r="O140" i="1" s="1"/>
  <c r="P139" i="1"/>
  <c r="O139" i="1" s="1"/>
  <c r="P138" i="1"/>
  <c r="O138" i="1" s="1"/>
  <c r="P137" i="1"/>
  <c r="O137" i="1" s="1"/>
  <c r="P102" i="1"/>
  <c r="O102" i="1" s="1"/>
  <c r="P439" i="1" l="1"/>
  <c r="O439" i="1" s="1"/>
  <c r="P438" i="1"/>
  <c r="O438" i="1" s="1"/>
  <c r="P437" i="1"/>
  <c r="O437" i="1" s="1"/>
  <c r="P191" i="1"/>
  <c r="O191" i="1" s="1"/>
  <c r="P295" i="1" l="1"/>
  <c r="O295" i="1" s="1"/>
  <c r="P304" i="1"/>
  <c r="O304" i="1" s="1"/>
  <c r="P345" i="1"/>
  <c r="O345" i="1" s="1"/>
  <c r="P344" i="1"/>
  <c r="O344" i="1" s="1"/>
  <c r="P343" i="1"/>
  <c r="O343" i="1" s="1"/>
  <c r="P342" i="1"/>
  <c r="O342" i="1" s="1"/>
  <c r="P305" i="1" l="1"/>
  <c r="O305" i="1" s="1"/>
  <c r="P181" i="1" l="1"/>
  <c r="O181" i="1" s="1"/>
  <c r="P180" i="1"/>
  <c r="O180" i="1" s="1"/>
  <c r="P341" i="1"/>
  <c r="O341" i="1" s="1"/>
  <c r="P340" i="1"/>
  <c r="O340" i="1" s="1"/>
  <c r="P339" i="1"/>
  <c r="O339" i="1" s="1"/>
  <c r="P338" i="1"/>
  <c r="O338" i="1" s="1"/>
  <c r="P337" i="1"/>
  <c r="O337" i="1" s="1"/>
  <c r="P324" i="1"/>
  <c r="O324" i="1" s="1"/>
  <c r="P323" i="1"/>
  <c r="O323" i="1" s="1"/>
  <c r="P347" i="1"/>
  <c r="O347" i="1" s="1"/>
  <c r="P348" i="1"/>
  <c r="O348" i="1" s="1"/>
  <c r="P349" i="1"/>
  <c r="O349" i="1" s="1"/>
  <c r="P353" i="1"/>
  <c r="O353" i="1" s="1"/>
  <c r="P125" i="1"/>
  <c r="O125" i="1" s="1"/>
  <c r="P124" i="1"/>
  <c r="O124" i="1" s="1"/>
  <c r="P387" i="1" l="1"/>
  <c r="O387" i="1" s="1"/>
  <c r="P101" i="1" l="1"/>
  <c r="O101" i="1" s="1"/>
  <c r="P100" i="1"/>
  <c r="O100" i="1" s="1"/>
  <c r="P99" i="1"/>
  <c r="O99" i="1" s="1"/>
  <c r="P98" i="1"/>
  <c r="O98" i="1" s="1"/>
  <c r="P97" i="1"/>
  <c r="O97" i="1" s="1"/>
  <c r="P96" i="1"/>
  <c r="O96" i="1" s="1"/>
  <c r="P95" i="1"/>
  <c r="O95" i="1" s="1"/>
  <c r="P94" i="1"/>
  <c r="O94" i="1" s="1"/>
  <c r="P464" i="1"/>
  <c r="O464" i="1" s="1"/>
  <c r="P456" i="1"/>
  <c r="O456" i="1" s="1"/>
  <c r="P187" i="1" l="1"/>
  <c r="O187" i="1" s="1"/>
  <c r="P185" i="1"/>
  <c r="O185" i="1" s="1"/>
  <c r="P184" i="1"/>
  <c r="O184" i="1" s="1"/>
  <c r="P183" i="1"/>
  <c r="O183" i="1" s="1"/>
  <c r="P179" i="1"/>
  <c r="O179" i="1" s="1"/>
  <c r="P178" i="1"/>
  <c r="O178" i="1" s="1"/>
  <c r="P176" i="1"/>
  <c r="O176" i="1" s="1"/>
  <c r="P175" i="1"/>
  <c r="O175" i="1" s="1"/>
  <c r="P174" i="1"/>
  <c r="O174" i="1" s="1"/>
  <c r="P173" i="1"/>
  <c r="O173" i="1" s="1"/>
  <c r="P186" i="1"/>
  <c r="O186" i="1" s="1"/>
  <c r="P188" i="1"/>
  <c r="O188" i="1" s="1"/>
  <c r="P177" i="1"/>
  <c r="O177" i="1" s="1"/>
  <c r="P453" i="1" l="1"/>
  <c r="O453" i="1" s="1"/>
  <c r="P452" i="1"/>
  <c r="O452" i="1" s="1"/>
  <c r="P451" i="1"/>
  <c r="O451" i="1" s="1"/>
  <c r="P450" i="1"/>
  <c r="O450" i="1" s="1"/>
  <c r="P449" i="1"/>
  <c r="O449" i="1" s="1"/>
  <c r="P448" i="1"/>
  <c r="O448" i="1" s="1"/>
  <c r="P447" i="1"/>
  <c r="O447" i="1" s="1"/>
  <c r="P446" i="1"/>
  <c r="O446" i="1" s="1"/>
  <c r="P445" i="1"/>
  <c r="O445" i="1" s="1"/>
  <c r="P478" i="1" l="1"/>
  <c r="O478" i="1" s="1"/>
  <c r="P477" i="1"/>
  <c r="O477" i="1" s="1"/>
  <c r="P150" i="1"/>
  <c r="O150" i="1" s="1"/>
  <c r="P149" i="1"/>
  <c r="O149" i="1" s="1"/>
  <c r="P148" i="1"/>
  <c r="O148" i="1" s="1"/>
  <c r="P435" i="1" l="1"/>
  <c r="O435" i="1" s="1"/>
  <c r="P403" i="1" l="1"/>
  <c r="O403" i="1" s="1"/>
  <c r="P383" i="1"/>
  <c r="O383" i="1" s="1"/>
  <c r="P379" i="1"/>
  <c r="O379" i="1" s="1"/>
  <c r="P405" i="1" l="1"/>
  <c r="O405" i="1" s="1"/>
  <c r="P396" i="1" l="1"/>
  <c r="O396" i="1" s="1"/>
  <c r="P394" i="1"/>
  <c r="O394" i="1" s="1"/>
  <c r="P393" i="1"/>
  <c r="O393" i="1" s="1"/>
  <c r="P376" i="1"/>
  <c r="P374" i="1"/>
  <c r="P368" i="1"/>
  <c r="P366" i="1"/>
  <c r="P272" i="1"/>
  <c r="O272" i="1" s="1"/>
  <c r="P270" i="1"/>
  <c r="O270" i="1" s="1"/>
  <c r="P269" i="1"/>
  <c r="O269" i="1" s="1"/>
  <c r="P268" i="1"/>
  <c r="O268" i="1" s="1"/>
  <c r="P266" i="1"/>
  <c r="O266" i="1" s="1"/>
  <c r="P265" i="1"/>
  <c r="O265" i="1" s="1"/>
  <c r="P264" i="1"/>
  <c r="O264" i="1" s="1"/>
  <c r="P262" i="1"/>
  <c r="O262" i="1" s="1"/>
  <c r="P261" i="1"/>
  <c r="O261" i="1" s="1"/>
  <c r="P260" i="1"/>
  <c r="O260" i="1" s="1"/>
  <c r="P258" i="1"/>
  <c r="O258" i="1" s="1"/>
  <c r="P257" i="1"/>
  <c r="O257" i="1" s="1"/>
  <c r="P256" i="1"/>
  <c r="O256" i="1" s="1"/>
  <c r="P254" i="1"/>
  <c r="O254" i="1" s="1"/>
  <c r="P253" i="1"/>
  <c r="O253" i="1" s="1"/>
  <c r="P252" i="1"/>
  <c r="O252" i="1" s="1"/>
  <c r="P250" i="1"/>
  <c r="O250" i="1" s="1"/>
  <c r="P249" i="1"/>
  <c r="O249" i="1" s="1"/>
  <c r="P248" i="1"/>
  <c r="O248" i="1" s="1"/>
  <c r="P246" i="1"/>
  <c r="O246" i="1" s="1"/>
  <c r="P245" i="1"/>
  <c r="O245" i="1" s="1"/>
  <c r="P244" i="1"/>
  <c r="O244" i="1" s="1"/>
  <c r="P242" i="1"/>
  <c r="O242" i="1" s="1"/>
  <c r="P241" i="1"/>
  <c r="O241" i="1" s="1"/>
  <c r="P240" i="1"/>
  <c r="O240" i="1" s="1"/>
  <c r="P238" i="1"/>
  <c r="O238" i="1" s="1"/>
  <c r="P237" i="1"/>
  <c r="O237" i="1" s="1"/>
  <c r="P236" i="1"/>
  <c r="O236" i="1" s="1"/>
  <c r="P234" i="1"/>
  <c r="O234" i="1" s="1"/>
  <c r="P233" i="1"/>
  <c r="O233" i="1" s="1"/>
  <c r="P232" i="1"/>
  <c r="O232" i="1" s="1"/>
  <c r="P230" i="1"/>
  <c r="O230" i="1" s="1"/>
  <c r="P229" i="1"/>
  <c r="O229" i="1" s="1"/>
  <c r="P228" i="1"/>
  <c r="O228" i="1" s="1"/>
  <c r="P226" i="1"/>
  <c r="O226" i="1" s="1"/>
  <c r="P225" i="1"/>
  <c r="O225" i="1" s="1"/>
  <c r="P359" i="1"/>
  <c r="P360" i="1"/>
  <c r="P361" i="1"/>
  <c r="P362" i="1"/>
  <c r="P363" i="1"/>
  <c r="P364" i="1"/>
  <c r="P365" i="1"/>
  <c r="P367" i="1"/>
  <c r="P369" i="1"/>
  <c r="P370" i="1"/>
  <c r="P371" i="1"/>
  <c r="P372" i="1"/>
  <c r="P373" i="1"/>
  <c r="P375" i="1"/>
  <c r="P377" i="1"/>
  <c r="P401" i="1"/>
  <c r="O401" i="1" s="1"/>
  <c r="P400" i="1"/>
  <c r="O400" i="1" s="1"/>
  <c r="P271" i="1"/>
  <c r="O271" i="1" s="1"/>
  <c r="P267" i="1"/>
  <c r="O267" i="1" s="1"/>
  <c r="P263" i="1"/>
  <c r="O263" i="1" s="1"/>
  <c r="P259" i="1"/>
  <c r="O259" i="1" s="1"/>
  <c r="P255" i="1"/>
  <c r="O255" i="1" s="1"/>
  <c r="P251" i="1"/>
  <c r="O251" i="1" s="1"/>
  <c r="P247" i="1"/>
  <c r="O247" i="1" s="1"/>
  <c r="P243" i="1"/>
  <c r="O243" i="1" s="1"/>
  <c r="P239" i="1"/>
  <c r="O239" i="1" s="1"/>
  <c r="P235" i="1"/>
  <c r="O235" i="1" s="1"/>
  <c r="P231" i="1"/>
  <c r="O231" i="1" s="1"/>
  <c r="P227" i="1"/>
  <c r="O227" i="1" s="1"/>
  <c r="P309" i="1" l="1"/>
  <c r="O309" i="1" s="1"/>
  <c r="P397" i="1" l="1"/>
  <c r="O397" i="1" s="1"/>
  <c r="P398" i="1"/>
  <c r="O398" i="1" s="1"/>
  <c r="P433" i="1" l="1"/>
  <c r="O433" i="1" s="1"/>
  <c r="P444" i="1"/>
  <c r="O444" i="1" s="1"/>
  <c r="P443" i="1"/>
  <c r="O443" i="1" s="1"/>
  <c r="P468" i="1" l="1"/>
  <c r="O468" i="1" s="1"/>
  <c r="P469" i="1"/>
  <c r="O469" i="1" s="1"/>
  <c r="P91" i="1" l="1"/>
  <c r="O91" i="1" s="1"/>
  <c r="P90" i="1"/>
  <c r="O90" i="1" s="1"/>
  <c r="P89" i="1"/>
  <c r="O89" i="1" s="1"/>
  <c r="P88" i="1"/>
  <c r="O88" i="1" s="1"/>
  <c r="P87" i="1"/>
  <c r="O87" i="1" s="1"/>
  <c r="P465" i="1" l="1"/>
  <c r="O465" i="1" s="1"/>
  <c r="P44" i="1"/>
  <c r="O44" i="1" s="1"/>
  <c r="P43" i="1"/>
  <c r="O43" i="1" s="1"/>
  <c r="P42" i="1"/>
  <c r="O42" i="1" s="1"/>
  <c r="P41" i="1"/>
  <c r="O41" i="1" s="1"/>
  <c r="P40" i="1"/>
  <c r="O40" i="1" s="1"/>
  <c r="P39" i="1"/>
  <c r="O39" i="1" s="1"/>
  <c r="P38" i="1"/>
  <c r="O38" i="1" s="1"/>
  <c r="P37" i="1"/>
  <c r="O37" i="1" s="1"/>
  <c r="P36" i="1"/>
  <c r="O36" i="1" s="1"/>
  <c r="P35" i="1"/>
  <c r="O35" i="1" s="1"/>
  <c r="P34" i="1"/>
  <c r="O34" i="1" s="1"/>
  <c r="P292" i="1" l="1"/>
  <c r="O292" i="1" s="1"/>
  <c r="P291" i="1"/>
  <c r="O291" i="1" s="1"/>
  <c r="P290" i="1"/>
  <c r="O290" i="1" s="1"/>
  <c r="P289" i="1"/>
  <c r="O289" i="1" s="1"/>
  <c r="P288" i="1"/>
  <c r="O288" i="1" s="1"/>
  <c r="P287" i="1"/>
  <c r="O287" i="1" s="1"/>
  <c r="P286" i="1"/>
  <c r="O286" i="1" s="1"/>
  <c r="P285" i="1"/>
  <c r="O285" i="1" s="1"/>
  <c r="P284" i="1"/>
  <c r="O284" i="1" s="1"/>
  <c r="P283" i="1"/>
  <c r="O283" i="1" s="1"/>
  <c r="P282" i="1"/>
  <c r="O282" i="1" s="1"/>
  <c r="P281" i="1"/>
  <c r="O281" i="1" s="1"/>
  <c r="P280" i="1"/>
  <c r="O280" i="1" s="1"/>
  <c r="P279" i="1"/>
  <c r="O279" i="1" s="1"/>
  <c r="P170" i="1"/>
  <c r="O170" i="1" s="1"/>
  <c r="P17" i="1"/>
  <c r="O17" i="1" s="1"/>
  <c r="P18" i="1"/>
  <c r="O18" i="1" s="1"/>
  <c r="O376" i="1" l="1"/>
  <c r="O371" i="1"/>
  <c r="O370" i="1"/>
  <c r="O367" i="1"/>
  <c r="O366" i="1"/>
  <c r="O362" i="1"/>
  <c r="P482" i="1"/>
  <c r="P481" i="1"/>
  <c r="P476" i="1"/>
  <c r="P475" i="1"/>
  <c r="P463" i="1"/>
  <c r="P461" i="1"/>
  <c r="P472" i="1"/>
  <c r="P431" i="1"/>
  <c r="P429" i="1"/>
  <c r="P423" i="1"/>
  <c r="P422" i="1"/>
  <c r="P419" i="1"/>
  <c r="P417" i="1"/>
  <c r="P390" i="1"/>
  <c r="P382" i="1"/>
  <c r="P381" i="1"/>
  <c r="O372" i="1"/>
  <c r="O368" i="1"/>
  <c r="P356" i="1"/>
  <c r="P355" i="1"/>
  <c r="P354" i="1"/>
  <c r="P310" i="1"/>
  <c r="P303" i="1"/>
  <c r="P300" i="1"/>
  <c r="P296" i="1"/>
  <c r="P276" i="1"/>
  <c r="P273" i="1"/>
  <c r="P222" i="1"/>
  <c r="P217" i="1"/>
  <c r="P206" i="1"/>
  <c r="P205" i="1"/>
  <c r="P201" i="1"/>
  <c r="P197" i="1"/>
  <c r="P193" i="1"/>
  <c r="P159" i="1"/>
  <c r="P157" i="1"/>
  <c r="P153" i="1"/>
  <c r="P141" i="1"/>
  <c r="P135" i="1"/>
  <c r="P127" i="1"/>
  <c r="P122" i="1"/>
  <c r="P118" i="1"/>
  <c r="P117" i="1"/>
  <c r="P111" i="1"/>
  <c r="P110" i="1"/>
  <c r="P109" i="1"/>
  <c r="P106" i="1"/>
  <c r="P105" i="1"/>
  <c r="P92" i="1"/>
  <c r="P86" i="1"/>
  <c r="P82" i="1"/>
  <c r="P78" i="1"/>
  <c r="P75" i="1"/>
  <c r="P71" i="1"/>
  <c r="P67" i="1"/>
  <c r="P63" i="1"/>
  <c r="P59" i="1"/>
  <c r="P32" i="1"/>
  <c r="P28" i="1"/>
  <c r="P24" i="1"/>
  <c r="P21" i="1"/>
  <c r="P11" i="1"/>
  <c r="P483" i="1"/>
  <c r="P480" i="1"/>
  <c r="P479" i="1"/>
  <c r="P466" i="1"/>
  <c r="P462" i="1"/>
  <c r="P473" i="1"/>
  <c r="P471" i="1"/>
  <c r="P470" i="1"/>
  <c r="P460" i="1"/>
  <c r="P459" i="1"/>
  <c r="P458" i="1"/>
  <c r="P457" i="1"/>
  <c r="P442" i="1"/>
  <c r="P441" i="1"/>
  <c r="P440" i="1"/>
  <c r="P427" i="1"/>
  <c r="P425" i="1"/>
  <c r="P420" i="1"/>
  <c r="P414" i="1"/>
  <c r="P413" i="1"/>
  <c r="P412" i="1"/>
  <c r="P410" i="1"/>
  <c r="P409" i="1"/>
  <c r="P408" i="1"/>
  <c r="P389" i="1"/>
  <c r="P386" i="1"/>
  <c r="P385" i="1"/>
  <c r="P380" i="1"/>
  <c r="O377" i="1"/>
  <c r="O375" i="1"/>
  <c r="O374" i="1"/>
  <c r="O373" i="1"/>
  <c r="O369" i="1"/>
  <c r="O365" i="1"/>
  <c r="O364" i="1"/>
  <c r="O363" i="1"/>
  <c r="O361" i="1"/>
  <c r="O360" i="1"/>
  <c r="O359" i="1"/>
  <c r="P357" i="1"/>
  <c r="P312" i="1"/>
  <c r="P311" i="1"/>
  <c r="P308" i="1"/>
  <c r="P302" i="1"/>
  <c r="P301" i="1"/>
  <c r="P299" i="1"/>
  <c r="P298" i="1"/>
  <c r="P297" i="1"/>
  <c r="P294" i="1"/>
  <c r="P277" i="1"/>
  <c r="P275" i="1"/>
  <c r="P274" i="1"/>
  <c r="P223" i="1"/>
  <c r="P221" i="1"/>
  <c r="P220" i="1"/>
  <c r="P219" i="1"/>
  <c r="P218" i="1"/>
  <c r="P216" i="1"/>
  <c r="P215" i="1"/>
  <c r="P212" i="1"/>
  <c r="P211" i="1"/>
  <c r="P210" i="1"/>
  <c r="P208" i="1"/>
  <c r="P207" i="1"/>
  <c r="P204" i="1"/>
  <c r="P202" i="1"/>
  <c r="P200" i="1"/>
  <c r="P199" i="1"/>
  <c r="P198" i="1"/>
  <c r="P196" i="1"/>
  <c r="P195" i="1"/>
  <c r="P194" i="1"/>
  <c r="P192" i="1"/>
  <c r="P171" i="1"/>
  <c r="P169" i="1"/>
  <c r="P165" i="1"/>
  <c r="P164" i="1"/>
  <c r="P163" i="1"/>
  <c r="P162" i="1"/>
  <c r="P168" i="1"/>
  <c r="P160" i="1"/>
  <c r="P156" i="1"/>
  <c r="P155" i="1"/>
  <c r="P154" i="1"/>
  <c r="P146" i="1"/>
  <c r="P145" i="1"/>
  <c r="P144" i="1"/>
  <c r="P143" i="1"/>
  <c r="P142" i="1"/>
  <c r="P133" i="1"/>
  <c r="P126" i="1"/>
  <c r="P123" i="1"/>
  <c r="P116" i="1"/>
  <c r="P115" i="1"/>
  <c r="P112" i="1"/>
  <c r="P108" i="1"/>
  <c r="P107" i="1"/>
  <c r="P104" i="1"/>
  <c r="P103" i="1"/>
  <c r="P93" i="1"/>
  <c r="P85" i="1"/>
  <c r="P84" i="1"/>
  <c r="P83" i="1"/>
  <c r="P81" i="1"/>
  <c r="P80" i="1"/>
  <c r="P79" i="1"/>
  <c r="P77" i="1"/>
  <c r="P76" i="1"/>
  <c r="P74" i="1"/>
  <c r="P73" i="1"/>
  <c r="P72" i="1"/>
  <c r="P70" i="1"/>
  <c r="P69" i="1"/>
  <c r="P68" i="1"/>
  <c r="P66" i="1"/>
  <c r="P65" i="1"/>
  <c r="P64" i="1"/>
  <c r="P62" i="1"/>
  <c r="P61" i="1"/>
  <c r="P60" i="1"/>
  <c r="P48" i="1"/>
  <c r="P47" i="1"/>
  <c r="P46" i="1"/>
  <c r="P45" i="1"/>
  <c r="P33" i="1"/>
  <c r="P31" i="1"/>
  <c r="P30" i="1"/>
  <c r="P29" i="1"/>
  <c r="P27" i="1"/>
  <c r="P26" i="1"/>
  <c r="P25" i="1"/>
  <c r="P23" i="1"/>
  <c r="P22" i="1"/>
  <c r="P20" i="1"/>
  <c r="P12" i="1"/>
  <c r="P9" i="1"/>
  <c r="P8" i="1"/>
  <c r="P10" i="1"/>
  <c r="P7" i="1"/>
  <c r="O215" i="1" l="1"/>
  <c r="O219" i="1"/>
  <c r="O357" i="1"/>
  <c r="O413" i="1"/>
  <c r="O8" i="1"/>
  <c r="O23" i="1"/>
  <c r="O69" i="1"/>
  <c r="O79" i="1"/>
  <c r="O103" i="1"/>
  <c r="O126" i="1"/>
  <c r="O160" i="1"/>
  <c r="O199" i="1"/>
  <c r="O212" i="1"/>
  <c r="O221" i="1"/>
  <c r="O298" i="1"/>
  <c r="O440" i="1"/>
  <c r="O460" i="1"/>
  <c r="O470" i="1"/>
  <c r="O480" i="1"/>
  <c r="O71" i="1"/>
  <c r="O105" i="1"/>
  <c r="O127" i="1"/>
  <c r="O153" i="1"/>
  <c r="O201" i="1"/>
  <c r="O422" i="1"/>
  <c r="O461" i="1"/>
  <c r="O7" i="1"/>
  <c r="O30" i="1"/>
  <c r="O60" i="1"/>
  <c r="O70" i="1"/>
  <c r="O80" i="1"/>
  <c r="O104" i="1"/>
  <c r="O144" i="1"/>
  <c r="O168" i="1"/>
  <c r="O200" i="1"/>
  <c r="O208" i="1"/>
  <c r="O223" i="1"/>
  <c r="O274" i="1"/>
  <c r="O299" i="1"/>
  <c r="O301" i="1"/>
  <c r="O308" i="1"/>
  <c r="O425" i="1"/>
  <c r="O473" i="1"/>
  <c r="O483" i="1"/>
  <c r="O21" i="1"/>
  <c r="O75" i="1"/>
  <c r="O106" i="1"/>
  <c r="O118" i="1"/>
  <c r="O273" i="1"/>
  <c r="O310" i="1"/>
  <c r="O381" i="1"/>
  <c r="O417" i="1"/>
  <c r="O476" i="1"/>
  <c r="O10" i="1"/>
  <c r="O12" i="1"/>
  <c r="O26" i="1"/>
  <c r="O31" i="1"/>
  <c r="O47" i="1"/>
  <c r="O61" i="1"/>
  <c r="O66" i="1"/>
  <c r="O72" i="1"/>
  <c r="O77" i="1"/>
  <c r="O81" i="1"/>
  <c r="O93" i="1"/>
  <c r="O107" i="1"/>
  <c r="O142" i="1"/>
  <c r="O145" i="1"/>
  <c r="O155" i="1"/>
  <c r="O162" i="1"/>
  <c r="O169" i="1"/>
  <c r="O196" i="1"/>
  <c r="O202" i="1"/>
  <c r="O210" i="1"/>
  <c r="O275" i="1"/>
  <c r="O277" i="1"/>
  <c r="O294" i="1"/>
  <c r="O302" i="1"/>
  <c r="O311" i="1"/>
  <c r="O385" i="1"/>
  <c r="O410" i="1"/>
  <c r="O414" i="1"/>
  <c r="O427" i="1"/>
  <c r="O442" i="1"/>
  <c r="O458" i="1"/>
  <c r="O462" i="1"/>
  <c r="O24" i="1"/>
  <c r="O63" i="1"/>
  <c r="O78" i="1"/>
  <c r="O109" i="1"/>
  <c r="O122" i="1"/>
  <c r="O159" i="1"/>
  <c r="O193" i="1"/>
  <c r="O206" i="1"/>
  <c r="O355" i="1"/>
  <c r="O382" i="1"/>
  <c r="O390" i="1"/>
  <c r="O429" i="1"/>
  <c r="O475" i="1"/>
  <c r="O481" i="1"/>
  <c r="O20" i="1"/>
  <c r="O29" i="1"/>
  <c r="O45" i="1"/>
  <c r="O64" i="1"/>
  <c r="O74" i="1"/>
  <c r="O84" i="1"/>
  <c r="O112" i="1"/>
  <c r="O115" i="1"/>
  <c r="O146" i="1"/>
  <c r="O164" i="1"/>
  <c r="O194" i="1"/>
  <c r="O207" i="1"/>
  <c r="O218" i="1"/>
  <c r="O389" i="1"/>
  <c r="O409" i="1"/>
  <c r="O32" i="1"/>
  <c r="O86" i="1"/>
  <c r="O111" i="1"/>
  <c r="O117" i="1"/>
  <c r="O141" i="1"/>
  <c r="O222" i="1"/>
  <c r="O303" i="1"/>
  <c r="O9" i="1"/>
  <c r="O25" i="1"/>
  <c r="O46" i="1"/>
  <c r="O65" i="1"/>
  <c r="O76" i="1"/>
  <c r="O85" i="1"/>
  <c r="O116" i="1"/>
  <c r="O133" i="1"/>
  <c r="O154" i="1"/>
  <c r="O165" i="1"/>
  <c r="O195" i="1"/>
  <c r="O380" i="1"/>
  <c r="O441" i="1"/>
  <c r="O457" i="1"/>
  <c r="O471" i="1"/>
  <c r="O59" i="1"/>
  <c r="O92" i="1"/>
  <c r="O157" i="1"/>
  <c r="O205" i="1"/>
  <c r="O296" i="1"/>
  <c r="O354" i="1"/>
  <c r="O423" i="1"/>
  <c r="O463" i="1"/>
  <c r="O22" i="1"/>
  <c r="O27" i="1"/>
  <c r="O33" i="1"/>
  <c r="O48" i="1"/>
  <c r="O62" i="1"/>
  <c r="O68" i="1"/>
  <c r="O73" i="1"/>
  <c r="O83" i="1"/>
  <c r="O108" i="1"/>
  <c r="O123" i="1"/>
  <c r="O143" i="1"/>
  <c r="O156" i="1"/>
  <c r="O163" i="1"/>
  <c r="O171" i="1"/>
  <c r="O192" i="1"/>
  <c r="O198" i="1"/>
  <c r="O204" i="1"/>
  <c r="O211" i="1"/>
  <c r="O216" i="1"/>
  <c r="O220" i="1"/>
  <c r="O297" i="1"/>
  <c r="O312" i="1"/>
  <c r="O386" i="1"/>
  <c r="O408" i="1"/>
  <c r="O412" i="1"/>
  <c r="O420" i="1"/>
  <c r="O459" i="1"/>
  <c r="O466" i="1"/>
  <c r="O479" i="1"/>
  <c r="O11" i="1"/>
  <c r="O28" i="1"/>
  <c r="O67" i="1"/>
  <c r="O82" i="1"/>
  <c r="O110" i="1"/>
  <c r="O135" i="1"/>
  <c r="O197" i="1"/>
  <c r="O217" i="1"/>
  <c r="O276" i="1"/>
  <c r="O300" i="1"/>
  <c r="O356" i="1"/>
  <c r="O419" i="1"/>
  <c r="O431" i="1"/>
  <c r="O472" i="1"/>
  <c r="O482" i="1"/>
</calcChain>
</file>

<file path=xl/sharedStrings.xml><?xml version="1.0" encoding="utf-8"?>
<sst xmlns="http://schemas.openxmlformats.org/spreadsheetml/2006/main" count="3855" uniqueCount="784">
  <si>
    <t>CT 60/1.5 БАЗА</t>
  </si>
  <si>
    <t>CM 117 pro</t>
  </si>
  <si>
    <t>Еластична клеюча суміш для натурального каменя</t>
  </si>
  <si>
    <t>Штукатурка декоративна акрилова "камінцева" (зерно 1,5мм) база</t>
  </si>
  <si>
    <t>CT 60/2.5 БАЗА</t>
  </si>
  <si>
    <t>Штукатурка декоративна акрилова "камінцева" (зерно 2,5мм) база</t>
  </si>
  <si>
    <t>Штукатурка декоративна акрилова "короїд" (зерно 3,0мм)</t>
  </si>
  <si>
    <t>Штукатурка декоративна акрилова "короїд" (зерно 2,0мм) база</t>
  </si>
  <si>
    <t>CT 74/1.5 БАЗА</t>
  </si>
  <si>
    <t>Штукатурка декоративна силіконова "камінцева" (зерно 1,5мм) база</t>
  </si>
  <si>
    <t>CT 74/2.5 БАЗА</t>
  </si>
  <si>
    <t>Штукатурка декоративна силіконова "камінцева" (зерно 2,5мм) база</t>
  </si>
  <si>
    <t>CT 75/2.0 БАЗА</t>
  </si>
  <si>
    <t>Штукатурка декоративна силіконова "короїд" (зерно 2,0мм) база</t>
  </si>
  <si>
    <t>6. Фарби</t>
  </si>
  <si>
    <t>Кількість в ящику
(шт)</t>
  </si>
  <si>
    <t>Суміш для укладки блоків із ячеїстого бетона, зима</t>
  </si>
  <si>
    <t>Штукатурка вирівнювальна для основ із ячеїстих бетонних блоків</t>
  </si>
  <si>
    <t>Глибокопроникна грунтівка безбарвна</t>
  </si>
  <si>
    <t>CT 174/1.5 БАЗА</t>
  </si>
  <si>
    <t>CT 175/2.0 БАЗА</t>
  </si>
  <si>
    <t>Штукатурка декоративна силікон-силікатна "камінцева" (зерно 1,5мм) база</t>
  </si>
  <si>
    <t>Штукатурка декоративна силікон-силікатна "короїд" (зерно 2,0мм) база</t>
  </si>
  <si>
    <t>Клеюча суміш для плитки Момент</t>
  </si>
  <si>
    <t>CT 21 ЗИМА</t>
  </si>
  <si>
    <t>CT 77 цвет 1D</t>
  </si>
  <si>
    <t>CT 77 цвет 16D</t>
  </si>
  <si>
    <t>CT 77 цвет 18D</t>
  </si>
  <si>
    <t>CT 77 цвет 21D</t>
  </si>
  <si>
    <t>CE 40 Aquastatic</t>
  </si>
  <si>
    <t>СЕ 43 Grand'elit</t>
  </si>
  <si>
    <t xml:space="preserve">Високоміцний еластичний кольоровий шов до 20 мм (білий) </t>
  </si>
  <si>
    <t xml:space="preserve">Високоміцний еластичний кольоровий шов до 20 мм (карамель) </t>
  </si>
  <si>
    <t xml:space="preserve">Високоміцний еластичний кольоровий шов до 20 мм (антрацит) </t>
  </si>
  <si>
    <t xml:space="preserve">Високоміцний еластичний кольоровий шов до 20 мм (графіт) </t>
  </si>
  <si>
    <t xml:space="preserve">Високоміцний еластичний кольоровий шов до 20 мм (сіий) </t>
  </si>
  <si>
    <t xml:space="preserve">Високоміцний еластичний кольоровий шов до 20 мм (темно-коричневий) </t>
  </si>
  <si>
    <t xml:space="preserve">Високоміцний еластичний кольоровий шов до 20 мм (коричневий) </t>
  </si>
  <si>
    <t xml:space="preserve">Високоміцний еластичний кольоровий шов до 20 мм (цегляний) </t>
  </si>
  <si>
    <t xml:space="preserve">Високоміцний еластичний кольоровий шов до 20 мм (багама) </t>
  </si>
  <si>
    <t>CL 72 UltraPox</t>
  </si>
  <si>
    <t>FlexPrimer Епоксидна гідроізоляційна суміш (2к)</t>
  </si>
  <si>
    <t>Герметик Ceresit Sanitary (білий)</t>
  </si>
  <si>
    <t>Герметик Ceresit Sanitary (прозорий)</t>
  </si>
  <si>
    <t>Суміш для анкеровки</t>
  </si>
  <si>
    <t>CN 278</t>
  </si>
  <si>
    <t>Легковирівнвальна стяжка 15-50 мм</t>
  </si>
  <si>
    <t>2D, 2F (AB)</t>
  </si>
  <si>
    <t>2D, 2E, T7 (AB)</t>
  </si>
  <si>
    <t>Постачання під замовлення</t>
  </si>
  <si>
    <t>Вид пакування</t>
  </si>
  <si>
    <t>картридж</t>
  </si>
  <si>
    <t>рулон</t>
  </si>
  <si>
    <t>метал. банка</t>
  </si>
  <si>
    <t>туба</t>
  </si>
  <si>
    <t>2-к відро</t>
  </si>
  <si>
    <t>балон</t>
  </si>
  <si>
    <t>каністра</t>
  </si>
  <si>
    <t>папер.мішок</t>
  </si>
  <si>
    <t>відро</t>
  </si>
  <si>
    <t>метал. відро</t>
  </si>
  <si>
    <t>пласт. відро</t>
  </si>
  <si>
    <t>Штукатурка декорат. "короїд" під окраску (зерно 2,0мм; сіра база)</t>
  </si>
  <si>
    <t>Штукатурка декоративно-мозаїчна полімерна колір червоний граніт зерно 1,2-1,6 мм</t>
  </si>
  <si>
    <t>Строк 
зберігання</t>
  </si>
  <si>
    <t>Ціна грн./уп 
з ПДВ</t>
  </si>
  <si>
    <t>Найменування</t>
  </si>
  <si>
    <t>ПДВ</t>
  </si>
  <si>
    <t>0G (AB)</t>
  </si>
  <si>
    <t>0G</t>
  </si>
  <si>
    <t>CM 11 pro</t>
  </si>
  <si>
    <t>Клеюча суміш для плитки</t>
  </si>
  <si>
    <t>CM 12 pro</t>
  </si>
  <si>
    <t>СТ 16 pro</t>
  </si>
  <si>
    <t>Грунтуюча фарба</t>
  </si>
  <si>
    <t xml:space="preserve">СТ 83 pro </t>
  </si>
  <si>
    <t>Суміш ППС для кріплення плит із пінополістирола</t>
  </si>
  <si>
    <t>СТ 83 pro ЗИМА</t>
  </si>
  <si>
    <t>Суміш ППС для кріплення плит із пінополістирола зима</t>
  </si>
  <si>
    <t xml:space="preserve">СТ 85 pro </t>
  </si>
  <si>
    <t>Суміш ППС для кріплення і захисту плит із пінополістирола</t>
  </si>
  <si>
    <t>СТ 85 pro ЗИМА</t>
  </si>
  <si>
    <t xml:space="preserve">CT 180 pro </t>
  </si>
  <si>
    <t>Суміш МВ для кріплення плит із мінеральної вати</t>
  </si>
  <si>
    <t xml:space="preserve">CT 190 pro </t>
  </si>
  <si>
    <t>Суміш МВ для кріплення і захисту плит із мінеральної вати</t>
  </si>
  <si>
    <t>CT 190 pro ЗИМА</t>
  </si>
  <si>
    <t>Суміш МВ для кріплення і захисту плит из мінеральної вати</t>
  </si>
  <si>
    <t>СТ 48 прозора база</t>
  </si>
  <si>
    <t>Фарба силіконова фасадна прозора база</t>
  </si>
  <si>
    <t>СТ 44 прозора база</t>
  </si>
  <si>
    <t>Фарба акрилова фасадна прозора база</t>
  </si>
  <si>
    <t>СТ 54 прозора база</t>
  </si>
  <si>
    <t>Фарба силікатна фасадна прозора база</t>
  </si>
  <si>
    <t>пласт.відро</t>
  </si>
  <si>
    <t>Акриловий монтажний клей Ceresit CB100</t>
  </si>
  <si>
    <t>Монтажний клей-герметик на основі полімера Flextec Ceresit CB300 білий</t>
  </si>
  <si>
    <t>Монтажний клей-герметик на основі полімера Flextec Ceresit CB300 прозорий</t>
  </si>
  <si>
    <t>Мом ССК 30</t>
  </si>
  <si>
    <t>Момент Будівельна суміш класична</t>
  </si>
  <si>
    <t>Мом ШЦ 25</t>
  </si>
  <si>
    <t xml:space="preserve">Момент Штукатурка цементна </t>
  </si>
  <si>
    <t>Мом ШЦИ 25</t>
  </si>
  <si>
    <t>Момент Штукатурка цементно-вапняна</t>
  </si>
  <si>
    <t>Герметик Момент Акриловий морозостійкий</t>
  </si>
  <si>
    <t>420</t>
  </si>
  <si>
    <t>60*120</t>
  </si>
  <si>
    <t>Бренд</t>
  </si>
  <si>
    <t>Ceresit</t>
  </si>
  <si>
    <t>Moment</t>
  </si>
  <si>
    <t>1X</t>
  </si>
  <si>
    <t>ZT</t>
  </si>
  <si>
    <t>2B</t>
  </si>
  <si>
    <t>2C</t>
  </si>
  <si>
    <t>2D</t>
  </si>
  <si>
    <t>2E</t>
  </si>
  <si>
    <t>2F</t>
  </si>
  <si>
    <t>2G</t>
  </si>
  <si>
    <t>2H</t>
  </si>
  <si>
    <t>T8</t>
  </si>
  <si>
    <t>1I</t>
  </si>
  <si>
    <t>1J</t>
  </si>
  <si>
    <t>1N</t>
  </si>
  <si>
    <t>1O</t>
  </si>
  <si>
    <t>1Q</t>
  </si>
  <si>
    <t>1R</t>
  </si>
  <si>
    <t>1S</t>
  </si>
  <si>
    <t>1F</t>
  </si>
  <si>
    <t>1B</t>
  </si>
  <si>
    <t>1C</t>
  </si>
  <si>
    <t>1E</t>
  </si>
  <si>
    <t>1A</t>
  </si>
  <si>
    <t>PF</t>
  </si>
  <si>
    <t>1V</t>
  </si>
  <si>
    <t>TR</t>
  </si>
  <si>
    <t>ZB</t>
  </si>
  <si>
    <t>2B (AB)</t>
  </si>
  <si>
    <t>2C (AB)</t>
  </si>
  <si>
    <t>2G  (AB)</t>
  </si>
  <si>
    <t>2H  (AB)</t>
  </si>
  <si>
    <t>T8  (AB)</t>
  </si>
  <si>
    <t>1I  (AB)</t>
  </si>
  <si>
    <t>1J  (AB)</t>
  </si>
  <si>
    <t>3.4. Материали для захисту конструкцій</t>
  </si>
  <si>
    <t>1N  (AB)</t>
  </si>
  <si>
    <t>1O  (AB)</t>
  </si>
  <si>
    <t>1Q  (AB)</t>
  </si>
  <si>
    <t>1R  (AB)</t>
  </si>
  <si>
    <t>СТ 35 База</t>
  </si>
  <si>
    <t>1S  (AB)</t>
  </si>
  <si>
    <t>1F  (AB)</t>
  </si>
  <si>
    <t>1B  (AB)</t>
  </si>
  <si>
    <t>CT 64/2 БАЗА</t>
  </si>
  <si>
    <t>1С  (AB)</t>
  </si>
  <si>
    <t>1A   (AB)</t>
  </si>
  <si>
    <t>8. Материали для робіт з пінобетоном</t>
  </si>
  <si>
    <t>PF  (AB)</t>
  </si>
  <si>
    <t>CT 34</t>
  </si>
  <si>
    <t>Штукатурка декоративна "гладка"</t>
  </si>
  <si>
    <t>SAP
Група</t>
  </si>
  <si>
    <t>1X  (AB)</t>
  </si>
  <si>
    <t>ZT  (AB)</t>
  </si>
  <si>
    <t>ZB  (AC)</t>
  </si>
  <si>
    <t>Moment PU STD 750</t>
  </si>
  <si>
    <t>Moment:bath-sil.tr.</t>
  </si>
  <si>
    <t>Moment:bath-sil.wh.</t>
  </si>
  <si>
    <t>Піна монтажна Момент (Стандарт)</t>
  </si>
  <si>
    <t>Герметик Момент для ванної та кухні (прозорий)</t>
  </si>
  <si>
    <t>Герметик Момент для ванної та кухні (білий)</t>
  </si>
  <si>
    <t>Бельгія</t>
  </si>
  <si>
    <t>750</t>
  </si>
  <si>
    <t>280</t>
  </si>
  <si>
    <t>CT 44/10 БАЗА</t>
  </si>
  <si>
    <t>Мом 25</t>
  </si>
  <si>
    <t>СТ 83</t>
  </si>
  <si>
    <t>Суміш для кріплення ППС плит</t>
  </si>
  <si>
    <t>СТ 85</t>
  </si>
  <si>
    <t>Суміш для кріплення и захисту ППС плит</t>
  </si>
  <si>
    <t>CT 190</t>
  </si>
  <si>
    <t>Суміш для кріплення и захисту МВ плит</t>
  </si>
  <si>
    <t>CT 21</t>
  </si>
  <si>
    <t>9. Материали для ремонту і відновлення бетонних та залізо-бетонних конструкцій, монтажні суміші</t>
  </si>
  <si>
    <t>CD 22</t>
  </si>
  <si>
    <t>CD 24</t>
  </si>
  <si>
    <t>Полімерцементна шпаклівка до 5мм</t>
  </si>
  <si>
    <t>СХ 5</t>
  </si>
  <si>
    <t>СХ 15</t>
  </si>
  <si>
    <t>СТ 84</t>
  </si>
  <si>
    <t>Суміш для анкерного кріплення будівельних конструкцій</t>
  </si>
  <si>
    <t>СС 81</t>
  </si>
  <si>
    <t>Контактна емульсія</t>
  </si>
  <si>
    <t>СС 83</t>
  </si>
  <si>
    <t>CT 60/1 БАЗА</t>
  </si>
  <si>
    <t>Штукатурка декоративна акрилова "камінцева" (зерно 1,0мм) база</t>
  </si>
  <si>
    <t>2.6. Силіконовий шов для стиків та примикань Ceresit MicroProtect</t>
  </si>
  <si>
    <t>мл</t>
  </si>
  <si>
    <t>CS25 MicroProtect</t>
  </si>
  <si>
    <t>Силіконовий шов Ceresit CS25 (карамель)</t>
  </si>
  <si>
    <t>Силіконовий шов Ceresit CS25 (білий)</t>
  </si>
  <si>
    <t>Силіконовий шов Ceresit CS25 (прозорий)</t>
  </si>
  <si>
    <t>Силіконовий шов Ceresit CS25 (сірий)</t>
  </si>
  <si>
    <t>Силіконовий шов Ceresit CS25 (жасмін)</t>
  </si>
  <si>
    <t>Силіконовий шов Ceresit CS25 (темно-коричневий)</t>
  </si>
  <si>
    <t>для впитуючих бетоних, цементно-піскових основ</t>
  </si>
  <si>
    <t>TS 65</t>
  </si>
  <si>
    <t>для ПВХ, текстильних покриттів на основі з ПВХ, латексу</t>
  </si>
  <si>
    <t>Туреччина</t>
  </si>
  <si>
    <t>CD 30</t>
  </si>
  <si>
    <t>Однокомпонентний, мінеральний, антикоррозійний та контактний розчин</t>
  </si>
  <si>
    <t>3.3. Материалы для влаштування промислових підлог</t>
  </si>
  <si>
    <t>Укріплююче полімер-цементне покриття топпінг для промислових підлог</t>
  </si>
  <si>
    <t>Артикул</t>
  </si>
  <si>
    <t>Код</t>
  </si>
  <si>
    <t>Країна - виробник</t>
  </si>
  <si>
    <t xml:space="preserve">Розмір пакування
(кг/шт./л.)
</t>
  </si>
  <si>
    <t>Упаковка</t>
  </si>
  <si>
    <t>КІл-сть шт. на палеті</t>
  </si>
  <si>
    <t>Ціна грн./уп без ПДВ</t>
  </si>
  <si>
    <t>1. Материали для облицювальних робіт</t>
  </si>
  <si>
    <t>1.1. Клеї для плитки</t>
  </si>
  <si>
    <t>СМ 11</t>
  </si>
  <si>
    <t>Україна</t>
  </si>
  <si>
    <t>кг</t>
  </si>
  <si>
    <t>СМ 117</t>
  </si>
  <si>
    <t>CM-12</t>
  </si>
  <si>
    <t>Німеччина</t>
  </si>
  <si>
    <t>СМ 115</t>
  </si>
  <si>
    <t>Польща</t>
  </si>
  <si>
    <t>СМ 17</t>
  </si>
  <si>
    <t>1.2. Заповнювачі міжплиточних швів</t>
  </si>
  <si>
    <t>СТ 77 колір червоний граніт (1,2-1,6)</t>
  </si>
  <si>
    <t>Мозаїчна штукатурка 08-1,2 мм</t>
  </si>
  <si>
    <t>Мозаїчна штукатурка 1,4-2,0 мм</t>
  </si>
  <si>
    <t>CT 40/10 БАЗА</t>
  </si>
  <si>
    <t>CT 42/10 БАЗА</t>
  </si>
  <si>
    <t>Клей для керамічної плитки Ceramic</t>
  </si>
  <si>
    <t>CT 95 (0,07мм)</t>
  </si>
  <si>
    <t>CT 95 (0,15мм)</t>
  </si>
  <si>
    <t>СR 66*</t>
  </si>
  <si>
    <t>Мом ССУ 25</t>
  </si>
  <si>
    <t>Мом РП 25</t>
  </si>
  <si>
    <t>Момент Будівельна суміш універсальна</t>
  </si>
  <si>
    <t>Момент Рівна підлога</t>
  </si>
  <si>
    <t>Еластична гідроізоляційна суміш (1-й компонент)</t>
  </si>
  <si>
    <t>Еластична гідроізоляційна суміш (2-й компонент)</t>
  </si>
  <si>
    <t>* - компоненти CR 66 (947509 и 947510) продаються тільки разом у комплекті</t>
  </si>
  <si>
    <t>TS 61 750</t>
  </si>
  <si>
    <t>TS 61 500</t>
  </si>
  <si>
    <t>Піна монтажна Ceresit TS 61 (Стандарт)</t>
  </si>
  <si>
    <t>CT 19</t>
  </si>
  <si>
    <t>Грунтівка адгезійна Бетонконтакт</t>
  </si>
  <si>
    <t>CF 56 Quartz натуральный</t>
  </si>
  <si>
    <t>CF 56 Corundum натуральный</t>
  </si>
  <si>
    <t>CF 56 Corundum светло-серый</t>
  </si>
  <si>
    <t>CF 56 Corundum Plus светло-серый</t>
  </si>
  <si>
    <t>CT 87</t>
  </si>
  <si>
    <t>Суміш ППС плюс МВ біла "2 в 1"</t>
  </si>
  <si>
    <t>Мом ППС и МВ 25</t>
  </si>
  <si>
    <t>Момент Суміш для приклеювання та армування ППС та МВ</t>
  </si>
  <si>
    <t>Мом КПП 25</t>
  </si>
  <si>
    <t>Момент Суміш для приклеювання ППС</t>
  </si>
  <si>
    <t xml:space="preserve">Бітумний герметик  Ceresit CS 27 </t>
  </si>
  <si>
    <t>Tермостійкий герметик Ceresit CS 28</t>
  </si>
  <si>
    <t>Естонія</t>
  </si>
  <si>
    <t>TS 62</t>
  </si>
  <si>
    <t>Піна монтажна Ceresit TS 62 (під пістолет)</t>
  </si>
  <si>
    <t>СПЕЦИФІКАЦІЯ</t>
  </si>
  <si>
    <t>Герметик Ceresit Akryl (білий)</t>
  </si>
  <si>
    <t>MSUTR3</t>
  </si>
  <si>
    <t>MSUWH3</t>
  </si>
  <si>
    <t>Росія</t>
  </si>
  <si>
    <t>Герметик Ceresit Silikon (білий)</t>
  </si>
  <si>
    <t>Герметик Ceresit Silikon (прозорий)</t>
  </si>
  <si>
    <t>Герметик Момент Універсальний прозорий</t>
  </si>
  <si>
    <t>Герметик Момент Універсальний білий</t>
  </si>
  <si>
    <t>Герметик CSGTR Glas (прозорий)</t>
  </si>
  <si>
    <t>Герметик CSNTR2 Neutral (прозорий)</t>
  </si>
  <si>
    <t>Акрилова шпаклівка для внутрішніх робіт</t>
  </si>
  <si>
    <t>Фінляндія/
Естонія</t>
  </si>
  <si>
    <t>CT 100 Impactum</t>
  </si>
  <si>
    <t>CT 79 Impactum</t>
  </si>
  <si>
    <t>Еластомірна штукатурка</t>
  </si>
  <si>
    <t>Високоеластична дисперсійна суміш для приклеювання та захисту ППС</t>
  </si>
  <si>
    <t>Акрилова шпаклівка для зовнішніх робіт</t>
  </si>
  <si>
    <t>6.1. Фарби для тонування</t>
  </si>
  <si>
    <t>1E  (AB)</t>
  </si>
  <si>
    <t>6.2. Інтер'єрні фарби</t>
  </si>
  <si>
    <t>г</t>
  </si>
  <si>
    <t>2. Материали для гідроизоляції, гідрофобизації та герметизації</t>
  </si>
  <si>
    <t>СR 65</t>
  </si>
  <si>
    <t>Гідроізоляційна суміш (жорстка)</t>
  </si>
  <si>
    <t>СR 66</t>
  </si>
  <si>
    <t>кг/л</t>
  </si>
  <si>
    <t>17,5+5</t>
  </si>
  <si>
    <t>2.2. Полімерні материали для гідроізоляції</t>
  </si>
  <si>
    <t>CL 51</t>
  </si>
  <si>
    <t>Однокомпонентна гідроізоляційна мастика</t>
  </si>
  <si>
    <t>CO 81</t>
  </si>
  <si>
    <t>CT 63/3 БАЗА</t>
  </si>
  <si>
    <t>1D</t>
  </si>
  <si>
    <t>1D (AB)</t>
  </si>
  <si>
    <t>1M</t>
  </si>
  <si>
    <t>1M  (AB)</t>
  </si>
  <si>
    <t>1K  (AB)</t>
  </si>
  <si>
    <t>2A</t>
  </si>
  <si>
    <t>2A  (AC)</t>
  </si>
  <si>
    <t>1L</t>
  </si>
  <si>
    <t>1L  (АВ)</t>
  </si>
  <si>
    <t>1U</t>
  </si>
  <si>
    <t>Засіб для захисту від капілярної вологи</t>
  </si>
  <si>
    <t>л</t>
  </si>
  <si>
    <t>2.3. Бітумно-полімерні материали для гідроізоляції</t>
  </si>
  <si>
    <t>м</t>
  </si>
  <si>
    <t>Грунтівка Момент</t>
  </si>
  <si>
    <t>CL 82</t>
  </si>
  <si>
    <t>Хімічно стійка гідроізяційна стрічка</t>
  </si>
  <si>
    <t>CT 180 pro ЗИМА</t>
  </si>
  <si>
    <t xml:space="preserve">Материали для будівельних та ремонтних робіт </t>
  </si>
  <si>
    <t>2.5. Материали для гідрофобізації</t>
  </si>
  <si>
    <t>CT-13</t>
  </si>
  <si>
    <t>Універсальний гідрофобізатор</t>
  </si>
  <si>
    <t>3. Материали для влаштування підлог</t>
  </si>
  <si>
    <t>3.1. Материали для влаштування та ремонта стяжок</t>
  </si>
  <si>
    <t>СN 76</t>
  </si>
  <si>
    <t>CN 83</t>
  </si>
  <si>
    <t>Швидкотвердіюча суміш 5-35 мм</t>
  </si>
  <si>
    <t>CN 178</t>
  </si>
  <si>
    <t>СО 85</t>
  </si>
  <si>
    <t>Добавка для влаштування стяжок із звукоизоляційним ефектом</t>
  </si>
  <si>
    <t>3.2. Самовирівнювальні суміші</t>
  </si>
  <si>
    <t>СN 69</t>
  </si>
  <si>
    <t>СN 72</t>
  </si>
  <si>
    <t>4. Материали для підготовки поверхонь для оздоблення</t>
  </si>
  <si>
    <t>4.1. Грунтовки</t>
  </si>
  <si>
    <t>CT-14</t>
  </si>
  <si>
    <t>Поліуретанова суміш СТ 84, 850 мл</t>
  </si>
  <si>
    <t>Грунтівка глибокопроникна на розчинниках</t>
  </si>
  <si>
    <t>СТ 17</t>
  </si>
  <si>
    <t>Глибокопроникна грунтівка</t>
  </si>
  <si>
    <t>120/155</t>
  </si>
  <si>
    <t>60/75</t>
  </si>
  <si>
    <t>СТ 17 СУПЕР</t>
  </si>
  <si>
    <t>CT-99</t>
  </si>
  <si>
    <t>Грунтівка з антимикробною добавкою</t>
  </si>
  <si>
    <t>4.2. ШпаклІвки, штукатурки вирівнювальні</t>
  </si>
  <si>
    <t>CT 24</t>
  </si>
  <si>
    <t>СТ 29</t>
  </si>
  <si>
    <t>СТ 225 біла</t>
  </si>
  <si>
    <t>Шпаклівка фасадна фінішна (біла), шар до 3мм</t>
  </si>
  <si>
    <t>TR  (AB)</t>
  </si>
  <si>
    <t>7S (АВ), 1U (АC)</t>
  </si>
  <si>
    <t>7S</t>
  </si>
  <si>
    <t>СТ 225 св.-сіра</t>
  </si>
  <si>
    <t>Шпаклівка фасадна фінішна (cв-сіра), шар до 3мм</t>
  </si>
  <si>
    <t>2.1. Полімер-цементні материали для гідроізоляції</t>
  </si>
  <si>
    <t>Мом 2</t>
  </si>
  <si>
    <t>-</t>
  </si>
  <si>
    <t>СТ 16</t>
  </si>
  <si>
    <t>СТ 15 silicone</t>
  </si>
  <si>
    <t>5. Штукатурки</t>
  </si>
  <si>
    <t>5.1. Штукатурки декоративні полімер-цементні</t>
  </si>
  <si>
    <t>CT 137</t>
  </si>
  <si>
    <t>Штукатурка "камінцева" (зерно 1,5мм; біла)</t>
  </si>
  <si>
    <t>Грунтуюча фарба 5 літрів</t>
  </si>
  <si>
    <t>Грунтуюча фарба 10 літрів</t>
  </si>
  <si>
    <t>СТ 35 БАЗА сіра</t>
  </si>
  <si>
    <t>Фарба акрилова Білосніжна</t>
  </si>
  <si>
    <t>Штукатурка "камінцева" (зерно 2,5мм; біла)</t>
  </si>
  <si>
    <t>2.4. Додаткові материали для гідроізоляції</t>
  </si>
  <si>
    <t>Мом 5</t>
  </si>
  <si>
    <t>Мом 10</t>
  </si>
  <si>
    <t>СТ 35</t>
  </si>
  <si>
    <t>Штукатурка декоративна "короїд" (зерно 3,5мм; біла)</t>
  </si>
  <si>
    <t>Штукатурка декорат. "короїд" під окраску (зерно 3,5мм; база)</t>
  </si>
  <si>
    <t>Штукатурка декоративна "короід" (зерно 2,5mm; біла)</t>
  </si>
  <si>
    <t>Штукатурка декорат. "короїд" під окраску (зерно 2,5мм; база)</t>
  </si>
  <si>
    <t>CT 36</t>
  </si>
  <si>
    <t>Штукатурка декоративна структурна біла</t>
  </si>
  <si>
    <t>5.2. Штукатурки декоративні полімерні</t>
  </si>
  <si>
    <t>2F, 2D (AB)</t>
  </si>
  <si>
    <t>СТ 10</t>
  </si>
  <si>
    <t>Захист для швів та плитки</t>
  </si>
  <si>
    <t>Крупно-зерниста ремонтно-відновлювальна суміш</t>
  </si>
  <si>
    <t>Високоміцне покриття для підлоги</t>
  </si>
  <si>
    <t>Легковирівнювальна суміш 15-80мм</t>
  </si>
  <si>
    <t>Шпаклівка мінеральна стартова</t>
  </si>
  <si>
    <t>Фарба фасадна акрилова база</t>
  </si>
  <si>
    <t>Фарба акрилова база</t>
  </si>
  <si>
    <t>Фарба силіконова база</t>
  </si>
  <si>
    <t>Фарба фасадна силікатна база</t>
  </si>
  <si>
    <t>Клеюча суміш для плит для підлоги та керамограніту</t>
  </si>
  <si>
    <t>Суміш для укладки блоків із ячеїстого бетону</t>
  </si>
  <si>
    <t>Еластична емульсія</t>
  </si>
  <si>
    <t>універсальний засіб для вирівнювання та ремонта  1-100 мм</t>
  </si>
  <si>
    <t>для вирівнювання бетоних, цементно-піскових основ 0,5-5 мм</t>
  </si>
  <si>
    <t>для ПВХ, ХВ, поліуретанових, гумових покриттів</t>
  </si>
  <si>
    <t>Піна монтажна Ceresit TS 65 з мегавиходом (під пістолет)</t>
  </si>
  <si>
    <t>WhiteTeq Straw</t>
  </si>
  <si>
    <t>WhiteTeq Gun</t>
  </si>
  <si>
    <t>CE33 Plus</t>
  </si>
  <si>
    <t>пласт.мішок</t>
  </si>
  <si>
    <t>Thermo Universal</t>
  </si>
  <si>
    <t>Фарба акрилова база біла</t>
  </si>
  <si>
    <t>CT 44/10 БАЗА БІЛА</t>
  </si>
  <si>
    <t>Мом 10 интерьер</t>
  </si>
  <si>
    <t>Грунтівка Момент "Грунт Інтер'єр"</t>
  </si>
  <si>
    <t>СТ 17 pro</t>
  </si>
  <si>
    <t>Глибокопроникна грунтівка. Коцентрат</t>
  </si>
  <si>
    <t>CS 11</t>
  </si>
  <si>
    <t>CS 24 WH</t>
  </si>
  <si>
    <t>CS 24 TR</t>
  </si>
  <si>
    <t>CS 15 WH</t>
  </si>
  <si>
    <t>CS 15 TR</t>
  </si>
  <si>
    <t>CS 23 TR</t>
  </si>
  <si>
    <t>CS 16</t>
  </si>
  <si>
    <t>CS 27</t>
  </si>
  <si>
    <t>CS 28</t>
  </si>
  <si>
    <t>** Компоненти А та В поліуретанових покриттів для підлог: CF 87, CF98 (IDH код: 1179636 та 1179637; 1269806 та 1269803) продаються тільки разом у комплекті</t>
  </si>
  <si>
    <t>Moment PU Glue</t>
  </si>
  <si>
    <t>15 міс.</t>
  </si>
  <si>
    <t>1G  (AB)</t>
  </si>
  <si>
    <t>1G</t>
  </si>
  <si>
    <t>Ceresit Eko</t>
  </si>
  <si>
    <t>18 міс.</t>
  </si>
  <si>
    <t>6.3. Інтер'єрні фарби Eko</t>
  </si>
  <si>
    <t xml:space="preserve"> "Х" означає постачання під замовлення. Ціна вказана орієнтовна. Строки постачання і кінцеву ціну треба уточнювати у менеджера</t>
  </si>
  <si>
    <t xml:space="preserve"> "0" означає: продукт буде виводитись з ассортименту, розпродаж залишків.</t>
  </si>
  <si>
    <t>Х</t>
  </si>
  <si>
    <t>Еластична гідроізоляційна суміш (2к)</t>
  </si>
  <si>
    <t>Грунтуюча фарба силіконова</t>
  </si>
  <si>
    <t>Фарба фасадна структурна акрилова база</t>
  </si>
  <si>
    <t>Суміш ППС для кріплення і захисту плит із пінополістиролу</t>
  </si>
  <si>
    <t>багатофункціональна висококонцентрована для вбираючих, невбираючих та дерев'яних основ</t>
  </si>
  <si>
    <t>Піна монтажна Ceresit WhiteTeq (Стандарт)</t>
  </si>
  <si>
    <t>Піна монтажна Ceresit WhiteTeq (під пістолет)</t>
  </si>
  <si>
    <t>Багатоцільовий клей-піна Момент  (під пістолет)</t>
  </si>
  <si>
    <t>12 міс.</t>
  </si>
  <si>
    <t>24 міс.</t>
  </si>
  <si>
    <t>6 міс.</t>
  </si>
  <si>
    <t>1.1.1. Клей для плитки СМ-9/СМ-11</t>
  </si>
  <si>
    <t>СМ 9</t>
  </si>
  <si>
    <t>Клей для керамічної плитки Standard</t>
  </si>
  <si>
    <t>CD 25</t>
  </si>
  <si>
    <t>E1</t>
  </si>
  <si>
    <t xml:space="preserve">Пігментна паста блакитна 01 (E1) </t>
  </si>
  <si>
    <t>O1</t>
  </si>
  <si>
    <t>F1</t>
  </si>
  <si>
    <t xml:space="preserve">Пігментна паста чорна 02 (F1) </t>
  </si>
  <si>
    <t>G1</t>
  </si>
  <si>
    <t>P1</t>
  </si>
  <si>
    <t>H1</t>
  </si>
  <si>
    <t>I1</t>
  </si>
  <si>
    <t>A1</t>
  </si>
  <si>
    <t>C1</t>
  </si>
  <si>
    <t>K1</t>
  </si>
  <si>
    <t>L1</t>
  </si>
  <si>
    <t>M1</t>
  </si>
  <si>
    <t>J1</t>
  </si>
  <si>
    <t>D1</t>
  </si>
  <si>
    <t>Мілко-зерниста ремонтно-відновлювальна суміш від 5 до 30мм</t>
  </si>
  <si>
    <t xml:space="preserve">Пігментна паста жовта 01 (A1) </t>
  </si>
  <si>
    <t xml:space="preserve">Пігментна паста жовта 03 (C1) </t>
  </si>
  <si>
    <t xml:space="preserve">Пігментна паста біла 01 (D1) </t>
  </si>
  <si>
    <t xml:space="preserve">Пігментна паста блакитна 02 (G1) </t>
  </si>
  <si>
    <t xml:space="preserve">Пігментна паста червона 01 (H1) </t>
  </si>
  <si>
    <t xml:space="preserve">Пігментна паста червона 02 (I1) </t>
  </si>
  <si>
    <t xml:space="preserve">Пігментна паста жовта 04 (J1) </t>
  </si>
  <si>
    <t xml:space="preserve">Пігментна паста рожева 01 (K1) </t>
  </si>
  <si>
    <t xml:space="preserve">Пігментна паста пурпурова 01 (L1) </t>
  </si>
  <si>
    <t xml:space="preserve">Пігментна паста фіолетова 01 (M1) </t>
  </si>
  <si>
    <t xml:space="preserve">Пігментна паста зелена 02 (O1) </t>
  </si>
  <si>
    <t xml:space="preserve">Пігментна паста зелена 01 (P1) </t>
  </si>
  <si>
    <t>Мом 5 интерьер</t>
  </si>
  <si>
    <r>
      <t xml:space="preserve">Кольоровий шов до 6 мм </t>
    </r>
    <r>
      <rPr>
        <b/>
        <sz val="12"/>
        <color indexed="8"/>
        <rFont val="Arial"/>
        <family val="2"/>
        <charset val="204"/>
      </rPr>
      <t>100 білий</t>
    </r>
  </si>
  <si>
    <r>
      <t xml:space="preserve">Кольоровий шов до 6 мм </t>
    </r>
    <r>
      <rPr>
        <b/>
        <sz val="12"/>
        <color indexed="8"/>
        <rFont val="Arial"/>
        <family val="2"/>
        <charset val="204"/>
      </rPr>
      <t>110 світло-сірий</t>
    </r>
  </si>
  <si>
    <r>
      <t xml:space="preserve">Кольоровий шов до 6 мм </t>
    </r>
    <r>
      <rPr>
        <b/>
        <sz val="12"/>
        <color indexed="8"/>
        <rFont val="Arial"/>
        <family val="2"/>
        <charset val="204"/>
      </rPr>
      <t>114 сірий</t>
    </r>
  </si>
  <si>
    <r>
      <t xml:space="preserve">Кольоровий шов до 6 мм </t>
    </r>
    <r>
      <rPr>
        <b/>
        <sz val="12"/>
        <color indexed="8"/>
        <rFont val="Arial"/>
        <family val="2"/>
        <charset val="204"/>
      </rPr>
      <t>115 сірий цемент</t>
    </r>
  </si>
  <si>
    <r>
      <t xml:space="preserve">Кольоровий шов до 6 мм </t>
    </r>
    <r>
      <rPr>
        <b/>
        <sz val="12"/>
        <color indexed="8"/>
        <rFont val="Arial"/>
        <family val="2"/>
        <charset val="204"/>
      </rPr>
      <t>116 антрацит</t>
    </r>
  </si>
  <si>
    <r>
      <t xml:space="preserve">Кольоровий шов до 6 мм </t>
    </r>
    <r>
      <rPr>
        <b/>
        <sz val="12"/>
        <color indexed="8"/>
        <rFont val="Arial"/>
        <family val="2"/>
        <charset val="204"/>
      </rPr>
      <t>117 чорний</t>
    </r>
  </si>
  <si>
    <r>
      <t xml:space="preserve">Кольоровий шов до 6 мм </t>
    </r>
    <r>
      <rPr>
        <b/>
        <sz val="12"/>
        <color indexed="8"/>
        <rFont val="Arial"/>
        <family val="2"/>
        <charset val="204"/>
      </rPr>
      <t>120 жасмін</t>
    </r>
  </si>
  <si>
    <r>
      <t xml:space="preserve">Кольоровий шов до 6 мм </t>
    </r>
    <r>
      <rPr>
        <b/>
        <sz val="12"/>
        <color indexed="8"/>
        <rFont val="Arial"/>
        <family val="2"/>
        <charset val="204"/>
      </rPr>
      <t>121 світлий беж</t>
    </r>
  </si>
  <si>
    <r>
      <t xml:space="preserve">Кольоровий шов до 6 мм </t>
    </r>
    <r>
      <rPr>
        <b/>
        <sz val="12"/>
        <color indexed="8"/>
        <rFont val="Arial"/>
        <family val="2"/>
        <charset val="204"/>
      </rPr>
      <t>123 бєжевий</t>
    </r>
  </si>
  <si>
    <r>
      <t xml:space="preserve">Кольоровий шов до 6 мм </t>
    </r>
    <r>
      <rPr>
        <b/>
        <sz val="12"/>
        <color indexed="8"/>
        <rFont val="Arial"/>
        <family val="2"/>
        <charset val="204"/>
      </rPr>
      <t>124 темний беж</t>
    </r>
  </si>
  <si>
    <r>
      <t xml:space="preserve">Кольоровий шов до 6 мм </t>
    </r>
    <r>
      <rPr>
        <b/>
        <sz val="12"/>
        <color indexed="8"/>
        <rFont val="Arial"/>
        <family val="2"/>
        <charset val="204"/>
      </rPr>
      <t>125 карамель</t>
    </r>
  </si>
  <si>
    <r>
      <t xml:space="preserve">Кольоровий шов до 6 мм </t>
    </r>
    <r>
      <rPr>
        <b/>
        <sz val="12"/>
        <color indexed="8"/>
        <rFont val="Arial"/>
        <family val="2"/>
        <charset val="204"/>
      </rPr>
      <t>130 коричневий</t>
    </r>
  </si>
  <si>
    <r>
      <t xml:space="preserve">Кольоровий шов до 6 мм </t>
    </r>
    <r>
      <rPr>
        <b/>
        <sz val="12"/>
        <color indexed="8"/>
        <rFont val="Arial"/>
        <family val="2"/>
        <charset val="204"/>
      </rPr>
      <t>131 темно-коричневий</t>
    </r>
  </si>
  <si>
    <r>
      <t xml:space="preserve">Кольоровий шов до 6 мм </t>
    </r>
    <r>
      <rPr>
        <b/>
        <sz val="12"/>
        <rFont val="Arial"/>
        <family val="2"/>
        <charset val="204"/>
      </rPr>
      <t>132 теракотовий</t>
    </r>
  </si>
  <si>
    <r>
      <t>Кольоровий шов до 6 мм</t>
    </r>
    <r>
      <rPr>
        <b/>
        <sz val="12"/>
        <rFont val="Arial"/>
        <family val="2"/>
        <charset val="204"/>
      </rPr>
      <t xml:space="preserve"> 134 клінкер</t>
    </r>
  </si>
  <si>
    <r>
      <t xml:space="preserve">Кольоровий шов до 6 мм </t>
    </r>
    <r>
      <rPr>
        <b/>
        <sz val="12"/>
        <rFont val="Arial"/>
        <family val="2"/>
        <charset val="204"/>
      </rPr>
      <t>136 червоний</t>
    </r>
  </si>
  <si>
    <r>
      <t xml:space="preserve">Кольоровий шов до 6 мм </t>
    </r>
    <r>
      <rPr>
        <b/>
        <sz val="12"/>
        <rFont val="Arial"/>
        <family val="2"/>
        <charset val="204"/>
      </rPr>
      <t>138 кремовий</t>
    </r>
  </si>
  <si>
    <r>
      <t>Кольоровий шов до 6 мм</t>
    </r>
    <r>
      <rPr>
        <b/>
        <sz val="12"/>
        <rFont val="Arial"/>
        <family val="2"/>
        <charset val="204"/>
      </rPr>
      <t xml:space="preserve"> 139 персик</t>
    </r>
  </si>
  <si>
    <r>
      <t xml:space="preserve">Кольоровий шов до 6 мм </t>
    </r>
    <r>
      <rPr>
        <b/>
        <sz val="12"/>
        <rFont val="Arial"/>
        <family val="2"/>
        <charset val="204"/>
      </rPr>
      <t>140 ванільний</t>
    </r>
  </si>
  <si>
    <r>
      <t xml:space="preserve">Кольоровий шов до 6 мм </t>
    </r>
    <r>
      <rPr>
        <b/>
        <sz val="12"/>
        <rFont val="Arial"/>
        <family val="2"/>
        <charset val="204"/>
      </rPr>
      <t>160 м"ята</t>
    </r>
  </si>
  <si>
    <r>
      <t xml:space="preserve">Кольоровий шов до 6 мм </t>
    </r>
    <r>
      <rPr>
        <b/>
        <sz val="12"/>
        <rFont val="Arial"/>
        <family val="2"/>
        <charset val="204"/>
      </rPr>
      <t>161 нефртовий</t>
    </r>
  </si>
  <si>
    <r>
      <t xml:space="preserve">Кольоровий шов до 6 мм </t>
    </r>
    <r>
      <rPr>
        <b/>
        <sz val="12"/>
        <rFont val="Arial"/>
        <family val="2"/>
        <charset val="204"/>
      </rPr>
      <t>180 світло-блакитний</t>
    </r>
  </si>
  <si>
    <r>
      <t xml:space="preserve">Кольоровий шов до 6 мм </t>
    </r>
    <r>
      <rPr>
        <b/>
        <sz val="12"/>
        <rFont val="Arial"/>
        <family val="2"/>
        <charset val="204"/>
      </rPr>
      <t>181 небесно-синій</t>
    </r>
  </si>
  <si>
    <r>
      <t xml:space="preserve">Кольоровий шов до 6 мм </t>
    </r>
    <r>
      <rPr>
        <b/>
        <sz val="12"/>
        <rFont val="Arial"/>
        <family val="2"/>
        <charset val="204"/>
      </rPr>
      <t>182 фіолетовий</t>
    </r>
  </si>
  <si>
    <r>
      <t>Кольоровий шов до 6 мм</t>
    </r>
    <r>
      <rPr>
        <b/>
        <sz val="12"/>
        <color indexed="8"/>
        <rFont val="Arial"/>
        <family val="2"/>
        <charset val="204"/>
      </rPr>
      <t xml:space="preserve"> 125 карамель</t>
    </r>
  </si>
  <si>
    <r>
      <t xml:space="preserve">Еластичний водостійкий кольоровий шов до 6 мм </t>
    </r>
    <r>
      <rPr>
        <b/>
        <sz val="12"/>
        <color indexed="8"/>
        <rFont val="Arial"/>
        <family val="2"/>
        <charset val="204"/>
      </rPr>
      <t xml:space="preserve">белый 01 </t>
    </r>
  </si>
  <si>
    <r>
      <t xml:space="preserve">Еластичний водостійкий кольоровий шов до 6 мм </t>
    </r>
    <r>
      <rPr>
        <b/>
        <sz val="12"/>
        <color indexed="8"/>
        <rFont val="Arial"/>
        <family val="2"/>
        <charset val="204"/>
      </rPr>
      <t>природно-белый 03</t>
    </r>
  </si>
  <si>
    <r>
      <t xml:space="preserve">Еластичний водостійкий кольоровий шов до 6 мм </t>
    </r>
    <r>
      <rPr>
        <b/>
        <sz val="12"/>
        <color indexed="8"/>
        <rFont val="Arial"/>
        <family val="2"/>
        <charset val="204"/>
      </rPr>
      <t>серебристый 04</t>
    </r>
  </si>
  <si>
    <r>
      <t xml:space="preserve">Еластичний водостійкий кольоровий шов до 6 мм </t>
    </r>
    <r>
      <rPr>
        <b/>
        <sz val="12"/>
        <color indexed="8"/>
        <rFont val="Arial"/>
        <family val="2"/>
        <charset val="204"/>
      </rPr>
      <t>серый 07</t>
    </r>
  </si>
  <si>
    <r>
      <t xml:space="preserve">Еластичний водостійкий кольоровий шов до 6 мм </t>
    </r>
    <r>
      <rPr>
        <b/>
        <sz val="12"/>
        <color indexed="8"/>
        <rFont val="Arial"/>
        <family val="2"/>
        <charset val="204"/>
      </rPr>
      <t>светло-серый 10</t>
    </r>
  </si>
  <si>
    <r>
      <t xml:space="preserve">Еластичний водостійкий кольоровий шов до 6 мм </t>
    </r>
    <r>
      <rPr>
        <b/>
        <sz val="12"/>
        <color indexed="8"/>
        <rFont val="Arial"/>
        <family val="2"/>
        <charset val="204"/>
      </rPr>
      <t xml:space="preserve">графит 16 </t>
    </r>
  </si>
  <si>
    <r>
      <t xml:space="preserve">Еластичний водостійкий кольоровий шов до 6 мм </t>
    </r>
    <r>
      <rPr>
        <b/>
        <sz val="12"/>
        <color indexed="8"/>
        <rFont val="Arial"/>
        <family val="2"/>
        <charset val="204"/>
      </rPr>
      <t>черный 18</t>
    </r>
  </si>
  <si>
    <r>
      <t xml:space="preserve">Еластичний водостійкий кольоровий шов до 6 мм </t>
    </r>
    <r>
      <rPr>
        <b/>
        <sz val="12"/>
        <color indexed="8"/>
        <rFont val="Arial"/>
        <family val="2"/>
        <charset val="204"/>
      </rPr>
      <t>сахара 25</t>
    </r>
  </si>
  <si>
    <r>
      <t xml:space="preserve">Еластичний водостійкий кольоровий шов до 6 мм </t>
    </r>
    <r>
      <rPr>
        <b/>
        <sz val="12"/>
        <color indexed="8"/>
        <rFont val="Arial"/>
        <family val="2"/>
        <charset val="204"/>
      </rPr>
      <t>персик 28</t>
    </r>
  </si>
  <si>
    <r>
      <t xml:space="preserve">Еластичний водостійкий кольоровий шов до 6 мм </t>
    </r>
    <r>
      <rPr>
        <b/>
        <sz val="12"/>
        <color indexed="8"/>
        <rFont val="Arial"/>
        <family val="2"/>
        <charset val="204"/>
      </rPr>
      <t>кремовый 31</t>
    </r>
  </si>
  <si>
    <r>
      <t>Еластичний водостійкий кольоровий шов до 6 мм</t>
    </r>
    <r>
      <rPr>
        <b/>
        <sz val="12"/>
        <color indexed="8"/>
        <rFont val="Arial"/>
        <family val="2"/>
        <charset val="204"/>
      </rPr>
      <t xml:space="preserve"> розовый 34</t>
    </r>
  </si>
  <si>
    <r>
      <t xml:space="preserve">Еластичний водостійкий кольоровий шов до 6 мм </t>
    </r>
    <r>
      <rPr>
        <b/>
        <sz val="12"/>
        <color indexed="8"/>
        <rFont val="Arial"/>
        <family val="2"/>
        <charset val="204"/>
      </rPr>
      <t>чили 37</t>
    </r>
  </si>
  <si>
    <r>
      <t xml:space="preserve">Еластичний водостійкий кольоровий шов до 6 мм </t>
    </r>
    <r>
      <rPr>
        <b/>
        <sz val="12"/>
        <color indexed="8"/>
        <rFont val="Arial"/>
        <family val="2"/>
        <charset val="204"/>
      </rPr>
      <t>жасмин 40</t>
    </r>
  </si>
  <si>
    <r>
      <t xml:space="preserve">Еластичний водостійкий кольоровий шов до 6 мм </t>
    </r>
    <r>
      <rPr>
        <b/>
        <sz val="12"/>
        <color indexed="8"/>
        <rFont val="Arial"/>
        <family val="2"/>
        <charset val="204"/>
      </rPr>
      <t>натура 41</t>
    </r>
  </si>
  <si>
    <r>
      <t xml:space="preserve">Еластичний водостійкий кольоровий шов до 6 мм </t>
    </r>
    <r>
      <rPr>
        <b/>
        <sz val="12"/>
        <color indexed="8"/>
        <rFont val="Arial"/>
        <family val="2"/>
        <charset val="204"/>
      </rPr>
      <t>багама 43</t>
    </r>
  </si>
  <si>
    <r>
      <t xml:space="preserve">Еластичний водостійкий кольоровий шов до 6 мм </t>
    </r>
    <r>
      <rPr>
        <b/>
        <sz val="12"/>
        <color indexed="8"/>
        <rFont val="Arial"/>
        <family val="2"/>
        <charset val="204"/>
      </rPr>
      <t>карамель 46</t>
    </r>
  </si>
  <si>
    <r>
      <t xml:space="preserve">Еластичний водостійкий кольоровий шов до 6 мм </t>
    </r>
    <r>
      <rPr>
        <b/>
        <sz val="12"/>
        <color indexed="8"/>
        <rFont val="Arial"/>
        <family val="2"/>
        <charset val="204"/>
      </rPr>
      <t>сиена 47</t>
    </r>
  </si>
  <si>
    <r>
      <t xml:space="preserve">Еластичний водостійкий кольоровий шов до 6 мм </t>
    </r>
    <r>
      <rPr>
        <b/>
        <sz val="12"/>
        <color indexed="8"/>
        <rFont val="Arial"/>
        <family val="2"/>
        <charset val="204"/>
      </rPr>
      <t>кирпичный 49</t>
    </r>
  </si>
  <si>
    <r>
      <t xml:space="preserve">Еластичний водостійкий кольоровий шов до 6 мм </t>
    </r>
    <r>
      <rPr>
        <b/>
        <sz val="12"/>
        <color indexed="8"/>
        <rFont val="Arial"/>
        <family val="2"/>
        <charset val="204"/>
      </rPr>
      <t>клинкер 50</t>
    </r>
  </si>
  <si>
    <r>
      <t xml:space="preserve">Еластичний водостійкий кольоровий шов до 6 мм </t>
    </r>
    <r>
      <rPr>
        <b/>
        <sz val="12"/>
        <color indexed="8"/>
        <rFont val="Arial"/>
        <family val="2"/>
        <charset val="204"/>
      </rPr>
      <t>какао 52</t>
    </r>
  </si>
  <si>
    <r>
      <t xml:space="preserve">Еластичний водостійкий кольоровий шов до 6 мм </t>
    </r>
    <r>
      <rPr>
        <b/>
        <sz val="12"/>
        <color indexed="8"/>
        <rFont val="Arial"/>
        <family val="2"/>
        <charset val="204"/>
      </rPr>
      <t>ореховый 55</t>
    </r>
  </si>
  <si>
    <r>
      <t xml:space="preserve">Еластичний водостійкий кольоровий шов до 6 мм </t>
    </r>
    <r>
      <rPr>
        <b/>
        <sz val="12"/>
        <color indexed="8"/>
        <rFont val="Arial"/>
        <family val="2"/>
        <charset val="204"/>
      </rPr>
      <t>темно-коричневый 58</t>
    </r>
  </si>
  <si>
    <r>
      <t xml:space="preserve">Еластичний водостійкий кольоровий шов до 6 мм </t>
    </r>
    <r>
      <rPr>
        <b/>
        <sz val="12"/>
        <color indexed="8"/>
        <rFont val="Arial"/>
        <family val="2"/>
        <charset val="204"/>
      </rPr>
      <t>светло-салатовый 64</t>
    </r>
  </si>
  <si>
    <r>
      <t xml:space="preserve">Еластичний водостійкий кольоровий шов до 6 мм </t>
    </r>
    <r>
      <rPr>
        <b/>
        <sz val="12"/>
        <color indexed="8"/>
        <rFont val="Arial"/>
        <family val="2"/>
        <charset val="204"/>
      </rPr>
      <t>киви 67</t>
    </r>
  </si>
  <si>
    <r>
      <t xml:space="preserve">Еластичний водостійкий кольоровий шов до 6 мм </t>
    </r>
    <r>
      <rPr>
        <b/>
        <sz val="12"/>
        <color indexed="8"/>
        <rFont val="Arial"/>
        <family val="2"/>
        <charset val="204"/>
      </rPr>
      <t>зеленый 70</t>
    </r>
  </si>
  <si>
    <r>
      <t xml:space="preserve">Еластичний водостійкий кольоровий шов до 6 мм </t>
    </r>
    <r>
      <rPr>
        <b/>
        <sz val="12"/>
        <color indexed="8"/>
        <rFont val="Arial"/>
        <family val="2"/>
        <charset val="204"/>
      </rPr>
      <t>светло-голубой 79</t>
    </r>
  </si>
  <si>
    <r>
      <t xml:space="preserve">Еластичний водостійкий кольоровий шов до 6 мм </t>
    </r>
    <r>
      <rPr>
        <b/>
        <sz val="12"/>
        <color indexed="8"/>
        <rFont val="Arial"/>
        <family val="2"/>
        <charset val="204"/>
      </rPr>
      <t>голубой 80</t>
    </r>
  </si>
  <si>
    <r>
      <t>Еластичний водостійкий кольоровий шов до 6 мм</t>
    </r>
    <r>
      <rPr>
        <b/>
        <sz val="12"/>
        <color indexed="8"/>
        <rFont val="Arial"/>
        <family val="2"/>
        <charset val="204"/>
      </rPr>
      <t xml:space="preserve"> синий 83</t>
    </r>
  </si>
  <si>
    <r>
      <t xml:space="preserve">Еластичний водостійкий кольоровий шов до 6 мм </t>
    </r>
    <r>
      <rPr>
        <b/>
        <sz val="12"/>
        <color indexed="8"/>
        <rFont val="Arial"/>
        <family val="2"/>
        <charset val="204"/>
      </rPr>
      <t>темно-синий 88</t>
    </r>
  </si>
  <si>
    <r>
      <t xml:space="preserve">Еластичний водостійкий кольоровий шов до 6 мм </t>
    </r>
    <r>
      <rPr>
        <b/>
        <sz val="12"/>
        <color indexed="8"/>
        <rFont val="Arial"/>
        <family val="2"/>
        <charset val="204"/>
      </rPr>
      <t>фиолетовый 90</t>
    </r>
  </si>
  <si>
    <r>
      <t xml:space="preserve">Клей для керамічної плитки </t>
    </r>
    <r>
      <rPr>
        <b/>
        <sz val="12"/>
        <rFont val="Arial"/>
        <family val="2"/>
        <charset val="204"/>
      </rPr>
      <t>Ceramic</t>
    </r>
  </si>
  <si>
    <r>
      <t>Клеюча суміш еластична для природного каменя</t>
    </r>
    <r>
      <rPr>
        <b/>
        <sz val="12"/>
        <rFont val="Arial"/>
        <family val="2"/>
        <charset val="204"/>
      </rPr>
      <t xml:space="preserve"> Flex</t>
    </r>
  </si>
  <si>
    <r>
      <t>Клеюча суміш для керамограніту</t>
    </r>
    <r>
      <rPr>
        <b/>
        <sz val="12"/>
        <rFont val="Arial"/>
        <family val="2"/>
        <charset val="204"/>
      </rPr>
      <t xml:space="preserve"> Gres</t>
    </r>
  </si>
  <si>
    <r>
      <t>Клеюча суміш для мармуру та мозаїки</t>
    </r>
    <r>
      <rPr>
        <b/>
        <sz val="12"/>
        <rFont val="Arial"/>
        <family val="2"/>
        <charset val="204"/>
      </rPr>
      <t xml:space="preserve"> Marble and Mosaic</t>
    </r>
  </si>
  <si>
    <r>
      <t xml:space="preserve">Клеюча суміш високоеластична </t>
    </r>
    <r>
      <rPr>
        <b/>
        <sz val="12"/>
        <rFont val="Arial"/>
        <family val="2"/>
        <charset val="204"/>
      </rPr>
      <t>Super Flexible</t>
    </r>
  </si>
  <si>
    <t>CT 77 цвет CHILE 4</t>
  </si>
  <si>
    <t>CT 77 цвет CHILE 6</t>
  </si>
  <si>
    <t>Мом СТЖК</t>
  </si>
  <si>
    <t>Мом СКГБ</t>
  </si>
  <si>
    <t>Момент Стяжка для підлог</t>
  </si>
  <si>
    <t xml:space="preserve">Момент Суміш для мурування блоками із газобетону </t>
  </si>
  <si>
    <t>18 мес.</t>
  </si>
  <si>
    <t>Полімерний клей-герметик Момент HighTack</t>
  </si>
  <si>
    <t>Полімерний клей-герметик Момент Crystall</t>
  </si>
  <si>
    <t>FT 101</t>
  </si>
  <si>
    <t>Полімерний герметик-клей Ceresit FT 101</t>
  </si>
  <si>
    <t xml:space="preserve">Ceresit RS 88 </t>
  </si>
  <si>
    <t>Ceresit DG</t>
  </si>
  <si>
    <t>TC</t>
  </si>
  <si>
    <t>TC  (АВ)</t>
  </si>
  <si>
    <t>CT 42/3 БАЗА</t>
  </si>
  <si>
    <t>CT 77 цвет GRANADA 1</t>
  </si>
  <si>
    <t>CT 77 цвет GRANADA 2</t>
  </si>
  <si>
    <t>CT 77 цвет GRANADA 3</t>
  </si>
  <si>
    <t>CT 77 цвет GRANADA 4</t>
  </si>
  <si>
    <t>CT 77 цвет GRANADA 5</t>
  </si>
  <si>
    <t>CT 77 цвет GRANADA 6</t>
  </si>
  <si>
    <t>CT 77 цвет TIBET 1</t>
  </si>
  <si>
    <t>CT 77 цвет TIBET 2</t>
  </si>
  <si>
    <t>CT 77 цвет TIBET 3</t>
  </si>
  <si>
    <t>CT 77 цвет TIBET 4</t>
  </si>
  <si>
    <t>CT 77 цвет TIBET 5</t>
  </si>
  <si>
    <t>CT 77 цвет TIBET 6</t>
  </si>
  <si>
    <t>CT 77 цвет PERSIA 1</t>
  </si>
  <si>
    <t>CT 77 цвет PERSIA 2</t>
  </si>
  <si>
    <t>CT 77 цвет PERSIA 3</t>
  </si>
  <si>
    <t>CT 77 цвет PERSIA 4</t>
  </si>
  <si>
    <t>CT 77 цвет PERSIA 5</t>
  </si>
  <si>
    <t>CT 77 цвет PERSIA 6</t>
  </si>
  <si>
    <t>CT 77 цвет SIERRA 1</t>
  </si>
  <si>
    <t>CT 77 цвет SIERRA 2</t>
  </si>
  <si>
    <t>CT 77 цвет SIERRA 3</t>
  </si>
  <si>
    <t>CT 77 цвет SIERRA 4</t>
  </si>
  <si>
    <t>CT 77 цвет SIERRA 5</t>
  </si>
  <si>
    <t>CT 77 цвет SIERRA 6</t>
  </si>
  <si>
    <t>CT 77 цвет MOROCCO 1</t>
  </si>
  <si>
    <t>CT 77 цвет MOROCCO 2</t>
  </si>
  <si>
    <t>CT 77 цвет MOROCCO 3</t>
  </si>
  <si>
    <t>CT 77 цвет MOROCCO 4</t>
  </si>
  <si>
    <t>CT 77 цвет MOROCCO 5</t>
  </si>
  <si>
    <t>CT 77 цвет MOROCCO 6</t>
  </si>
  <si>
    <t>CT 77 цвет LAOS 1</t>
  </si>
  <si>
    <t>CT 77 цвет LAOS 2</t>
  </si>
  <si>
    <t>CT 77 цвет LAOS 3</t>
  </si>
  <si>
    <t>CT 77 цвет LAOS 4</t>
  </si>
  <si>
    <t>CT 77 цвет LAOS 5</t>
  </si>
  <si>
    <t>CT 77 цвет LAOS 6</t>
  </si>
  <si>
    <t>CT 77 цвет PERU 1</t>
  </si>
  <si>
    <t>CT 77 цвет PERU 2</t>
  </si>
  <si>
    <t>CT 77 цвет PERU 3</t>
  </si>
  <si>
    <t>CT 77 цвет PERU 4</t>
  </si>
  <si>
    <t>CT 77 цвет PERU 5</t>
  </si>
  <si>
    <t>CT 77 цвет PERU 6</t>
  </si>
  <si>
    <t>CT 77 цвет CHILE 1</t>
  </si>
  <si>
    <t>CT 77 цвет CHILE 2</t>
  </si>
  <si>
    <t>CT 77 цвет CHILE 3</t>
  </si>
  <si>
    <t>CT 77 цвет CHILE 5</t>
  </si>
  <si>
    <t>Ceresit R777</t>
  </si>
  <si>
    <t>Ceresit R766</t>
  </si>
  <si>
    <t>Ceresit DD</t>
  </si>
  <si>
    <t>Ceresit K188E</t>
  </si>
  <si>
    <t>Ceresit UK400</t>
  </si>
  <si>
    <t>Ceresit R710</t>
  </si>
  <si>
    <t>1W</t>
  </si>
  <si>
    <t>1V, 1 W  (AB)</t>
  </si>
  <si>
    <t>1W  (AB)</t>
  </si>
  <si>
    <t>Ceresit P625</t>
  </si>
  <si>
    <t>1K</t>
  </si>
  <si>
    <t>універсальний клей для паркету (2к, поліуретановий)</t>
  </si>
  <si>
    <t>CT 20</t>
  </si>
  <si>
    <t>CT 25</t>
  </si>
  <si>
    <t>для зовнішніх робіт, для гумових, спортивних покриттів (поліуретановий)</t>
  </si>
  <si>
    <t>CS 51</t>
  </si>
  <si>
    <t>Поліуретановий герметик Ceresit CS 51</t>
  </si>
  <si>
    <t>ковбаса</t>
  </si>
  <si>
    <t>T7</t>
  </si>
  <si>
    <t>CP 27 AquaBlock</t>
  </si>
  <si>
    <t>Багатоцільовтй силіконовий герметик AquaBlock</t>
  </si>
  <si>
    <t>CP 30 AquaBlock</t>
  </si>
  <si>
    <t>Еластичне водонепрониекне силіконове покриття AquaBlock</t>
  </si>
  <si>
    <t>T7 (AB)</t>
  </si>
  <si>
    <t>2.7.Материали для гідроізоляції AquaBlock</t>
  </si>
  <si>
    <t>PU PRO 65 PS850</t>
  </si>
  <si>
    <t>Піна монтажна Момент PRO 65 PS850 (під пістолет)</t>
  </si>
  <si>
    <t>PU PRO PS750</t>
  </si>
  <si>
    <t>Піна монтажна Момент PRO PS750 (під пістолет)</t>
  </si>
  <si>
    <t xml:space="preserve">Самовирівнювальна суміш 1-15 мм   </t>
  </si>
  <si>
    <t>Самовирівнювальна суміш 1-10мм</t>
  </si>
  <si>
    <t>FIX Decor</t>
  </si>
  <si>
    <t>Монтажний клей Момент FIX Decor</t>
  </si>
  <si>
    <t>FIX Super 400g</t>
  </si>
  <si>
    <t>Монтажний клей Момент FIX Super</t>
  </si>
  <si>
    <t>FIX Super 250g</t>
  </si>
  <si>
    <t>FIX Super 125g</t>
  </si>
  <si>
    <t>FIX Transparent</t>
  </si>
  <si>
    <t>Монтажний клей Момент FIX Transparent</t>
  </si>
  <si>
    <t>FIX Power</t>
  </si>
  <si>
    <t>Монтажний клей Момент FIX Power</t>
  </si>
  <si>
    <t>FIX Express</t>
  </si>
  <si>
    <t>Монтажний клей Момент FIX Express</t>
  </si>
  <si>
    <t>FIX Profi</t>
  </si>
  <si>
    <t>Монтажний клей Момент FIX Profi</t>
  </si>
  <si>
    <t>FIX Extreme Power</t>
  </si>
  <si>
    <t>Монтажний клей Момент FIX Extreme Power</t>
  </si>
  <si>
    <t>3.5. Материали для влаштування промислових підлог та пішохідних зон</t>
  </si>
  <si>
    <t>CF69 A</t>
  </si>
  <si>
    <t>CF69 B</t>
  </si>
  <si>
    <t>CF70 A</t>
  </si>
  <si>
    <t>CF70 B</t>
  </si>
  <si>
    <t>CF71</t>
  </si>
  <si>
    <t>CF72 A</t>
  </si>
  <si>
    <t>CF72 B</t>
  </si>
  <si>
    <t>Епоксидний грунт для зміцнення поверхні основаній та посилення адгезії епоксидних покриттів (компонент А)</t>
  </si>
  <si>
    <t>Епоксидний грунт для зміцнення поверхні основаній та посилення адгезії епоксидних покриттів (компонент B)</t>
  </si>
  <si>
    <t>Епоксидне покриття для влаштування фінішного шрошарку підлоги під фарбування та захисту будівельних конструкцій (компонент А)</t>
  </si>
  <si>
    <t>Епоксидне покриття для влаштування фінішного шрошарку підлоги під фарбування та захисту будівельних конструкцій(компонент B)</t>
  </si>
  <si>
    <t>Поліуретанова пропитка для зміцнення поверхонь основаній</t>
  </si>
  <si>
    <t>Поліуретанове самовирівнювальне покриття промислових підлог (компонент А)</t>
  </si>
  <si>
    <t>Поліуретанове самовирівнювальне покриття промислових підлог  (компонент B)</t>
  </si>
  <si>
    <t xml:space="preserve">3.6. Материали для захисту металевих поверхонь від атмосферних середлвищ (антикорозійний захист) </t>
  </si>
  <si>
    <t>CD52 A</t>
  </si>
  <si>
    <t>CD52 B</t>
  </si>
  <si>
    <t>CD53 A</t>
  </si>
  <si>
    <t>CD53 B</t>
  </si>
  <si>
    <t>CD55</t>
  </si>
  <si>
    <t>CD56</t>
  </si>
  <si>
    <t>Акрил-уретановий фінішний захисний лак (компонент А)</t>
  </si>
  <si>
    <t>Акрил-уретановий фінішний захисний лак (компонент B)</t>
  </si>
  <si>
    <t>Акрил-уретанова захисна фарба (компонент А)</t>
  </si>
  <si>
    <t>Акрил-уретанова захисна фарба (компонент B)</t>
  </si>
  <si>
    <t>Поліуретанове слюдовміщуюче антикорозійее покриття</t>
  </si>
  <si>
    <t>Полиуретановий цинквміщуючий антикорозійний грунт</t>
  </si>
  <si>
    <t>Мом Термо 25</t>
  </si>
  <si>
    <t>Клеюча суміш для плитки Момен Термостійкий</t>
  </si>
  <si>
    <t>Мом 2 интерьер</t>
  </si>
  <si>
    <t>Грунтівка "Грунт Інтер'єр"</t>
  </si>
  <si>
    <r>
      <t>Еластичний водостійкий кольоровий шов до 6 мм</t>
    </r>
    <r>
      <rPr>
        <b/>
        <sz val="12"/>
        <color indexed="8"/>
        <rFont val="Arial"/>
        <family val="2"/>
        <charset val="204"/>
      </rPr>
      <t xml:space="preserve"> світло-сірий 10</t>
    </r>
  </si>
  <si>
    <r>
      <t xml:space="preserve">Еластичний водостійкий кольоровий шов до 6 мм </t>
    </r>
    <r>
      <rPr>
        <b/>
        <sz val="12"/>
        <color indexed="8"/>
        <rFont val="Arial"/>
        <family val="2"/>
        <charset val="204"/>
      </rPr>
      <t xml:space="preserve">графіт 16 </t>
    </r>
  </si>
  <si>
    <r>
      <t xml:space="preserve">Еластичний водостійкий кольоровий шов до 6 мм </t>
    </r>
    <r>
      <rPr>
        <b/>
        <sz val="12"/>
        <color indexed="8"/>
        <rFont val="Arial"/>
        <family val="2"/>
        <charset val="204"/>
      </rPr>
      <t>сріблястий 04</t>
    </r>
  </si>
  <si>
    <r>
      <t xml:space="preserve">Еластичний водостійкий кольоровий шов до 6 мм </t>
    </r>
    <r>
      <rPr>
        <b/>
        <sz val="12"/>
        <color indexed="8"/>
        <rFont val="Arial"/>
        <family val="2"/>
        <charset val="204"/>
      </rPr>
      <t>горіховий 55</t>
    </r>
  </si>
  <si>
    <r>
      <t xml:space="preserve">Еластичний водостійкий кольоровий шов до 6 мм </t>
    </r>
    <r>
      <rPr>
        <b/>
        <sz val="12"/>
        <color indexed="8"/>
        <rFont val="Arial"/>
        <family val="2"/>
        <charset val="204"/>
      </rPr>
      <t>сієна 47</t>
    </r>
  </si>
  <si>
    <r>
      <t xml:space="preserve">Еластичний водостійкий кольоровий шов до 6 мм </t>
    </r>
    <r>
      <rPr>
        <b/>
        <sz val="12"/>
        <color indexed="8"/>
        <rFont val="Arial"/>
        <family val="2"/>
        <charset val="204"/>
      </rPr>
      <t>чорний 18</t>
    </r>
  </si>
  <si>
    <t>60 міс.</t>
  </si>
  <si>
    <t>4.3. Грунтуючі фарби</t>
  </si>
  <si>
    <t>5.3. Пігменті пасти</t>
  </si>
  <si>
    <t>5.4. Бази штукатурок для тонування</t>
  </si>
  <si>
    <t>7. Материали для скріпленої теплоізоляції огороджуючих конструкцій та облицювання</t>
  </si>
  <si>
    <t>7.1. Материали для скріпленої теплоізоляції огороджуючих конструкцій</t>
  </si>
  <si>
    <t>7.2. Продукти ПРО</t>
  </si>
  <si>
    <t>10. Добавки у розчини та бетони</t>
  </si>
  <si>
    <t>11. Грунтовки</t>
  </si>
  <si>
    <t>11.1. Грунтовки українського виробництва</t>
  </si>
  <si>
    <t>12. Самовирівнювальні засоби для підготовки основ для підлог</t>
  </si>
  <si>
    <t>13. Клеї для ПВХ, ХВ, поліуретанових, пробкових покриттів</t>
  </si>
  <si>
    <t>14. Клеї для гуми і каучука</t>
  </si>
  <si>
    <t>15. Клеї для паркета и ламината</t>
  </si>
  <si>
    <t>16. Будівельна монтажна піна Ceresit</t>
  </si>
  <si>
    <t>16.1. Стандартна піна монтажна</t>
  </si>
  <si>
    <t>16.2. Професійна піна монтажна під пістолет</t>
  </si>
  <si>
    <t>17. Герметики Ceresit і Moment</t>
  </si>
  <si>
    <t>17.1. Акриловий герметик</t>
  </si>
  <si>
    <t>17.2 Універсальний силіконовий герметик</t>
  </si>
  <si>
    <t xml:space="preserve">17.3 Силіконовий герметик для сантехнічних робіт </t>
  </si>
  <si>
    <t>17.4 Герметики для скла</t>
  </si>
  <si>
    <t>17.5 Нейтральний герметик</t>
  </si>
  <si>
    <t>17.6 Бітумний герметик</t>
  </si>
  <si>
    <t>17.7 Термостійкий герметик</t>
  </si>
  <si>
    <t>17.8 Полімерний герметик</t>
  </si>
  <si>
    <t>17.9 Поліуретановий герметик</t>
  </si>
  <si>
    <t>20.5. Монтажний клей:</t>
  </si>
  <si>
    <t>21. Сухі будівельні суміші ТМ "Момент"</t>
  </si>
  <si>
    <t>21.1. Cуха будівельна суміш ТМ "Момент":</t>
  </si>
  <si>
    <t>21.1.1. Спец.група суха будівельна суміш ТМ "Момент":</t>
  </si>
  <si>
    <t>21.2. Піна монтажна, герметики ТМ "Момент":</t>
  </si>
  <si>
    <t>CL 152</t>
  </si>
  <si>
    <t>Гідроізоляційна стрічка</t>
  </si>
  <si>
    <t>Рулон</t>
  </si>
  <si>
    <t>IN 50 BASIC База А</t>
  </si>
  <si>
    <t>Інтер'єрна акрилова матова фарба</t>
  </si>
  <si>
    <t>IN 51 STANDARD База А</t>
  </si>
  <si>
    <t>IN 52 SUPER База А</t>
  </si>
  <si>
    <t>Інтер'єрна матова латексна фарба</t>
  </si>
  <si>
    <t>IN 53 LUX База А</t>
  </si>
  <si>
    <t>IN 56 FOR KITCHEN &amp; BATH База А</t>
  </si>
  <si>
    <t>IN 57 STRUCTURE База А</t>
  </si>
  <si>
    <t>Інтер'єрна структурна фарба</t>
  </si>
  <si>
    <t>Інтер'єрна латексна шовкковисто-матова фарба для кухні та ванної</t>
  </si>
  <si>
    <t>CP 41</t>
  </si>
  <si>
    <t>CF 87 A</t>
  </si>
  <si>
    <t>CF 87 B</t>
  </si>
  <si>
    <t xml:space="preserve">Епоксидна грунтівка </t>
  </si>
  <si>
    <t>IN 52 SUPER База C</t>
  </si>
  <si>
    <t>IN 56 FOR KITCHEN &amp; BATH База C</t>
  </si>
  <si>
    <t>Інтер'єрна латексна шовковисто-матова фарба для кухні та ванної кімнати</t>
  </si>
  <si>
    <t>Інтер'єрна латексна шовковисто-матова фарба для кухні та ванної кімнатит</t>
  </si>
  <si>
    <t>CT 174/1.5 БАЗА C</t>
  </si>
  <si>
    <t>Штукатурка декоративна силікон-силікатна "камінцева"</t>
  </si>
  <si>
    <t>CT 60/1.5 БАЗА C</t>
  </si>
  <si>
    <t>Штукатурка декоративна акрилова "камінцева" (зерно 1,5мм) прозора база</t>
  </si>
  <si>
    <t>Концентрат uлибокопроникної грунтівки</t>
  </si>
  <si>
    <t>FIX Universal</t>
  </si>
  <si>
    <t>Універсальний монтажний клей Момент FIX Universal</t>
  </si>
  <si>
    <t>СМ 22</t>
  </si>
  <si>
    <t>Высокоеластична клеюча суміш для крупноформатної плитки Mega Format Flexible</t>
  </si>
  <si>
    <t>CR 90</t>
  </si>
  <si>
    <t>Гідроізоляційна суміш Crystaliser</t>
  </si>
  <si>
    <t>10*</t>
  </si>
  <si>
    <t>3*</t>
  </si>
  <si>
    <t>CT 46 SIL-SIL AQUASTATIC База B</t>
  </si>
  <si>
    <t>CT 46 SIL-SIL AQUASTATIC База C</t>
  </si>
  <si>
    <t>CT 48 БАЗА</t>
  </si>
  <si>
    <t>CT 54 БАЗА</t>
  </si>
  <si>
    <t>CT 54 SILICATE AERO База А</t>
  </si>
  <si>
    <t>Фарба силікон- cилікатна фасадна база</t>
  </si>
  <si>
    <t>"*" означає:обсяг вказано з урахуванням тонування пігментними пастами згідно рецептів тонування, використовуваних на тонувальні обладнанні. Обсяг бази продукту (без урахування пігментів) можна отримати, помноживши обсяг упаковки на коефіцієнт 0,93</t>
  </si>
  <si>
    <t>CE 41 TINTABLE</t>
  </si>
  <si>
    <t>Двухкомпонентний під тонування еластичний шов до 5 мм</t>
  </si>
  <si>
    <t>Силіконовий шов Ceresit CS25 (багама)</t>
  </si>
  <si>
    <t>Силіконовий шов Ceresit CS25 (графіт)</t>
  </si>
  <si>
    <t>Силіконовий шов Ceresit CS25 (горіховий)</t>
  </si>
  <si>
    <t>Силіконовий шов Ceresit CS25 (світло-сірий)</t>
  </si>
  <si>
    <t>Еластична гідроізоляційна мастика "XPRESS"</t>
  </si>
  <si>
    <t xml:space="preserve">Еластична гідроизоляційна мастика "XPRESS" </t>
  </si>
  <si>
    <t>СР 48</t>
  </si>
  <si>
    <t>Бітумно-полімерна мастика армована (2к) Xpress</t>
  </si>
  <si>
    <t>CP 43 Xpress</t>
  </si>
  <si>
    <t>CE 40 Trend Collection</t>
  </si>
  <si>
    <t>Еластичний водостійкий кольоровий шов до 6 мм білий мармур 102</t>
  </si>
  <si>
    <t>Еластичний водостійкий кольоровий шов до 6 мм сталевий сірий 111</t>
  </si>
  <si>
    <t>Еластичний водостійкий кольоровий шов до 6 мм мигдальний горіх 145</t>
  </si>
  <si>
    <t>Еластичний водостійкий кольоровий шов до 6 мм льодяна глазур 191</t>
  </si>
  <si>
    <t>Еластичний водостійкий кольоровий шов до 6 мм нічне сяяння 195</t>
  </si>
  <si>
    <t>Еластичний водостійкий кольоровий шов до 6 мм сяюче світло 199</t>
  </si>
  <si>
    <t>Еластичний водостійкий кольоровий шов до 6 мм нюд 02</t>
  </si>
  <si>
    <t>Еластичний водостійкий кольоровий шов до 6 мм капучино 51</t>
  </si>
  <si>
    <t>Еластичний водостійкий кольоровийшов до 6 мм платиновий 39</t>
  </si>
  <si>
    <t>Еластичний водостійкий кольоровий шов до 6 мм блискучий агат 05</t>
  </si>
  <si>
    <r>
      <t xml:space="preserve">Ціни дійсні з 03 червня 2019 року.
</t>
    </r>
    <r>
      <rPr>
        <b/>
        <sz val="18"/>
        <rFont val="Arial"/>
        <family val="2"/>
        <charset val="204"/>
      </rPr>
      <t>До договору № _____ від __________________ 201__р.</t>
    </r>
  </si>
  <si>
    <t>Ціни дійсні з 03 червня 2019 року.</t>
  </si>
  <si>
    <t>CM 14 Elastic Universal</t>
  </si>
  <si>
    <t>Эластичная клеящая смесь для плитки Elastic Universal</t>
  </si>
  <si>
    <t>Украина</t>
  </si>
  <si>
    <t>бум.мешок</t>
  </si>
  <si>
    <t>12 мес.</t>
  </si>
  <si>
    <t>CM 12 Express</t>
  </si>
  <si>
    <t>Быстротвердеющая клеящая смесь Express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</si>
</sst>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₴_-;\-* #,##0.00_₴_-;_-* &quot;-&quot;??_₴_-;_-@_-"/>
    <numFmt numFmtId="164" formatCode="0.0"/>
  </numFmts>
  <fonts count="22" x14ac:knownFonts="1">
    <font>
      <sz val="12"/>
      <name val="Arial Cyr"/>
      <charset val="204"/>
    </font>
    <font>
      <sz val="10"/>
      <name val="Arial"/>
      <family val="2"/>
      <charset val="204"/>
    </font>
    <font>
      <sz val="12"/>
      <name val="Times New Roman Cyr"/>
      <charset val="204"/>
    </font>
    <font>
      <sz val="12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b/>
      <i/>
      <sz val="16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4"/>
      <name val="Arial"/>
      <family val="2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</font>
    <font>
      <b/>
      <sz val="14"/>
      <name val="Arial Cyr"/>
      <charset val="204"/>
    </font>
    <font>
      <b/>
      <sz val="1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</font>
    <font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17" fillId="0" borderId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100">
    <xf numFmtId="0" fontId="0" fillId="0" borderId="0" xfId="0"/>
    <xf numFmtId="0" fontId="3" fillId="0" borderId="0" xfId="2" applyFont="1" applyAlignment="1">
      <alignment horizontal="center" vertical="center"/>
    </xf>
    <xf numFmtId="0" fontId="3" fillId="0" borderId="0" xfId="2" applyFont="1"/>
    <xf numFmtId="0" fontId="3" fillId="0" borderId="0" xfId="2" applyFont="1" applyAlignment="1">
      <alignment horizontal="center"/>
    </xf>
    <xf numFmtId="0" fontId="3" fillId="0" borderId="1" xfId="2" applyFont="1" applyBorder="1" applyAlignment="1" applyProtection="1">
      <alignment horizontal="left" vertical="center" wrapText="1"/>
      <protection locked="0"/>
    </xf>
    <xf numFmtId="2" fontId="3" fillId="0" borderId="1" xfId="2" applyNumberFormat="1" applyFont="1" applyBorder="1" applyAlignment="1" applyProtection="1">
      <alignment horizontal="center" vertical="center" wrapText="1"/>
      <protection locked="0"/>
    </xf>
    <xf numFmtId="0" fontId="3" fillId="0" borderId="1" xfId="2" applyFont="1" applyBorder="1" applyAlignment="1" applyProtection="1">
      <alignment horizontal="center" vertical="center" wrapText="1"/>
      <protection locked="0"/>
    </xf>
    <xf numFmtId="0" fontId="8" fillId="0" borderId="1" xfId="2" applyFont="1" applyBorder="1" applyAlignment="1" applyProtection="1">
      <alignment horizontal="left" vertical="center" wrapText="1"/>
      <protection locked="0"/>
    </xf>
    <xf numFmtId="0" fontId="8" fillId="0" borderId="1" xfId="2" applyFont="1" applyBorder="1" applyAlignment="1" applyProtection="1">
      <alignment horizontal="center" vertical="center" wrapText="1"/>
      <protection locked="0"/>
    </xf>
    <xf numFmtId="0" fontId="3" fillId="0" borderId="1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2" fontId="3" fillId="0" borderId="0" xfId="2" applyNumberFormat="1" applyFont="1" applyAlignment="1" applyProtection="1">
      <alignment horizontal="center" vertical="center" wrapText="1"/>
      <protection locked="0"/>
    </xf>
    <xf numFmtId="0" fontId="8" fillId="0" borderId="1" xfId="1" applyFont="1" applyBorder="1" applyAlignment="1">
      <alignment horizontal="center"/>
    </xf>
    <xf numFmtId="0" fontId="8" fillId="2" borderId="1" xfId="1" applyFont="1" applyFill="1" applyBorder="1" applyAlignment="1">
      <alignment horizontal="center"/>
    </xf>
    <xf numFmtId="0" fontId="8" fillId="0" borderId="1" xfId="1" applyFont="1" applyBorder="1" applyAlignment="1">
      <alignment horizontal="left" wrapText="1" shrinkToFit="1"/>
    </xf>
    <xf numFmtId="49" fontId="3" fillId="0" borderId="0" xfId="2" applyNumberFormat="1" applyFont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10" fillId="0" borderId="1" xfId="2" applyFont="1" applyBorder="1" applyAlignment="1" applyProtection="1">
      <alignment horizontal="center" vertical="center" wrapText="1"/>
      <protection locked="0"/>
    </xf>
    <xf numFmtId="49" fontId="3" fillId="3" borderId="1" xfId="2" applyNumberFormat="1" applyFont="1" applyFill="1" applyBorder="1" applyAlignment="1">
      <alignment horizontal="center" vertical="center"/>
    </xf>
    <xf numFmtId="49" fontId="11" fillId="3" borderId="1" xfId="2" applyNumberFormat="1" applyFont="1" applyFill="1" applyBorder="1" applyAlignment="1">
      <alignment horizontal="left" vertical="center"/>
    </xf>
    <xf numFmtId="0" fontId="8" fillId="2" borderId="0" xfId="1" applyFont="1" applyFill="1" applyAlignment="1">
      <alignment horizontal="left" vertical="center"/>
    </xf>
    <xf numFmtId="0" fontId="8" fillId="2" borderId="0" xfId="1" applyFont="1" applyFill="1" applyAlignment="1">
      <alignment horizontal="left"/>
    </xf>
    <xf numFmtId="0" fontId="8" fillId="2" borderId="0" xfId="1" applyFont="1" applyFill="1" applyAlignment="1">
      <alignment horizontal="center"/>
    </xf>
    <xf numFmtId="0" fontId="3" fillId="0" borderId="0" xfId="2" applyFont="1" applyAlignment="1">
      <alignment horizontal="left" vertical="center"/>
    </xf>
    <xf numFmtId="0" fontId="16" fillId="2" borderId="0" xfId="1" applyFont="1" applyFill="1" applyAlignment="1">
      <alignment horizontal="center"/>
    </xf>
    <xf numFmtId="0" fontId="8" fillId="2" borderId="1" xfId="1" applyFont="1" applyFill="1" applyBorder="1" applyAlignment="1">
      <alignment horizontal="left" vertical="center"/>
    </xf>
    <xf numFmtId="0" fontId="8" fillId="2" borderId="1" xfId="1" applyFont="1" applyFill="1" applyBorder="1" applyAlignment="1">
      <alignment horizontal="center" vertical="center"/>
    </xf>
    <xf numFmtId="49" fontId="3" fillId="0" borderId="1" xfId="2" applyNumberFormat="1" applyFont="1" applyBorder="1" applyAlignment="1">
      <alignment horizontal="center" vertical="center"/>
    </xf>
    <xf numFmtId="49" fontId="3" fillId="0" borderId="3" xfId="2" applyNumberFormat="1" applyFont="1" applyBorder="1" applyAlignment="1">
      <alignment horizontal="center" vertical="center"/>
    </xf>
    <xf numFmtId="49" fontId="3" fillId="3" borderId="3" xfId="2" applyNumberFormat="1" applyFont="1" applyFill="1" applyBorder="1" applyAlignment="1">
      <alignment horizontal="center" vertical="center"/>
    </xf>
    <xf numFmtId="49" fontId="3" fillId="4" borderId="1" xfId="2" applyNumberFormat="1" applyFont="1" applyFill="1" applyBorder="1" applyAlignment="1">
      <alignment horizontal="center" vertical="center"/>
    </xf>
    <xf numFmtId="49" fontId="11" fillId="3" borderId="1" xfId="2" applyNumberFormat="1" applyFont="1" applyFill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5" fillId="0" borderId="1" xfId="2" applyFont="1" applyBorder="1" applyAlignment="1" applyProtection="1">
      <alignment horizontal="left" vertical="center" wrapText="1"/>
      <protection locked="0"/>
    </xf>
    <xf numFmtId="0" fontId="7" fillId="0" borderId="1" xfId="2" applyFont="1" applyBorder="1" applyAlignment="1" applyProtection="1">
      <alignment horizontal="left" vertical="center" wrapText="1"/>
      <protection locked="0"/>
    </xf>
    <xf numFmtId="0" fontId="5" fillId="0" borderId="1" xfId="2" applyFont="1" applyBorder="1" applyAlignment="1" applyProtection="1">
      <alignment vertical="center" wrapText="1"/>
      <protection locked="0"/>
    </xf>
    <xf numFmtId="0" fontId="5" fillId="0" borderId="1" xfId="2" applyFont="1" applyBorder="1" applyAlignment="1">
      <alignment horizontal="left" vertical="center" wrapText="1"/>
    </xf>
    <xf numFmtId="0" fontId="5" fillId="4" borderId="1" xfId="2" applyFont="1" applyFill="1" applyBorder="1" applyAlignment="1" applyProtection="1">
      <alignment horizontal="center" vertical="center" wrapText="1"/>
      <protection locked="0"/>
    </xf>
    <xf numFmtId="0" fontId="11" fillId="4" borderId="1" xfId="2" applyFont="1" applyFill="1" applyBorder="1" applyAlignment="1">
      <alignment horizontal="left" vertical="center"/>
    </xf>
    <xf numFmtId="0" fontId="15" fillId="0" borderId="1" xfId="1" applyFont="1" applyBorder="1" applyAlignment="1">
      <alignment vertical="center"/>
    </xf>
    <xf numFmtId="49" fontId="3" fillId="4" borderId="3" xfId="2" applyNumberFormat="1" applyFont="1" applyFill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1" xfId="2" applyFont="1" applyBorder="1" applyAlignment="1">
      <alignment horizontal="left" vertical="center" wrapText="1" shrinkToFit="1"/>
    </xf>
    <xf numFmtId="0" fontId="3" fillId="0" borderId="1" xfId="2" applyFont="1" applyBorder="1" applyAlignment="1">
      <alignment horizontal="left" vertical="center"/>
    </xf>
    <xf numFmtId="2" fontId="3" fillId="0" borderId="1" xfId="2" applyNumberFormat="1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0" fontId="5" fillId="0" borderId="1" xfId="2" applyFont="1" applyBorder="1" applyAlignment="1" applyProtection="1">
      <alignment horizontal="center" vertical="center" wrapText="1"/>
      <protection locked="0"/>
    </xf>
    <xf numFmtId="1" fontId="3" fillId="3" borderId="1" xfId="2" applyNumberFormat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vertical="center"/>
    </xf>
    <xf numFmtId="0" fontId="5" fillId="3" borderId="1" xfId="2" applyFont="1" applyFill="1" applyBorder="1" applyAlignment="1">
      <alignment vertical="center" wrapText="1"/>
    </xf>
    <xf numFmtId="1" fontId="19" fillId="0" borderId="1" xfId="2" applyNumberFormat="1" applyFont="1" applyBorder="1" applyAlignment="1" applyProtection="1">
      <alignment horizontal="center" vertical="center" wrapText="1"/>
      <protection locked="0"/>
    </xf>
    <xf numFmtId="0" fontId="18" fillId="0" borderId="1" xfId="2" applyFont="1" applyBorder="1" applyAlignment="1" applyProtection="1">
      <alignment horizontal="center" vertical="center" wrapText="1"/>
      <protection locked="0"/>
    </xf>
    <xf numFmtId="0" fontId="3" fillId="0" borderId="3" xfId="2" applyFont="1" applyBorder="1" applyAlignment="1">
      <alignment horizontal="center" vertical="center" shrinkToFit="1"/>
    </xf>
    <xf numFmtId="0" fontId="3" fillId="0" borderId="1" xfId="2" applyFont="1" applyBorder="1" applyAlignment="1">
      <alignment horizontal="center" vertical="center" shrinkToFit="1"/>
    </xf>
    <xf numFmtId="1" fontId="3" fillId="0" borderId="1" xfId="2" applyNumberFormat="1" applyFont="1" applyBorder="1" applyAlignment="1">
      <alignment horizontal="center" vertical="center" shrinkToFit="1"/>
    </xf>
    <xf numFmtId="0" fontId="5" fillId="0" borderId="1" xfId="2" applyFont="1" applyBorder="1" applyAlignment="1" applyProtection="1">
      <alignment horizontal="left" vertical="center" shrinkToFit="1"/>
      <protection locked="0"/>
    </xf>
    <xf numFmtId="0" fontId="10" fillId="0" borderId="1" xfId="2" applyFont="1" applyBorder="1" applyAlignment="1" applyProtection="1">
      <alignment horizontal="center" vertical="center" shrinkToFit="1"/>
      <protection locked="0"/>
    </xf>
    <xf numFmtId="0" fontId="3" fillId="0" borderId="1" xfId="2" applyFont="1" applyBorder="1" applyAlignment="1" applyProtection="1">
      <alignment horizontal="left" vertical="center" shrinkToFit="1"/>
      <protection locked="0"/>
    </xf>
    <xf numFmtId="0" fontId="3" fillId="0" borderId="1" xfId="2" applyFont="1" applyBorder="1" applyAlignment="1" applyProtection="1">
      <alignment horizontal="center" vertical="center" shrinkToFit="1"/>
      <protection locked="0"/>
    </xf>
    <xf numFmtId="2" fontId="3" fillId="0" borderId="1" xfId="2" applyNumberFormat="1" applyFont="1" applyBorder="1" applyAlignment="1" applyProtection="1">
      <alignment horizontal="center" vertical="center" shrinkToFit="1"/>
      <protection locked="0"/>
    </xf>
    <xf numFmtId="0" fontId="3" fillId="0" borderId="0" xfId="2" applyFont="1" applyAlignment="1">
      <alignment horizontal="center" vertical="center" shrinkToFit="1"/>
    </xf>
    <xf numFmtId="0" fontId="6" fillId="4" borderId="1" xfId="2" applyFont="1" applyFill="1" applyBorder="1" applyAlignment="1">
      <alignment vertical="center"/>
    </xf>
    <xf numFmtId="0" fontId="9" fillId="4" borderId="1" xfId="2" applyFont="1" applyFill="1" applyBorder="1" applyAlignment="1">
      <alignment vertical="center"/>
    </xf>
    <xf numFmtId="164" fontId="19" fillId="0" borderId="1" xfId="2" applyNumberFormat="1" applyFont="1" applyBorder="1" applyAlignment="1" applyProtection="1">
      <alignment horizontal="center" vertical="center" wrapText="1"/>
      <protection locked="0"/>
    </xf>
    <xf numFmtId="0" fontId="8" fillId="2" borderId="1" xfId="1" applyFont="1" applyFill="1" applyBorder="1" applyAlignment="1">
      <alignment horizontal="left" wrapText="1"/>
    </xf>
    <xf numFmtId="0" fontId="11" fillId="3" borderId="1" xfId="0" applyFont="1" applyFill="1" applyBorder="1" applyAlignment="1">
      <alignment horizontal="left"/>
    </xf>
    <xf numFmtId="0" fontId="11" fillId="0" borderId="1" xfId="0" applyFont="1" applyBorder="1" applyAlignment="1">
      <alignment horizontal="left" vertical="center" wrapText="1"/>
    </xf>
    <xf numFmtId="0" fontId="21" fillId="0" borderId="0" xfId="2" applyFont="1" applyAlignment="1">
      <alignment horizontal="center" vertical="center"/>
    </xf>
    <xf numFmtId="0" fontId="21" fillId="0" borderId="0" xfId="2" applyFont="1" applyAlignment="1">
      <alignment horizontal="center" vertical="center" shrinkToFit="1"/>
    </xf>
    <xf numFmtId="9" fontId="21" fillId="0" borderId="0" xfId="4" applyFont="1" applyAlignment="1">
      <alignment horizontal="center" vertical="center"/>
    </xf>
    <xf numFmtId="9" fontId="3" fillId="0" borderId="0" xfId="2" applyNumberFormat="1" applyFont="1" applyAlignment="1">
      <alignment horizontal="center" vertical="center"/>
    </xf>
    <xf numFmtId="0" fontId="11" fillId="3" borderId="1" xfId="2" applyFont="1" applyFill="1" applyBorder="1" applyAlignment="1">
      <alignment horizontal="left" vertical="center" wrapText="1"/>
    </xf>
    <xf numFmtId="43" fontId="21" fillId="0" borderId="0" xfId="5" applyFont="1" applyAlignment="1">
      <alignment horizontal="center" vertical="center"/>
    </xf>
    <xf numFmtId="2" fontId="20" fillId="0" borderId="1" xfId="2" applyNumberFormat="1" applyFont="1" applyBorder="1" applyAlignment="1" applyProtection="1">
      <alignment horizontal="center" vertical="center" wrapText="1"/>
      <protection locked="0"/>
    </xf>
    <xf numFmtId="0" fontId="11" fillId="0" borderId="1" xfId="2" applyFont="1" applyBorder="1" applyAlignment="1" applyProtection="1">
      <alignment horizontal="left" vertical="center" wrapText="1"/>
      <protection locked="0"/>
    </xf>
    <xf numFmtId="0" fontId="7" fillId="0" borderId="1" xfId="2" applyFont="1" applyBorder="1" applyAlignment="1" applyProtection="1">
      <alignment vertical="center" wrapText="1"/>
      <protection locked="0"/>
    </xf>
    <xf numFmtId="1" fontId="18" fillId="0" borderId="1" xfId="2" applyNumberFormat="1" applyFont="1" applyBorder="1" applyAlignment="1" applyProtection="1">
      <alignment horizontal="center" vertical="center" wrapText="1"/>
      <protection locked="0"/>
    </xf>
    <xf numFmtId="2" fontId="18" fillId="0" borderId="1" xfId="2" applyNumberFormat="1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>
      <alignment horizontal="center" vertical="center"/>
    </xf>
    <xf numFmtId="2" fontId="10" fillId="0" borderId="1" xfId="2" applyNumberFormat="1" applyFont="1" applyBorder="1" applyAlignment="1" applyProtection="1">
      <alignment horizontal="center" vertical="center" wrapText="1"/>
      <protection locked="0"/>
    </xf>
    <xf numFmtId="49" fontId="5" fillId="0" borderId="8" xfId="2" applyNumberFormat="1" applyFont="1" applyBorder="1" applyAlignment="1" applyProtection="1">
      <alignment horizontal="center" vertical="center" wrapText="1"/>
      <protection locked="0"/>
    </xf>
    <xf numFmtId="49" fontId="5" fillId="0" borderId="6" xfId="2" applyNumberFormat="1" applyFont="1" applyBorder="1" applyAlignment="1" applyProtection="1">
      <alignment horizontal="center" vertical="center" wrapText="1"/>
      <protection locked="0"/>
    </xf>
    <xf numFmtId="0" fontId="5" fillId="0" borderId="6" xfId="2" applyFont="1" applyBorder="1" applyAlignment="1" applyProtection="1">
      <alignment horizontal="center" vertical="center" wrapText="1"/>
      <protection locked="0"/>
    </xf>
    <xf numFmtId="0" fontId="11" fillId="0" borderId="6" xfId="2" applyFont="1" applyBorder="1" applyAlignment="1" applyProtection="1">
      <alignment horizontal="center" vertical="center" wrapText="1"/>
      <protection locked="0"/>
    </xf>
    <xf numFmtId="0" fontId="3" fillId="5" borderId="0" xfId="2" applyFont="1" applyFill="1" applyAlignment="1">
      <alignment horizontal="center" vertical="center"/>
    </xf>
    <xf numFmtId="0" fontId="5" fillId="5" borderId="7" xfId="2" applyFont="1" applyFill="1" applyBorder="1" applyAlignment="1" applyProtection="1">
      <alignment horizontal="center" vertical="center" wrapText="1"/>
      <protection locked="0"/>
    </xf>
    <xf numFmtId="0" fontId="6" fillId="5" borderId="2" xfId="2" applyFont="1" applyFill="1" applyBorder="1" applyAlignment="1">
      <alignment vertical="center"/>
    </xf>
    <xf numFmtId="0" fontId="5" fillId="5" borderId="2" xfId="2" applyFont="1" applyFill="1" applyBorder="1" applyAlignment="1">
      <alignment vertical="center"/>
    </xf>
    <xf numFmtId="2" fontId="3" fillId="5" borderId="2" xfId="2" applyNumberFormat="1" applyFont="1" applyFill="1" applyBorder="1" applyAlignment="1" applyProtection="1">
      <alignment horizontal="center" vertical="center" wrapText="1"/>
      <protection locked="0"/>
    </xf>
    <xf numFmtId="0" fontId="5" fillId="5" borderId="2" xfId="2" applyFont="1" applyFill="1" applyBorder="1" applyAlignment="1">
      <alignment vertical="center" wrapText="1"/>
    </xf>
    <xf numFmtId="2" fontId="3" fillId="5" borderId="2" xfId="2" applyNumberFormat="1" applyFont="1" applyFill="1" applyBorder="1" applyAlignment="1" applyProtection="1">
      <alignment horizontal="center" vertical="center" shrinkToFit="1"/>
      <protection locked="0"/>
    </xf>
    <xf numFmtId="0" fontId="9" fillId="5" borderId="2" xfId="2" applyFont="1" applyFill="1" applyBorder="1" applyAlignment="1">
      <alignment vertical="center"/>
    </xf>
    <xf numFmtId="2" fontId="3" fillId="5" borderId="0" xfId="0" applyNumberFormat="1" applyFont="1" applyFill="1" applyAlignment="1">
      <alignment horizontal="center"/>
    </xf>
    <xf numFmtId="0" fontId="3" fillId="5" borderId="0" xfId="2" applyFont="1" applyFill="1" applyAlignment="1">
      <alignment horizontal="center"/>
    </xf>
    <xf numFmtId="49" fontId="12" fillId="0" borderId="0" xfId="2" applyNumberFormat="1" applyFont="1" applyAlignment="1">
      <alignment horizontal="left" vertical="center"/>
    </xf>
    <xf numFmtId="0" fontId="13" fillId="0" borderId="0" xfId="0" applyFont="1" applyAlignment="1">
      <alignment horizontal="left"/>
    </xf>
    <xf numFmtId="0" fontId="3" fillId="0" borderId="4" xfId="2" applyFont="1" applyBorder="1" applyAlignment="1">
      <alignment horizontal="left" vertical="center" wrapText="1" shrinkToFit="1"/>
    </xf>
    <xf numFmtId="0" fontId="3" fillId="0" borderId="5" xfId="2" applyFont="1" applyBorder="1" applyAlignment="1">
      <alignment horizontal="left" vertical="center" wrapText="1" shrinkToFit="1"/>
    </xf>
    <xf numFmtId="0" fontId="12" fillId="0" borderId="0" xfId="2" applyFont="1" applyAlignment="1">
      <alignment horizontal="right" wrapText="1"/>
    </xf>
    <xf numFmtId="0" fontId="4" fillId="0" borderId="0" xfId="2" applyFont="1" applyAlignment="1">
      <alignment horizontal="center" vertical="center" wrapText="1"/>
    </xf>
  </cellXfs>
  <cellStyles count="6">
    <cellStyle name="Обычный" xfId="0" builtinId="0"/>
    <cellStyle name="Обычный 2" xfId="3"/>
    <cellStyle name="Обычный_Transf-PriceTHOMSIT 2004-1" xfId="1"/>
    <cellStyle name="Обычный_Прайс 2003_august" xfId="2"/>
    <cellStyle name="Процентный" xfId="4" builtinId="5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7"/>
  <sheetViews>
    <sheetView tabSelected="1" topLeftCell="C1" zoomScale="73" zoomScaleNormal="73" zoomScalePageLayoutView="55" workbookViewId="0">
      <selection activeCell="R454" sqref="R454"/>
    </sheetView>
  </sheetViews>
  <sheetFormatPr defaultColWidth="8" defaultRowHeight="15" x14ac:dyDescent="0.2"/>
  <cols>
    <col min="1" max="1" width="8.109375" style="15" customWidth="1"/>
    <col min="2" max="2" width="6.6640625" style="15" customWidth="1"/>
    <col min="3" max="3" width="10.21875" style="15" customWidth="1"/>
    <col min="4" max="4" width="22" style="2" customWidth="1"/>
    <col min="5" max="5" width="9.77734375" style="3" customWidth="1"/>
    <col min="6" max="6" width="77.88671875" style="2" customWidth="1"/>
    <col min="7" max="7" width="12.33203125" style="3" customWidth="1"/>
    <col min="8" max="8" width="14.5546875" style="3" bestFit="1" customWidth="1"/>
    <col min="9" max="9" width="10.88671875" style="3" customWidth="1"/>
    <col min="10" max="10" width="9.33203125" style="3" customWidth="1"/>
    <col min="11" max="11" width="8.5546875" style="3" customWidth="1"/>
    <col min="12" max="12" width="9.21875" style="2" customWidth="1"/>
    <col min="13" max="13" width="7.6640625" style="3" customWidth="1"/>
    <col min="14" max="14" width="11.6640625" style="2" hidden="1" customWidth="1"/>
    <col min="15" max="15" width="9.88671875" style="2" hidden="1" customWidth="1"/>
    <col min="16" max="16" width="9.21875" style="93" customWidth="1"/>
    <col min="17" max="17" width="10.6640625" style="67" bestFit="1" customWidth="1"/>
    <col min="18" max="18" width="8" style="67"/>
    <col min="19" max="16384" width="8" style="1"/>
  </cols>
  <sheetData>
    <row r="1" spans="1:18" ht="42.75" customHeight="1" x14ac:dyDescent="0.35">
      <c r="D1" s="98" t="s">
        <v>775</v>
      </c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8" ht="50.25" customHeight="1" x14ac:dyDescent="0.2">
      <c r="A2" s="1"/>
      <c r="B2" s="1"/>
      <c r="C2" s="99" t="s">
        <v>266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1"/>
      <c r="P2" s="84"/>
    </row>
    <row r="3" spans="1:18" ht="34.5" thickBot="1" x14ac:dyDescent="0.25">
      <c r="D3" s="99" t="s">
        <v>317</v>
      </c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8" ht="63" customHeight="1" x14ac:dyDescent="0.2">
      <c r="A4" s="80" t="s">
        <v>107</v>
      </c>
      <c r="B4" s="81" t="s">
        <v>159</v>
      </c>
      <c r="C4" s="81" t="s">
        <v>211</v>
      </c>
      <c r="D4" s="82" t="s">
        <v>212</v>
      </c>
      <c r="E4" s="82" t="s">
        <v>49</v>
      </c>
      <c r="F4" s="82" t="s">
        <v>66</v>
      </c>
      <c r="G4" s="82" t="s">
        <v>213</v>
      </c>
      <c r="H4" s="82" t="s">
        <v>50</v>
      </c>
      <c r="I4" s="82" t="s">
        <v>214</v>
      </c>
      <c r="J4" s="82" t="s">
        <v>215</v>
      </c>
      <c r="K4" s="83" t="s">
        <v>64</v>
      </c>
      <c r="L4" s="82" t="s">
        <v>15</v>
      </c>
      <c r="M4" s="82" t="s">
        <v>216</v>
      </c>
      <c r="N4" s="82" t="s">
        <v>217</v>
      </c>
      <c r="O4" s="82" t="s">
        <v>67</v>
      </c>
      <c r="P4" s="85" t="s">
        <v>65</v>
      </c>
    </row>
    <row r="5" spans="1:18" ht="20.25" customHeight="1" x14ac:dyDescent="0.2">
      <c r="A5" s="40"/>
      <c r="B5" s="30"/>
      <c r="C5" s="30"/>
      <c r="D5" s="61" t="s">
        <v>218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86"/>
    </row>
    <row r="6" spans="1:18" ht="15.75" customHeight="1" x14ac:dyDescent="0.2">
      <c r="A6" s="29"/>
      <c r="B6" s="31" t="s">
        <v>136</v>
      </c>
      <c r="C6" s="18"/>
      <c r="D6" s="48" t="s">
        <v>219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87"/>
    </row>
    <row r="7" spans="1:18" ht="15.75" customHeight="1" x14ac:dyDescent="0.2">
      <c r="A7" s="41" t="s">
        <v>108</v>
      </c>
      <c r="B7" s="32" t="s">
        <v>112</v>
      </c>
      <c r="C7" s="45">
        <v>947418</v>
      </c>
      <c r="D7" s="33" t="s">
        <v>220</v>
      </c>
      <c r="E7" s="17"/>
      <c r="F7" s="4" t="s">
        <v>528</v>
      </c>
      <c r="G7" s="5" t="s">
        <v>221</v>
      </c>
      <c r="H7" s="5" t="s">
        <v>58</v>
      </c>
      <c r="I7" s="6" t="s">
        <v>222</v>
      </c>
      <c r="J7" s="6">
        <v>5</v>
      </c>
      <c r="K7" s="6" t="s">
        <v>436</v>
      </c>
      <c r="L7" s="6" t="s">
        <v>356</v>
      </c>
      <c r="M7" s="6">
        <v>240</v>
      </c>
      <c r="N7" s="44">
        <v>44.583333333333336</v>
      </c>
      <c r="O7" s="5">
        <f t="shared" ref="O7:O12" si="0">ROUND(P7/6,2)</f>
        <v>8.92</v>
      </c>
      <c r="P7" s="88">
        <f t="shared" ref="P7:P12" si="1">ROUND(N7*1.2,2)</f>
        <v>53.5</v>
      </c>
      <c r="Q7" s="69"/>
      <c r="R7" s="69"/>
    </row>
    <row r="8" spans="1:18" ht="15.75" customHeight="1" x14ac:dyDescent="0.2">
      <c r="A8" s="41" t="s">
        <v>108</v>
      </c>
      <c r="B8" s="32" t="s">
        <v>112</v>
      </c>
      <c r="C8" s="45">
        <v>947422</v>
      </c>
      <c r="D8" s="33" t="s">
        <v>224</v>
      </c>
      <c r="E8" s="17"/>
      <c r="F8" s="4" t="s">
        <v>530</v>
      </c>
      <c r="G8" s="5" t="s">
        <v>221</v>
      </c>
      <c r="H8" s="5" t="s">
        <v>58</v>
      </c>
      <c r="I8" s="6" t="s">
        <v>222</v>
      </c>
      <c r="J8" s="6">
        <v>25</v>
      </c>
      <c r="K8" s="6" t="s">
        <v>436</v>
      </c>
      <c r="L8" s="6" t="s">
        <v>356</v>
      </c>
      <c r="M8" s="6">
        <v>54</v>
      </c>
      <c r="N8" s="44">
        <v>141.58333333333334</v>
      </c>
      <c r="O8" s="5">
        <f>ROUND(P8/6,2)</f>
        <v>28.32</v>
      </c>
      <c r="P8" s="88">
        <f>ROUND(N8*1.2,2)</f>
        <v>169.9</v>
      </c>
      <c r="Q8" s="69"/>
      <c r="R8" s="69"/>
    </row>
    <row r="9" spans="1:18" ht="15.75" customHeight="1" x14ac:dyDescent="0.2">
      <c r="A9" s="41" t="s">
        <v>108</v>
      </c>
      <c r="B9" s="32" t="s">
        <v>112</v>
      </c>
      <c r="C9" s="45">
        <v>947426</v>
      </c>
      <c r="D9" s="33" t="s">
        <v>226</v>
      </c>
      <c r="E9" s="17"/>
      <c r="F9" s="4" t="s">
        <v>531</v>
      </c>
      <c r="G9" s="5" t="s">
        <v>221</v>
      </c>
      <c r="H9" s="5" t="s">
        <v>58</v>
      </c>
      <c r="I9" s="6" t="s">
        <v>222</v>
      </c>
      <c r="J9" s="6">
        <v>25</v>
      </c>
      <c r="K9" s="6" t="s">
        <v>436</v>
      </c>
      <c r="L9" s="6" t="s">
        <v>356</v>
      </c>
      <c r="M9" s="6">
        <v>48</v>
      </c>
      <c r="N9" s="44">
        <v>425.75</v>
      </c>
      <c r="O9" s="5">
        <f>ROUND(P9/6,2)</f>
        <v>85.15</v>
      </c>
      <c r="P9" s="88">
        <f>ROUND(N9*1.2,2)</f>
        <v>510.9</v>
      </c>
      <c r="Q9" s="69"/>
      <c r="R9" s="69"/>
    </row>
    <row r="10" spans="1:18" ht="15.75" customHeight="1" x14ac:dyDescent="0.2">
      <c r="A10" s="41" t="s">
        <v>108</v>
      </c>
      <c r="B10" s="32" t="s">
        <v>112</v>
      </c>
      <c r="C10" s="45">
        <v>947427</v>
      </c>
      <c r="D10" s="33" t="s">
        <v>223</v>
      </c>
      <c r="E10" s="17"/>
      <c r="F10" s="4" t="s">
        <v>529</v>
      </c>
      <c r="G10" s="5" t="s">
        <v>221</v>
      </c>
      <c r="H10" s="5" t="s">
        <v>58</v>
      </c>
      <c r="I10" s="6" t="s">
        <v>222</v>
      </c>
      <c r="J10" s="6">
        <v>25</v>
      </c>
      <c r="K10" s="6" t="s">
        <v>436</v>
      </c>
      <c r="L10" s="6" t="s">
        <v>356</v>
      </c>
      <c r="M10" s="6">
        <v>54</v>
      </c>
      <c r="N10" s="44">
        <v>274.58333329999999</v>
      </c>
      <c r="O10" s="5">
        <f t="shared" si="0"/>
        <v>54.92</v>
      </c>
      <c r="P10" s="88">
        <f t="shared" si="1"/>
        <v>329.5</v>
      </c>
      <c r="Q10" s="69"/>
      <c r="R10" s="69"/>
    </row>
    <row r="11" spans="1:18" ht="15.75" customHeight="1" x14ac:dyDescent="0.2">
      <c r="A11" s="41" t="s">
        <v>108</v>
      </c>
      <c r="B11" s="32" t="s">
        <v>112</v>
      </c>
      <c r="C11" s="45">
        <v>1594940</v>
      </c>
      <c r="D11" s="33" t="s">
        <v>223</v>
      </c>
      <c r="E11" s="17"/>
      <c r="F11" s="4" t="s">
        <v>529</v>
      </c>
      <c r="G11" s="5" t="s">
        <v>221</v>
      </c>
      <c r="H11" s="5" t="s">
        <v>58</v>
      </c>
      <c r="I11" s="6" t="s">
        <v>222</v>
      </c>
      <c r="J11" s="6">
        <v>5</v>
      </c>
      <c r="K11" s="6" t="s">
        <v>436</v>
      </c>
      <c r="L11" s="6" t="s">
        <v>356</v>
      </c>
      <c r="M11" s="6">
        <v>240</v>
      </c>
      <c r="N11" s="44">
        <v>102.91666666659999</v>
      </c>
      <c r="O11" s="5">
        <f t="shared" si="0"/>
        <v>20.58</v>
      </c>
      <c r="P11" s="88">
        <f t="shared" si="1"/>
        <v>123.5</v>
      </c>
      <c r="Q11" s="69"/>
      <c r="R11" s="69"/>
    </row>
    <row r="12" spans="1:18" ht="15.75" customHeight="1" x14ac:dyDescent="0.2">
      <c r="A12" s="41" t="s">
        <v>108</v>
      </c>
      <c r="B12" s="32" t="s">
        <v>112</v>
      </c>
      <c r="C12" s="45">
        <v>947425</v>
      </c>
      <c r="D12" s="33" t="s">
        <v>228</v>
      </c>
      <c r="E12" s="17"/>
      <c r="F12" s="4" t="s">
        <v>532</v>
      </c>
      <c r="G12" s="5" t="s">
        <v>221</v>
      </c>
      <c r="H12" s="5" t="s">
        <v>58</v>
      </c>
      <c r="I12" s="6" t="s">
        <v>222</v>
      </c>
      <c r="J12" s="6">
        <v>25</v>
      </c>
      <c r="K12" s="6" t="s">
        <v>436</v>
      </c>
      <c r="L12" s="6" t="s">
        <v>356</v>
      </c>
      <c r="M12" s="6">
        <v>48</v>
      </c>
      <c r="N12" s="44">
        <v>506.25</v>
      </c>
      <c r="O12" s="5">
        <f t="shared" si="0"/>
        <v>101.25</v>
      </c>
      <c r="P12" s="88">
        <f t="shared" si="1"/>
        <v>607.5</v>
      </c>
      <c r="Q12" s="69"/>
      <c r="R12" s="69"/>
    </row>
    <row r="13" spans="1:18" ht="15.75" x14ac:dyDescent="0.2">
      <c r="A13" s="41" t="s">
        <v>108</v>
      </c>
      <c r="B13" s="32" t="s">
        <v>112</v>
      </c>
      <c r="C13" s="45">
        <v>1801573</v>
      </c>
      <c r="D13" s="33" t="s">
        <v>740</v>
      </c>
      <c r="E13" s="56"/>
      <c r="F13" s="4" t="s">
        <v>741</v>
      </c>
      <c r="G13" s="5" t="s">
        <v>227</v>
      </c>
      <c r="H13" s="5" t="s">
        <v>58</v>
      </c>
      <c r="I13" s="6" t="s">
        <v>222</v>
      </c>
      <c r="J13" s="6">
        <v>25</v>
      </c>
      <c r="K13" s="6" t="s">
        <v>436</v>
      </c>
      <c r="L13" s="6" t="s">
        <v>356</v>
      </c>
      <c r="M13" s="6">
        <v>42</v>
      </c>
      <c r="N13" s="44">
        <v>832.5</v>
      </c>
      <c r="O13" s="5">
        <f t="shared" ref="O13:O15" si="2">ROUND(P13/6,2)</f>
        <v>166.5</v>
      </c>
      <c r="P13" s="88">
        <f t="shared" ref="P13:P15" si="3">ROUND(N13*1.2,2)</f>
        <v>999</v>
      </c>
      <c r="Q13" s="69"/>
      <c r="R13" s="69"/>
    </row>
    <row r="14" spans="1:18" ht="15.75" customHeight="1" x14ac:dyDescent="0.2">
      <c r="A14" s="28" t="s">
        <v>108</v>
      </c>
      <c r="B14" s="27" t="s">
        <v>112</v>
      </c>
      <c r="C14" s="45">
        <v>2487169</v>
      </c>
      <c r="D14" s="75" t="s">
        <v>777</v>
      </c>
      <c r="E14" s="17"/>
      <c r="F14" s="7" t="s">
        <v>778</v>
      </c>
      <c r="G14" s="77" t="s">
        <v>779</v>
      </c>
      <c r="H14" s="77" t="s">
        <v>780</v>
      </c>
      <c r="I14" s="51" t="s">
        <v>222</v>
      </c>
      <c r="J14" s="76">
        <v>25</v>
      </c>
      <c r="K14" s="51" t="s">
        <v>781</v>
      </c>
      <c r="L14" s="78" t="s">
        <v>356</v>
      </c>
      <c r="M14" s="51">
        <v>54</v>
      </c>
      <c r="N14" s="79">
        <v>208.33</v>
      </c>
      <c r="O14" s="5">
        <f t="shared" si="2"/>
        <v>41.67</v>
      </c>
      <c r="P14" s="88">
        <f t="shared" si="3"/>
        <v>250</v>
      </c>
      <c r="Q14" s="1"/>
      <c r="R14" s="1"/>
    </row>
    <row r="15" spans="1:18" ht="15.75" customHeight="1" x14ac:dyDescent="0.2">
      <c r="A15" s="28" t="s">
        <v>108</v>
      </c>
      <c r="B15" s="27" t="s">
        <v>112</v>
      </c>
      <c r="C15" s="45">
        <v>2487168</v>
      </c>
      <c r="D15" s="75" t="s">
        <v>782</v>
      </c>
      <c r="E15" s="17"/>
      <c r="F15" s="7" t="s">
        <v>783</v>
      </c>
      <c r="G15" s="77" t="s">
        <v>779</v>
      </c>
      <c r="H15" s="77" t="s">
        <v>780</v>
      </c>
      <c r="I15" s="51" t="s">
        <v>222</v>
      </c>
      <c r="J15" s="76">
        <v>25</v>
      </c>
      <c r="K15" s="51" t="s">
        <v>781</v>
      </c>
      <c r="L15" s="78" t="s">
        <v>356</v>
      </c>
      <c r="M15" s="51">
        <v>48</v>
      </c>
      <c r="N15" s="79">
        <v>375</v>
      </c>
      <c r="O15" s="5">
        <f t="shared" si="2"/>
        <v>75</v>
      </c>
      <c r="P15" s="88">
        <f t="shared" si="3"/>
        <v>450</v>
      </c>
      <c r="Q15" s="1"/>
      <c r="R15" s="1"/>
    </row>
    <row r="16" spans="1:18" ht="15.75" customHeight="1" x14ac:dyDescent="0.2">
      <c r="A16" s="29"/>
      <c r="B16" s="19" t="s">
        <v>300</v>
      </c>
      <c r="C16" s="47"/>
      <c r="D16" s="48" t="s">
        <v>439</v>
      </c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89"/>
    </row>
    <row r="17" spans="1:19" ht="15.75" customHeight="1" x14ac:dyDescent="0.2">
      <c r="A17" s="28" t="s">
        <v>108</v>
      </c>
      <c r="B17" s="27" t="s">
        <v>299</v>
      </c>
      <c r="C17" s="45">
        <v>2111569</v>
      </c>
      <c r="D17" s="33" t="s">
        <v>440</v>
      </c>
      <c r="E17" s="17"/>
      <c r="F17" s="4" t="s">
        <v>441</v>
      </c>
      <c r="G17" s="5" t="s">
        <v>221</v>
      </c>
      <c r="H17" s="5" t="s">
        <v>58</v>
      </c>
      <c r="I17" s="6" t="s">
        <v>222</v>
      </c>
      <c r="J17" s="6">
        <v>25</v>
      </c>
      <c r="K17" s="6" t="s">
        <v>436</v>
      </c>
      <c r="L17" s="6" t="s">
        <v>356</v>
      </c>
      <c r="M17" s="6">
        <v>54</v>
      </c>
      <c r="N17" s="44">
        <v>89.083333333333343</v>
      </c>
      <c r="O17" s="5">
        <f>ROUND(P17/6,2)</f>
        <v>17.82</v>
      </c>
      <c r="P17" s="88">
        <f>ROUND(N17*1.2,2)</f>
        <v>106.9</v>
      </c>
      <c r="Q17" s="69"/>
      <c r="R17" s="69"/>
    </row>
    <row r="18" spans="1:19" ht="15.75" customHeight="1" x14ac:dyDescent="0.2">
      <c r="A18" s="41" t="s">
        <v>108</v>
      </c>
      <c r="B18" s="32" t="s">
        <v>299</v>
      </c>
      <c r="C18" s="45">
        <v>1181849</v>
      </c>
      <c r="D18" s="33" t="s">
        <v>220</v>
      </c>
      <c r="E18" s="17"/>
      <c r="F18" s="4" t="s">
        <v>235</v>
      </c>
      <c r="G18" s="5" t="s">
        <v>221</v>
      </c>
      <c r="H18" s="5" t="s">
        <v>58</v>
      </c>
      <c r="I18" s="6" t="s">
        <v>222</v>
      </c>
      <c r="J18" s="6">
        <v>25</v>
      </c>
      <c r="K18" s="6" t="s">
        <v>436</v>
      </c>
      <c r="L18" s="6" t="s">
        <v>356</v>
      </c>
      <c r="M18" s="6">
        <v>54</v>
      </c>
      <c r="N18" s="44">
        <v>107.08333333333334</v>
      </c>
      <c r="O18" s="5">
        <f>ROUND(P18/6,2)</f>
        <v>21.42</v>
      </c>
      <c r="P18" s="88">
        <f>ROUND(N18*1.2,2)</f>
        <v>128.5</v>
      </c>
      <c r="Q18" s="69"/>
      <c r="R18" s="69"/>
    </row>
    <row r="19" spans="1:19" ht="15.75" customHeight="1" x14ac:dyDescent="0.2">
      <c r="A19" s="29"/>
      <c r="B19" s="19" t="s">
        <v>137</v>
      </c>
      <c r="C19" s="47"/>
      <c r="D19" s="48" t="s">
        <v>229</v>
      </c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89"/>
    </row>
    <row r="20" spans="1:19" s="60" customFormat="1" ht="15.75" customHeight="1" x14ac:dyDescent="0.2">
      <c r="A20" s="52" t="s">
        <v>108</v>
      </c>
      <c r="B20" s="53" t="s">
        <v>113</v>
      </c>
      <c r="C20" s="54">
        <v>1994988</v>
      </c>
      <c r="D20" s="55" t="s">
        <v>399</v>
      </c>
      <c r="E20" s="56"/>
      <c r="F20" s="7" t="s">
        <v>473</v>
      </c>
      <c r="G20" s="59" t="s">
        <v>221</v>
      </c>
      <c r="H20" s="59" t="s">
        <v>400</v>
      </c>
      <c r="I20" s="58" t="s">
        <v>222</v>
      </c>
      <c r="J20" s="58">
        <v>2</v>
      </c>
      <c r="K20" s="58" t="s">
        <v>437</v>
      </c>
      <c r="L20" s="58">
        <v>12</v>
      </c>
      <c r="M20" s="58">
        <v>384</v>
      </c>
      <c r="N20" s="44">
        <v>79.583333333333343</v>
      </c>
      <c r="O20" s="59">
        <f t="shared" ref="O20:O93" si="4">ROUND(P20/6,2)</f>
        <v>15.92</v>
      </c>
      <c r="P20" s="90">
        <f t="shared" ref="P20:P93" si="5">ROUND(N20*1.2,2)</f>
        <v>95.5</v>
      </c>
      <c r="Q20" s="69"/>
      <c r="R20" s="69"/>
      <c r="S20" s="1"/>
    </row>
    <row r="21" spans="1:19" s="60" customFormat="1" ht="15.75" customHeight="1" x14ac:dyDescent="0.2">
      <c r="A21" s="52" t="s">
        <v>108</v>
      </c>
      <c r="B21" s="53" t="s">
        <v>113</v>
      </c>
      <c r="C21" s="54">
        <v>1995641</v>
      </c>
      <c r="D21" s="55" t="s">
        <v>399</v>
      </c>
      <c r="E21" s="56"/>
      <c r="F21" s="7" t="s">
        <v>474</v>
      </c>
      <c r="G21" s="59" t="s">
        <v>221</v>
      </c>
      <c r="H21" s="59" t="s">
        <v>400</v>
      </c>
      <c r="I21" s="58" t="s">
        <v>222</v>
      </c>
      <c r="J21" s="58">
        <v>2</v>
      </c>
      <c r="K21" s="58" t="s">
        <v>437</v>
      </c>
      <c r="L21" s="58">
        <v>12</v>
      </c>
      <c r="M21" s="58">
        <v>384</v>
      </c>
      <c r="N21" s="44">
        <v>79.583333333333343</v>
      </c>
      <c r="O21" s="59">
        <f t="shared" si="4"/>
        <v>15.92</v>
      </c>
      <c r="P21" s="90">
        <f t="shared" si="5"/>
        <v>95.5</v>
      </c>
      <c r="Q21" s="69"/>
      <c r="R21" s="69"/>
      <c r="S21" s="1"/>
    </row>
    <row r="22" spans="1:19" s="60" customFormat="1" ht="15.75" customHeight="1" x14ac:dyDescent="0.2">
      <c r="A22" s="52" t="s">
        <v>108</v>
      </c>
      <c r="B22" s="53" t="s">
        <v>113</v>
      </c>
      <c r="C22" s="54">
        <v>1995643</v>
      </c>
      <c r="D22" s="55" t="s">
        <v>399</v>
      </c>
      <c r="E22" s="56"/>
      <c r="F22" s="7" t="s">
        <v>475</v>
      </c>
      <c r="G22" s="59" t="s">
        <v>221</v>
      </c>
      <c r="H22" s="59" t="s">
        <v>400</v>
      </c>
      <c r="I22" s="58" t="s">
        <v>222</v>
      </c>
      <c r="J22" s="58">
        <v>2</v>
      </c>
      <c r="K22" s="58" t="s">
        <v>437</v>
      </c>
      <c r="L22" s="58">
        <v>12</v>
      </c>
      <c r="M22" s="58">
        <v>384</v>
      </c>
      <c r="N22" s="44">
        <v>79.583333333333343</v>
      </c>
      <c r="O22" s="59">
        <f t="shared" si="4"/>
        <v>15.92</v>
      </c>
      <c r="P22" s="90">
        <f t="shared" si="5"/>
        <v>95.5</v>
      </c>
      <c r="Q22" s="69"/>
      <c r="R22" s="69"/>
      <c r="S22" s="1"/>
    </row>
    <row r="23" spans="1:19" s="60" customFormat="1" ht="15.75" customHeight="1" x14ac:dyDescent="0.2">
      <c r="A23" s="52" t="s">
        <v>108</v>
      </c>
      <c r="B23" s="53" t="s">
        <v>113</v>
      </c>
      <c r="C23" s="54">
        <v>1995610</v>
      </c>
      <c r="D23" s="55" t="s">
        <v>399</v>
      </c>
      <c r="E23" s="56"/>
      <c r="F23" s="7" t="s">
        <v>476</v>
      </c>
      <c r="G23" s="59" t="s">
        <v>221</v>
      </c>
      <c r="H23" s="59" t="s">
        <v>400</v>
      </c>
      <c r="I23" s="58" t="s">
        <v>222</v>
      </c>
      <c r="J23" s="58">
        <v>2</v>
      </c>
      <c r="K23" s="58" t="s">
        <v>437</v>
      </c>
      <c r="L23" s="58">
        <v>12</v>
      </c>
      <c r="M23" s="58">
        <v>384</v>
      </c>
      <c r="N23" s="44">
        <v>84.166666666666671</v>
      </c>
      <c r="O23" s="59">
        <f t="shared" si="4"/>
        <v>16.829999999999998</v>
      </c>
      <c r="P23" s="90">
        <f t="shared" si="5"/>
        <v>101</v>
      </c>
      <c r="Q23" s="69"/>
      <c r="R23" s="69"/>
      <c r="S23" s="1"/>
    </row>
    <row r="24" spans="1:19" s="60" customFormat="1" ht="15.75" customHeight="1" x14ac:dyDescent="0.2">
      <c r="A24" s="52" t="s">
        <v>108</v>
      </c>
      <c r="B24" s="53" t="s">
        <v>113</v>
      </c>
      <c r="C24" s="54">
        <v>1995608</v>
      </c>
      <c r="D24" s="55" t="s">
        <v>399</v>
      </c>
      <c r="E24" s="56"/>
      <c r="F24" s="7" t="s">
        <v>477</v>
      </c>
      <c r="G24" s="59" t="s">
        <v>221</v>
      </c>
      <c r="H24" s="59" t="s">
        <v>400</v>
      </c>
      <c r="I24" s="58" t="s">
        <v>222</v>
      </c>
      <c r="J24" s="58">
        <v>2</v>
      </c>
      <c r="K24" s="58" t="s">
        <v>437</v>
      </c>
      <c r="L24" s="58">
        <v>12</v>
      </c>
      <c r="M24" s="58">
        <v>384</v>
      </c>
      <c r="N24" s="44">
        <v>84.166666666666671</v>
      </c>
      <c r="O24" s="59">
        <f t="shared" si="4"/>
        <v>16.829999999999998</v>
      </c>
      <c r="P24" s="90">
        <f t="shared" si="5"/>
        <v>101</v>
      </c>
      <c r="Q24" s="69"/>
      <c r="R24" s="69"/>
      <c r="S24" s="1"/>
    </row>
    <row r="25" spans="1:19" s="60" customFormat="1" ht="15.75" customHeight="1" x14ac:dyDescent="0.2">
      <c r="A25" s="52" t="s">
        <v>108</v>
      </c>
      <c r="B25" s="53" t="s">
        <v>113</v>
      </c>
      <c r="C25" s="54">
        <v>1995607</v>
      </c>
      <c r="D25" s="55" t="s">
        <v>399</v>
      </c>
      <c r="E25" s="56"/>
      <c r="F25" s="7" t="s">
        <v>478</v>
      </c>
      <c r="G25" s="59" t="s">
        <v>221</v>
      </c>
      <c r="H25" s="59" t="s">
        <v>400</v>
      </c>
      <c r="I25" s="58" t="s">
        <v>222</v>
      </c>
      <c r="J25" s="58">
        <v>2</v>
      </c>
      <c r="K25" s="58" t="s">
        <v>437</v>
      </c>
      <c r="L25" s="58">
        <v>12</v>
      </c>
      <c r="M25" s="58">
        <v>384</v>
      </c>
      <c r="N25" s="44">
        <v>84.166666666666671</v>
      </c>
      <c r="O25" s="59">
        <f t="shared" si="4"/>
        <v>16.829999999999998</v>
      </c>
      <c r="P25" s="90">
        <f t="shared" si="5"/>
        <v>101</v>
      </c>
      <c r="Q25" s="69"/>
      <c r="R25" s="69"/>
      <c r="S25" s="1"/>
    </row>
    <row r="26" spans="1:19" s="60" customFormat="1" ht="15.75" customHeight="1" x14ac:dyDescent="0.2">
      <c r="A26" s="52" t="s">
        <v>108</v>
      </c>
      <c r="B26" s="53" t="s">
        <v>113</v>
      </c>
      <c r="C26" s="54">
        <v>1995606</v>
      </c>
      <c r="D26" s="55" t="s">
        <v>399</v>
      </c>
      <c r="E26" s="56"/>
      <c r="F26" s="7" t="s">
        <v>479</v>
      </c>
      <c r="G26" s="59" t="s">
        <v>221</v>
      </c>
      <c r="H26" s="59" t="s">
        <v>400</v>
      </c>
      <c r="I26" s="58" t="s">
        <v>222</v>
      </c>
      <c r="J26" s="58">
        <v>2</v>
      </c>
      <c r="K26" s="58" t="s">
        <v>437</v>
      </c>
      <c r="L26" s="58">
        <v>12</v>
      </c>
      <c r="M26" s="58">
        <v>384</v>
      </c>
      <c r="N26" s="44">
        <v>79.583333333333343</v>
      </c>
      <c r="O26" s="59">
        <f t="shared" si="4"/>
        <v>15.92</v>
      </c>
      <c r="P26" s="90">
        <f t="shared" si="5"/>
        <v>95.5</v>
      </c>
      <c r="Q26" s="69"/>
      <c r="R26" s="69"/>
      <c r="S26" s="1"/>
    </row>
    <row r="27" spans="1:19" s="60" customFormat="1" ht="15.75" customHeight="1" x14ac:dyDescent="0.2">
      <c r="A27" s="52" t="s">
        <v>108</v>
      </c>
      <c r="B27" s="53" t="s">
        <v>113</v>
      </c>
      <c r="C27" s="54">
        <v>1995675</v>
      </c>
      <c r="D27" s="55" t="s">
        <v>399</v>
      </c>
      <c r="E27" s="56"/>
      <c r="F27" s="7" t="s">
        <v>480</v>
      </c>
      <c r="G27" s="59" t="s">
        <v>221</v>
      </c>
      <c r="H27" s="59" t="s">
        <v>400</v>
      </c>
      <c r="I27" s="58" t="s">
        <v>222</v>
      </c>
      <c r="J27" s="58">
        <v>2</v>
      </c>
      <c r="K27" s="58" t="s">
        <v>437</v>
      </c>
      <c r="L27" s="58">
        <v>12</v>
      </c>
      <c r="M27" s="58">
        <v>384</v>
      </c>
      <c r="N27" s="44">
        <v>79.583333333333343</v>
      </c>
      <c r="O27" s="59">
        <f t="shared" si="4"/>
        <v>15.92</v>
      </c>
      <c r="P27" s="90">
        <f t="shared" si="5"/>
        <v>95.5</v>
      </c>
      <c r="Q27" s="69"/>
      <c r="R27" s="69"/>
      <c r="S27" s="1"/>
    </row>
    <row r="28" spans="1:19" s="60" customFormat="1" ht="15.75" customHeight="1" x14ac:dyDescent="0.2">
      <c r="A28" s="52" t="s">
        <v>108</v>
      </c>
      <c r="B28" s="53" t="s">
        <v>113</v>
      </c>
      <c r="C28" s="54">
        <v>1995647</v>
      </c>
      <c r="D28" s="55" t="s">
        <v>399</v>
      </c>
      <c r="E28" s="56"/>
      <c r="F28" s="7" t="s">
        <v>481</v>
      </c>
      <c r="G28" s="59" t="s">
        <v>221</v>
      </c>
      <c r="H28" s="59" t="s">
        <v>400</v>
      </c>
      <c r="I28" s="58" t="s">
        <v>222</v>
      </c>
      <c r="J28" s="58">
        <v>2</v>
      </c>
      <c r="K28" s="58" t="s">
        <v>437</v>
      </c>
      <c r="L28" s="58">
        <v>12</v>
      </c>
      <c r="M28" s="58">
        <v>384</v>
      </c>
      <c r="N28" s="44">
        <v>79.583333333333343</v>
      </c>
      <c r="O28" s="59">
        <f t="shared" si="4"/>
        <v>15.92</v>
      </c>
      <c r="P28" s="90">
        <f t="shared" si="5"/>
        <v>95.5</v>
      </c>
      <c r="Q28" s="69"/>
      <c r="R28" s="69"/>
      <c r="S28" s="1"/>
    </row>
    <row r="29" spans="1:19" s="60" customFormat="1" ht="15.75" customHeight="1" x14ac:dyDescent="0.2">
      <c r="A29" s="52" t="s">
        <v>108</v>
      </c>
      <c r="B29" s="53" t="s">
        <v>113</v>
      </c>
      <c r="C29" s="54">
        <v>1996184</v>
      </c>
      <c r="D29" s="55" t="s">
        <v>399</v>
      </c>
      <c r="E29" s="56"/>
      <c r="F29" s="7" t="s">
        <v>482</v>
      </c>
      <c r="G29" s="59" t="s">
        <v>221</v>
      </c>
      <c r="H29" s="59" t="s">
        <v>400</v>
      </c>
      <c r="I29" s="58" t="s">
        <v>222</v>
      </c>
      <c r="J29" s="58">
        <v>2</v>
      </c>
      <c r="K29" s="58" t="s">
        <v>437</v>
      </c>
      <c r="L29" s="58">
        <v>12</v>
      </c>
      <c r="M29" s="58">
        <v>384</v>
      </c>
      <c r="N29" s="44">
        <v>84.166666666666671</v>
      </c>
      <c r="O29" s="59">
        <f t="shared" si="4"/>
        <v>16.829999999999998</v>
      </c>
      <c r="P29" s="90">
        <f t="shared" si="5"/>
        <v>101</v>
      </c>
      <c r="Q29" s="69"/>
      <c r="R29" s="69"/>
      <c r="S29" s="1"/>
    </row>
    <row r="30" spans="1:19" s="60" customFormat="1" ht="15.75" customHeight="1" x14ac:dyDescent="0.2">
      <c r="A30" s="52" t="s">
        <v>108</v>
      </c>
      <c r="B30" s="53" t="s">
        <v>113</v>
      </c>
      <c r="C30" s="54">
        <v>1995646</v>
      </c>
      <c r="D30" s="55" t="s">
        <v>399</v>
      </c>
      <c r="E30" s="56"/>
      <c r="F30" s="7" t="s">
        <v>483</v>
      </c>
      <c r="G30" s="59" t="s">
        <v>221</v>
      </c>
      <c r="H30" s="59" t="s">
        <v>400</v>
      </c>
      <c r="I30" s="58" t="s">
        <v>222</v>
      </c>
      <c r="J30" s="58">
        <v>2</v>
      </c>
      <c r="K30" s="58" t="s">
        <v>437</v>
      </c>
      <c r="L30" s="58">
        <v>12</v>
      </c>
      <c r="M30" s="58">
        <v>384</v>
      </c>
      <c r="N30" s="44">
        <v>84.166666666666671</v>
      </c>
      <c r="O30" s="59">
        <f t="shared" si="4"/>
        <v>16.829999999999998</v>
      </c>
      <c r="P30" s="90">
        <f t="shared" si="5"/>
        <v>101</v>
      </c>
      <c r="Q30" s="69"/>
      <c r="R30" s="69"/>
      <c r="S30" s="1"/>
    </row>
    <row r="31" spans="1:19" s="60" customFormat="1" ht="15.75" customHeight="1" x14ac:dyDescent="0.2">
      <c r="A31" s="52" t="s">
        <v>108</v>
      </c>
      <c r="B31" s="53" t="s">
        <v>113</v>
      </c>
      <c r="C31" s="54">
        <v>1996186</v>
      </c>
      <c r="D31" s="55" t="s">
        <v>399</v>
      </c>
      <c r="E31" s="56"/>
      <c r="F31" s="7" t="s">
        <v>484</v>
      </c>
      <c r="G31" s="59" t="s">
        <v>221</v>
      </c>
      <c r="H31" s="59" t="s">
        <v>400</v>
      </c>
      <c r="I31" s="58" t="s">
        <v>222</v>
      </c>
      <c r="J31" s="58">
        <v>2</v>
      </c>
      <c r="K31" s="58" t="s">
        <v>437</v>
      </c>
      <c r="L31" s="58">
        <v>12</v>
      </c>
      <c r="M31" s="58">
        <v>384</v>
      </c>
      <c r="N31" s="44">
        <v>84.166666666666671</v>
      </c>
      <c r="O31" s="59">
        <f t="shared" si="4"/>
        <v>16.829999999999998</v>
      </c>
      <c r="P31" s="90">
        <f t="shared" si="5"/>
        <v>101</v>
      </c>
      <c r="Q31" s="69"/>
      <c r="R31" s="69"/>
      <c r="S31" s="1"/>
    </row>
    <row r="32" spans="1:19" s="60" customFormat="1" ht="15.75" customHeight="1" x14ac:dyDescent="0.2">
      <c r="A32" s="52" t="s">
        <v>108</v>
      </c>
      <c r="B32" s="53" t="s">
        <v>113</v>
      </c>
      <c r="C32" s="54">
        <v>1995644</v>
      </c>
      <c r="D32" s="55" t="s">
        <v>399</v>
      </c>
      <c r="E32" s="56"/>
      <c r="F32" s="7" t="s">
        <v>485</v>
      </c>
      <c r="G32" s="59" t="s">
        <v>221</v>
      </c>
      <c r="H32" s="59" t="s">
        <v>400</v>
      </c>
      <c r="I32" s="58" t="s">
        <v>222</v>
      </c>
      <c r="J32" s="58">
        <v>2</v>
      </c>
      <c r="K32" s="58" t="s">
        <v>437</v>
      </c>
      <c r="L32" s="58">
        <v>12</v>
      </c>
      <c r="M32" s="58">
        <v>384</v>
      </c>
      <c r="N32" s="44">
        <v>84.166666666666671</v>
      </c>
      <c r="O32" s="59">
        <f t="shared" si="4"/>
        <v>16.829999999999998</v>
      </c>
      <c r="P32" s="90">
        <f t="shared" si="5"/>
        <v>101</v>
      </c>
      <c r="Q32" s="69"/>
      <c r="R32" s="69"/>
      <c r="S32" s="1"/>
    </row>
    <row r="33" spans="1:19" s="60" customFormat="1" ht="15.75" customHeight="1" x14ac:dyDescent="0.2">
      <c r="A33" s="52" t="s">
        <v>108</v>
      </c>
      <c r="B33" s="53" t="s">
        <v>113</v>
      </c>
      <c r="C33" s="54">
        <v>2122766</v>
      </c>
      <c r="D33" s="55" t="s">
        <v>399</v>
      </c>
      <c r="E33" s="56"/>
      <c r="F33" s="57" t="s">
        <v>486</v>
      </c>
      <c r="G33" s="59" t="s">
        <v>221</v>
      </c>
      <c r="H33" s="59" t="s">
        <v>400</v>
      </c>
      <c r="I33" s="58" t="s">
        <v>222</v>
      </c>
      <c r="J33" s="58">
        <v>2</v>
      </c>
      <c r="K33" s="58" t="s">
        <v>437</v>
      </c>
      <c r="L33" s="58">
        <v>12</v>
      </c>
      <c r="M33" s="58">
        <v>384</v>
      </c>
      <c r="N33" s="44">
        <v>94.583333333333343</v>
      </c>
      <c r="O33" s="59">
        <f t="shared" si="4"/>
        <v>18.920000000000002</v>
      </c>
      <c r="P33" s="90">
        <f t="shared" si="5"/>
        <v>113.5</v>
      </c>
      <c r="Q33" s="69"/>
      <c r="R33" s="69"/>
      <c r="S33" s="1"/>
    </row>
    <row r="34" spans="1:19" s="60" customFormat="1" ht="15.75" customHeight="1" x14ac:dyDescent="0.2">
      <c r="A34" s="52" t="s">
        <v>108</v>
      </c>
      <c r="B34" s="53" t="s">
        <v>113</v>
      </c>
      <c r="C34" s="54">
        <v>2122767</v>
      </c>
      <c r="D34" s="55" t="s">
        <v>399</v>
      </c>
      <c r="E34" s="56"/>
      <c r="F34" s="57" t="s">
        <v>487</v>
      </c>
      <c r="G34" s="59" t="s">
        <v>221</v>
      </c>
      <c r="H34" s="59" t="s">
        <v>400</v>
      </c>
      <c r="I34" s="58" t="s">
        <v>222</v>
      </c>
      <c r="J34" s="58">
        <v>2</v>
      </c>
      <c r="K34" s="58" t="s">
        <v>437</v>
      </c>
      <c r="L34" s="58">
        <v>12</v>
      </c>
      <c r="M34" s="58">
        <v>384</v>
      </c>
      <c r="N34" s="44">
        <v>94.583333333333343</v>
      </c>
      <c r="O34" s="59">
        <f t="shared" ref="O34:O44" si="6">ROUND(P34/6,2)</f>
        <v>18.920000000000002</v>
      </c>
      <c r="P34" s="90">
        <f t="shared" ref="P34:P44" si="7">ROUND(N34*1.2,2)</f>
        <v>113.5</v>
      </c>
      <c r="Q34" s="69"/>
      <c r="R34" s="69"/>
      <c r="S34" s="1"/>
    </row>
    <row r="35" spans="1:19" s="60" customFormat="1" ht="15.75" customHeight="1" x14ac:dyDescent="0.2">
      <c r="A35" s="52" t="s">
        <v>108</v>
      </c>
      <c r="B35" s="53" t="s">
        <v>113</v>
      </c>
      <c r="C35" s="54">
        <v>2122764</v>
      </c>
      <c r="D35" s="55" t="s">
        <v>399</v>
      </c>
      <c r="E35" s="56"/>
      <c r="F35" s="57" t="s">
        <v>488</v>
      </c>
      <c r="G35" s="59" t="s">
        <v>221</v>
      </c>
      <c r="H35" s="59" t="s">
        <v>400</v>
      </c>
      <c r="I35" s="58" t="s">
        <v>222</v>
      </c>
      <c r="J35" s="58">
        <v>2</v>
      </c>
      <c r="K35" s="58" t="s">
        <v>437</v>
      </c>
      <c r="L35" s="58">
        <v>12</v>
      </c>
      <c r="M35" s="58">
        <v>384</v>
      </c>
      <c r="N35" s="44">
        <v>195.41666666666669</v>
      </c>
      <c r="O35" s="59">
        <f t="shared" si="6"/>
        <v>39.08</v>
      </c>
      <c r="P35" s="90">
        <f t="shared" si="7"/>
        <v>234.5</v>
      </c>
      <c r="Q35" s="69"/>
      <c r="R35" s="69"/>
      <c r="S35" s="1"/>
    </row>
    <row r="36" spans="1:19" s="60" customFormat="1" ht="15.75" customHeight="1" x14ac:dyDescent="0.2">
      <c r="A36" s="52" t="s">
        <v>108</v>
      </c>
      <c r="B36" s="53" t="s">
        <v>113</v>
      </c>
      <c r="C36" s="54">
        <v>2122765</v>
      </c>
      <c r="D36" s="55" t="s">
        <v>399</v>
      </c>
      <c r="E36" s="56"/>
      <c r="F36" s="57" t="s">
        <v>489</v>
      </c>
      <c r="G36" s="59" t="s">
        <v>221</v>
      </c>
      <c r="H36" s="59" t="s">
        <v>400</v>
      </c>
      <c r="I36" s="58" t="s">
        <v>222</v>
      </c>
      <c r="J36" s="58">
        <v>2</v>
      </c>
      <c r="K36" s="58" t="s">
        <v>437</v>
      </c>
      <c r="L36" s="58">
        <v>12</v>
      </c>
      <c r="M36" s="58">
        <v>384</v>
      </c>
      <c r="N36" s="44">
        <v>94.583333333333343</v>
      </c>
      <c r="O36" s="59">
        <f t="shared" si="6"/>
        <v>18.920000000000002</v>
      </c>
      <c r="P36" s="90">
        <f t="shared" si="7"/>
        <v>113.5</v>
      </c>
      <c r="Q36" s="69"/>
      <c r="R36" s="69"/>
      <c r="S36" s="1"/>
    </row>
    <row r="37" spans="1:19" s="60" customFormat="1" ht="15.75" customHeight="1" x14ac:dyDescent="0.2">
      <c r="A37" s="52" t="s">
        <v>108</v>
      </c>
      <c r="B37" s="53" t="s">
        <v>113</v>
      </c>
      <c r="C37" s="54">
        <v>2122763</v>
      </c>
      <c r="D37" s="55" t="s">
        <v>399</v>
      </c>
      <c r="E37" s="56"/>
      <c r="F37" s="57" t="s">
        <v>490</v>
      </c>
      <c r="G37" s="59" t="s">
        <v>221</v>
      </c>
      <c r="H37" s="59" t="s">
        <v>400</v>
      </c>
      <c r="I37" s="58" t="s">
        <v>222</v>
      </c>
      <c r="J37" s="58">
        <v>2</v>
      </c>
      <c r="K37" s="58" t="s">
        <v>437</v>
      </c>
      <c r="L37" s="58">
        <v>12</v>
      </c>
      <c r="M37" s="58">
        <v>384</v>
      </c>
      <c r="N37" s="44">
        <v>94.583333333333343</v>
      </c>
      <c r="O37" s="59">
        <f t="shared" si="6"/>
        <v>18.920000000000002</v>
      </c>
      <c r="P37" s="90">
        <f t="shared" si="7"/>
        <v>113.5</v>
      </c>
      <c r="Q37" s="69"/>
      <c r="R37" s="69"/>
      <c r="S37" s="1"/>
    </row>
    <row r="38" spans="1:19" s="60" customFormat="1" ht="15.75" customHeight="1" x14ac:dyDescent="0.2">
      <c r="A38" s="52" t="s">
        <v>108</v>
      </c>
      <c r="B38" s="53" t="s">
        <v>113</v>
      </c>
      <c r="C38" s="54">
        <v>2122762</v>
      </c>
      <c r="D38" s="55" t="s">
        <v>399</v>
      </c>
      <c r="E38" s="56"/>
      <c r="F38" s="57" t="s">
        <v>491</v>
      </c>
      <c r="G38" s="59" t="s">
        <v>221</v>
      </c>
      <c r="H38" s="59" t="s">
        <v>400</v>
      </c>
      <c r="I38" s="58" t="s">
        <v>222</v>
      </c>
      <c r="J38" s="58">
        <v>2</v>
      </c>
      <c r="K38" s="58" t="s">
        <v>437</v>
      </c>
      <c r="L38" s="58">
        <v>12</v>
      </c>
      <c r="M38" s="58">
        <v>384</v>
      </c>
      <c r="N38" s="44">
        <v>94.583333333333343</v>
      </c>
      <c r="O38" s="59">
        <f t="shared" si="6"/>
        <v>18.920000000000002</v>
      </c>
      <c r="P38" s="90">
        <f t="shared" si="7"/>
        <v>113.5</v>
      </c>
      <c r="Q38" s="69"/>
      <c r="R38" s="69"/>
      <c r="S38" s="1"/>
    </row>
    <row r="39" spans="1:19" s="60" customFormat="1" ht="15.75" customHeight="1" x14ac:dyDescent="0.2">
      <c r="A39" s="52" t="s">
        <v>108</v>
      </c>
      <c r="B39" s="53" t="s">
        <v>113</v>
      </c>
      <c r="C39" s="54">
        <v>2122761</v>
      </c>
      <c r="D39" s="55" t="s">
        <v>399</v>
      </c>
      <c r="E39" s="56"/>
      <c r="F39" s="57" t="s">
        <v>492</v>
      </c>
      <c r="G39" s="59" t="s">
        <v>221</v>
      </c>
      <c r="H39" s="59" t="s">
        <v>400</v>
      </c>
      <c r="I39" s="58" t="s">
        <v>222</v>
      </c>
      <c r="J39" s="58">
        <v>2</v>
      </c>
      <c r="K39" s="58" t="s">
        <v>437</v>
      </c>
      <c r="L39" s="58">
        <v>12</v>
      </c>
      <c r="M39" s="58">
        <v>384</v>
      </c>
      <c r="N39" s="44">
        <v>94.583333333333343</v>
      </c>
      <c r="O39" s="59">
        <f t="shared" si="6"/>
        <v>18.920000000000002</v>
      </c>
      <c r="P39" s="90">
        <f t="shared" si="7"/>
        <v>113.5</v>
      </c>
      <c r="Q39" s="69"/>
      <c r="R39" s="69"/>
      <c r="S39" s="1"/>
    </row>
    <row r="40" spans="1:19" s="60" customFormat="1" ht="15.75" customHeight="1" x14ac:dyDescent="0.2">
      <c r="A40" s="52" t="s">
        <v>108</v>
      </c>
      <c r="B40" s="53" t="s">
        <v>113</v>
      </c>
      <c r="C40" s="54">
        <v>2122760</v>
      </c>
      <c r="D40" s="55" t="s">
        <v>399</v>
      </c>
      <c r="E40" s="56"/>
      <c r="F40" s="57" t="s">
        <v>493</v>
      </c>
      <c r="G40" s="59" t="s">
        <v>221</v>
      </c>
      <c r="H40" s="59" t="s">
        <v>400</v>
      </c>
      <c r="I40" s="58" t="s">
        <v>222</v>
      </c>
      <c r="J40" s="58">
        <v>2</v>
      </c>
      <c r="K40" s="58" t="s">
        <v>437</v>
      </c>
      <c r="L40" s="58">
        <v>12</v>
      </c>
      <c r="M40" s="58">
        <v>384</v>
      </c>
      <c r="N40" s="44">
        <v>144.58333333333334</v>
      </c>
      <c r="O40" s="59">
        <f t="shared" si="6"/>
        <v>28.92</v>
      </c>
      <c r="P40" s="90">
        <f t="shared" si="7"/>
        <v>173.5</v>
      </c>
      <c r="Q40" s="69"/>
      <c r="R40" s="69"/>
      <c r="S40" s="1"/>
    </row>
    <row r="41" spans="1:19" s="60" customFormat="1" ht="15.75" customHeight="1" x14ac:dyDescent="0.2">
      <c r="A41" s="52" t="s">
        <v>108</v>
      </c>
      <c r="B41" s="53" t="s">
        <v>113</v>
      </c>
      <c r="C41" s="54">
        <v>2122758</v>
      </c>
      <c r="D41" s="55" t="s">
        <v>399</v>
      </c>
      <c r="E41" s="56"/>
      <c r="F41" s="57" t="s">
        <v>494</v>
      </c>
      <c r="G41" s="59" t="s">
        <v>221</v>
      </c>
      <c r="H41" s="59" t="s">
        <v>400</v>
      </c>
      <c r="I41" s="58" t="s">
        <v>222</v>
      </c>
      <c r="J41" s="58">
        <v>2</v>
      </c>
      <c r="K41" s="58" t="s">
        <v>437</v>
      </c>
      <c r="L41" s="58">
        <v>12</v>
      </c>
      <c r="M41" s="58">
        <v>384</v>
      </c>
      <c r="N41" s="44">
        <v>94.583333333333343</v>
      </c>
      <c r="O41" s="59">
        <f t="shared" si="6"/>
        <v>18.920000000000002</v>
      </c>
      <c r="P41" s="90">
        <f t="shared" si="7"/>
        <v>113.5</v>
      </c>
      <c r="Q41" s="69"/>
      <c r="R41" s="69"/>
      <c r="S41" s="1"/>
    </row>
    <row r="42" spans="1:19" s="60" customFormat="1" ht="15.75" customHeight="1" x14ac:dyDescent="0.2">
      <c r="A42" s="52" t="s">
        <v>108</v>
      </c>
      <c r="B42" s="53" t="s">
        <v>113</v>
      </c>
      <c r="C42" s="54">
        <v>2122759</v>
      </c>
      <c r="D42" s="55" t="s">
        <v>399</v>
      </c>
      <c r="E42" s="56"/>
      <c r="F42" s="57" t="s">
        <v>495</v>
      </c>
      <c r="G42" s="59" t="s">
        <v>221</v>
      </c>
      <c r="H42" s="59" t="s">
        <v>400</v>
      </c>
      <c r="I42" s="58" t="s">
        <v>222</v>
      </c>
      <c r="J42" s="58">
        <v>2</v>
      </c>
      <c r="K42" s="58" t="s">
        <v>437</v>
      </c>
      <c r="L42" s="58">
        <v>12</v>
      </c>
      <c r="M42" s="58">
        <v>384</v>
      </c>
      <c r="N42" s="44">
        <v>195.41666666666669</v>
      </c>
      <c r="O42" s="59">
        <f t="shared" si="6"/>
        <v>39.08</v>
      </c>
      <c r="P42" s="90">
        <f t="shared" si="7"/>
        <v>234.5</v>
      </c>
      <c r="Q42" s="69"/>
      <c r="R42" s="69"/>
      <c r="S42" s="1"/>
    </row>
    <row r="43" spans="1:19" s="60" customFormat="1" ht="15.75" customHeight="1" x14ac:dyDescent="0.2">
      <c r="A43" s="52" t="s">
        <v>108</v>
      </c>
      <c r="B43" s="53" t="s">
        <v>113</v>
      </c>
      <c r="C43" s="54">
        <v>2122757</v>
      </c>
      <c r="D43" s="55" t="s">
        <v>399</v>
      </c>
      <c r="E43" s="56"/>
      <c r="F43" s="57" t="s">
        <v>496</v>
      </c>
      <c r="G43" s="59" t="s">
        <v>221</v>
      </c>
      <c r="H43" s="59" t="s">
        <v>400</v>
      </c>
      <c r="I43" s="58" t="s">
        <v>222</v>
      </c>
      <c r="J43" s="58">
        <v>2</v>
      </c>
      <c r="K43" s="58" t="s">
        <v>437</v>
      </c>
      <c r="L43" s="58">
        <v>12</v>
      </c>
      <c r="M43" s="58">
        <v>384</v>
      </c>
      <c r="N43" s="44">
        <v>144.58333333333334</v>
      </c>
      <c r="O43" s="59">
        <f t="shared" si="6"/>
        <v>28.92</v>
      </c>
      <c r="P43" s="90">
        <f t="shared" si="7"/>
        <v>173.5</v>
      </c>
      <c r="Q43" s="69"/>
      <c r="R43" s="69"/>
      <c r="S43" s="1"/>
    </row>
    <row r="44" spans="1:19" s="60" customFormat="1" ht="15.75" customHeight="1" x14ac:dyDescent="0.2">
      <c r="A44" s="52" t="s">
        <v>108</v>
      </c>
      <c r="B44" s="53" t="s">
        <v>113</v>
      </c>
      <c r="C44" s="54">
        <v>2053590</v>
      </c>
      <c r="D44" s="55" t="s">
        <v>399</v>
      </c>
      <c r="E44" s="56"/>
      <c r="F44" s="7" t="s">
        <v>473</v>
      </c>
      <c r="G44" s="59" t="s">
        <v>221</v>
      </c>
      <c r="H44" s="59" t="s">
        <v>400</v>
      </c>
      <c r="I44" s="58" t="s">
        <v>222</v>
      </c>
      <c r="J44" s="58">
        <v>5</v>
      </c>
      <c r="K44" s="58" t="s">
        <v>437</v>
      </c>
      <c r="L44" s="58">
        <v>4</v>
      </c>
      <c r="M44" s="58">
        <v>128</v>
      </c>
      <c r="N44" s="44">
        <v>195.41666666666669</v>
      </c>
      <c r="O44" s="59">
        <f t="shared" si="6"/>
        <v>39.08</v>
      </c>
      <c r="P44" s="90">
        <f t="shared" si="7"/>
        <v>234.5</v>
      </c>
      <c r="Q44" s="69"/>
      <c r="R44" s="69"/>
      <c r="S44" s="1"/>
    </row>
    <row r="45" spans="1:19" s="60" customFormat="1" ht="15.75" customHeight="1" x14ac:dyDescent="0.2">
      <c r="A45" s="52" t="s">
        <v>108</v>
      </c>
      <c r="B45" s="53" t="s">
        <v>113</v>
      </c>
      <c r="C45" s="54">
        <v>2053589</v>
      </c>
      <c r="D45" s="55" t="s">
        <v>399</v>
      </c>
      <c r="E45" s="56"/>
      <c r="F45" s="7" t="s">
        <v>475</v>
      </c>
      <c r="G45" s="59" t="s">
        <v>221</v>
      </c>
      <c r="H45" s="59" t="s">
        <v>400</v>
      </c>
      <c r="I45" s="58" t="s">
        <v>222</v>
      </c>
      <c r="J45" s="58">
        <v>5</v>
      </c>
      <c r="K45" s="58" t="s">
        <v>437</v>
      </c>
      <c r="L45" s="58">
        <v>4</v>
      </c>
      <c r="M45" s="58">
        <v>128</v>
      </c>
      <c r="N45" s="44">
        <v>195.41666666666669</v>
      </c>
      <c r="O45" s="59">
        <f t="shared" si="4"/>
        <v>39.08</v>
      </c>
      <c r="P45" s="90">
        <f t="shared" si="5"/>
        <v>234.5</v>
      </c>
      <c r="Q45" s="69"/>
      <c r="R45" s="69"/>
      <c r="S45" s="1"/>
    </row>
    <row r="46" spans="1:19" s="60" customFormat="1" ht="15.75" customHeight="1" x14ac:dyDescent="0.2">
      <c r="A46" s="52" t="s">
        <v>108</v>
      </c>
      <c r="B46" s="53" t="s">
        <v>113</v>
      </c>
      <c r="C46" s="54">
        <v>2053588</v>
      </c>
      <c r="D46" s="55" t="s">
        <v>399</v>
      </c>
      <c r="E46" s="56"/>
      <c r="F46" s="7" t="s">
        <v>479</v>
      </c>
      <c r="G46" s="59" t="s">
        <v>221</v>
      </c>
      <c r="H46" s="59" t="s">
        <v>400</v>
      </c>
      <c r="I46" s="58" t="s">
        <v>222</v>
      </c>
      <c r="J46" s="58">
        <v>5</v>
      </c>
      <c r="K46" s="58" t="s">
        <v>437</v>
      </c>
      <c r="L46" s="58">
        <v>4</v>
      </c>
      <c r="M46" s="58">
        <v>128</v>
      </c>
      <c r="N46" s="44">
        <v>195.41666666666669</v>
      </c>
      <c r="O46" s="59">
        <f t="shared" si="4"/>
        <v>39.08</v>
      </c>
      <c r="P46" s="90">
        <f t="shared" si="5"/>
        <v>234.5</v>
      </c>
      <c r="Q46" s="69"/>
      <c r="R46" s="69"/>
      <c r="S46" s="1"/>
    </row>
    <row r="47" spans="1:19" s="60" customFormat="1" ht="15.75" customHeight="1" x14ac:dyDescent="0.2">
      <c r="A47" s="52" t="s">
        <v>108</v>
      </c>
      <c r="B47" s="53" t="s">
        <v>113</v>
      </c>
      <c r="C47" s="54">
        <v>2053587</v>
      </c>
      <c r="D47" s="55" t="s">
        <v>399</v>
      </c>
      <c r="E47" s="56"/>
      <c r="F47" s="7" t="s">
        <v>497</v>
      </c>
      <c r="G47" s="59" t="s">
        <v>221</v>
      </c>
      <c r="H47" s="59" t="s">
        <v>400</v>
      </c>
      <c r="I47" s="58" t="s">
        <v>222</v>
      </c>
      <c r="J47" s="58">
        <v>5</v>
      </c>
      <c r="K47" s="58" t="s">
        <v>437</v>
      </c>
      <c r="L47" s="58">
        <v>4</v>
      </c>
      <c r="M47" s="58">
        <v>128</v>
      </c>
      <c r="N47" s="44">
        <v>213.75</v>
      </c>
      <c r="O47" s="59">
        <f t="shared" si="4"/>
        <v>42.75</v>
      </c>
      <c r="P47" s="90">
        <f t="shared" si="5"/>
        <v>256.5</v>
      </c>
      <c r="Q47" s="69"/>
      <c r="R47" s="69"/>
      <c r="S47" s="1"/>
    </row>
    <row r="48" spans="1:19" s="60" customFormat="1" ht="15.75" customHeight="1" x14ac:dyDescent="0.2">
      <c r="A48" s="52" t="s">
        <v>108</v>
      </c>
      <c r="B48" s="53" t="s">
        <v>113</v>
      </c>
      <c r="C48" s="54">
        <v>2053586</v>
      </c>
      <c r="D48" s="55" t="s">
        <v>399</v>
      </c>
      <c r="E48" s="56"/>
      <c r="F48" s="7" t="s">
        <v>485</v>
      </c>
      <c r="G48" s="59" t="s">
        <v>221</v>
      </c>
      <c r="H48" s="59" t="s">
        <v>400</v>
      </c>
      <c r="I48" s="58" t="s">
        <v>222</v>
      </c>
      <c r="J48" s="58">
        <v>5</v>
      </c>
      <c r="K48" s="58" t="s">
        <v>437</v>
      </c>
      <c r="L48" s="58">
        <v>4</v>
      </c>
      <c r="M48" s="58">
        <v>128</v>
      </c>
      <c r="N48" s="44">
        <v>213.75</v>
      </c>
      <c r="O48" s="59">
        <f t="shared" si="4"/>
        <v>42.75</v>
      </c>
      <c r="P48" s="90">
        <f t="shared" si="5"/>
        <v>256.5</v>
      </c>
      <c r="Q48" s="69"/>
      <c r="R48" s="69"/>
      <c r="S48" s="1"/>
    </row>
    <row r="49" spans="1:19" s="60" customFormat="1" ht="15.75" customHeight="1" x14ac:dyDescent="0.2">
      <c r="A49" s="52" t="s">
        <v>108</v>
      </c>
      <c r="B49" s="53" t="s">
        <v>113</v>
      </c>
      <c r="C49" s="54">
        <v>2444695</v>
      </c>
      <c r="D49" s="55" t="s">
        <v>764</v>
      </c>
      <c r="E49" s="56"/>
      <c r="F49" s="7" t="s">
        <v>765</v>
      </c>
      <c r="G49" s="59" t="s">
        <v>221</v>
      </c>
      <c r="H49" s="59" t="s">
        <v>61</v>
      </c>
      <c r="I49" s="58" t="s">
        <v>222</v>
      </c>
      <c r="J49" s="58">
        <v>2</v>
      </c>
      <c r="K49" s="58" t="s">
        <v>423</v>
      </c>
      <c r="L49" s="58" t="s">
        <v>356</v>
      </c>
      <c r="M49" s="58">
        <v>192</v>
      </c>
      <c r="N49" s="44">
        <v>144.58333333333334</v>
      </c>
      <c r="O49" s="59">
        <f t="shared" ref="O49:O57" si="8">ROUND(P49/6,2)</f>
        <v>28.92</v>
      </c>
      <c r="P49" s="90">
        <f t="shared" ref="P49:P57" si="9">ROUND(N49*1.2,2)</f>
        <v>173.5</v>
      </c>
      <c r="Q49" s="69"/>
      <c r="R49" s="69"/>
      <c r="S49" s="1"/>
    </row>
    <row r="50" spans="1:19" s="60" customFormat="1" ht="15.75" x14ac:dyDescent="0.2">
      <c r="A50" s="52" t="s">
        <v>108</v>
      </c>
      <c r="B50" s="53" t="s">
        <v>113</v>
      </c>
      <c r="C50" s="54">
        <v>2444696</v>
      </c>
      <c r="D50" s="55" t="s">
        <v>764</v>
      </c>
      <c r="E50" s="56"/>
      <c r="F50" s="7" t="s">
        <v>766</v>
      </c>
      <c r="G50" s="59" t="s">
        <v>221</v>
      </c>
      <c r="H50" s="59" t="s">
        <v>61</v>
      </c>
      <c r="I50" s="58" t="s">
        <v>222</v>
      </c>
      <c r="J50" s="58">
        <v>2</v>
      </c>
      <c r="K50" s="58" t="s">
        <v>423</v>
      </c>
      <c r="L50" s="58" t="s">
        <v>356</v>
      </c>
      <c r="M50" s="58">
        <v>192</v>
      </c>
      <c r="N50" s="44">
        <v>154.91666666666669</v>
      </c>
      <c r="O50" s="59">
        <f t="shared" si="8"/>
        <v>30.98</v>
      </c>
      <c r="P50" s="90">
        <f t="shared" si="9"/>
        <v>185.9</v>
      </c>
      <c r="Q50" s="69"/>
      <c r="R50" s="69"/>
      <c r="S50" s="1"/>
    </row>
    <row r="51" spans="1:19" s="60" customFormat="1" ht="15.75" x14ac:dyDescent="0.2">
      <c r="A51" s="52" t="s">
        <v>108</v>
      </c>
      <c r="B51" s="53" t="s">
        <v>113</v>
      </c>
      <c r="C51" s="54">
        <v>2444697</v>
      </c>
      <c r="D51" s="55" t="s">
        <v>764</v>
      </c>
      <c r="E51" s="56"/>
      <c r="F51" s="7" t="s">
        <v>767</v>
      </c>
      <c r="G51" s="59" t="s">
        <v>221</v>
      </c>
      <c r="H51" s="59" t="s">
        <v>61</v>
      </c>
      <c r="I51" s="58" t="s">
        <v>222</v>
      </c>
      <c r="J51" s="58">
        <v>2</v>
      </c>
      <c r="K51" s="58" t="s">
        <v>423</v>
      </c>
      <c r="L51" s="58" t="s">
        <v>356</v>
      </c>
      <c r="M51" s="58">
        <v>192</v>
      </c>
      <c r="N51" s="44">
        <v>144.58333333333334</v>
      </c>
      <c r="O51" s="59">
        <f t="shared" si="8"/>
        <v>28.92</v>
      </c>
      <c r="P51" s="90">
        <f t="shared" si="9"/>
        <v>173.5</v>
      </c>
      <c r="Q51" s="69"/>
      <c r="R51" s="69"/>
      <c r="S51" s="1"/>
    </row>
    <row r="52" spans="1:19" s="60" customFormat="1" ht="15.75" x14ac:dyDescent="0.2">
      <c r="A52" s="52" t="s">
        <v>108</v>
      </c>
      <c r="B52" s="53" t="s">
        <v>113</v>
      </c>
      <c r="C52" s="54">
        <v>2444698</v>
      </c>
      <c r="D52" s="55" t="s">
        <v>764</v>
      </c>
      <c r="E52" s="56"/>
      <c r="F52" s="7" t="s">
        <v>768</v>
      </c>
      <c r="G52" s="59" t="s">
        <v>221</v>
      </c>
      <c r="H52" s="59" t="s">
        <v>61</v>
      </c>
      <c r="I52" s="58" t="s">
        <v>222</v>
      </c>
      <c r="J52" s="58">
        <v>2</v>
      </c>
      <c r="K52" s="58" t="s">
        <v>423</v>
      </c>
      <c r="L52" s="58" t="s">
        <v>356</v>
      </c>
      <c r="M52" s="58">
        <v>192</v>
      </c>
      <c r="N52" s="44">
        <v>216.25</v>
      </c>
      <c r="O52" s="59">
        <f t="shared" si="8"/>
        <v>43.25</v>
      </c>
      <c r="P52" s="90">
        <f t="shared" si="9"/>
        <v>259.5</v>
      </c>
      <c r="Q52" s="69"/>
      <c r="R52" s="69"/>
      <c r="S52" s="1"/>
    </row>
    <row r="53" spans="1:19" s="60" customFormat="1" ht="15.75" customHeight="1" x14ac:dyDescent="0.2">
      <c r="A53" s="52" t="s">
        <v>108</v>
      </c>
      <c r="B53" s="53" t="s">
        <v>113</v>
      </c>
      <c r="C53" s="54">
        <v>2444754</v>
      </c>
      <c r="D53" s="55" t="s">
        <v>764</v>
      </c>
      <c r="E53" s="56"/>
      <c r="F53" s="7" t="s">
        <v>769</v>
      </c>
      <c r="G53" s="59" t="s">
        <v>221</v>
      </c>
      <c r="H53" s="59" t="s">
        <v>61</v>
      </c>
      <c r="I53" s="58" t="s">
        <v>222</v>
      </c>
      <c r="J53" s="58">
        <v>2</v>
      </c>
      <c r="K53" s="58" t="s">
        <v>423</v>
      </c>
      <c r="L53" s="58" t="s">
        <v>356</v>
      </c>
      <c r="M53" s="58">
        <v>192</v>
      </c>
      <c r="N53" s="44">
        <v>216.25</v>
      </c>
      <c r="O53" s="59">
        <f t="shared" si="8"/>
        <v>43.25</v>
      </c>
      <c r="P53" s="90">
        <f t="shared" si="9"/>
        <v>259.5</v>
      </c>
      <c r="Q53" s="69"/>
      <c r="R53" s="69"/>
      <c r="S53" s="1"/>
    </row>
    <row r="54" spans="1:19" s="60" customFormat="1" ht="15.75" customHeight="1" x14ac:dyDescent="0.2">
      <c r="A54" s="52" t="s">
        <v>108</v>
      </c>
      <c r="B54" s="53" t="s">
        <v>113</v>
      </c>
      <c r="C54" s="54">
        <v>2444758</v>
      </c>
      <c r="D54" s="55" t="s">
        <v>764</v>
      </c>
      <c r="E54" s="56"/>
      <c r="F54" s="7" t="s">
        <v>770</v>
      </c>
      <c r="G54" s="59" t="s">
        <v>221</v>
      </c>
      <c r="H54" s="59" t="s">
        <v>61</v>
      </c>
      <c r="I54" s="58" t="s">
        <v>222</v>
      </c>
      <c r="J54" s="58">
        <v>2</v>
      </c>
      <c r="K54" s="58" t="s">
        <v>423</v>
      </c>
      <c r="L54" s="58" t="s">
        <v>356</v>
      </c>
      <c r="M54" s="58">
        <v>192</v>
      </c>
      <c r="N54" s="44">
        <v>286.25</v>
      </c>
      <c r="O54" s="59">
        <f t="shared" si="8"/>
        <v>57.25</v>
      </c>
      <c r="P54" s="90">
        <f t="shared" si="9"/>
        <v>343.5</v>
      </c>
      <c r="Q54" s="69"/>
      <c r="R54" s="69"/>
      <c r="S54" s="1"/>
    </row>
    <row r="55" spans="1:19" s="60" customFormat="1" ht="15.75" customHeight="1" x14ac:dyDescent="0.2">
      <c r="A55" s="52" t="s">
        <v>108</v>
      </c>
      <c r="B55" s="53" t="s">
        <v>113</v>
      </c>
      <c r="C55" s="54">
        <v>2444759</v>
      </c>
      <c r="D55" s="55" t="s">
        <v>764</v>
      </c>
      <c r="E55" s="56"/>
      <c r="F55" s="7" t="s">
        <v>771</v>
      </c>
      <c r="G55" s="59" t="s">
        <v>221</v>
      </c>
      <c r="H55" s="59" t="s">
        <v>61</v>
      </c>
      <c r="I55" s="58" t="s">
        <v>222</v>
      </c>
      <c r="J55" s="58">
        <v>2</v>
      </c>
      <c r="K55" s="58" t="s">
        <v>423</v>
      </c>
      <c r="L55" s="58" t="s">
        <v>356</v>
      </c>
      <c r="M55" s="58">
        <v>192</v>
      </c>
      <c r="N55" s="44">
        <v>144.58333333333334</v>
      </c>
      <c r="O55" s="59">
        <f t="shared" si="8"/>
        <v>28.92</v>
      </c>
      <c r="P55" s="90">
        <f t="shared" si="9"/>
        <v>173.5</v>
      </c>
      <c r="Q55" s="69"/>
      <c r="R55" s="69"/>
      <c r="S55" s="1"/>
    </row>
    <row r="56" spans="1:19" s="60" customFormat="1" ht="15.75" customHeight="1" x14ac:dyDescent="0.2">
      <c r="A56" s="52" t="s">
        <v>108</v>
      </c>
      <c r="B56" s="53" t="s">
        <v>113</v>
      </c>
      <c r="C56" s="54">
        <v>2444760</v>
      </c>
      <c r="D56" s="55" t="s">
        <v>764</v>
      </c>
      <c r="E56" s="56"/>
      <c r="F56" s="7" t="s">
        <v>772</v>
      </c>
      <c r="G56" s="59" t="s">
        <v>221</v>
      </c>
      <c r="H56" s="59" t="s">
        <v>61</v>
      </c>
      <c r="I56" s="58" t="s">
        <v>222</v>
      </c>
      <c r="J56" s="58">
        <v>2</v>
      </c>
      <c r="K56" s="58" t="s">
        <v>423</v>
      </c>
      <c r="L56" s="58" t="s">
        <v>356</v>
      </c>
      <c r="M56" s="58">
        <v>192</v>
      </c>
      <c r="N56" s="44">
        <v>144.58333333333334</v>
      </c>
      <c r="O56" s="59">
        <f t="shared" si="8"/>
        <v>28.92</v>
      </c>
      <c r="P56" s="90">
        <f t="shared" si="9"/>
        <v>173.5</v>
      </c>
      <c r="Q56" s="69"/>
      <c r="R56" s="69"/>
      <c r="S56" s="1"/>
    </row>
    <row r="57" spans="1:19" s="60" customFormat="1" ht="15.75" customHeight="1" x14ac:dyDescent="0.2">
      <c r="A57" s="52" t="s">
        <v>108</v>
      </c>
      <c r="B57" s="53" t="s">
        <v>113</v>
      </c>
      <c r="C57" s="54">
        <v>2444831</v>
      </c>
      <c r="D57" s="55" t="s">
        <v>764</v>
      </c>
      <c r="E57" s="56"/>
      <c r="F57" s="7" t="s">
        <v>773</v>
      </c>
      <c r="G57" s="59" t="s">
        <v>221</v>
      </c>
      <c r="H57" s="59" t="s">
        <v>61</v>
      </c>
      <c r="I57" s="58" t="s">
        <v>222</v>
      </c>
      <c r="J57" s="58">
        <v>2</v>
      </c>
      <c r="K57" s="58" t="s">
        <v>423</v>
      </c>
      <c r="L57" s="58" t="s">
        <v>356</v>
      </c>
      <c r="M57" s="58">
        <v>192</v>
      </c>
      <c r="N57" s="44">
        <v>144.58333333333334</v>
      </c>
      <c r="O57" s="59">
        <f t="shared" si="8"/>
        <v>28.92</v>
      </c>
      <c r="P57" s="90">
        <f t="shared" si="9"/>
        <v>173.5</v>
      </c>
      <c r="Q57" s="69"/>
      <c r="R57" s="69"/>
      <c r="S57" s="1"/>
    </row>
    <row r="58" spans="1:19" s="60" customFormat="1" ht="15.75" customHeight="1" x14ac:dyDescent="0.2">
      <c r="A58" s="52" t="s">
        <v>108</v>
      </c>
      <c r="B58" s="53" t="s">
        <v>113</v>
      </c>
      <c r="C58" s="54">
        <v>2444832</v>
      </c>
      <c r="D58" s="55" t="s">
        <v>764</v>
      </c>
      <c r="E58" s="56"/>
      <c r="F58" s="7" t="s">
        <v>774</v>
      </c>
      <c r="G58" s="59" t="s">
        <v>221</v>
      </c>
      <c r="H58" s="59" t="s">
        <v>61</v>
      </c>
      <c r="I58" s="58" t="s">
        <v>222</v>
      </c>
      <c r="J58" s="58">
        <v>2</v>
      </c>
      <c r="K58" s="58" t="s">
        <v>423</v>
      </c>
      <c r="L58" s="58" t="s">
        <v>356</v>
      </c>
      <c r="M58" s="58">
        <v>192</v>
      </c>
      <c r="N58" s="44">
        <v>144.58333333333334</v>
      </c>
      <c r="O58" s="59">
        <f t="shared" ref="O58" si="10">ROUND(P58/6,2)</f>
        <v>28.92</v>
      </c>
      <c r="P58" s="90">
        <f t="shared" ref="P58" si="11">ROUND(N58*1.2,2)</f>
        <v>173.5</v>
      </c>
      <c r="Q58" s="69"/>
      <c r="R58" s="69"/>
      <c r="S58" s="1"/>
    </row>
    <row r="59" spans="1:19" s="60" customFormat="1" ht="15.75" customHeight="1" x14ac:dyDescent="0.2">
      <c r="A59" s="52" t="s">
        <v>108</v>
      </c>
      <c r="B59" s="53" t="s">
        <v>113</v>
      </c>
      <c r="C59" s="54">
        <v>947481</v>
      </c>
      <c r="D59" s="55" t="s">
        <v>29</v>
      </c>
      <c r="E59" s="56"/>
      <c r="F59" s="7" t="s">
        <v>498</v>
      </c>
      <c r="G59" s="59" t="s">
        <v>221</v>
      </c>
      <c r="H59" s="59" t="s">
        <v>61</v>
      </c>
      <c r="I59" s="58" t="s">
        <v>222</v>
      </c>
      <c r="J59" s="58">
        <v>2</v>
      </c>
      <c r="K59" s="58" t="s">
        <v>423</v>
      </c>
      <c r="L59" s="58" t="s">
        <v>356</v>
      </c>
      <c r="M59" s="58">
        <v>192</v>
      </c>
      <c r="N59" s="44">
        <v>135.75</v>
      </c>
      <c r="O59" s="59">
        <f t="shared" si="4"/>
        <v>27.15</v>
      </c>
      <c r="P59" s="90">
        <f t="shared" si="5"/>
        <v>162.9</v>
      </c>
      <c r="Q59" s="69"/>
      <c r="R59" s="69"/>
      <c r="S59" s="1"/>
    </row>
    <row r="60" spans="1:19" s="60" customFormat="1" ht="15.75" x14ac:dyDescent="0.2">
      <c r="A60" s="52" t="s">
        <v>108</v>
      </c>
      <c r="B60" s="53" t="s">
        <v>113</v>
      </c>
      <c r="C60" s="54">
        <v>2123377</v>
      </c>
      <c r="D60" s="55" t="s">
        <v>29</v>
      </c>
      <c r="E60" s="56"/>
      <c r="F60" s="7" t="s">
        <v>499</v>
      </c>
      <c r="G60" s="59" t="s">
        <v>221</v>
      </c>
      <c r="H60" s="59" t="s">
        <v>61</v>
      </c>
      <c r="I60" s="58" t="s">
        <v>222</v>
      </c>
      <c r="J60" s="58">
        <v>2</v>
      </c>
      <c r="K60" s="58" t="s">
        <v>423</v>
      </c>
      <c r="L60" s="58" t="s">
        <v>356</v>
      </c>
      <c r="M60" s="58">
        <v>192</v>
      </c>
      <c r="N60" s="44">
        <v>144.58333333333334</v>
      </c>
      <c r="O60" s="59">
        <f t="shared" si="4"/>
        <v>28.92</v>
      </c>
      <c r="P60" s="90">
        <f t="shared" si="5"/>
        <v>173.5</v>
      </c>
      <c r="Q60" s="69"/>
      <c r="R60" s="69"/>
      <c r="S60" s="1"/>
    </row>
    <row r="61" spans="1:19" s="60" customFormat="1" ht="15.75" x14ac:dyDescent="0.2">
      <c r="A61" s="52" t="s">
        <v>108</v>
      </c>
      <c r="B61" s="53" t="s">
        <v>113</v>
      </c>
      <c r="C61" s="54">
        <v>1157098</v>
      </c>
      <c r="D61" s="55" t="s">
        <v>29</v>
      </c>
      <c r="E61" s="56"/>
      <c r="F61" s="7" t="s">
        <v>500</v>
      </c>
      <c r="G61" s="59" t="s">
        <v>221</v>
      </c>
      <c r="H61" s="59" t="s">
        <v>61</v>
      </c>
      <c r="I61" s="58" t="s">
        <v>222</v>
      </c>
      <c r="J61" s="58">
        <v>2</v>
      </c>
      <c r="K61" s="58" t="s">
        <v>423</v>
      </c>
      <c r="L61" s="58" t="s">
        <v>356</v>
      </c>
      <c r="M61" s="58">
        <v>192</v>
      </c>
      <c r="N61" s="44">
        <v>154.91666666666669</v>
      </c>
      <c r="O61" s="59">
        <f t="shared" si="4"/>
        <v>30.98</v>
      </c>
      <c r="P61" s="90">
        <f t="shared" si="5"/>
        <v>185.9</v>
      </c>
      <c r="Q61" s="69"/>
      <c r="R61" s="69"/>
      <c r="S61" s="1"/>
    </row>
    <row r="62" spans="1:19" s="60" customFormat="1" ht="15.75" x14ac:dyDescent="0.2">
      <c r="A62" s="52" t="s">
        <v>108</v>
      </c>
      <c r="B62" s="53" t="s">
        <v>113</v>
      </c>
      <c r="C62" s="54">
        <v>947482</v>
      </c>
      <c r="D62" s="55" t="s">
        <v>29</v>
      </c>
      <c r="E62" s="56"/>
      <c r="F62" s="7" t="s">
        <v>501</v>
      </c>
      <c r="G62" s="59" t="s">
        <v>221</v>
      </c>
      <c r="H62" s="59" t="s">
        <v>61</v>
      </c>
      <c r="I62" s="58" t="s">
        <v>222</v>
      </c>
      <c r="J62" s="58">
        <v>2</v>
      </c>
      <c r="K62" s="58" t="s">
        <v>423</v>
      </c>
      <c r="L62" s="58" t="s">
        <v>356</v>
      </c>
      <c r="M62" s="58">
        <v>192</v>
      </c>
      <c r="N62" s="44">
        <v>135.75</v>
      </c>
      <c r="O62" s="59">
        <f t="shared" si="4"/>
        <v>27.15</v>
      </c>
      <c r="P62" s="90">
        <f t="shared" si="5"/>
        <v>162.9</v>
      </c>
      <c r="Q62" s="69"/>
      <c r="R62" s="69"/>
      <c r="S62" s="1"/>
    </row>
    <row r="63" spans="1:19" s="60" customFormat="1" ht="15.75" x14ac:dyDescent="0.2">
      <c r="A63" s="52" t="s">
        <v>108</v>
      </c>
      <c r="B63" s="53" t="s">
        <v>113</v>
      </c>
      <c r="C63" s="54">
        <v>947494</v>
      </c>
      <c r="D63" s="55" t="s">
        <v>29</v>
      </c>
      <c r="E63" s="56"/>
      <c r="F63" s="7" t="s">
        <v>502</v>
      </c>
      <c r="G63" s="59" t="s">
        <v>221</v>
      </c>
      <c r="H63" s="59" t="s">
        <v>61</v>
      </c>
      <c r="I63" s="58" t="s">
        <v>222</v>
      </c>
      <c r="J63" s="58">
        <v>2</v>
      </c>
      <c r="K63" s="58" t="s">
        <v>423</v>
      </c>
      <c r="L63" s="58" t="s">
        <v>356</v>
      </c>
      <c r="M63" s="58">
        <v>192</v>
      </c>
      <c r="N63" s="44">
        <v>144.58333333333334</v>
      </c>
      <c r="O63" s="59">
        <f t="shared" si="4"/>
        <v>28.92</v>
      </c>
      <c r="P63" s="90">
        <f t="shared" si="5"/>
        <v>173.5</v>
      </c>
      <c r="Q63" s="69"/>
      <c r="R63" s="69"/>
      <c r="S63" s="1"/>
    </row>
    <row r="64" spans="1:19" s="60" customFormat="1" ht="15.75" customHeight="1" x14ac:dyDescent="0.2">
      <c r="A64" s="52" t="s">
        <v>108</v>
      </c>
      <c r="B64" s="53" t="s">
        <v>113</v>
      </c>
      <c r="C64" s="54">
        <v>947486</v>
      </c>
      <c r="D64" s="55" t="s">
        <v>29</v>
      </c>
      <c r="E64" s="56"/>
      <c r="F64" s="7" t="s">
        <v>503</v>
      </c>
      <c r="G64" s="59" t="s">
        <v>221</v>
      </c>
      <c r="H64" s="59" t="s">
        <v>61</v>
      </c>
      <c r="I64" s="58" t="s">
        <v>222</v>
      </c>
      <c r="J64" s="58">
        <v>2</v>
      </c>
      <c r="K64" s="58" t="s">
        <v>423</v>
      </c>
      <c r="L64" s="58" t="s">
        <v>356</v>
      </c>
      <c r="M64" s="58">
        <v>192</v>
      </c>
      <c r="N64" s="44">
        <v>144.58333333333334</v>
      </c>
      <c r="O64" s="59">
        <f t="shared" si="4"/>
        <v>28.92</v>
      </c>
      <c r="P64" s="90">
        <f t="shared" si="5"/>
        <v>173.5</v>
      </c>
      <c r="Q64" s="69"/>
      <c r="R64" s="69"/>
      <c r="S64" s="1"/>
    </row>
    <row r="65" spans="1:19" s="60" customFormat="1" ht="15.75" customHeight="1" x14ac:dyDescent="0.2">
      <c r="A65" s="52" t="s">
        <v>108</v>
      </c>
      <c r="B65" s="53" t="s">
        <v>113</v>
      </c>
      <c r="C65" s="54">
        <v>2123376</v>
      </c>
      <c r="D65" s="55" t="s">
        <v>29</v>
      </c>
      <c r="E65" s="56"/>
      <c r="F65" s="7" t="s">
        <v>504</v>
      </c>
      <c r="G65" s="59" t="s">
        <v>221</v>
      </c>
      <c r="H65" s="59" t="s">
        <v>61</v>
      </c>
      <c r="I65" s="58" t="s">
        <v>222</v>
      </c>
      <c r="J65" s="58">
        <v>2</v>
      </c>
      <c r="K65" s="58" t="s">
        <v>423</v>
      </c>
      <c r="L65" s="58" t="s">
        <v>356</v>
      </c>
      <c r="M65" s="58">
        <v>192</v>
      </c>
      <c r="N65" s="44">
        <v>154.91666666666669</v>
      </c>
      <c r="O65" s="59">
        <f t="shared" si="4"/>
        <v>30.98</v>
      </c>
      <c r="P65" s="90">
        <f t="shared" si="5"/>
        <v>185.9</v>
      </c>
      <c r="Q65" s="69"/>
      <c r="R65" s="69"/>
      <c r="S65" s="1"/>
    </row>
    <row r="66" spans="1:19" s="60" customFormat="1" ht="15.75" customHeight="1" x14ac:dyDescent="0.2">
      <c r="A66" s="52" t="s">
        <v>108</v>
      </c>
      <c r="B66" s="53" t="s">
        <v>113</v>
      </c>
      <c r="C66" s="54">
        <v>947493</v>
      </c>
      <c r="D66" s="55" t="s">
        <v>29</v>
      </c>
      <c r="E66" s="56"/>
      <c r="F66" s="7" t="s">
        <v>505</v>
      </c>
      <c r="G66" s="59" t="s">
        <v>221</v>
      </c>
      <c r="H66" s="59" t="s">
        <v>61</v>
      </c>
      <c r="I66" s="58" t="s">
        <v>222</v>
      </c>
      <c r="J66" s="58">
        <v>2</v>
      </c>
      <c r="K66" s="58" t="s">
        <v>423</v>
      </c>
      <c r="L66" s="58" t="s">
        <v>356</v>
      </c>
      <c r="M66" s="58">
        <v>192</v>
      </c>
      <c r="N66" s="44">
        <v>144.58333333333334</v>
      </c>
      <c r="O66" s="59">
        <f t="shared" si="4"/>
        <v>28.92</v>
      </c>
      <c r="P66" s="90">
        <f t="shared" si="5"/>
        <v>173.5</v>
      </c>
      <c r="Q66" s="69"/>
      <c r="R66" s="69"/>
      <c r="S66" s="1"/>
    </row>
    <row r="67" spans="1:19" s="60" customFormat="1" ht="15.75" customHeight="1" x14ac:dyDescent="0.2">
      <c r="A67" s="52" t="s">
        <v>108</v>
      </c>
      <c r="B67" s="53" t="s">
        <v>113</v>
      </c>
      <c r="C67" s="54">
        <v>947491</v>
      </c>
      <c r="D67" s="55" t="s">
        <v>29</v>
      </c>
      <c r="E67" s="56"/>
      <c r="F67" s="7" t="s">
        <v>506</v>
      </c>
      <c r="G67" s="59" t="s">
        <v>221</v>
      </c>
      <c r="H67" s="59" t="s">
        <v>61</v>
      </c>
      <c r="I67" s="58" t="s">
        <v>222</v>
      </c>
      <c r="J67" s="58">
        <v>2</v>
      </c>
      <c r="K67" s="58" t="s">
        <v>423</v>
      </c>
      <c r="L67" s="58" t="s">
        <v>356</v>
      </c>
      <c r="M67" s="58">
        <v>192</v>
      </c>
      <c r="N67" s="44">
        <v>144.58333333333334</v>
      </c>
      <c r="O67" s="59">
        <f t="shared" si="4"/>
        <v>28.92</v>
      </c>
      <c r="P67" s="90">
        <f t="shared" si="5"/>
        <v>173.5</v>
      </c>
      <c r="Q67" s="69"/>
      <c r="R67" s="69"/>
      <c r="S67" s="1"/>
    </row>
    <row r="68" spans="1:19" s="60" customFormat="1" ht="15.75" customHeight="1" x14ac:dyDescent="0.2">
      <c r="A68" s="52" t="s">
        <v>108</v>
      </c>
      <c r="B68" s="53" t="s">
        <v>113</v>
      </c>
      <c r="C68" s="54">
        <v>947502</v>
      </c>
      <c r="D68" s="55" t="s">
        <v>29</v>
      </c>
      <c r="E68" s="56"/>
      <c r="F68" s="7" t="s">
        <v>507</v>
      </c>
      <c r="G68" s="59" t="s">
        <v>221</v>
      </c>
      <c r="H68" s="59" t="s">
        <v>61</v>
      </c>
      <c r="I68" s="58" t="s">
        <v>222</v>
      </c>
      <c r="J68" s="58">
        <v>2</v>
      </c>
      <c r="K68" s="58" t="s">
        <v>423</v>
      </c>
      <c r="L68" s="58" t="s">
        <v>356</v>
      </c>
      <c r="M68" s="58">
        <v>192</v>
      </c>
      <c r="N68" s="44">
        <v>144.58333333333334</v>
      </c>
      <c r="O68" s="59">
        <f t="shared" si="4"/>
        <v>28.92</v>
      </c>
      <c r="P68" s="90">
        <f t="shared" si="5"/>
        <v>173.5</v>
      </c>
      <c r="Q68" s="69"/>
      <c r="R68" s="69"/>
      <c r="S68" s="1"/>
    </row>
    <row r="69" spans="1:19" s="60" customFormat="1" ht="15.75" customHeight="1" x14ac:dyDescent="0.2">
      <c r="A69" s="52" t="s">
        <v>108</v>
      </c>
      <c r="B69" s="53" t="s">
        <v>113</v>
      </c>
      <c r="C69" s="54">
        <v>947496</v>
      </c>
      <c r="D69" s="55" t="s">
        <v>29</v>
      </c>
      <c r="E69" s="56"/>
      <c r="F69" s="7" t="s">
        <v>508</v>
      </c>
      <c r="G69" s="59" t="s">
        <v>221</v>
      </c>
      <c r="H69" s="59" t="s">
        <v>61</v>
      </c>
      <c r="I69" s="58" t="s">
        <v>222</v>
      </c>
      <c r="J69" s="58">
        <v>2</v>
      </c>
      <c r="K69" s="58" t="s">
        <v>423</v>
      </c>
      <c r="L69" s="58" t="s">
        <v>356</v>
      </c>
      <c r="M69" s="58">
        <v>192</v>
      </c>
      <c r="N69" s="44">
        <v>154.91666666666669</v>
      </c>
      <c r="O69" s="59">
        <f t="shared" si="4"/>
        <v>30.98</v>
      </c>
      <c r="P69" s="90">
        <f t="shared" si="5"/>
        <v>185.9</v>
      </c>
      <c r="Q69" s="69"/>
      <c r="R69" s="69"/>
      <c r="S69" s="1"/>
    </row>
    <row r="70" spans="1:19" s="60" customFormat="1" ht="15.75" customHeight="1" x14ac:dyDescent="0.2">
      <c r="A70" s="52" t="s">
        <v>108</v>
      </c>
      <c r="B70" s="53" t="s">
        <v>113</v>
      </c>
      <c r="C70" s="54">
        <v>2123374</v>
      </c>
      <c r="D70" s="55" t="s">
        <v>29</v>
      </c>
      <c r="E70" s="56"/>
      <c r="F70" s="7" t="s">
        <v>509</v>
      </c>
      <c r="G70" s="59" t="s">
        <v>221</v>
      </c>
      <c r="H70" s="59" t="s">
        <v>61</v>
      </c>
      <c r="I70" s="58" t="s">
        <v>222</v>
      </c>
      <c r="J70" s="58">
        <v>2</v>
      </c>
      <c r="K70" s="58" t="s">
        <v>423</v>
      </c>
      <c r="L70" s="58" t="s">
        <v>356</v>
      </c>
      <c r="M70" s="58">
        <v>192</v>
      </c>
      <c r="N70" s="44">
        <v>216.25</v>
      </c>
      <c r="O70" s="59">
        <f t="shared" si="4"/>
        <v>43.25</v>
      </c>
      <c r="P70" s="90">
        <f t="shared" si="5"/>
        <v>259.5</v>
      </c>
      <c r="Q70" s="69"/>
      <c r="R70" s="69"/>
      <c r="S70" s="1"/>
    </row>
    <row r="71" spans="1:19" s="60" customFormat="1" ht="15.75" customHeight="1" x14ac:dyDescent="0.2">
      <c r="A71" s="52" t="s">
        <v>108</v>
      </c>
      <c r="B71" s="53" t="s">
        <v>113</v>
      </c>
      <c r="C71" s="54">
        <v>947487</v>
      </c>
      <c r="D71" s="55" t="s">
        <v>29</v>
      </c>
      <c r="E71" s="56"/>
      <c r="F71" s="7" t="s">
        <v>510</v>
      </c>
      <c r="G71" s="59" t="s">
        <v>221</v>
      </c>
      <c r="H71" s="59" t="s">
        <v>61</v>
      </c>
      <c r="I71" s="58" t="s">
        <v>222</v>
      </c>
      <c r="J71" s="58">
        <v>2</v>
      </c>
      <c r="K71" s="58" t="s">
        <v>423</v>
      </c>
      <c r="L71" s="58" t="s">
        <v>356</v>
      </c>
      <c r="M71" s="58">
        <v>192</v>
      </c>
      <c r="N71" s="44">
        <v>144.58333333333334</v>
      </c>
      <c r="O71" s="59">
        <f t="shared" si="4"/>
        <v>28.92</v>
      </c>
      <c r="P71" s="90">
        <f t="shared" si="5"/>
        <v>173.5</v>
      </c>
      <c r="Q71" s="69"/>
      <c r="R71" s="69"/>
      <c r="S71" s="1"/>
    </row>
    <row r="72" spans="1:19" s="60" customFormat="1" ht="15.75" customHeight="1" x14ac:dyDescent="0.2">
      <c r="A72" s="52" t="s">
        <v>108</v>
      </c>
      <c r="B72" s="53" t="s">
        <v>113</v>
      </c>
      <c r="C72" s="54">
        <v>1157094</v>
      </c>
      <c r="D72" s="55" t="s">
        <v>29</v>
      </c>
      <c r="E72" s="56"/>
      <c r="F72" s="7" t="s">
        <v>511</v>
      </c>
      <c r="G72" s="59" t="s">
        <v>221</v>
      </c>
      <c r="H72" s="59" t="s">
        <v>61</v>
      </c>
      <c r="I72" s="58" t="s">
        <v>222</v>
      </c>
      <c r="J72" s="58">
        <v>2</v>
      </c>
      <c r="K72" s="58" t="s">
        <v>423</v>
      </c>
      <c r="L72" s="58" t="s">
        <v>356</v>
      </c>
      <c r="M72" s="58">
        <v>192</v>
      </c>
      <c r="N72" s="44">
        <v>154.91666666666669</v>
      </c>
      <c r="O72" s="59">
        <f t="shared" si="4"/>
        <v>30.98</v>
      </c>
      <c r="P72" s="90">
        <f t="shared" si="5"/>
        <v>185.9</v>
      </c>
      <c r="Q72" s="69"/>
      <c r="R72" s="69"/>
      <c r="S72" s="1"/>
    </row>
    <row r="73" spans="1:19" s="60" customFormat="1" ht="15.75" customHeight="1" x14ac:dyDescent="0.2">
      <c r="A73" s="52" t="s">
        <v>108</v>
      </c>
      <c r="B73" s="53" t="s">
        <v>113</v>
      </c>
      <c r="C73" s="54">
        <v>947484</v>
      </c>
      <c r="D73" s="55" t="s">
        <v>29</v>
      </c>
      <c r="E73" s="56"/>
      <c r="F73" s="7" t="s">
        <v>512</v>
      </c>
      <c r="G73" s="59" t="s">
        <v>221</v>
      </c>
      <c r="H73" s="59" t="s">
        <v>61</v>
      </c>
      <c r="I73" s="58" t="s">
        <v>222</v>
      </c>
      <c r="J73" s="58">
        <v>2</v>
      </c>
      <c r="K73" s="58" t="s">
        <v>423</v>
      </c>
      <c r="L73" s="58" t="s">
        <v>356</v>
      </c>
      <c r="M73" s="58">
        <v>192</v>
      </c>
      <c r="N73" s="44">
        <v>144.58333333333334</v>
      </c>
      <c r="O73" s="59">
        <f t="shared" si="4"/>
        <v>28.92</v>
      </c>
      <c r="P73" s="90">
        <f t="shared" si="5"/>
        <v>173.5</v>
      </c>
      <c r="Q73" s="69"/>
      <c r="R73" s="69"/>
      <c r="S73" s="1"/>
    </row>
    <row r="74" spans="1:19" s="60" customFormat="1" ht="15.75" customHeight="1" x14ac:dyDescent="0.2">
      <c r="A74" s="52" t="s">
        <v>108</v>
      </c>
      <c r="B74" s="53" t="s">
        <v>113</v>
      </c>
      <c r="C74" s="54">
        <v>947503</v>
      </c>
      <c r="D74" s="55" t="s">
        <v>29</v>
      </c>
      <c r="E74" s="56"/>
      <c r="F74" s="7" t="s">
        <v>513</v>
      </c>
      <c r="G74" s="59" t="s">
        <v>221</v>
      </c>
      <c r="H74" s="59" t="s">
        <v>61</v>
      </c>
      <c r="I74" s="58" t="s">
        <v>222</v>
      </c>
      <c r="J74" s="58">
        <v>2</v>
      </c>
      <c r="K74" s="58" t="s">
        <v>423</v>
      </c>
      <c r="L74" s="58" t="s">
        <v>356</v>
      </c>
      <c r="M74" s="58">
        <v>192</v>
      </c>
      <c r="N74" s="44">
        <v>144.58333333333334</v>
      </c>
      <c r="O74" s="59">
        <f t="shared" si="4"/>
        <v>28.92</v>
      </c>
      <c r="P74" s="90">
        <f t="shared" si="5"/>
        <v>173.5</v>
      </c>
      <c r="Q74" s="69"/>
      <c r="R74" s="69"/>
      <c r="S74" s="1"/>
    </row>
    <row r="75" spans="1:19" s="60" customFormat="1" ht="15.75" customHeight="1" x14ac:dyDescent="0.2">
      <c r="A75" s="52" t="s">
        <v>108</v>
      </c>
      <c r="B75" s="53" t="s">
        <v>113</v>
      </c>
      <c r="C75" s="54">
        <v>1157096</v>
      </c>
      <c r="D75" s="55" t="s">
        <v>29</v>
      </c>
      <c r="E75" s="56"/>
      <c r="F75" s="7" t="s">
        <v>514</v>
      </c>
      <c r="G75" s="59" t="s">
        <v>221</v>
      </c>
      <c r="H75" s="59" t="s">
        <v>61</v>
      </c>
      <c r="I75" s="58" t="s">
        <v>222</v>
      </c>
      <c r="J75" s="58">
        <v>2</v>
      </c>
      <c r="K75" s="58" t="s">
        <v>423</v>
      </c>
      <c r="L75" s="58" t="s">
        <v>356</v>
      </c>
      <c r="M75" s="58">
        <v>192</v>
      </c>
      <c r="N75" s="44">
        <v>154.91666666666669</v>
      </c>
      <c r="O75" s="59">
        <f t="shared" si="4"/>
        <v>30.98</v>
      </c>
      <c r="P75" s="90">
        <f t="shared" si="5"/>
        <v>185.9</v>
      </c>
      <c r="Q75" s="69"/>
      <c r="R75" s="69"/>
      <c r="S75" s="1"/>
    </row>
    <row r="76" spans="1:19" s="60" customFormat="1" ht="15.75" customHeight="1" x14ac:dyDescent="0.2">
      <c r="A76" s="52" t="s">
        <v>108</v>
      </c>
      <c r="B76" s="53" t="s">
        <v>113</v>
      </c>
      <c r="C76" s="54">
        <v>947488</v>
      </c>
      <c r="D76" s="55" t="s">
        <v>29</v>
      </c>
      <c r="E76" s="56"/>
      <c r="F76" s="7" t="s">
        <v>515</v>
      </c>
      <c r="G76" s="59" t="s">
        <v>221</v>
      </c>
      <c r="H76" s="59" t="s">
        <v>61</v>
      </c>
      <c r="I76" s="58" t="s">
        <v>222</v>
      </c>
      <c r="J76" s="58">
        <v>2</v>
      </c>
      <c r="K76" s="58" t="s">
        <v>423</v>
      </c>
      <c r="L76" s="58" t="s">
        <v>356</v>
      </c>
      <c r="M76" s="58">
        <v>192</v>
      </c>
      <c r="N76" s="44">
        <v>154.91666666666669</v>
      </c>
      <c r="O76" s="59">
        <f t="shared" si="4"/>
        <v>30.98</v>
      </c>
      <c r="P76" s="90">
        <f t="shared" si="5"/>
        <v>185.9</v>
      </c>
      <c r="Q76" s="69"/>
      <c r="R76" s="69"/>
      <c r="S76" s="1"/>
    </row>
    <row r="77" spans="1:19" s="60" customFormat="1" ht="15.75" customHeight="1" x14ac:dyDescent="0.2">
      <c r="A77" s="52" t="s">
        <v>108</v>
      </c>
      <c r="B77" s="53" t="s">
        <v>113</v>
      </c>
      <c r="C77" s="54">
        <v>947489</v>
      </c>
      <c r="D77" s="55" t="s">
        <v>29</v>
      </c>
      <c r="E77" s="56"/>
      <c r="F77" s="7" t="s">
        <v>516</v>
      </c>
      <c r="G77" s="59" t="s">
        <v>221</v>
      </c>
      <c r="H77" s="59" t="s">
        <v>61</v>
      </c>
      <c r="I77" s="58" t="s">
        <v>222</v>
      </c>
      <c r="J77" s="58">
        <v>2</v>
      </c>
      <c r="K77" s="58" t="s">
        <v>423</v>
      </c>
      <c r="L77" s="58" t="s">
        <v>356</v>
      </c>
      <c r="M77" s="58">
        <v>192</v>
      </c>
      <c r="N77" s="44">
        <v>154.91666666666669</v>
      </c>
      <c r="O77" s="59">
        <f t="shared" si="4"/>
        <v>30.98</v>
      </c>
      <c r="P77" s="90">
        <f t="shared" si="5"/>
        <v>185.9</v>
      </c>
      <c r="Q77" s="69"/>
      <c r="R77" s="69"/>
      <c r="S77" s="1"/>
    </row>
    <row r="78" spans="1:19" s="60" customFormat="1" ht="15.75" customHeight="1" x14ac:dyDescent="0.2">
      <c r="A78" s="52" t="s">
        <v>108</v>
      </c>
      <c r="B78" s="53" t="s">
        <v>113</v>
      </c>
      <c r="C78" s="54">
        <v>2123375</v>
      </c>
      <c r="D78" s="55" t="s">
        <v>29</v>
      </c>
      <c r="E78" s="56"/>
      <c r="F78" s="7" t="s">
        <v>517</v>
      </c>
      <c r="G78" s="59" t="s">
        <v>221</v>
      </c>
      <c r="H78" s="59" t="s">
        <v>61</v>
      </c>
      <c r="I78" s="58" t="s">
        <v>222</v>
      </c>
      <c r="J78" s="58">
        <v>2</v>
      </c>
      <c r="K78" s="58" t="s">
        <v>423</v>
      </c>
      <c r="L78" s="58" t="s">
        <v>356</v>
      </c>
      <c r="M78" s="58">
        <v>192</v>
      </c>
      <c r="N78" s="44">
        <v>154.91666666666669</v>
      </c>
      <c r="O78" s="59">
        <f t="shared" si="4"/>
        <v>30.98</v>
      </c>
      <c r="P78" s="90">
        <f t="shared" si="5"/>
        <v>185.9</v>
      </c>
      <c r="Q78" s="69"/>
      <c r="R78" s="69"/>
      <c r="S78" s="1"/>
    </row>
    <row r="79" spans="1:19" s="60" customFormat="1" ht="15.75" customHeight="1" x14ac:dyDescent="0.2">
      <c r="A79" s="52" t="s">
        <v>108</v>
      </c>
      <c r="B79" s="53" t="s">
        <v>113</v>
      </c>
      <c r="C79" s="54">
        <v>947490</v>
      </c>
      <c r="D79" s="55" t="s">
        <v>29</v>
      </c>
      <c r="E79" s="56"/>
      <c r="F79" s="7" t="s">
        <v>518</v>
      </c>
      <c r="G79" s="59" t="s">
        <v>221</v>
      </c>
      <c r="H79" s="59" t="s">
        <v>61</v>
      </c>
      <c r="I79" s="58" t="s">
        <v>222</v>
      </c>
      <c r="J79" s="58">
        <v>2</v>
      </c>
      <c r="K79" s="58" t="s">
        <v>423</v>
      </c>
      <c r="L79" s="58" t="s">
        <v>356</v>
      </c>
      <c r="M79" s="58">
        <v>192</v>
      </c>
      <c r="N79" s="44">
        <v>154.91666666666669</v>
      </c>
      <c r="O79" s="59">
        <f t="shared" si="4"/>
        <v>30.98</v>
      </c>
      <c r="P79" s="90">
        <f t="shared" si="5"/>
        <v>185.9</v>
      </c>
      <c r="Q79" s="69"/>
      <c r="R79" s="69"/>
      <c r="S79" s="1"/>
    </row>
    <row r="80" spans="1:19" s="60" customFormat="1" ht="15.75" x14ac:dyDescent="0.2">
      <c r="A80" s="52" t="s">
        <v>108</v>
      </c>
      <c r="B80" s="53" t="s">
        <v>113</v>
      </c>
      <c r="C80" s="54">
        <v>947498</v>
      </c>
      <c r="D80" s="55" t="s">
        <v>29</v>
      </c>
      <c r="E80" s="56"/>
      <c r="F80" s="7" t="s">
        <v>519</v>
      </c>
      <c r="G80" s="59" t="s">
        <v>221</v>
      </c>
      <c r="H80" s="59" t="s">
        <v>61</v>
      </c>
      <c r="I80" s="58" t="s">
        <v>222</v>
      </c>
      <c r="J80" s="58">
        <v>2</v>
      </c>
      <c r="K80" s="58" t="s">
        <v>423</v>
      </c>
      <c r="L80" s="58" t="s">
        <v>356</v>
      </c>
      <c r="M80" s="58">
        <v>192</v>
      </c>
      <c r="N80" s="44">
        <v>154.91666666666669</v>
      </c>
      <c r="O80" s="59">
        <f t="shared" si="4"/>
        <v>30.98</v>
      </c>
      <c r="P80" s="90">
        <f t="shared" si="5"/>
        <v>185.9</v>
      </c>
      <c r="Q80" s="69"/>
      <c r="R80" s="69"/>
      <c r="S80" s="1"/>
    </row>
    <row r="81" spans="1:19" s="60" customFormat="1" ht="15.75" x14ac:dyDescent="0.2">
      <c r="A81" s="52" t="s">
        <v>108</v>
      </c>
      <c r="B81" s="53" t="s">
        <v>113</v>
      </c>
      <c r="C81" s="54">
        <v>947501</v>
      </c>
      <c r="D81" s="55" t="s">
        <v>29</v>
      </c>
      <c r="E81" s="56"/>
      <c r="F81" s="7" t="s">
        <v>520</v>
      </c>
      <c r="G81" s="59" t="s">
        <v>221</v>
      </c>
      <c r="H81" s="59" t="s">
        <v>61</v>
      </c>
      <c r="I81" s="58" t="s">
        <v>222</v>
      </c>
      <c r="J81" s="58">
        <v>2</v>
      </c>
      <c r="K81" s="58" t="s">
        <v>423</v>
      </c>
      <c r="L81" s="58" t="s">
        <v>356</v>
      </c>
      <c r="M81" s="58">
        <v>192</v>
      </c>
      <c r="N81" s="44">
        <v>144.58333333333334</v>
      </c>
      <c r="O81" s="59">
        <f t="shared" si="4"/>
        <v>28.92</v>
      </c>
      <c r="P81" s="90">
        <f t="shared" si="5"/>
        <v>173.5</v>
      </c>
      <c r="Q81" s="69"/>
      <c r="R81" s="69"/>
      <c r="S81" s="1"/>
    </row>
    <row r="82" spans="1:19" s="60" customFormat="1" ht="15.75" x14ac:dyDescent="0.2">
      <c r="A82" s="52" t="s">
        <v>108</v>
      </c>
      <c r="B82" s="53" t="s">
        <v>113</v>
      </c>
      <c r="C82" s="54">
        <v>1157095</v>
      </c>
      <c r="D82" s="55" t="s">
        <v>29</v>
      </c>
      <c r="E82" s="56"/>
      <c r="F82" s="7" t="s">
        <v>521</v>
      </c>
      <c r="G82" s="59" t="s">
        <v>221</v>
      </c>
      <c r="H82" s="59" t="s">
        <v>61</v>
      </c>
      <c r="I82" s="58" t="s">
        <v>222</v>
      </c>
      <c r="J82" s="58">
        <v>2</v>
      </c>
      <c r="K82" s="58" t="s">
        <v>423</v>
      </c>
      <c r="L82" s="58" t="s">
        <v>356</v>
      </c>
      <c r="M82" s="58">
        <v>192</v>
      </c>
      <c r="N82" s="44">
        <v>154.91666666666669</v>
      </c>
      <c r="O82" s="59">
        <f t="shared" si="4"/>
        <v>30.98</v>
      </c>
      <c r="P82" s="90">
        <f t="shared" si="5"/>
        <v>185.9</v>
      </c>
      <c r="Q82" s="69"/>
      <c r="R82" s="69"/>
      <c r="S82" s="1"/>
    </row>
    <row r="83" spans="1:19" s="60" customFormat="1" ht="15.75" customHeight="1" x14ac:dyDescent="0.2">
      <c r="A83" s="52" t="s">
        <v>108</v>
      </c>
      <c r="B83" s="53" t="s">
        <v>113</v>
      </c>
      <c r="C83" s="54">
        <v>947499</v>
      </c>
      <c r="D83" s="55" t="s">
        <v>29</v>
      </c>
      <c r="E83" s="56"/>
      <c r="F83" s="7" t="s">
        <v>522</v>
      </c>
      <c r="G83" s="59" t="s">
        <v>221</v>
      </c>
      <c r="H83" s="59" t="s">
        <v>61</v>
      </c>
      <c r="I83" s="58" t="s">
        <v>222</v>
      </c>
      <c r="J83" s="58">
        <v>2</v>
      </c>
      <c r="K83" s="58" t="s">
        <v>423</v>
      </c>
      <c r="L83" s="58" t="s">
        <v>356</v>
      </c>
      <c r="M83" s="58">
        <v>192</v>
      </c>
      <c r="N83" s="44">
        <v>216.25</v>
      </c>
      <c r="O83" s="59">
        <f t="shared" si="4"/>
        <v>43.25</v>
      </c>
      <c r="P83" s="90">
        <f t="shared" si="5"/>
        <v>259.5</v>
      </c>
      <c r="Q83" s="69"/>
      <c r="R83" s="69"/>
      <c r="S83" s="1"/>
    </row>
    <row r="84" spans="1:19" s="60" customFormat="1" ht="15.75" x14ac:dyDescent="0.2">
      <c r="A84" s="52" t="s">
        <v>108</v>
      </c>
      <c r="B84" s="53" t="s">
        <v>113</v>
      </c>
      <c r="C84" s="54">
        <v>947504</v>
      </c>
      <c r="D84" s="55" t="s">
        <v>29</v>
      </c>
      <c r="E84" s="56"/>
      <c r="F84" s="7" t="s">
        <v>523</v>
      </c>
      <c r="G84" s="59" t="s">
        <v>221</v>
      </c>
      <c r="H84" s="59" t="s">
        <v>61</v>
      </c>
      <c r="I84" s="58" t="s">
        <v>222</v>
      </c>
      <c r="J84" s="58">
        <v>2</v>
      </c>
      <c r="K84" s="58" t="s">
        <v>423</v>
      </c>
      <c r="L84" s="58" t="s">
        <v>356</v>
      </c>
      <c r="M84" s="58">
        <v>192</v>
      </c>
      <c r="N84" s="44">
        <v>144.58333333333334</v>
      </c>
      <c r="O84" s="59">
        <f t="shared" si="4"/>
        <v>28.92</v>
      </c>
      <c r="P84" s="90">
        <f t="shared" si="5"/>
        <v>173.5</v>
      </c>
      <c r="Q84" s="69"/>
      <c r="R84" s="69"/>
      <c r="S84" s="1"/>
    </row>
    <row r="85" spans="1:19" s="60" customFormat="1" ht="15.75" customHeight="1" x14ac:dyDescent="0.2">
      <c r="A85" s="52" t="s">
        <v>108</v>
      </c>
      <c r="B85" s="53" t="s">
        <v>113</v>
      </c>
      <c r="C85" s="54">
        <v>947485</v>
      </c>
      <c r="D85" s="55" t="s">
        <v>29</v>
      </c>
      <c r="E85" s="56"/>
      <c r="F85" s="7" t="s">
        <v>524</v>
      </c>
      <c r="G85" s="59" t="s">
        <v>221</v>
      </c>
      <c r="H85" s="59" t="s">
        <v>61</v>
      </c>
      <c r="I85" s="58" t="s">
        <v>222</v>
      </c>
      <c r="J85" s="58">
        <v>2</v>
      </c>
      <c r="K85" s="58" t="s">
        <v>423</v>
      </c>
      <c r="L85" s="58" t="s">
        <v>356</v>
      </c>
      <c r="M85" s="58">
        <v>192</v>
      </c>
      <c r="N85" s="44">
        <v>144.58333333333334</v>
      </c>
      <c r="O85" s="59">
        <f t="shared" si="4"/>
        <v>28.92</v>
      </c>
      <c r="P85" s="90">
        <f t="shared" si="5"/>
        <v>173.5</v>
      </c>
      <c r="Q85" s="69"/>
      <c r="R85" s="69"/>
      <c r="S85" s="1"/>
    </row>
    <row r="86" spans="1:19" s="60" customFormat="1" ht="15.75" customHeight="1" x14ac:dyDescent="0.2">
      <c r="A86" s="52" t="s">
        <v>108</v>
      </c>
      <c r="B86" s="53" t="s">
        <v>113</v>
      </c>
      <c r="C86" s="54">
        <v>947495</v>
      </c>
      <c r="D86" s="55" t="s">
        <v>29</v>
      </c>
      <c r="E86" s="56"/>
      <c r="F86" s="7" t="s">
        <v>525</v>
      </c>
      <c r="G86" s="59" t="s">
        <v>221</v>
      </c>
      <c r="H86" s="59" t="s">
        <v>61</v>
      </c>
      <c r="I86" s="58" t="s">
        <v>222</v>
      </c>
      <c r="J86" s="58">
        <v>2</v>
      </c>
      <c r="K86" s="58" t="s">
        <v>423</v>
      </c>
      <c r="L86" s="58" t="s">
        <v>356</v>
      </c>
      <c r="M86" s="58">
        <v>192</v>
      </c>
      <c r="N86" s="44">
        <v>154.91666666666669</v>
      </c>
      <c r="O86" s="59">
        <f t="shared" si="4"/>
        <v>30.98</v>
      </c>
      <c r="P86" s="90">
        <f t="shared" si="5"/>
        <v>185.9</v>
      </c>
      <c r="Q86" s="69"/>
      <c r="R86" s="69"/>
      <c r="S86" s="1"/>
    </row>
    <row r="87" spans="1:19" s="60" customFormat="1" ht="15.75" customHeight="1" x14ac:dyDescent="0.2">
      <c r="A87" s="52" t="s">
        <v>108</v>
      </c>
      <c r="B87" s="53" t="s">
        <v>113</v>
      </c>
      <c r="C87" s="54">
        <v>947500</v>
      </c>
      <c r="D87" s="55" t="s">
        <v>29</v>
      </c>
      <c r="E87" s="56"/>
      <c r="F87" s="7" t="s">
        <v>526</v>
      </c>
      <c r="G87" s="59" t="s">
        <v>221</v>
      </c>
      <c r="H87" s="59" t="s">
        <v>61</v>
      </c>
      <c r="I87" s="58" t="s">
        <v>222</v>
      </c>
      <c r="J87" s="58">
        <v>2</v>
      </c>
      <c r="K87" s="58" t="s">
        <v>423</v>
      </c>
      <c r="L87" s="58" t="s">
        <v>356</v>
      </c>
      <c r="M87" s="58">
        <v>192</v>
      </c>
      <c r="N87" s="44">
        <v>216.25</v>
      </c>
      <c r="O87" s="59">
        <f t="shared" ref="O87:O91" si="12">ROUND(P87/6,2)</f>
        <v>43.25</v>
      </c>
      <c r="P87" s="90">
        <f t="shared" ref="P87:P91" si="13">ROUND(N87*1.2,2)</f>
        <v>259.5</v>
      </c>
      <c r="Q87" s="69"/>
      <c r="R87" s="69"/>
      <c r="S87" s="1"/>
    </row>
    <row r="88" spans="1:19" s="60" customFormat="1" ht="15.75" customHeight="1" x14ac:dyDescent="0.2">
      <c r="A88" s="52" t="s">
        <v>108</v>
      </c>
      <c r="B88" s="53" t="s">
        <v>113</v>
      </c>
      <c r="C88" s="54">
        <v>2123406</v>
      </c>
      <c r="D88" s="55" t="s">
        <v>29</v>
      </c>
      <c r="E88" s="56"/>
      <c r="F88" s="7" t="s">
        <v>527</v>
      </c>
      <c r="G88" s="59" t="s">
        <v>221</v>
      </c>
      <c r="H88" s="59" t="s">
        <v>61</v>
      </c>
      <c r="I88" s="58" t="s">
        <v>222</v>
      </c>
      <c r="J88" s="58">
        <v>2</v>
      </c>
      <c r="K88" s="58" t="s">
        <v>423</v>
      </c>
      <c r="L88" s="58" t="s">
        <v>356</v>
      </c>
      <c r="M88" s="58">
        <v>192</v>
      </c>
      <c r="N88" s="44">
        <v>216.25</v>
      </c>
      <c r="O88" s="59">
        <f t="shared" si="12"/>
        <v>43.25</v>
      </c>
      <c r="P88" s="90">
        <f t="shared" si="13"/>
        <v>259.5</v>
      </c>
      <c r="Q88" s="69"/>
      <c r="R88" s="69"/>
      <c r="S88" s="1"/>
    </row>
    <row r="89" spans="1:19" s="60" customFormat="1" ht="15.75" customHeight="1" x14ac:dyDescent="0.2">
      <c r="A89" s="52" t="s">
        <v>108</v>
      </c>
      <c r="B89" s="53" t="s">
        <v>113</v>
      </c>
      <c r="C89" s="54">
        <v>1719469</v>
      </c>
      <c r="D89" s="55" t="s">
        <v>29</v>
      </c>
      <c r="E89" s="56"/>
      <c r="F89" s="7" t="s">
        <v>498</v>
      </c>
      <c r="G89" s="59" t="s">
        <v>221</v>
      </c>
      <c r="H89" s="59" t="s">
        <v>61</v>
      </c>
      <c r="I89" s="58" t="s">
        <v>222</v>
      </c>
      <c r="J89" s="58">
        <v>5</v>
      </c>
      <c r="K89" s="58" t="s">
        <v>423</v>
      </c>
      <c r="L89" s="58" t="s">
        <v>356</v>
      </c>
      <c r="M89" s="58">
        <v>100</v>
      </c>
      <c r="N89" s="44">
        <v>286.25</v>
      </c>
      <c r="O89" s="59">
        <f t="shared" si="12"/>
        <v>57.25</v>
      </c>
      <c r="P89" s="90">
        <f t="shared" si="13"/>
        <v>343.5</v>
      </c>
      <c r="Q89" s="69"/>
      <c r="R89" s="69"/>
      <c r="S89" s="1"/>
    </row>
    <row r="90" spans="1:19" s="60" customFormat="1" ht="15.75" customHeight="1" x14ac:dyDescent="0.2">
      <c r="A90" s="52" t="s">
        <v>108</v>
      </c>
      <c r="B90" s="53" t="s">
        <v>113</v>
      </c>
      <c r="C90" s="54">
        <v>1719471</v>
      </c>
      <c r="D90" s="55" t="s">
        <v>29</v>
      </c>
      <c r="E90" s="56"/>
      <c r="F90" s="7" t="s">
        <v>501</v>
      </c>
      <c r="G90" s="59" t="s">
        <v>221</v>
      </c>
      <c r="H90" s="59" t="s">
        <v>61</v>
      </c>
      <c r="I90" s="58" t="s">
        <v>222</v>
      </c>
      <c r="J90" s="58">
        <v>5</v>
      </c>
      <c r="K90" s="58" t="s">
        <v>423</v>
      </c>
      <c r="L90" s="58" t="s">
        <v>356</v>
      </c>
      <c r="M90" s="58">
        <v>100</v>
      </c>
      <c r="N90" s="44">
        <v>286.25</v>
      </c>
      <c r="O90" s="59">
        <f t="shared" si="12"/>
        <v>57.25</v>
      </c>
      <c r="P90" s="90">
        <f t="shared" si="13"/>
        <v>343.5</v>
      </c>
      <c r="Q90" s="69"/>
      <c r="R90" s="69"/>
      <c r="S90" s="1"/>
    </row>
    <row r="91" spans="1:19" s="60" customFormat="1" ht="15.75" customHeight="1" x14ac:dyDescent="0.2">
      <c r="A91" s="52" t="s">
        <v>108</v>
      </c>
      <c r="B91" s="53" t="s">
        <v>113</v>
      </c>
      <c r="C91" s="54">
        <v>1719470</v>
      </c>
      <c r="D91" s="55" t="s">
        <v>29</v>
      </c>
      <c r="E91" s="56"/>
      <c r="F91" s="7" t="s">
        <v>510</v>
      </c>
      <c r="G91" s="59" t="s">
        <v>221</v>
      </c>
      <c r="H91" s="59" t="s">
        <v>61</v>
      </c>
      <c r="I91" s="58" t="s">
        <v>222</v>
      </c>
      <c r="J91" s="58">
        <v>5</v>
      </c>
      <c r="K91" s="58" t="s">
        <v>423</v>
      </c>
      <c r="L91" s="58" t="s">
        <v>356</v>
      </c>
      <c r="M91" s="58">
        <v>100</v>
      </c>
      <c r="N91" s="44">
        <v>300.41666666666669</v>
      </c>
      <c r="O91" s="59">
        <f t="shared" si="12"/>
        <v>60.08</v>
      </c>
      <c r="P91" s="90">
        <f t="shared" si="13"/>
        <v>360.5</v>
      </c>
      <c r="Q91" s="69"/>
      <c r="R91" s="69"/>
      <c r="S91" s="1"/>
    </row>
    <row r="92" spans="1:19" s="60" customFormat="1" ht="15.75" customHeight="1" x14ac:dyDescent="0.2">
      <c r="A92" s="52" t="s">
        <v>108</v>
      </c>
      <c r="B92" s="53" t="s">
        <v>113</v>
      </c>
      <c r="C92" s="54">
        <v>1719463</v>
      </c>
      <c r="D92" s="55" t="s">
        <v>29</v>
      </c>
      <c r="E92" s="56"/>
      <c r="F92" s="7" t="s">
        <v>513</v>
      </c>
      <c r="G92" s="59" t="s">
        <v>221</v>
      </c>
      <c r="H92" s="59" t="s">
        <v>61</v>
      </c>
      <c r="I92" s="58" t="s">
        <v>222</v>
      </c>
      <c r="J92" s="58">
        <v>5</v>
      </c>
      <c r="K92" s="58" t="s">
        <v>423</v>
      </c>
      <c r="L92" s="58" t="s">
        <v>356</v>
      </c>
      <c r="M92" s="58">
        <v>100</v>
      </c>
      <c r="N92" s="44">
        <v>310.75</v>
      </c>
      <c r="O92" s="59">
        <f t="shared" si="4"/>
        <v>62.15</v>
      </c>
      <c r="P92" s="90">
        <f t="shared" si="5"/>
        <v>372.9</v>
      </c>
      <c r="Q92" s="69"/>
      <c r="R92" s="69"/>
      <c r="S92" s="1"/>
    </row>
    <row r="93" spans="1:19" s="60" customFormat="1" ht="15.75" x14ac:dyDescent="0.2">
      <c r="A93" s="52" t="s">
        <v>108</v>
      </c>
      <c r="B93" s="53" t="s">
        <v>113</v>
      </c>
      <c r="C93" s="54">
        <v>1719462</v>
      </c>
      <c r="D93" s="55" t="s">
        <v>29</v>
      </c>
      <c r="E93" s="56"/>
      <c r="F93" s="7" t="s">
        <v>519</v>
      </c>
      <c r="G93" s="59" t="s">
        <v>221</v>
      </c>
      <c r="H93" s="59" t="s">
        <v>61</v>
      </c>
      <c r="I93" s="58" t="s">
        <v>222</v>
      </c>
      <c r="J93" s="58">
        <v>5</v>
      </c>
      <c r="K93" s="58" t="s">
        <v>423</v>
      </c>
      <c r="L93" s="58" t="s">
        <v>356</v>
      </c>
      <c r="M93" s="58">
        <v>100</v>
      </c>
      <c r="N93" s="44">
        <v>359.58333333333337</v>
      </c>
      <c r="O93" s="59">
        <f t="shared" si="4"/>
        <v>71.92</v>
      </c>
      <c r="P93" s="90">
        <f t="shared" si="5"/>
        <v>431.5</v>
      </c>
      <c r="Q93" s="69"/>
      <c r="R93" s="69"/>
      <c r="S93" s="1"/>
    </row>
    <row r="94" spans="1:19" ht="15.75" x14ac:dyDescent="0.2">
      <c r="A94" s="28" t="s">
        <v>108</v>
      </c>
      <c r="B94" s="27" t="s">
        <v>113</v>
      </c>
      <c r="C94" s="45">
        <v>2300198</v>
      </c>
      <c r="D94" s="34" t="s">
        <v>29</v>
      </c>
      <c r="E94" s="17"/>
      <c r="F94" s="7" t="s">
        <v>674</v>
      </c>
      <c r="G94" s="5" t="s">
        <v>221</v>
      </c>
      <c r="H94" s="5" t="s">
        <v>61</v>
      </c>
      <c r="I94" s="8" t="s">
        <v>222</v>
      </c>
      <c r="J94" s="8">
        <v>5</v>
      </c>
      <c r="K94" s="8" t="s">
        <v>423</v>
      </c>
      <c r="L94" s="8" t="s">
        <v>356</v>
      </c>
      <c r="M94" s="8">
        <v>100</v>
      </c>
      <c r="N94" s="44">
        <v>300.41666666666669</v>
      </c>
      <c r="O94" s="5">
        <f t="shared" ref="O94:O102" si="14">ROUND(P94/6,2)</f>
        <v>60.08</v>
      </c>
      <c r="P94" s="88">
        <f t="shared" ref="P94:P102" si="15">ROUND(N94*1.2,2)</f>
        <v>360.5</v>
      </c>
      <c r="Q94" s="69"/>
      <c r="R94" s="70"/>
    </row>
    <row r="95" spans="1:19" ht="15.75" customHeight="1" x14ac:dyDescent="0.2">
      <c r="A95" s="28" t="s">
        <v>108</v>
      </c>
      <c r="B95" s="27" t="s">
        <v>113</v>
      </c>
      <c r="C95" s="45">
        <v>2300199</v>
      </c>
      <c r="D95" s="34" t="s">
        <v>29</v>
      </c>
      <c r="E95" s="17"/>
      <c r="F95" s="7" t="s">
        <v>675</v>
      </c>
      <c r="G95" s="5" t="s">
        <v>221</v>
      </c>
      <c r="H95" s="5" t="s">
        <v>61</v>
      </c>
      <c r="I95" s="8" t="s">
        <v>222</v>
      </c>
      <c r="J95" s="8">
        <v>5</v>
      </c>
      <c r="K95" s="8" t="s">
        <v>423</v>
      </c>
      <c r="L95" s="8" t="s">
        <v>356</v>
      </c>
      <c r="M95" s="8">
        <v>100</v>
      </c>
      <c r="N95" s="44">
        <v>300.41666666666669</v>
      </c>
      <c r="O95" s="5">
        <f t="shared" si="14"/>
        <v>60.08</v>
      </c>
      <c r="P95" s="88">
        <f t="shared" si="15"/>
        <v>360.5</v>
      </c>
      <c r="Q95" s="69"/>
      <c r="R95" s="70"/>
    </row>
    <row r="96" spans="1:19" ht="15.75" customHeight="1" x14ac:dyDescent="0.2">
      <c r="A96" s="28" t="s">
        <v>108</v>
      </c>
      <c r="B96" s="27" t="s">
        <v>113</v>
      </c>
      <c r="C96" s="45">
        <v>2300200</v>
      </c>
      <c r="D96" s="34" t="s">
        <v>29</v>
      </c>
      <c r="E96" s="17"/>
      <c r="F96" s="7" t="s">
        <v>511</v>
      </c>
      <c r="G96" s="5" t="s">
        <v>221</v>
      </c>
      <c r="H96" s="5" t="s">
        <v>61</v>
      </c>
      <c r="I96" s="8" t="s">
        <v>222</v>
      </c>
      <c r="J96" s="8">
        <v>5</v>
      </c>
      <c r="K96" s="8" t="s">
        <v>423</v>
      </c>
      <c r="L96" s="8" t="s">
        <v>356</v>
      </c>
      <c r="M96" s="8">
        <v>100</v>
      </c>
      <c r="N96" s="44">
        <v>300.41666666666669</v>
      </c>
      <c r="O96" s="5">
        <f t="shared" si="14"/>
        <v>60.08</v>
      </c>
      <c r="P96" s="88">
        <f t="shared" si="15"/>
        <v>360.5</v>
      </c>
      <c r="Q96" s="69"/>
      <c r="R96" s="70"/>
    </row>
    <row r="97" spans="1:19" ht="15.75" x14ac:dyDescent="0.2">
      <c r="A97" s="28" t="s">
        <v>108</v>
      </c>
      <c r="B97" s="27" t="s">
        <v>113</v>
      </c>
      <c r="C97" s="45">
        <v>2300211</v>
      </c>
      <c r="D97" s="34" t="s">
        <v>29</v>
      </c>
      <c r="E97" s="17"/>
      <c r="F97" s="7" t="s">
        <v>676</v>
      </c>
      <c r="G97" s="5" t="s">
        <v>221</v>
      </c>
      <c r="H97" s="5" t="s">
        <v>61</v>
      </c>
      <c r="I97" s="8" t="s">
        <v>222</v>
      </c>
      <c r="J97" s="8">
        <v>5</v>
      </c>
      <c r="K97" s="8" t="s">
        <v>423</v>
      </c>
      <c r="L97" s="8" t="s">
        <v>356</v>
      </c>
      <c r="M97" s="8">
        <v>100</v>
      </c>
      <c r="N97" s="44">
        <v>310.75</v>
      </c>
      <c r="O97" s="5">
        <f t="shared" si="14"/>
        <v>62.15</v>
      </c>
      <c r="P97" s="88">
        <f t="shared" si="15"/>
        <v>372.9</v>
      </c>
      <c r="Q97" s="69"/>
      <c r="R97" s="70"/>
    </row>
    <row r="98" spans="1:19" ht="15.75" customHeight="1" x14ac:dyDescent="0.2">
      <c r="A98" s="28" t="s">
        <v>108</v>
      </c>
      <c r="B98" s="27" t="s">
        <v>113</v>
      </c>
      <c r="C98" s="45">
        <v>2300212</v>
      </c>
      <c r="D98" s="34" t="s">
        <v>29</v>
      </c>
      <c r="E98" s="17"/>
      <c r="F98" s="7" t="s">
        <v>512</v>
      </c>
      <c r="G98" s="5" t="s">
        <v>221</v>
      </c>
      <c r="H98" s="5" t="s">
        <v>61</v>
      </c>
      <c r="I98" s="8" t="s">
        <v>222</v>
      </c>
      <c r="J98" s="8">
        <v>5</v>
      </c>
      <c r="K98" s="8" t="s">
        <v>423</v>
      </c>
      <c r="L98" s="8" t="s">
        <v>356</v>
      </c>
      <c r="M98" s="8">
        <v>100</v>
      </c>
      <c r="N98" s="44">
        <v>300.41666666666669</v>
      </c>
      <c r="O98" s="5">
        <f t="shared" si="14"/>
        <v>60.08</v>
      </c>
      <c r="P98" s="88">
        <f t="shared" si="15"/>
        <v>360.5</v>
      </c>
      <c r="Q98" s="69"/>
      <c r="R98" s="70"/>
    </row>
    <row r="99" spans="1:19" ht="15.75" customHeight="1" x14ac:dyDescent="0.2">
      <c r="A99" s="28" t="s">
        <v>108</v>
      </c>
      <c r="B99" s="27" t="s">
        <v>113</v>
      </c>
      <c r="C99" s="45">
        <v>2300213</v>
      </c>
      <c r="D99" s="34" t="s">
        <v>29</v>
      </c>
      <c r="E99" s="17"/>
      <c r="F99" s="7" t="s">
        <v>677</v>
      </c>
      <c r="G99" s="5" t="s">
        <v>221</v>
      </c>
      <c r="H99" s="5" t="s">
        <v>61</v>
      </c>
      <c r="I99" s="8" t="s">
        <v>222</v>
      </c>
      <c r="J99" s="8">
        <v>5</v>
      </c>
      <c r="K99" s="8" t="s">
        <v>423</v>
      </c>
      <c r="L99" s="8" t="s">
        <v>356</v>
      </c>
      <c r="M99" s="8">
        <v>100</v>
      </c>
      <c r="N99" s="44">
        <v>310.75</v>
      </c>
      <c r="O99" s="5">
        <f t="shared" si="14"/>
        <v>62.15</v>
      </c>
      <c r="P99" s="88">
        <f t="shared" si="15"/>
        <v>372.9</v>
      </c>
      <c r="Q99" s="69"/>
      <c r="R99" s="70"/>
    </row>
    <row r="100" spans="1:19" ht="15.75" customHeight="1" x14ac:dyDescent="0.2">
      <c r="A100" s="28" t="s">
        <v>108</v>
      </c>
      <c r="B100" s="27" t="s">
        <v>113</v>
      </c>
      <c r="C100" s="45">
        <v>2300214</v>
      </c>
      <c r="D100" s="34" t="s">
        <v>29</v>
      </c>
      <c r="E100" s="17"/>
      <c r="F100" s="7" t="s">
        <v>678</v>
      </c>
      <c r="G100" s="5" t="s">
        <v>221</v>
      </c>
      <c r="H100" s="5" t="s">
        <v>61</v>
      </c>
      <c r="I100" s="8" t="s">
        <v>222</v>
      </c>
      <c r="J100" s="8">
        <v>5</v>
      </c>
      <c r="K100" s="8" t="s">
        <v>423</v>
      </c>
      <c r="L100" s="8" t="s">
        <v>356</v>
      </c>
      <c r="M100" s="8">
        <v>100</v>
      </c>
      <c r="N100" s="44">
        <v>310.75</v>
      </c>
      <c r="O100" s="5">
        <f t="shared" si="14"/>
        <v>62.15</v>
      </c>
      <c r="P100" s="88">
        <f t="shared" si="15"/>
        <v>372.9</v>
      </c>
      <c r="Q100" s="69"/>
      <c r="R100" s="70"/>
    </row>
    <row r="101" spans="1:19" ht="15.75" customHeight="1" x14ac:dyDescent="0.2">
      <c r="A101" s="28" t="s">
        <v>108</v>
      </c>
      <c r="B101" s="27" t="s">
        <v>113</v>
      </c>
      <c r="C101" s="45">
        <v>2300215</v>
      </c>
      <c r="D101" s="34" t="s">
        <v>29</v>
      </c>
      <c r="E101" s="17"/>
      <c r="F101" s="7" t="s">
        <v>679</v>
      </c>
      <c r="G101" s="5" t="s">
        <v>221</v>
      </c>
      <c r="H101" s="5" t="s">
        <v>61</v>
      </c>
      <c r="I101" s="8" t="s">
        <v>222</v>
      </c>
      <c r="J101" s="8">
        <v>5</v>
      </c>
      <c r="K101" s="8" t="s">
        <v>423</v>
      </c>
      <c r="L101" s="8" t="s">
        <v>356</v>
      </c>
      <c r="M101" s="8">
        <v>100</v>
      </c>
      <c r="N101" s="44">
        <v>310.75</v>
      </c>
      <c r="O101" s="5">
        <f t="shared" si="14"/>
        <v>62.15</v>
      </c>
      <c r="P101" s="88">
        <f t="shared" si="15"/>
        <v>372.9</v>
      </c>
      <c r="Q101" s="69"/>
      <c r="R101" s="70"/>
    </row>
    <row r="102" spans="1:19" ht="15.75" customHeight="1" x14ac:dyDescent="0.2">
      <c r="A102" s="28" t="s">
        <v>108</v>
      </c>
      <c r="B102" s="27" t="s">
        <v>113</v>
      </c>
      <c r="C102" s="45">
        <v>1944726</v>
      </c>
      <c r="D102" s="34" t="s">
        <v>753</v>
      </c>
      <c r="E102" s="17"/>
      <c r="F102" s="7" t="s">
        <v>754</v>
      </c>
      <c r="G102" s="5" t="s">
        <v>221</v>
      </c>
      <c r="H102" s="5" t="s">
        <v>61</v>
      </c>
      <c r="I102" s="8" t="s">
        <v>222</v>
      </c>
      <c r="J102" s="8">
        <v>2.59</v>
      </c>
      <c r="K102" s="8" t="s">
        <v>539</v>
      </c>
      <c r="L102" s="8" t="s">
        <v>356</v>
      </c>
      <c r="M102" s="8">
        <v>96</v>
      </c>
      <c r="N102" s="44">
        <v>393.75</v>
      </c>
      <c r="O102" s="5">
        <f t="shared" si="14"/>
        <v>78.75</v>
      </c>
      <c r="P102" s="88">
        <f t="shared" si="15"/>
        <v>472.5</v>
      </c>
      <c r="Q102" s="72"/>
      <c r="R102" s="70"/>
    </row>
    <row r="103" spans="1:19" s="60" customFormat="1" ht="15.75" customHeight="1" x14ac:dyDescent="0.2">
      <c r="A103" s="52" t="s">
        <v>108</v>
      </c>
      <c r="B103" s="53" t="s">
        <v>113</v>
      </c>
      <c r="C103" s="54">
        <v>1454580</v>
      </c>
      <c r="D103" s="55" t="s">
        <v>30</v>
      </c>
      <c r="E103" s="56"/>
      <c r="F103" s="57" t="s">
        <v>31</v>
      </c>
      <c r="G103" s="59" t="s">
        <v>221</v>
      </c>
      <c r="H103" s="59" t="s">
        <v>61</v>
      </c>
      <c r="I103" s="58" t="s">
        <v>222</v>
      </c>
      <c r="J103" s="58">
        <v>2</v>
      </c>
      <c r="K103" s="58" t="s">
        <v>423</v>
      </c>
      <c r="L103" s="58" t="s">
        <v>356</v>
      </c>
      <c r="M103" s="58">
        <v>192</v>
      </c>
      <c r="N103" s="44">
        <v>148.75</v>
      </c>
      <c r="O103" s="59">
        <f t="shared" ref="O103:O112" si="16">ROUND(P103/6,2)</f>
        <v>29.75</v>
      </c>
      <c r="P103" s="90">
        <f t="shared" ref="P103:P112" si="17">ROUND(N103*1.2,2)</f>
        <v>178.5</v>
      </c>
      <c r="Q103" s="69"/>
      <c r="R103" s="69"/>
      <c r="S103" s="1"/>
    </row>
    <row r="104" spans="1:19" s="60" customFormat="1" ht="15.75" customHeight="1" x14ac:dyDescent="0.2">
      <c r="A104" s="52" t="s">
        <v>108</v>
      </c>
      <c r="B104" s="53" t="s">
        <v>113</v>
      </c>
      <c r="C104" s="54">
        <v>1454581</v>
      </c>
      <c r="D104" s="55" t="s">
        <v>30</v>
      </c>
      <c r="E104" s="56"/>
      <c r="F104" s="57" t="s">
        <v>32</v>
      </c>
      <c r="G104" s="59" t="s">
        <v>221</v>
      </c>
      <c r="H104" s="59" t="s">
        <v>61</v>
      </c>
      <c r="I104" s="58" t="s">
        <v>222</v>
      </c>
      <c r="J104" s="58">
        <v>2</v>
      </c>
      <c r="K104" s="58" t="s">
        <v>423</v>
      </c>
      <c r="L104" s="58" t="s">
        <v>356</v>
      </c>
      <c r="M104" s="58">
        <v>192</v>
      </c>
      <c r="N104" s="44">
        <v>162.91666666666669</v>
      </c>
      <c r="O104" s="59">
        <f t="shared" si="16"/>
        <v>32.58</v>
      </c>
      <c r="P104" s="90">
        <f t="shared" si="17"/>
        <v>195.5</v>
      </c>
      <c r="Q104" s="69"/>
      <c r="R104" s="69"/>
      <c r="S104" s="1"/>
    </row>
    <row r="105" spans="1:19" s="60" customFormat="1" ht="15.75" customHeight="1" x14ac:dyDescent="0.2">
      <c r="A105" s="52" t="s">
        <v>108</v>
      </c>
      <c r="B105" s="53" t="s">
        <v>113</v>
      </c>
      <c r="C105" s="54">
        <v>1454582</v>
      </c>
      <c r="D105" s="55" t="s">
        <v>30</v>
      </c>
      <c r="E105" s="56"/>
      <c r="F105" s="57" t="s">
        <v>33</v>
      </c>
      <c r="G105" s="59" t="s">
        <v>221</v>
      </c>
      <c r="H105" s="59" t="s">
        <v>61</v>
      </c>
      <c r="I105" s="58" t="s">
        <v>222</v>
      </c>
      <c r="J105" s="58">
        <v>2</v>
      </c>
      <c r="K105" s="58" t="s">
        <v>423</v>
      </c>
      <c r="L105" s="58" t="s">
        <v>356</v>
      </c>
      <c r="M105" s="58">
        <v>192</v>
      </c>
      <c r="N105" s="44">
        <v>162.91666666666669</v>
      </c>
      <c r="O105" s="59">
        <f t="shared" si="16"/>
        <v>32.58</v>
      </c>
      <c r="P105" s="90">
        <f t="shared" si="17"/>
        <v>195.5</v>
      </c>
      <c r="Q105" s="69"/>
      <c r="R105" s="69"/>
      <c r="S105" s="1"/>
    </row>
    <row r="106" spans="1:19" s="60" customFormat="1" ht="15.75" customHeight="1" x14ac:dyDescent="0.2">
      <c r="A106" s="52" t="s">
        <v>108</v>
      </c>
      <c r="B106" s="53" t="s">
        <v>113</v>
      </c>
      <c r="C106" s="54">
        <v>1454583</v>
      </c>
      <c r="D106" s="55" t="s">
        <v>30</v>
      </c>
      <c r="E106" s="56"/>
      <c r="F106" s="57" t="s">
        <v>34</v>
      </c>
      <c r="G106" s="59" t="s">
        <v>221</v>
      </c>
      <c r="H106" s="59" t="s">
        <v>61</v>
      </c>
      <c r="I106" s="58" t="s">
        <v>222</v>
      </c>
      <c r="J106" s="58">
        <v>2</v>
      </c>
      <c r="K106" s="58" t="s">
        <v>423</v>
      </c>
      <c r="L106" s="58" t="s">
        <v>356</v>
      </c>
      <c r="M106" s="58">
        <v>192</v>
      </c>
      <c r="N106" s="44">
        <v>162.91666666666669</v>
      </c>
      <c r="O106" s="59">
        <f t="shared" si="16"/>
        <v>32.58</v>
      </c>
      <c r="P106" s="90">
        <f t="shared" si="17"/>
        <v>195.5</v>
      </c>
      <c r="Q106" s="69"/>
      <c r="R106" s="69"/>
      <c r="S106" s="1"/>
    </row>
    <row r="107" spans="1:19" s="60" customFormat="1" ht="15.75" customHeight="1" x14ac:dyDescent="0.2">
      <c r="A107" s="52" t="s">
        <v>108</v>
      </c>
      <c r="B107" s="53" t="s">
        <v>113</v>
      </c>
      <c r="C107" s="54">
        <v>1454584</v>
      </c>
      <c r="D107" s="55" t="s">
        <v>30</v>
      </c>
      <c r="E107" s="56"/>
      <c r="F107" s="57" t="s">
        <v>35</v>
      </c>
      <c r="G107" s="59" t="s">
        <v>221</v>
      </c>
      <c r="H107" s="59" t="s">
        <v>61</v>
      </c>
      <c r="I107" s="58" t="s">
        <v>222</v>
      </c>
      <c r="J107" s="58">
        <v>2</v>
      </c>
      <c r="K107" s="58" t="s">
        <v>423</v>
      </c>
      <c r="L107" s="58" t="s">
        <v>356</v>
      </c>
      <c r="M107" s="58">
        <v>192</v>
      </c>
      <c r="N107" s="44">
        <v>148.75</v>
      </c>
      <c r="O107" s="59">
        <f t="shared" si="16"/>
        <v>29.75</v>
      </c>
      <c r="P107" s="90">
        <f t="shared" si="17"/>
        <v>178.5</v>
      </c>
      <c r="Q107" s="69"/>
      <c r="R107" s="69"/>
      <c r="S107" s="1"/>
    </row>
    <row r="108" spans="1:19" s="60" customFormat="1" ht="15.75" customHeight="1" x14ac:dyDescent="0.2">
      <c r="A108" s="52" t="s">
        <v>108</v>
      </c>
      <c r="B108" s="53" t="s">
        <v>113</v>
      </c>
      <c r="C108" s="54">
        <v>1454585</v>
      </c>
      <c r="D108" s="55" t="s">
        <v>30</v>
      </c>
      <c r="E108" s="56"/>
      <c r="F108" s="57" t="s">
        <v>36</v>
      </c>
      <c r="G108" s="59" t="s">
        <v>221</v>
      </c>
      <c r="H108" s="59" t="s">
        <v>61</v>
      </c>
      <c r="I108" s="58" t="s">
        <v>222</v>
      </c>
      <c r="J108" s="58">
        <v>2</v>
      </c>
      <c r="K108" s="58" t="s">
        <v>423</v>
      </c>
      <c r="L108" s="58" t="s">
        <v>356</v>
      </c>
      <c r="M108" s="58">
        <v>192</v>
      </c>
      <c r="N108" s="44">
        <v>162.91666666666669</v>
      </c>
      <c r="O108" s="59">
        <f t="shared" si="16"/>
        <v>32.58</v>
      </c>
      <c r="P108" s="90">
        <f t="shared" si="17"/>
        <v>195.5</v>
      </c>
      <c r="Q108" s="69"/>
      <c r="R108" s="69"/>
      <c r="S108" s="1"/>
    </row>
    <row r="109" spans="1:19" s="60" customFormat="1" ht="15.75" customHeight="1" x14ac:dyDescent="0.2">
      <c r="A109" s="52" t="s">
        <v>108</v>
      </c>
      <c r="B109" s="53" t="s">
        <v>113</v>
      </c>
      <c r="C109" s="54">
        <v>1454586</v>
      </c>
      <c r="D109" s="55" t="s">
        <v>30</v>
      </c>
      <c r="E109" s="56"/>
      <c r="F109" s="57" t="s">
        <v>37</v>
      </c>
      <c r="G109" s="59" t="s">
        <v>221</v>
      </c>
      <c r="H109" s="59" t="s">
        <v>61</v>
      </c>
      <c r="I109" s="58" t="s">
        <v>222</v>
      </c>
      <c r="J109" s="58">
        <v>2</v>
      </c>
      <c r="K109" s="58" t="s">
        <v>423</v>
      </c>
      <c r="L109" s="58" t="s">
        <v>356</v>
      </c>
      <c r="M109" s="58">
        <v>192</v>
      </c>
      <c r="N109" s="44">
        <v>162.91666666666669</v>
      </c>
      <c r="O109" s="59">
        <f t="shared" si="16"/>
        <v>32.58</v>
      </c>
      <c r="P109" s="90">
        <f t="shared" si="17"/>
        <v>195.5</v>
      </c>
      <c r="Q109" s="69"/>
      <c r="R109" s="69"/>
      <c r="S109" s="1"/>
    </row>
    <row r="110" spans="1:19" s="60" customFormat="1" ht="15.75" customHeight="1" x14ac:dyDescent="0.2">
      <c r="A110" s="52" t="s">
        <v>108</v>
      </c>
      <c r="B110" s="53" t="s">
        <v>113</v>
      </c>
      <c r="C110" s="54">
        <v>1454587</v>
      </c>
      <c r="D110" s="55" t="s">
        <v>30</v>
      </c>
      <c r="E110" s="56"/>
      <c r="F110" s="57" t="s">
        <v>38</v>
      </c>
      <c r="G110" s="59" t="s">
        <v>221</v>
      </c>
      <c r="H110" s="59" t="s">
        <v>61</v>
      </c>
      <c r="I110" s="58" t="s">
        <v>222</v>
      </c>
      <c r="J110" s="58">
        <v>2</v>
      </c>
      <c r="K110" s="58" t="s">
        <v>423</v>
      </c>
      <c r="L110" s="58" t="s">
        <v>356</v>
      </c>
      <c r="M110" s="58">
        <v>192</v>
      </c>
      <c r="N110" s="44">
        <v>162.91666666666669</v>
      </c>
      <c r="O110" s="59">
        <f t="shared" si="16"/>
        <v>32.58</v>
      </c>
      <c r="P110" s="90">
        <f t="shared" si="17"/>
        <v>195.5</v>
      </c>
      <c r="Q110" s="69"/>
      <c r="R110" s="69"/>
      <c r="S110" s="1"/>
    </row>
    <row r="111" spans="1:19" s="60" customFormat="1" ht="15.75" customHeight="1" x14ac:dyDescent="0.2">
      <c r="A111" s="52" t="s">
        <v>108</v>
      </c>
      <c r="B111" s="53" t="s">
        <v>113</v>
      </c>
      <c r="C111" s="54">
        <v>1454588</v>
      </c>
      <c r="D111" s="55" t="s">
        <v>30</v>
      </c>
      <c r="E111" s="56"/>
      <c r="F111" s="57" t="s">
        <v>39</v>
      </c>
      <c r="G111" s="59" t="s">
        <v>221</v>
      </c>
      <c r="H111" s="59" t="s">
        <v>61</v>
      </c>
      <c r="I111" s="58" t="s">
        <v>222</v>
      </c>
      <c r="J111" s="58">
        <v>2</v>
      </c>
      <c r="K111" s="58" t="s">
        <v>423</v>
      </c>
      <c r="L111" s="58" t="s">
        <v>356</v>
      </c>
      <c r="M111" s="58">
        <v>192</v>
      </c>
      <c r="N111" s="44">
        <v>162.91666666666669</v>
      </c>
      <c r="O111" s="59">
        <f t="shared" si="16"/>
        <v>32.58</v>
      </c>
      <c r="P111" s="90">
        <f t="shared" si="17"/>
        <v>195.5</v>
      </c>
      <c r="Q111" s="69"/>
      <c r="R111" s="69"/>
      <c r="S111" s="1"/>
    </row>
    <row r="112" spans="1:19" s="60" customFormat="1" ht="15.75" customHeight="1" x14ac:dyDescent="0.2">
      <c r="A112" s="52" t="s">
        <v>108</v>
      </c>
      <c r="B112" s="53" t="s">
        <v>113</v>
      </c>
      <c r="C112" s="54">
        <v>947511</v>
      </c>
      <c r="D112" s="55" t="s">
        <v>380</v>
      </c>
      <c r="E112" s="56"/>
      <c r="F112" s="57" t="s">
        <v>381</v>
      </c>
      <c r="G112" s="59" t="s">
        <v>221</v>
      </c>
      <c r="H112" s="59" t="s">
        <v>57</v>
      </c>
      <c r="I112" s="58" t="s">
        <v>310</v>
      </c>
      <c r="J112" s="58">
        <v>1</v>
      </c>
      <c r="K112" s="58" t="s">
        <v>436</v>
      </c>
      <c r="L112" s="58">
        <v>10</v>
      </c>
      <c r="M112" s="58">
        <v>450</v>
      </c>
      <c r="N112" s="44">
        <v>112.91666666666667</v>
      </c>
      <c r="O112" s="59">
        <f t="shared" si="16"/>
        <v>22.58</v>
      </c>
      <c r="P112" s="90">
        <f t="shared" si="17"/>
        <v>135.5</v>
      </c>
      <c r="Q112" s="69"/>
      <c r="R112" s="69"/>
      <c r="S112" s="1"/>
    </row>
    <row r="113" spans="1:19" ht="20.25" x14ac:dyDescent="0.2">
      <c r="A113" s="40"/>
      <c r="B113" s="30"/>
      <c r="C113" s="30"/>
      <c r="D113" s="61" t="s">
        <v>288</v>
      </c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86"/>
    </row>
    <row r="114" spans="1:19" ht="15.75" customHeight="1" x14ac:dyDescent="0.2">
      <c r="A114" s="29"/>
      <c r="B114" s="19" t="s">
        <v>47</v>
      </c>
      <c r="C114" s="47"/>
      <c r="D114" s="48" t="s">
        <v>354</v>
      </c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89"/>
    </row>
    <row r="115" spans="1:19" ht="15.75" x14ac:dyDescent="0.2">
      <c r="A115" s="28" t="s">
        <v>108</v>
      </c>
      <c r="B115" s="27" t="s">
        <v>114</v>
      </c>
      <c r="C115" s="32">
        <v>947508</v>
      </c>
      <c r="D115" s="33" t="s">
        <v>289</v>
      </c>
      <c r="E115" s="17"/>
      <c r="F115" s="4" t="s">
        <v>290</v>
      </c>
      <c r="G115" s="5" t="s">
        <v>221</v>
      </c>
      <c r="H115" s="5" t="s">
        <v>58</v>
      </c>
      <c r="I115" s="6" t="s">
        <v>222</v>
      </c>
      <c r="J115" s="6">
        <v>25</v>
      </c>
      <c r="K115" s="6" t="s">
        <v>436</v>
      </c>
      <c r="L115" s="6" t="s">
        <v>356</v>
      </c>
      <c r="M115" s="6">
        <v>54</v>
      </c>
      <c r="N115" s="44">
        <v>330</v>
      </c>
      <c r="O115" s="5">
        <f t="shared" ref="O115:O118" si="18">ROUND(P115/6,2)</f>
        <v>66</v>
      </c>
      <c r="P115" s="88">
        <f t="shared" ref="P115:P118" si="19">ROUND(N115*1.2,2)</f>
        <v>396</v>
      </c>
      <c r="Q115" s="69"/>
      <c r="R115" s="69"/>
    </row>
    <row r="116" spans="1:19" ht="15.75" x14ac:dyDescent="0.2">
      <c r="A116" s="28" t="s">
        <v>108</v>
      </c>
      <c r="B116" s="27" t="s">
        <v>116</v>
      </c>
      <c r="C116" s="32">
        <v>1038182</v>
      </c>
      <c r="D116" s="33" t="s">
        <v>291</v>
      </c>
      <c r="E116" s="17"/>
      <c r="F116" s="4" t="s">
        <v>428</v>
      </c>
      <c r="G116" s="5" t="s">
        <v>221</v>
      </c>
      <c r="H116" s="5">
        <v>0</v>
      </c>
      <c r="I116" s="6" t="s">
        <v>292</v>
      </c>
      <c r="J116" s="6" t="s">
        <v>293</v>
      </c>
      <c r="K116" s="6" t="s">
        <v>436</v>
      </c>
      <c r="L116" s="6" t="s">
        <v>356</v>
      </c>
      <c r="M116" s="6" t="s">
        <v>106</v>
      </c>
      <c r="N116" s="44">
        <v>1004.1666666666667</v>
      </c>
      <c r="O116" s="5">
        <f t="shared" si="18"/>
        <v>200.83</v>
      </c>
      <c r="P116" s="88">
        <f t="shared" si="19"/>
        <v>1205</v>
      </c>
      <c r="Q116" s="69"/>
      <c r="R116" s="69"/>
    </row>
    <row r="117" spans="1:19" ht="15.75" x14ac:dyDescent="0.2">
      <c r="A117" s="28" t="s">
        <v>108</v>
      </c>
      <c r="B117" s="27" t="s">
        <v>116</v>
      </c>
      <c r="C117" s="32">
        <v>947509</v>
      </c>
      <c r="D117" s="33" t="s">
        <v>238</v>
      </c>
      <c r="E117" s="17"/>
      <c r="F117" s="4" t="s">
        <v>243</v>
      </c>
      <c r="G117" s="5" t="s">
        <v>221</v>
      </c>
      <c r="H117" s="5" t="s">
        <v>57</v>
      </c>
      <c r="I117" s="6" t="s">
        <v>310</v>
      </c>
      <c r="J117" s="6">
        <v>5</v>
      </c>
      <c r="K117" s="6" t="s">
        <v>436</v>
      </c>
      <c r="L117" s="6" t="s">
        <v>356</v>
      </c>
      <c r="M117" s="6">
        <v>120</v>
      </c>
      <c r="N117" s="44">
        <v>767.5</v>
      </c>
      <c r="O117" s="5">
        <f t="shared" si="18"/>
        <v>153.5</v>
      </c>
      <c r="P117" s="88">
        <f t="shared" si="19"/>
        <v>921</v>
      </c>
      <c r="Q117" s="69"/>
      <c r="R117" s="69"/>
    </row>
    <row r="118" spans="1:19" ht="29.25" customHeight="1" x14ac:dyDescent="0.2">
      <c r="A118" s="28" t="s">
        <v>108</v>
      </c>
      <c r="B118" s="27" t="s">
        <v>116</v>
      </c>
      <c r="C118" s="32">
        <v>947510</v>
      </c>
      <c r="D118" s="33" t="s">
        <v>238</v>
      </c>
      <c r="E118" s="17"/>
      <c r="F118" s="4" t="s">
        <v>244</v>
      </c>
      <c r="G118" s="5" t="s">
        <v>221</v>
      </c>
      <c r="H118" s="5" t="s">
        <v>58</v>
      </c>
      <c r="I118" s="6" t="s">
        <v>222</v>
      </c>
      <c r="J118" s="6">
        <v>17.5</v>
      </c>
      <c r="K118" s="6" t="s">
        <v>436</v>
      </c>
      <c r="L118" s="6" t="s">
        <v>356</v>
      </c>
      <c r="M118" s="6">
        <v>60</v>
      </c>
      <c r="N118" s="44">
        <v>236.66666666666669</v>
      </c>
      <c r="O118" s="5">
        <f t="shared" si="18"/>
        <v>47.33</v>
      </c>
      <c r="P118" s="88">
        <f t="shared" si="19"/>
        <v>284</v>
      </c>
      <c r="Q118" s="69"/>
      <c r="R118" s="69"/>
    </row>
    <row r="119" spans="1:19" x14ac:dyDescent="0.2">
      <c r="A119" s="41"/>
      <c r="B119" s="32"/>
      <c r="C119" s="43"/>
      <c r="D119" s="43" t="s">
        <v>245</v>
      </c>
      <c r="E119" s="43"/>
      <c r="F119" s="43"/>
      <c r="G119" s="43"/>
      <c r="H119" s="43"/>
      <c r="I119" s="43"/>
      <c r="J119" s="43"/>
      <c r="K119" s="43"/>
      <c r="L119" s="43"/>
      <c r="M119" s="43"/>
      <c r="N119" s="44"/>
      <c r="O119" s="5"/>
      <c r="P119" s="88"/>
    </row>
    <row r="120" spans="1:19" x14ac:dyDescent="0.2">
      <c r="A120" s="41" t="s">
        <v>108</v>
      </c>
      <c r="B120" s="32" t="s">
        <v>114</v>
      </c>
      <c r="C120" s="43">
        <v>2387627</v>
      </c>
      <c r="D120" s="43" t="s">
        <v>742</v>
      </c>
      <c r="E120" s="43"/>
      <c r="F120" s="43" t="s">
        <v>743</v>
      </c>
      <c r="G120" s="43" t="s">
        <v>221</v>
      </c>
      <c r="H120" s="43" t="s">
        <v>58</v>
      </c>
      <c r="I120" s="43" t="s">
        <v>222</v>
      </c>
      <c r="J120" s="43">
        <v>25</v>
      </c>
      <c r="K120" s="43" t="s">
        <v>436</v>
      </c>
      <c r="L120" s="43" t="s">
        <v>356</v>
      </c>
      <c r="M120" s="43">
        <v>48</v>
      </c>
      <c r="N120" s="44">
        <v>437.91666666666669</v>
      </c>
      <c r="O120" s="5">
        <f t="shared" ref="O120" si="20">ROUND(P120/6,2)</f>
        <v>87.58</v>
      </c>
      <c r="P120" s="88">
        <f t="shared" ref="P120" si="21">ROUND(N120*1.2,2)</f>
        <v>525.5</v>
      </c>
    </row>
    <row r="121" spans="1:19" ht="15.75" customHeight="1" x14ac:dyDescent="0.2">
      <c r="A121" s="29"/>
      <c r="B121" s="19" t="s">
        <v>48</v>
      </c>
      <c r="C121" s="47"/>
      <c r="D121" s="48" t="s">
        <v>294</v>
      </c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89"/>
    </row>
    <row r="122" spans="1:19" s="60" customFormat="1" ht="15.75" x14ac:dyDescent="0.2">
      <c r="A122" s="52" t="s">
        <v>108</v>
      </c>
      <c r="B122" s="53" t="s">
        <v>114</v>
      </c>
      <c r="C122" s="54">
        <v>1329158</v>
      </c>
      <c r="D122" s="55" t="s">
        <v>295</v>
      </c>
      <c r="E122" s="56"/>
      <c r="F122" s="57" t="s">
        <v>296</v>
      </c>
      <c r="G122" s="59" t="s">
        <v>221</v>
      </c>
      <c r="H122" s="59" t="s">
        <v>61</v>
      </c>
      <c r="I122" s="58" t="s">
        <v>222</v>
      </c>
      <c r="J122" s="58">
        <v>7</v>
      </c>
      <c r="K122" s="58" t="s">
        <v>436</v>
      </c>
      <c r="L122" s="58" t="s">
        <v>356</v>
      </c>
      <c r="M122" s="58">
        <v>80</v>
      </c>
      <c r="N122" s="44">
        <v>693.33333333333337</v>
      </c>
      <c r="O122" s="59">
        <f t="shared" ref="O122:O127" si="22">ROUND(P122/6,2)</f>
        <v>138.66999999999999</v>
      </c>
      <c r="P122" s="90">
        <f t="shared" ref="P122:P127" si="23">ROUND(N122*1.2,2)</f>
        <v>832</v>
      </c>
      <c r="Q122" s="69"/>
      <c r="R122" s="69"/>
      <c r="S122" s="1"/>
    </row>
    <row r="123" spans="1:19" s="60" customFormat="1" ht="15.75" x14ac:dyDescent="0.2">
      <c r="A123" s="52" t="s">
        <v>108</v>
      </c>
      <c r="B123" s="53" t="s">
        <v>114</v>
      </c>
      <c r="C123" s="54">
        <v>1329157</v>
      </c>
      <c r="D123" s="55" t="s">
        <v>295</v>
      </c>
      <c r="E123" s="56"/>
      <c r="F123" s="57" t="s">
        <v>296</v>
      </c>
      <c r="G123" s="59" t="s">
        <v>221</v>
      </c>
      <c r="H123" s="59" t="s">
        <v>61</v>
      </c>
      <c r="I123" s="58" t="s">
        <v>222</v>
      </c>
      <c r="J123" s="58">
        <v>14</v>
      </c>
      <c r="K123" s="58" t="s">
        <v>436</v>
      </c>
      <c r="L123" s="58" t="s">
        <v>356</v>
      </c>
      <c r="M123" s="58">
        <v>44</v>
      </c>
      <c r="N123" s="44">
        <v>1249.1666666666667</v>
      </c>
      <c r="O123" s="59">
        <f t="shared" si="22"/>
        <v>249.83</v>
      </c>
      <c r="P123" s="90">
        <f t="shared" si="23"/>
        <v>1499</v>
      </c>
      <c r="Q123" s="69"/>
      <c r="R123" s="69"/>
      <c r="S123" s="1"/>
    </row>
    <row r="124" spans="1:19" ht="15.75" x14ac:dyDescent="0.2">
      <c r="A124" s="28" t="s">
        <v>108</v>
      </c>
      <c r="B124" s="27" t="s">
        <v>114</v>
      </c>
      <c r="C124" s="45">
        <v>1605209</v>
      </c>
      <c r="D124" s="33" t="s">
        <v>712</v>
      </c>
      <c r="E124" s="17"/>
      <c r="F124" s="4" t="s">
        <v>713</v>
      </c>
      <c r="G124" s="5" t="s">
        <v>225</v>
      </c>
      <c r="H124" s="5" t="s">
        <v>714</v>
      </c>
      <c r="I124" s="6" t="s">
        <v>312</v>
      </c>
      <c r="J124" s="6">
        <v>10</v>
      </c>
      <c r="K124" s="6" t="s">
        <v>680</v>
      </c>
      <c r="L124" s="6" t="s">
        <v>356</v>
      </c>
      <c r="M124" s="6">
        <v>500</v>
      </c>
      <c r="N124" s="44">
        <v>583.33333333333337</v>
      </c>
      <c r="O124" s="5">
        <f t="shared" si="22"/>
        <v>116.67</v>
      </c>
      <c r="P124" s="88">
        <f t="shared" si="23"/>
        <v>700</v>
      </c>
      <c r="Q124" s="69"/>
      <c r="R124" s="70"/>
    </row>
    <row r="125" spans="1:19" ht="15.75" x14ac:dyDescent="0.2">
      <c r="A125" s="28" t="s">
        <v>108</v>
      </c>
      <c r="B125" s="27" t="s">
        <v>114</v>
      </c>
      <c r="C125" s="45">
        <v>1605255</v>
      </c>
      <c r="D125" s="33" t="s">
        <v>712</v>
      </c>
      <c r="E125" s="17"/>
      <c r="F125" s="4" t="s">
        <v>713</v>
      </c>
      <c r="G125" s="5" t="s">
        <v>225</v>
      </c>
      <c r="H125" s="5" t="s">
        <v>52</v>
      </c>
      <c r="I125" s="6" t="s">
        <v>312</v>
      </c>
      <c r="J125" s="6">
        <v>50</v>
      </c>
      <c r="K125" s="6" t="s">
        <v>680</v>
      </c>
      <c r="L125" s="6" t="s">
        <v>356</v>
      </c>
      <c r="M125" s="6">
        <v>100</v>
      </c>
      <c r="N125" s="44">
        <v>2825</v>
      </c>
      <c r="O125" s="5">
        <f t="shared" si="22"/>
        <v>565</v>
      </c>
      <c r="P125" s="88">
        <f t="shared" si="23"/>
        <v>3390</v>
      </c>
      <c r="Q125" s="69"/>
      <c r="R125" s="70"/>
    </row>
    <row r="126" spans="1:19" s="60" customFormat="1" ht="15.75" x14ac:dyDescent="0.2">
      <c r="A126" s="52" t="s">
        <v>108</v>
      </c>
      <c r="B126" s="53" t="s">
        <v>115</v>
      </c>
      <c r="C126" s="54">
        <v>1683636</v>
      </c>
      <c r="D126" s="55" t="s">
        <v>40</v>
      </c>
      <c r="E126" s="56" t="s">
        <v>427</v>
      </c>
      <c r="F126" s="57" t="s">
        <v>41</v>
      </c>
      <c r="G126" s="59" t="s">
        <v>225</v>
      </c>
      <c r="H126" s="59" t="s">
        <v>55</v>
      </c>
      <c r="I126" s="58" t="s">
        <v>222</v>
      </c>
      <c r="J126" s="58">
        <v>10</v>
      </c>
      <c r="K126" s="58" t="s">
        <v>437</v>
      </c>
      <c r="L126" s="58" t="s">
        <v>356</v>
      </c>
      <c r="M126" s="58">
        <v>36</v>
      </c>
      <c r="N126" s="44">
        <v>8428.2170500000011</v>
      </c>
      <c r="O126" s="59">
        <f t="shared" si="22"/>
        <v>1685.64</v>
      </c>
      <c r="P126" s="90">
        <f t="shared" si="23"/>
        <v>10113.86</v>
      </c>
      <c r="Q126" s="69"/>
      <c r="R126" s="69"/>
      <c r="S126" s="1"/>
    </row>
    <row r="127" spans="1:19" s="60" customFormat="1" ht="15.75" x14ac:dyDescent="0.2">
      <c r="A127" s="52" t="s">
        <v>108</v>
      </c>
      <c r="B127" s="53" t="s">
        <v>115</v>
      </c>
      <c r="C127" s="54">
        <v>1683234</v>
      </c>
      <c r="D127" s="55" t="s">
        <v>297</v>
      </c>
      <c r="E127" s="56"/>
      <c r="F127" s="57" t="s">
        <v>309</v>
      </c>
      <c r="G127" s="59" t="s">
        <v>221</v>
      </c>
      <c r="H127" s="59" t="s">
        <v>57</v>
      </c>
      <c r="I127" s="58" t="s">
        <v>310</v>
      </c>
      <c r="J127" s="58">
        <v>10</v>
      </c>
      <c r="K127" s="58" t="s">
        <v>436</v>
      </c>
      <c r="L127" s="58" t="s">
        <v>356</v>
      </c>
      <c r="M127" s="58">
        <v>60</v>
      </c>
      <c r="N127" s="44">
        <v>1690</v>
      </c>
      <c r="O127" s="59">
        <f t="shared" si="22"/>
        <v>338</v>
      </c>
      <c r="P127" s="90">
        <f t="shared" si="23"/>
        <v>2028</v>
      </c>
      <c r="Q127" s="69"/>
      <c r="R127" s="69"/>
      <c r="S127" s="1"/>
    </row>
    <row r="128" spans="1:19" ht="15.6" customHeight="1" x14ac:dyDescent="0.2">
      <c r="A128" s="29"/>
      <c r="B128" s="19" t="s">
        <v>379</v>
      </c>
      <c r="C128" s="47"/>
      <c r="D128" s="48" t="s">
        <v>311</v>
      </c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89"/>
    </row>
    <row r="129" spans="1:19" s="60" customFormat="1" ht="15.75" x14ac:dyDescent="0.2">
      <c r="A129" s="52" t="s">
        <v>108</v>
      </c>
      <c r="B129" s="53" t="s">
        <v>116</v>
      </c>
      <c r="C129" s="54">
        <v>837739</v>
      </c>
      <c r="D129" s="55" t="s">
        <v>763</v>
      </c>
      <c r="E129" s="56"/>
      <c r="F129" s="57" t="s">
        <v>762</v>
      </c>
      <c r="G129" s="59" t="s">
        <v>225</v>
      </c>
      <c r="H129" s="59" t="s">
        <v>55</v>
      </c>
      <c r="I129" s="58" t="s">
        <v>222</v>
      </c>
      <c r="J129" s="58">
        <v>28</v>
      </c>
      <c r="K129" s="58" t="s">
        <v>436</v>
      </c>
      <c r="L129" s="58" t="s">
        <v>356</v>
      </c>
      <c r="M129" s="58">
        <v>16</v>
      </c>
      <c r="N129" s="44">
        <v>6104.6379900000011</v>
      </c>
      <c r="O129" s="59">
        <f>ROUND(P129/6,2)</f>
        <v>1220.93</v>
      </c>
      <c r="P129" s="90">
        <f>ROUND(N129*1.2,2)</f>
        <v>7325.57</v>
      </c>
      <c r="Q129" s="69"/>
      <c r="R129" s="69"/>
      <c r="S129" s="1"/>
    </row>
    <row r="130" spans="1:19" s="60" customFormat="1" ht="15.75" x14ac:dyDescent="0.2">
      <c r="A130" s="52" t="s">
        <v>108</v>
      </c>
      <c r="B130" s="53" t="s">
        <v>116</v>
      </c>
      <c r="C130" s="54">
        <v>1305742</v>
      </c>
      <c r="D130" s="55" t="s">
        <v>761</v>
      </c>
      <c r="E130" s="56"/>
      <c r="F130" s="57" t="s">
        <v>760</v>
      </c>
      <c r="G130" s="59" t="s">
        <v>225</v>
      </c>
      <c r="H130" s="59" t="s">
        <v>55</v>
      </c>
      <c r="I130" s="58" t="s">
        <v>310</v>
      </c>
      <c r="J130" s="58">
        <v>28</v>
      </c>
      <c r="K130" s="58" t="s">
        <v>436</v>
      </c>
      <c r="L130" s="58" t="s">
        <v>356</v>
      </c>
      <c r="M130" s="58">
        <v>16</v>
      </c>
      <c r="N130" s="44">
        <v>4241.1022500000008</v>
      </c>
      <c r="O130" s="59">
        <f>ROUND(P130/6,2)</f>
        <v>848.22</v>
      </c>
      <c r="P130" s="90">
        <f>ROUND(N130*1.2,2)</f>
        <v>5089.32</v>
      </c>
      <c r="Q130" s="69"/>
      <c r="R130" s="69"/>
      <c r="S130" s="1"/>
    </row>
    <row r="131" spans="1:19" s="60" customFormat="1" ht="15.75" x14ac:dyDescent="0.2">
      <c r="A131" s="52" t="s">
        <v>108</v>
      </c>
      <c r="B131" s="53" t="s">
        <v>116</v>
      </c>
      <c r="C131" s="54">
        <v>2298892</v>
      </c>
      <c r="D131" s="55" t="s">
        <v>725</v>
      </c>
      <c r="E131" s="56" t="s">
        <v>427</v>
      </c>
      <c r="F131" s="57" t="s">
        <v>759</v>
      </c>
      <c r="G131" s="59" t="s">
        <v>225</v>
      </c>
      <c r="H131" s="5" t="s">
        <v>61</v>
      </c>
      <c r="I131" s="58" t="s">
        <v>222</v>
      </c>
      <c r="J131" s="58">
        <v>28</v>
      </c>
      <c r="K131" s="58" t="s">
        <v>436</v>
      </c>
      <c r="L131" s="58" t="s">
        <v>356</v>
      </c>
      <c r="M131" s="58">
        <v>36</v>
      </c>
      <c r="N131" s="44">
        <v>934.72500000000002</v>
      </c>
      <c r="O131" s="59">
        <f>ROUND(P131/6,2)</f>
        <v>186.95</v>
      </c>
      <c r="P131" s="90">
        <f>ROUND(N131*1.2,2)</f>
        <v>1121.67</v>
      </c>
      <c r="Q131" s="69"/>
      <c r="R131" s="69"/>
      <c r="S131" s="1"/>
    </row>
    <row r="132" spans="1:19" ht="15.75" customHeight="1" x14ac:dyDescent="0.2">
      <c r="A132" s="29"/>
      <c r="B132" s="19" t="s">
        <v>138</v>
      </c>
      <c r="C132" s="47"/>
      <c r="D132" s="48" t="s">
        <v>368</v>
      </c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89"/>
    </row>
    <row r="133" spans="1:19" s="60" customFormat="1" ht="15.75" x14ac:dyDescent="0.2">
      <c r="A133" s="52" t="s">
        <v>108</v>
      </c>
      <c r="B133" s="53" t="s">
        <v>117</v>
      </c>
      <c r="C133" s="54">
        <v>1729197</v>
      </c>
      <c r="D133" s="55" t="s">
        <v>314</v>
      </c>
      <c r="E133" s="56" t="s">
        <v>427</v>
      </c>
      <c r="F133" s="57" t="s">
        <v>315</v>
      </c>
      <c r="G133" s="59" t="s">
        <v>225</v>
      </c>
      <c r="H133" s="59" t="s">
        <v>52</v>
      </c>
      <c r="I133" s="58" t="s">
        <v>312</v>
      </c>
      <c r="J133" s="58">
        <v>10</v>
      </c>
      <c r="K133" s="58" t="s">
        <v>437</v>
      </c>
      <c r="L133" s="58" t="s">
        <v>356</v>
      </c>
      <c r="M133" s="58">
        <v>560</v>
      </c>
      <c r="N133" s="44">
        <v>1042.6739440000001</v>
      </c>
      <c r="O133" s="59">
        <f>ROUND(P133/6,2)</f>
        <v>208.54</v>
      </c>
      <c r="P133" s="90">
        <f>ROUND(N133*1.2,2)</f>
        <v>1251.21</v>
      </c>
      <c r="Q133" s="69"/>
      <c r="R133" s="69"/>
      <c r="S133" s="1"/>
    </row>
    <row r="134" spans="1:19" ht="15.75" customHeight="1" x14ac:dyDescent="0.2">
      <c r="A134" s="29"/>
      <c r="B134" s="19" t="s">
        <v>139</v>
      </c>
      <c r="C134" s="47"/>
      <c r="D134" s="48" t="s">
        <v>318</v>
      </c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89"/>
    </row>
    <row r="135" spans="1:19" s="60" customFormat="1" ht="15.75" x14ac:dyDescent="0.2">
      <c r="A135" s="52" t="s">
        <v>108</v>
      </c>
      <c r="B135" s="53" t="s">
        <v>118</v>
      </c>
      <c r="C135" s="54">
        <v>947512</v>
      </c>
      <c r="D135" s="55" t="s">
        <v>319</v>
      </c>
      <c r="E135" s="56" t="s">
        <v>427</v>
      </c>
      <c r="F135" s="57" t="s">
        <v>320</v>
      </c>
      <c r="G135" s="59" t="s">
        <v>221</v>
      </c>
      <c r="H135" s="59" t="s">
        <v>57</v>
      </c>
      <c r="I135" s="58" t="s">
        <v>310</v>
      </c>
      <c r="J135" s="58">
        <v>10</v>
      </c>
      <c r="K135" s="58" t="s">
        <v>436</v>
      </c>
      <c r="L135" s="58" t="s">
        <v>356</v>
      </c>
      <c r="M135" s="58">
        <v>60</v>
      </c>
      <c r="N135" s="44">
        <v>1912.5</v>
      </c>
      <c r="O135" s="59">
        <f>ROUND(P135/6,2)</f>
        <v>382.5</v>
      </c>
      <c r="P135" s="90">
        <f>ROUND(N135*1.2,2)</f>
        <v>2295</v>
      </c>
      <c r="Q135" s="69"/>
      <c r="R135" s="69"/>
      <c r="S135" s="1"/>
    </row>
    <row r="136" spans="1:19" ht="15.75" customHeight="1" x14ac:dyDescent="0.2">
      <c r="A136" s="29"/>
      <c r="B136" s="19" t="s">
        <v>140</v>
      </c>
      <c r="C136" s="47"/>
      <c r="D136" s="48" t="s">
        <v>194</v>
      </c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89"/>
    </row>
    <row r="137" spans="1:19" ht="15.75" x14ac:dyDescent="0.2">
      <c r="A137" s="28" t="s">
        <v>108</v>
      </c>
      <c r="B137" s="27" t="s">
        <v>119</v>
      </c>
      <c r="C137" s="45">
        <v>1095897</v>
      </c>
      <c r="D137" s="33" t="s">
        <v>196</v>
      </c>
      <c r="E137" s="17"/>
      <c r="F137" s="4" t="s">
        <v>755</v>
      </c>
      <c r="G137" s="5" t="s">
        <v>225</v>
      </c>
      <c r="H137" s="5" t="s">
        <v>51</v>
      </c>
      <c r="I137" s="6" t="s">
        <v>195</v>
      </c>
      <c r="J137" s="6">
        <v>280</v>
      </c>
      <c r="K137" s="6" t="s">
        <v>423</v>
      </c>
      <c r="L137" s="6">
        <v>12</v>
      </c>
      <c r="M137" s="6">
        <v>100</v>
      </c>
      <c r="N137" s="44">
        <v>157.91666666666669</v>
      </c>
      <c r="O137" s="5">
        <f t="shared" ref="O137:O140" si="24">ROUND(P137/6,2)</f>
        <v>31.58</v>
      </c>
      <c r="P137" s="88">
        <f t="shared" ref="P137:P140" si="25">ROUND(N137*1.2,2)</f>
        <v>189.5</v>
      </c>
      <c r="Q137" s="72"/>
      <c r="R137" s="70"/>
    </row>
    <row r="138" spans="1:19" ht="15.75" x14ac:dyDescent="0.2">
      <c r="A138" s="28" t="s">
        <v>108</v>
      </c>
      <c r="B138" s="27" t="s">
        <v>119</v>
      </c>
      <c r="C138" s="45">
        <v>1095893</v>
      </c>
      <c r="D138" s="33" t="s">
        <v>196</v>
      </c>
      <c r="E138" s="17"/>
      <c r="F138" s="4" t="s">
        <v>756</v>
      </c>
      <c r="G138" s="5" t="s">
        <v>225</v>
      </c>
      <c r="H138" s="5" t="s">
        <v>51</v>
      </c>
      <c r="I138" s="6" t="s">
        <v>195</v>
      </c>
      <c r="J138" s="6">
        <v>280</v>
      </c>
      <c r="K138" s="6" t="s">
        <v>423</v>
      </c>
      <c r="L138" s="6">
        <v>12</v>
      </c>
      <c r="M138" s="6">
        <v>100</v>
      </c>
      <c r="N138" s="44">
        <v>157.91666666666669</v>
      </c>
      <c r="O138" s="5">
        <f t="shared" si="24"/>
        <v>31.58</v>
      </c>
      <c r="P138" s="88">
        <f t="shared" si="25"/>
        <v>189.5</v>
      </c>
      <c r="Q138" s="72"/>
      <c r="R138" s="70"/>
    </row>
    <row r="139" spans="1:19" ht="15.75" x14ac:dyDescent="0.2">
      <c r="A139" s="28" t="s">
        <v>108</v>
      </c>
      <c r="B139" s="27" t="s">
        <v>119</v>
      </c>
      <c r="C139" s="45">
        <v>1095896</v>
      </c>
      <c r="D139" s="33" t="s">
        <v>196</v>
      </c>
      <c r="E139" s="17"/>
      <c r="F139" s="4" t="s">
        <v>757</v>
      </c>
      <c r="G139" s="5" t="s">
        <v>225</v>
      </c>
      <c r="H139" s="5" t="s">
        <v>51</v>
      </c>
      <c r="I139" s="6" t="s">
        <v>195</v>
      </c>
      <c r="J139" s="6">
        <v>280</v>
      </c>
      <c r="K139" s="6" t="s">
        <v>423</v>
      </c>
      <c r="L139" s="6">
        <v>12</v>
      </c>
      <c r="M139" s="6">
        <v>100</v>
      </c>
      <c r="N139" s="44">
        <v>157.91666666666669</v>
      </c>
      <c r="O139" s="5">
        <f t="shared" si="24"/>
        <v>31.58</v>
      </c>
      <c r="P139" s="88">
        <f t="shared" si="25"/>
        <v>189.5</v>
      </c>
      <c r="Q139" s="72"/>
      <c r="R139" s="70"/>
    </row>
    <row r="140" spans="1:19" ht="15.75" x14ac:dyDescent="0.2">
      <c r="A140" s="28" t="s">
        <v>108</v>
      </c>
      <c r="B140" s="27" t="s">
        <v>119</v>
      </c>
      <c r="C140" s="45">
        <v>1095895</v>
      </c>
      <c r="D140" s="33" t="s">
        <v>196</v>
      </c>
      <c r="E140" s="17"/>
      <c r="F140" s="4" t="s">
        <v>758</v>
      </c>
      <c r="G140" s="5" t="s">
        <v>225</v>
      </c>
      <c r="H140" s="5" t="s">
        <v>51</v>
      </c>
      <c r="I140" s="6" t="s">
        <v>195</v>
      </c>
      <c r="J140" s="6">
        <v>280</v>
      </c>
      <c r="K140" s="6" t="s">
        <v>423</v>
      </c>
      <c r="L140" s="6">
        <v>12</v>
      </c>
      <c r="M140" s="6">
        <v>100</v>
      </c>
      <c r="N140" s="44">
        <v>157.91666666666669</v>
      </c>
      <c r="O140" s="5">
        <f t="shared" si="24"/>
        <v>31.58</v>
      </c>
      <c r="P140" s="88">
        <f t="shared" si="25"/>
        <v>189.5</v>
      </c>
      <c r="Q140" s="72"/>
      <c r="R140" s="70"/>
    </row>
    <row r="141" spans="1:19" s="60" customFormat="1" ht="15.75" x14ac:dyDescent="0.2">
      <c r="A141" s="52" t="s">
        <v>108</v>
      </c>
      <c r="B141" s="53" t="s">
        <v>119</v>
      </c>
      <c r="C141" s="54">
        <v>1095674</v>
      </c>
      <c r="D141" s="55" t="s">
        <v>196</v>
      </c>
      <c r="E141" s="56"/>
      <c r="F141" s="57" t="s">
        <v>198</v>
      </c>
      <c r="G141" s="59" t="s">
        <v>225</v>
      </c>
      <c r="H141" s="59" t="s">
        <v>51</v>
      </c>
      <c r="I141" s="58" t="s">
        <v>195</v>
      </c>
      <c r="J141" s="58">
        <v>280</v>
      </c>
      <c r="K141" s="58" t="s">
        <v>423</v>
      </c>
      <c r="L141" s="58">
        <v>12</v>
      </c>
      <c r="M141" s="58">
        <v>100</v>
      </c>
      <c r="N141" s="44">
        <v>141.25</v>
      </c>
      <c r="O141" s="59">
        <f t="shared" ref="O141:O146" si="26">ROUND(P141/6,2)</f>
        <v>28.25</v>
      </c>
      <c r="P141" s="90">
        <f t="shared" ref="P141:P146" si="27">ROUND(N141*1.2,2)</f>
        <v>169.5</v>
      </c>
      <c r="Q141" s="69"/>
      <c r="R141" s="69"/>
      <c r="S141" s="1"/>
    </row>
    <row r="142" spans="1:19" s="60" customFormat="1" ht="15.75" x14ac:dyDescent="0.2">
      <c r="A142" s="52" t="s">
        <v>108</v>
      </c>
      <c r="B142" s="53" t="s">
        <v>119</v>
      </c>
      <c r="C142" s="54">
        <v>1095868</v>
      </c>
      <c r="D142" s="55" t="s">
        <v>196</v>
      </c>
      <c r="E142" s="56"/>
      <c r="F142" s="57" t="s">
        <v>199</v>
      </c>
      <c r="G142" s="59" t="s">
        <v>225</v>
      </c>
      <c r="H142" s="59" t="s">
        <v>51</v>
      </c>
      <c r="I142" s="58" t="s">
        <v>195</v>
      </c>
      <c r="J142" s="58">
        <v>280</v>
      </c>
      <c r="K142" s="58" t="s">
        <v>423</v>
      </c>
      <c r="L142" s="58">
        <v>12</v>
      </c>
      <c r="M142" s="58">
        <v>100</v>
      </c>
      <c r="N142" s="44">
        <v>141.25</v>
      </c>
      <c r="O142" s="59">
        <f t="shared" si="26"/>
        <v>28.25</v>
      </c>
      <c r="P142" s="90">
        <f t="shared" si="27"/>
        <v>169.5</v>
      </c>
      <c r="Q142" s="69"/>
      <c r="R142" s="69"/>
      <c r="S142" s="1"/>
    </row>
    <row r="143" spans="1:19" s="60" customFormat="1" ht="15.75" x14ac:dyDescent="0.2">
      <c r="A143" s="52" t="s">
        <v>108</v>
      </c>
      <c r="B143" s="53" t="s">
        <v>119</v>
      </c>
      <c r="C143" s="54">
        <v>1095898</v>
      </c>
      <c r="D143" s="55" t="s">
        <v>196</v>
      </c>
      <c r="E143" s="56"/>
      <c r="F143" s="57" t="s">
        <v>200</v>
      </c>
      <c r="G143" s="59" t="s">
        <v>225</v>
      </c>
      <c r="H143" s="59" t="s">
        <v>51</v>
      </c>
      <c r="I143" s="58" t="s">
        <v>195</v>
      </c>
      <c r="J143" s="58">
        <v>280</v>
      </c>
      <c r="K143" s="58" t="s">
        <v>423</v>
      </c>
      <c r="L143" s="58">
        <v>12</v>
      </c>
      <c r="M143" s="58">
        <v>100</v>
      </c>
      <c r="N143" s="44">
        <v>157.91666666666669</v>
      </c>
      <c r="O143" s="59">
        <f t="shared" si="26"/>
        <v>31.58</v>
      </c>
      <c r="P143" s="90">
        <f t="shared" si="27"/>
        <v>189.5</v>
      </c>
      <c r="Q143" s="69"/>
      <c r="R143" s="69"/>
      <c r="S143" s="1"/>
    </row>
    <row r="144" spans="1:19" s="60" customFormat="1" ht="15.75" x14ac:dyDescent="0.2">
      <c r="A144" s="52" t="s">
        <v>108</v>
      </c>
      <c r="B144" s="53" t="s">
        <v>119</v>
      </c>
      <c r="C144" s="54">
        <v>1095899</v>
      </c>
      <c r="D144" s="55" t="s">
        <v>196</v>
      </c>
      <c r="E144" s="56"/>
      <c r="F144" s="57" t="s">
        <v>201</v>
      </c>
      <c r="G144" s="59" t="s">
        <v>225</v>
      </c>
      <c r="H144" s="59" t="s">
        <v>51</v>
      </c>
      <c r="I144" s="58" t="s">
        <v>195</v>
      </c>
      <c r="J144" s="58">
        <v>280</v>
      </c>
      <c r="K144" s="58" t="s">
        <v>423</v>
      </c>
      <c r="L144" s="58">
        <v>12</v>
      </c>
      <c r="M144" s="58">
        <v>100</v>
      </c>
      <c r="N144" s="44">
        <v>157.91666666666669</v>
      </c>
      <c r="O144" s="59">
        <f t="shared" si="26"/>
        <v>31.58</v>
      </c>
      <c r="P144" s="90">
        <f t="shared" si="27"/>
        <v>189.5</v>
      </c>
      <c r="Q144" s="69"/>
      <c r="R144" s="69"/>
      <c r="S144" s="1"/>
    </row>
    <row r="145" spans="1:19" s="60" customFormat="1" ht="15.75" x14ac:dyDescent="0.2">
      <c r="A145" s="52" t="s">
        <v>108</v>
      </c>
      <c r="B145" s="53" t="s">
        <v>119</v>
      </c>
      <c r="C145" s="54">
        <v>1095900</v>
      </c>
      <c r="D145" s="55" t="s">
        <v>196</v>
      </c>
      <c r="E145" s="56"/>
      <c r="F145" s="57" t="s">
        <v>197</v>
      </c>
      <c r="G145" s="59" t="s">
        <v>225</v>
      </c>
      <c r="H145" s="59" t="s">
        <v>51</v>
      </c>
      <c r="I145" s="58" t="s">
        <v>195</v>
      </c>
      <c r="J145" s="58">
        <v>280</v>
      </c>
      <c r="K145" s="58" t="s">
        <v>423</v>
      </c>
      <c r="L145" s="58">
        <v>12</v>
      </c>
      <c r="M145" s="58">
        <v>100</v>
      </c>
      <c r="N145" s="44">
        <v>157.91666666666669</v>
      </c>
      <c r="O145" s="59">
        <f t="shared" si="26"/>
        <v>31.58</v>
      </c>
      <c r="P145" s="90">
        <f t="shared" si="27"/>
        <v>189.5</v>
      </c>
      <c r="Q145" s="69"/>
      <c r="R145" s="69"/>
      <c r="S145" s="1"/>
    </row>
    <row r="146" spans="1:19" s="60" customFormat="1" ht="15.75" x14ac:dyDescent="0.2">
      <c r="A146" s="52" t="s">
        <v>108</v>
      </c>
      <c r="B146" s="53" t="s">
        <v>119</v>
      </c>
      <c r="C146" s="54">
        <v>1095892</v>
      </c>
      <c r="D146" s="55" t="s">
        <v>196</v>
      </c>
      <c r="E146" s="56"/>
      <c r="F146" s="57" t="s">
        <v>202</v>
      </c>
      <c r="G146" s="59" t="s">
        <v>225</v>
      </c>
      <c r="H146" s="59" t="s">
        <v>51</v>
      </c>
      <c r="I146" s="58" t="s">
        <v>195</v>
      </c>
      <c r="J146" s="58">
        <v>280</v>
      </c>
      <c r="K146" s="58" t="s">
        <v>423</v>
      </c>
      <c r="L146" s="58">
        <v>12</v>
      </c>
      <c r="M146" s="58">
        <v>100</v>
      </c>
      <c r="N146" s="44">
        <v>157.91666666666669</v>
      </c>
      <c r="O146" s="59">
        <f t="shared" si="26"/>
        <v>31.58</v>
      </c>
      <c r="P146" s="90">
        <f t="shared" si="27"/>
        <v>189.5</v>
      </c>
      <c r="Q146" s="69"/>
      <c r="R146" s="69"/>
      <c r="S146" s="1"/>
    </row>
    <row r="147" spans="1:19" ht="15.75" customHeight="1" x14ac:dyDescent="0.2">
      <c r="A147" s="29"/>
      <c r="B147" s="71" t="s">
        <v>618</v>
      </c>
      <c r="C147" s="47"/>
      <c r="D147" s="48" t="s">
        <v>619</v>
      </c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89"/>
    </row>
    <row r="148" spans="1:19" s="60" customFormat="1" ht="15.75" x14ac:dyDescent="0.2">
      <c r="A148" s="52" t="s">
        <v>108</v>
      </c>
      <c r="B148" s="53" t="s">
        <v>613</v>
      </c>
      <c r="C148" s="54">
        <v>1062423</v>
      </c>
      <c r="D148" s="55" t="s">
        <v>614</v>
      </c>
      <c r="E148" s="56"/>
      <c r="F148" s="57" t="s">
        <v>615</v>
      </c>
      <c r="G148" s="59" t="s">
        <v>225</v>
      </c>
      <c r="H148" s="59" t="s">
        <v>51</v>
      </c>
      <c r="I148" s="58" t="s">
        <v>195</v>
      </c>
      <c r="J148" s="58">
        <v>300</v>
      </c>
      <c r="K148" s="58" t="s">
        <v>423</v>
      </c>
      <c r="L148" s="58" t="s">
        <v>356</v>
      </c>
      <c r="M148" s="58">
        <v>1248</v>
      </c>
      <c r="N148" s="44">
        <v>149.16666666666669</v>
      </c>
      <c r="O148" s="59">
        <f t="shared" ref="O148:O150" si="28">ROUND(P148/6,2)</f>
        <v>29.83</v>
      </c>
      <c r="P148" s="90">
        <f t="shared" ref="P148:P150" si="29">ROUND(N148*1.2,2)</f>
        <v>179</v>
      </c>
      <c r="Q148" s="69"/>
      <c r="R148" s="69"/>
      <c r="S148" s="1"/>
    </row>
    <row r="149" spans="1:19" s="60" customFormat="1" ht="15.75" x14ac:dyDescent="0.2">
      <c r="A149" s="52" t="s">
        <v>108</v>
      </c>
      <c r="B149" s="53" t="s">
        <v>613</v>
      </c>
      <c r="C149" s="54">
        <v>1062410</v>
      </c>
      <c r="D149" s="55" t="s">
        <v>616</v>
      </c>
      <c r="E149" s="56"/>
      <c r="F149" s="57" t="s">
        <v>617</v>
      </c>
      <c r="G149" s="59" t="s">
        <v>225</v>
      </c>
      <c r="H149" s="59" t="s">
        <v>61</v>
      </c>
      <c r="I149" s="58" t="s">
        <v>222</v>
      </c>
      <c r="J149" s="58">
        <v>1</v>
      </c>
      <c r="K149" s="58" t="s">
        <v>423</v>
      </c>
      <c r="L149" s="58" t="s">
        <v>356</v>
      </c>
      <c r="M149" s="58">
        <v>360</v>
      </c>
      <c r="N149" s="44">
        <v>337.5</v>
      </c>
      <c r="O149" s="59">
        <f t="shared" si="28"/>
        <v>67.5</v>
      </c>
      <c r="P149" s="90">
        <f t="shared" si="29"/>
        <v>405</v>
      </c>
      <c r="Q149" s="69"/>
      <c r="R149" s="69"/>
      <c r="S149" s="1"/>
    </row>
    <row r="150" spans="1:19" s="60" customFormat="1" ht="15.75" x14ac:dyDescent="0.2">
      <c r="A150" s="52" t="s">
        <v>108</v>
      </c>
      <c r="B150" s="53" t="s">
        <v>613</v>
      </c>
      <c r="C150" s="54">
        <v>1062408</v>
      </c>
      <c r="D150" s="55" t="s">
        <v>616</v>
      </c>
      <c r="E150" s="56"/>
      <c r="F150" s="57" t="s">
        <v>617</v>
      </c>
      <c r="G150" s="59" t="s">
        <v>225</v>
      </c>
      <c r="H150" s="59" t="s">
        <v>61</v>
      </c>
      <c r="I150" s="58" t="s">
        <v>222</v>
      </c>
      <c r="J150" s="58">
        <v>5</v>
      </c>
      <c r="K150" s="58" t="s">
        <v>423</v>
      </c>
      <c r="L150" s="58" t="s">
        <v>356</v>
      </c>
      <c r="M150" s="58">
        <v>48</v>
      </c>
      <c r="N150" s="44">
        <v>1620.8333333333335</v>
      </c>
      <c r="O150" s="59">
        <f t="shared" si="28"/>
        <v>324.17</v>
      </c>
      <c r="P150" s="90">
        <f t="shared" si="29"/>
        <v>1945</v>
      </c>
      <c r="Q150" s="69"/>
      <c r="R150" s="69"/>
      <c r="S150" s="1"/>
    </row>
    <row r="151" spans="1:19" ht="20.25" x14ac:dyDescent="0.2">
      <c r="A151" s="40"/>
      <c r="B151" s="30"/>
      <c r="C151" s="30"/>
      <c r="D151" s="61" t="s">
        <v>321</v>
      </c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86"/>
    </row>
    <row r="152" spans="1:19" ht="15.75" customHeight="1" x14ac:dyDescent="0.2">
      <c r="A152" s="29"/>
      <c r="B152" s="19" t="s">
        <v>141</v>
      </c>
      <c r="C152" s="47"/>
      <c r="D152" s="48" t="s">
        <v>322</v>
      </c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89"/>
    </row>
    <row r="153" spans="1:19" s="60" customFormat="1" ht="15.75" x14ac:dyDescent="0.2">
      <c r="A153" s="52" t="s">
        <v>108</v>
      </c>
      <c r="B153" s="53" t="s">
        <v>120</v>
      </c>
      <c r="C153" s="54">
        <v>947518</v>
      </c>
      <c r="D153" s="55" t="s">
        <v>323</v>
      </c>
      <c r="E153" s="56"/>
      <c r="F153" s="57" t="s">
        <v>383</v>
      </c>
      <c r="G153" s="59" t="s">
        <v>221</v>
      </c>
      <c r="H153" s="59" t="s">
        <v>58</v>
      </c>
      <c r="I153" s="58" t="s">
        <v>222</v>
      </c>
      <c r="J153" s="58">
        <v>25</v>
      </c>
      <c r="K153" s="58" t="s">
        <v>436</v>
      </c>
      <c r="L153" s="58" t="s">
        <v>356</v>
      </c>
      <c r="M153" s="58">
        <v>48</v>
      </c>
      <c r="N153" s="44">
        <v>622.5</v>
      </c>
      <c r="O153" s="59">
        <f t="shared" ref="O153:O157" si="30">ROUND(P153/6,2)</f>
        <v>124.5</v>
      </c>
      <c r="P153" s="90">
        <f t="shared" ref="P153:P157" si="31">ROUND(N153*1.2,2)</f>
        <v>747</v>
      </c>
      <c r="Q153" s="69"/>
      <c r="R153" s="69"/>
      <c r="S153" s="1"/>
    </row>
    <row r="154" spans="1:19" s="60" customFormat="1" ht="15.75" x14ac:dyDescent="0.2">
      <c r="A154" s="52" t="s">
        <v>108</v>
      </c>
      <c r="B154" s="53" t="s">
        <v>120</v>
      </c>
      <c r="C154" s="54">
        <v>947513</v>
      </c>
      <c r="D154" s="55" t="s">
        <v>324</v>
      </c>
      <c r="E154" s="56"/>
      <c r="F154" s="57" t="s">
        <v>325</v>
      </c>
      <c r="G154" s="59" t="s">
        <v>221</v>
      </c>
      <c r="H154" s="59" t="s">
        <v>58</v>
      </c>
      <c r="I154" s="58" t="s">
        <v>222</v>
      </c>
      <c r="J154" s="58">
        <v>25</v>
      </c>
      <c r="K154" s="58" t="s">
        <v>436</v>
      </c>
      <c r="L154" s="58" t="s">
        <v>356</v>
      </c>
      <c r="M154" s="58">
        <v>48</v>
      </c>
      <c r="N154" s="44">
        <v>274.16666666666669</v>
      </c>
      <c r="O154" s="59">
        <f t="shared" si="30"/>
        <v>54.83</v>
      </c>
      <c r="P154" s="90">
        <f t="shared" si="31"/>
        <v>329</v>
      </c>
      <c r="Q154" s="69"/>
      <c r="R154" s="69"/>
      <c r="S154" s="1"/>
    </row>
    <row r="155" spans="1:19" s="60" customFormat="1" ht="15.75" x14ac:dyDescent="0.2">
      <c r="A155" s="52" t="s">
        <v>108</v>
      </c>
      <c r="B155" s="53" t="s">
        <v>120</v>
      </c>
      <c r="C155" s="54">
        <v>947514</v>
      </c>
      <c r="D155" s="55" t="s">
        <v>326</v>
      </c>
      <c r="E155" s="56"/>
      <c r="F155" s="57" t="s">
        <v>384</v>
      </c>
      <c r="G155" s="59" t="s">
        <v>221</v>
      </c>
      <c r="H155" s="59" t="s">
        <v>58</v>
      </c>
      <c r="I155" s="58" t="s">
        <v>222</v>
      </c>
      <c r="J155" s="58">
        <v>25</v>
      </c>
      <c r="K155" s="58" t="s">
        <v>436</v>
      </c>
      <c r="L155" s="58" t="s">
        <v>356</v>
      </c>
      <c r="M155" s="58">
        <v>48</v>
      </c>
      <c r="N155" s="44">
        <v>299.58333333333337</v>
      </c>
      <c r="O155" s="59">
        <f t="shared" si="30"/>
        <v>59.92</v>
      </c>
      <c r="P155" s="90">
        <f t="shared" si="31"/>
        <v>359.5</v>
      </c>
      <c r="Q155" s="69"/>
      <c r="R155" s="69"/>
      <c r="S155" s="1"/>
    </row>
    <row r="156" spans="1:19" s="60" customFormat="1" ht="15.75" x14ac:dyDescent="0.2">
      <c r="A156" s="52" t="s">
        <v>108</v>
      </c>
      <c r="B156" s="53" t="s">
        <v>120</v>
      </c>
      <c r="C156" s="54">
        <v>1487850</v>
      </c>
      <c r="D156" s="55" t="s">
        <v>45</v>
      </c>
      <c r="E156" s="56"/>
      <c r="F156" s="57" t="s">
        <v>46</v>
      </c>
      <c r="G156" s="59" t="s">
        <v>221</v>
      </c>
      <c r="H156" s="59" t="s">
        <v>58</v>
      </c>
      <c r="I156" s="58" t="s">
        <v>222</v>
      </c>
      <c r="J156" s="58">
        <v>25</v>
      </c>
      <c r="K156" s="58" t="s">
        <v>436</v>
      </c>
      <c r="L156" s="58" t="s">
        <v>356</v>
      </c>
      <c r="M156" s="58">
        <v>48</v>
      </c>
      <c r="N156" s="44">
        <v>161.66666666666669</v>
      </c>
      <c r="O156" s="59">
        <f t="shared" si="30"/>
        <v>32.33</v>
      </c>
      <c r="P156" s="90">
        <f t="shared" si="31"/>
        <v>194</v>
      </c>
      <c r="Q156" s="69"/>
      <c r="R156" s="69"/>
      <c r="S156" s="1"/>
    </row>
    <row r="157" spans="1:19" s="60" customFormat="1" ht="15.75" x14ac:dyDescent="0.2">
      <c r="A157" s="52" t="s">
        <v>108</v>
      </c>
      <c r="B157" s="53" t="s">
        <v>120</v>
      </c>
      <c r="C157" s="54">
        <v>947515</v>
      </c>
      <c r="D157" s="55" t="s">
        <v>327</v>
      </c>
      <c r="E157" s="56"/>
      <c r="F157" s="57" t="s">
        <v>328</v>
      </c>
      <c r="G157" s="59" t="s">
        <v>221</v>
      </c>
      <c r="H157" s="59" t="s">
        <v>58</v>
      </c>
      <c r="I157" s="58" t="s">
        <v>222</v>
      </c>
      <c r="J157" s="58">
        <v>25</v>
      </c>
      <c r="K157" s="58" t="s">
        <v>436</v>
      </c>
      <c r="L157" s="58" t="s">
        <v>356</v>
      </c>
      <c r="M157" s="58">
        <v>48</v>
      </c>
      <c r="N157" s="44">
        <v>634.16666666666674</v>
      </c>
      <c r="O157" s="59">
        <f t="shared" si="30"/>
        <v>126.83</v>
      </c>
      <c r="P157" s="90">
        <f t="shared" si="31"/>
        <v>761</v>
      </c>
      <c r="Q157" s="69"/>
      <c r="R157" s="69"/>
      <c r="S157" s="1"/>
    </row>
    <row r="158" spans="1:19" ht="15.75" customHeight="1" x14ac:dyDescent="0.2">
      <c r="A158" s="29"/>
      <c r="B158" s="19" t="s">
        <v>142</v>
      </c>
      <c r="C158" s="47"/>
      <c r="D158" s="48" t="s">
        <v>329</v>
      </c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89"/>
    </row>
    <row r="159" spans="1:19" s="60" customFormat="1" ht="15.75" x14ac:dyDescent="0.2">
      <c r="A159" s="52" t="s">
        <v>108</v>
      </c>
      <c r="B159" s="53" t="s">
        <v>121</v>
      </c>
      <c r="C159" s="54">
        <v>947516</v>
      </c>
      <c r="D159" s="55" t="s">
        <v>330</v>
      </c>
      <c r="E159" s="56"/>
      <c r="F159" s="57" t="s">
        <v>624</v>
      </c>
      <c r="G159" s="59" t="s">
        <v>221</v>
      </c>
      <c r="H159" s="59" t="s">
        <v>58</v>
      </c>
      <c r="I159" s="58" t="s">
        <v>222</v>
      </c>
      <c r="J159" s="58">
        <v>25</v>
      </c>
      <c r="K159" s="58" t="s">
        <v>438</v>
      </c>
      <c r="L159" s="58" t="s">
        <v>356</v>
      </c>
      <c r="M159" s="58">
        <v>54</v>
      </c>
      <c r="N159" s="44">
        <v>188.33333333333334</v>
      </c>
      <c r="O159" s="59">
        <f t="shared" ref="O159:O160" si="32">ROUND(P159/6,2)</f>
        <v>37.67</v>
      </c>
      <c r="P159" s="90">
        <f t="shared" ref="P159:P160" si="33">ROUND(N159*1.2,2)</f>
        <v>226</v>
      </c>
      <c r="Q159" s="69"/>
      <c r="R159" s="69"/>
      <c r="S159" s="1"/>
    </row>
    <row r="160" spans="1:19" s="60" customFormat="1" ht="15.75" x14ac:dyDescent="0.2">
      <c r="A160" s="52" t="s">
        <v>108</v>
      </c>
      <c r="B160" s="53" t="s">
        <v>121</v>
      </c>
      <c r="C160" s="54">
        <v>947517</v>
      </c>
      <c r="D160" s="55" t="s">
        <v>331</v>
      </c>
      <c r="E160" s="56"/>
      <c r="F160" s="57" t="s">
        <v>625</v>
      </c>
      <c r="G160" s="59" t="s">
        <v>221</v>
      </c>
      <c r="H160" s="59" t="s">
        <v>58</v>
      </c>
      <c r="I160" s="58" t="s">
        <v>222</v>
      </c>
      <c r="J160" s="58">
        <v>25</v>
      </c>
      <c r="K160" s="58" t="s">
        <v>436</v>
      </c>
      <c r="L160" s="58" t="s">
        <v>356</v>
      </c>
      <c r="M160" s="58">
        <v>48</v>
      </c>
      <c r="N160" s="44">
        <v>600</v>
      </c>
      <c r="O160" s="59">
        <f t="shared" si="32"/>
        <v>120</v>
      </c>
      <c r="P160" s="90">
        <f t="shared" si="33"/>
        <v>720</v>
      </c>
      <c r="Q160" s="69"/>
      <c r="R160" s="69"/>
      <c r="S160" s="1"/>
    </row>
    <row r="161" spans="1:18" ht="15.75" customHeight="1" x14ac:dyDescent="0.2">
      <c r="A161" s="29"/>
      <c r="B161" s="19" t="s">
        <v>302</v>
      </c>
      <c r="C161" s="47"/>
      <c r="D161" s="48" t="s">
        <v>209</v>
      </c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89"/>
    </row>
    <row r="162" spans="1:18" ht="31.5" x14ac:dyDescent="0.2">
      <c r="A162" s="28" t="s">
        <v>108</v>
      </c>
      <c r="B162" s="27" t="s">
        <v>301</v>
      </c>
      <c r="C162" s="32">
        <v>1792784</v>
      </c>
      <c r="D162" s="33" t="s">
        <v>251</v>
      </c>
      <c r="E162" s="17"/>
      <c r="F162" s="4" t="s">
        <v>210</v>
      </c>
      <c r="G162" s="5" t="s">
        <v>221</v>
      </c>
      <c r="H162" s="5" t="s">
        <v>58</v>
      </c>
      <c r="I162" s="6" t="s">
        <v>222</v>
      </c>
      <c r="J162" s="6">
        <v>25</v>
      </c>
      <c r="K162" s="6" t="s">
        <v>436</v>
      </c>
      <c r="L162" s="6" t="s">
        <v>356</v>
      </c>
      <c r="M162" s="6">
        <v>48</v>
      </c>
      <c r="N162" s="44">
        <v>314.63286400000004</v>
      </c>
      <c r="O162" s="5">
        <f t="shared" ref="O162:O165" si="34">ROUND(P162/6,2)</f>
        <v>62.93</v>
      </c>
      <c r="P162" s="88">
        <f t="shared" ref="P162:P165" si="35">ROUND(N162*1.2,2)</f>
        <v>377.56</v>
      </c>
      <c r="Q162" s="69"/>
      <c r="R162" s="69"/>
    </row>
    <row r="163" spans="1:18" ht="31.5" x14ac:dyDescent="0.2">
      <c r="A163" s="28" t="s">
        <v>108</v>
      </c>
      <c r="B163" s="27" t="s">
        <v>301</v>
      </c>
      <c r="C163" s="32">
        <v>1793941</v>
      </c>
      <c r="D163" s="33" t="s">
        <v>252</v>
      </c>
      <c r="E163" s="17"/>
      <c r="F163" s="4" t="s">
        <v>210</v>
      </c>
      <c r="G163" s="5" t="s">
        <v>221</v>
      </c>
      <c r="H163" s="5" t="s">
        <v>58</v>
      </c>
      <c r="I163" s="6" t="s">
        <v>222</v>
      </c>
      <c r="J163" s="6">
        <v>25</v>
      </c>
      <c r="K163" s="6" t="s">
        <v>436</v>
      </c>
      <c r="L163" s="6" t="s">
        <v>356</v>
      </c>
      <c r="M163" s="6">
        <v>48</v>
      </c>
      <c r="N163" s="44">
        <v>335.87476000000004</v>
      </c>
      <c r="O163" s="5">
        <f t="shared" si="34"/>
        <v>67.180000000000007</v>
      </c>
      <c r="P163" s="88">
        <f t="shared" si="35"/>
        <v>403.05</v>
      </c>
      <c r="Q163" s="69"/>
      <c r="R163" s="69"/>
    </row>
    <row r="164" spans="1:18" ht="31.5" x14ac:dyDescent="0.2">
      <c r="A164" s="28" t="s">
        <v>108</v>
      </c>
      <c r="B164" s="27" t="s">
        <v>301</v>
      </c>
      <c r="C164" s="32">
        <v>1793947</v>
      </c>
      <c r="D164" s="33" t="s">
        <v>253</v>
      </c>
      <c r="E164" s="17" t="s">
        <v>427</v>
      </c>
      <c r="F164" s="4" t="s">
        <v>210</v>
      </c>
      <c r="G164" s="5" t="s">
        <v>221</v>
      </c>
      <c r="H164" s="5" t="s">
        <v>58</v>
      </c>
      <c r="I164" s="6" t="s">
        <v>222</v>
      </c>
      <c r="J164" s="6">
        <v>25</v>
      </c>
      <c r="K164" s="6" t="s">
        <v>436</v>
      </c>
      <c r="L164" s="6" t="s">
        <v>356</v>
      </c>
      <c r="M164" s="6">
        <v>48</v>
      </c>
      <c r="N164" s="44">
        <v>420.39244000000002</v>
      </c>
      <c r="O164" s="5">
        <f t="shared" si="34"/>
        <v>84.08</v>
      </c>
      <c r="P164" s="88">
        <f t="shared" si="35"/>
        <v>504.47</v>
      </c>
      <c r="Q164" s="69"/>
      <c r="R164" s="69"/>
    </row>
    <row r="165" spans="1:18" ht="31.5" x14ac:dyDescent="0.2">
      <c r="A165" s="28" t="s">
        <v>108</v>
      </c>
      <c r="B165" s="27" t="s">
        <v>301</v>
      </c>
      <c r="C165" s="32">
        <v>1795107</v>
      </c>
      <c r="D165" s="33" t="s">
        <v>254</v>
      </c>
      <c r="E165" s="17" t="s">
        <v>427</v>
      </c>
      <c r="F165" s="4" t="s">
        <v>210</v>
      </c>
      <c r="G165" s="5" t="s">
        <v>221</v>
      </c>
      <c r="H165" s="5" t="s">
        <v>58</v>
      </c>
      <c r="I165" s="6" t="s">
        <v>222</v>
      </c>
      <c r="J165" s="6">
        <v>25</v>
      </c>
      <c r="K165" s="6" t="s">
        <v>436</v>
      </c>
      <c r="L165" s="6" t="s">
        <v>356</v>
      </c>
      <c r="M165" s="6">
        <v>48</v>
      </c>
      <c r="N165" s="44">
        <v>486.32480000000004</v>
      </c>
      <c r="O165" s="5">
        <f t="shared" si="34"/>
        <v>97.27</v>
      </c>
      <c r="P165" s="88">
        <f t="shared" si="35"/>
        <v>583.59</v>
      </c>
      <c r="Q165" s="69"/>
      <c r="R165" s="69"/>
    </row>
    <row r="166" spans="1:18" x14ac:dyDescent="0.2">
      <c r="A166" s="41"/>
      <c r="B166" s="32"/>
      <c r="C166" s="42"/>
      <c r="D166" s="96" t="s">
        <v>417</v>
      </c>
      <c r="E166" s="97"/>
      <c r="F166" s="97"/>
      <c r="G166" s="9"/>
      <c r="H166" s="9"/>
      <c r="I166" s="6"/>
      <c r="J166" s="6"/>
      <c r="K166" s="6"/>
      <c r="L166" s="6"/>
      <c r="M166" s="6"/>
      <c r="N166" s="5"/>
      <c r="O166" s="5"/>
      <c r="P166" s="88"/>
    </row>
    <row r="167" spans="1:18" ht="15.75" customHeight="1" x14ac:dyDescent="0.2">
      <c r="A167" s="29"/>
      <c r="B167" s="19" t="s">
        <v>603</v>
      </c>
      <c r="C167" s="47"/>
      <c r="D167" s="48" t="s">
        <v>143</v>
      </c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89"/>
    </row>
    <row r="168" spans="1:18" ht="15.75" x14ac:dyDescent="0.2">
      <c r="A168" s="28" t="s">
        <v>108</v>
      </c>
      <c r="B168" s="53" t="s">
        <v>601</v>
      </c>
      <c r="C168" s="32">
        <v>950157</v>
      </c>
      <c r="D168" s="34" t="s">
        <v>182</v>
      </c>
      <c r="E168" s="17"/>
      <c r="F168" s="7" t="s">
        <v>382</v>
      </c>
      <c r="G168" s="9" t="s">
        <v>221</v>
      </c>
      <c r="H168" s="5" t="s">
        <v>58</v>
      </c>
      <c r="I168" s="8" t="s">
        <v>222</v>
      </c>
      <c r="J168" s="8">
        <v>25</v>
      </c>
      <c r="K168" s="8" t="s">
        <v>436</v>
      </c>
      <c r="L168" s="8" t="s">
        <v>356</v>
      </c>
      <c r="M168" s="8">
        <v>48</v>
      </c>
      <c r="N168" s="44">
        <v>449.04704000000004</v>
      </c>
      <c r="O168" s="5">
        <f>ROUND(P168/6,2)</f>
        <v>89.81</v>
      </c>
      <c r="P168" s="88">
        <f>ROUND(N168*1.2,2)</f>
        <v>538.86</v>
      </c>
      <c r="Q168" s="69"/>
      <c r="R168" s="69"/>
    </row>
    <row r="169" spans="1:18" ht="15.75" x14ac:dyDescent="0.2">
      <c r="A169" s="28" t="s">
        <v>108</v>
      </c>
      <c r="B169" s="53" t="s">
        <v>601</v>
      </c>
      <c r="C169" s="45">
        <v>1373313</v>
      </c>
      <c r="D169" s="34" t="s">
        <v>183</v>
      </c>
      <c r="E169" s="17"/>
      <c r="F169" s="7" t="s">
        <v>184</v>
      </c>
      <c r="G169" s="9" t="s">
        <v>221</v>
      </c>
      <c r="H169" s="5" t="s">
        <v>58</v>
      </c>
      <c r="I169" s="8" t="s">
        <v>222</v>
      </c>
      <c r="J169" s="8">
        <v>25</v>
      </c>
      <c r="K169" s="8" t="s">
        <v>436</v>
      </c>
      <c r="L169" s="8" t="s">
        <v>356</v>
      </c>
      <c r="M169" s="8">
        <v>48</v>
      </c>
      <c r="N169" s="44">
        <v>559.31636800000012</v>
      </c>
      <c r="O169" s="5">
        <f>ROUND(P169/6,2)</f>
        <v>111.86</v>
      </c>
      <c r="P169" s="88">
        <f>ROUND(N169*1.2,2)</f>
        <v>671.18</v>
      </c>
      <c r="Q169" s="72"/>
      <c r="R169" s="69"/>
    </row>
    <row r="170" spans="1:18" ht="15.75" x14ac:dyDescent="0.2">
      <c r="A170" s="28" t="s">
        <v>108</v>
      </c>
      <c r="B170" s="53" t="s">
        <v>601</v>
      </c>
      <c r="C170" s="45">
        <v>2118481</v>
      </c>
      <c r="D170" s="34" t="s">
        <v>442</v>
      </c>
      <c r="E170" s="17"/>
      <c r="F170" s="7" t="s">
        <v>459</v>
      </c>
      <c r="G170" s="9" t="s">
        <v>221</v>
      </c>
      <c r="H170" s="5" t="s">
        <v>58</v>
      </c>
      <c r="I170" s="8" t="s">
        <v>222</v>
      </c>
      <c r="J170" s="8">
        <v>25</v>
      </c>
      <c r="K170" s="8" t="s">
        <v>436</v>
      </c>
      <c r="L170" s="8" t="s">
        <v>356</v>
      </c>
      <c r="M170" s="8">
        <v>48</v>
      </c>
      <c r="N170" s="44">
        <v>808.04900800000019</v>
      </c>
      <c r="O170" s="5">
        <f>ROUND(P170/6,2)</f>
        <v>161.61000000000001</v>
      </c>
      <c r="P170" s="88">
        <f>ROUND(N170*1.2,2)</f>
        <v>969.66</v>
      </c>
      <c r="Q170" s="72"/>
      <c r="R170" s="69"/>
    </row>
    <row r="171" spans="1:18" ht="15.75" x14ac:dyDescent="0.2">
      <c r="A171" s="28" t="s">
        <v>108</v>
      </c>
      <c r="B171" s="53" t="s">
        <v>601</v>
      </c>
      <c r="C171" s="45">
        <v>1373314</v>
      </c>
      <c r="D171" s="34" t="s">
        <v>207</v>
      </c>
      <c r="E171" s="17"/>
      <c r="F171" s="7" t="s">
        <v>208</v>
      </c>
      <c r="G171" s="9" t="s">
        <v>221</v>
      </c>
      <c r="H171" s="5" t="s">
        <v>58</v>
      </c>
      <c r="I171" s="8" t="s">
        <v>222</v>
      </c>
      <c r="J171" s="8">
        <v>25</v>
      </c>
      <c r="K171" s="8" t="s">
        <v>436</v>
      </c>
      <c r="L171" s="8" t="s">
        <v>356</v>
      </c>
      <c r="M171" s="8">
        <v>48</v>
      </c>
      <c r="N171" s="44">
        <v>1468.0796</v>
      </c>
      <c r="O171" s="5">
        <f>ROUND(P171/6,2)</f>
        <v>293.62</v>
      </c>
      <c r="P171" s="88">
        <f>ROUND(N171*1.2,2)</f>
        <v>1761.7</v>
      </c>
      <c r="Q171" s="72"/>
      <c r="R171" s="69"/>
    </row>
    <row r="172" spans="1:18" ht="15.75" customHeight="1" x14ac:dyDescent="0.2">
      <c r="A172" s="29"/>
      <c r="B172" s="19" t="s">
        <v>603</v>
      </c>
      <c r="C172" s="47"/>
      <c r="D172" s="48" t="s">
        <v>642</v>
      </c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89"/>
      <c r="Q172" s="72"/>
    </row>
    <row r="173" spans="1:18" ht="30" x14ac:dyDescent="0.2">
      <c r="A173" s="28" t="s">
        <v>108</v>
      </c>
      <c r="B173" s="53" t="s">
        <v>601</v>
      </c>
      <c r="C173" s="45">
        <v>2258083</v>
      </c>
      <c r="D173" s="34" t="s">
        <v>643</v>
      </c>
      <c r="E173" s="17" t="s">
        <v>427</v>
      </c>
      <c r="F173" s="7" t="s">
        <v>650</v>
      </c>
      <c r="G173" s="9" t="s">
        <v>221</v>
      </c>
      <c r="H173" s="5" t="s">
        <v>61</v>
      </c>
      <c r="I173" s="8" t="s">
        <v>222</v>
      </c>
      <c r="J173" s="8">
        <v>2.6</v>
      </c>
      <c r="K173" s="8" t="s">
        <v>436</v>
      </c>
      <c r="L173" s="8" t="s">
        <v>356</v>
      </c>
      <c r="M173" s="8">
        <v>60</v>
      </c>
      <c r="N173" s="44">
        <v>852.69786000000011</v>
      </c>
      <c r="O173" s="5">
        <f>ROUND(P173/6,2)</f>
        <v>170.54</v>
      </c>
      <c r="P173" s="88">
        <f>ROUND(N173*1.2,2)</f>
        <v>1023.24</v>
      </c>
      <c r="Q173" s="72"/>
      <c r="R173" s="69"/>
    </row>
    <row r="174" spans="1:18" ht="30" x14ac:dyDescent="0.2">
      <c r="A174" s="28" t="s">
        <v>108</v>
      </c>
      <c r="B174" s="53" t="s">
        <v>601</v>
      </c>
      <c r="C174" s="45">
        <v>2258085</v>
      </c>
      <c r="D174" s="34" t="s">
        <v>644</v>
      </c>
      <c r="E174" s="17" t="s">
        <v>427</v>
      </c>
      <c r="F174" s="7" t="s">
        <v>651</v>
      </c>
      <c r="G174" s="9" t="s">
        <v>221</v>
      </c>
      <c r="H174" s="5" t="s">
        <v>61</v>
      </c>
      <c r="I174" s="8" t="s">
        <v>222</v>
      </c>
      <c r="J174" s="8">
        <v>7.4</v>
      </c>
      <c r="K174" s="8" t="s">
        <v>436</v>
      </c>
      <c r="L174" s="8" t="s">
        <v>356</v>
      </c>
      <c r="M174" s="8">
        <v>44</v>
      </c>
      <c r="N174" s="44">
        <v>5808.1957500000008</v>
      </c>
      <c r="O174" s="5">
        <f t="shared" ref="O174:O188" si="36">ROUND(P174/6,2)</f>
        <v>1161.6400000000001</v>
      </c>
      <c r="P174" s="88">
        <f t="shared" ref="P174:P179" si="37">ROUND(N174*1.2,2)</f>
        <v>6969.83</v>
      </c>
      <c r="Q174" s="72"/>
      <c r="R174" s="69"/>
    </row>
    <row r="175" spans="1:18" ht="30" x14ac:dyDescent="0.2">
      <c r="A175" s="28" t="s">
        <v>108</v>
      </c>
      <c r="B175" s="53" t="s">
        <v>601</v>
      </c>
      <c r="C175" s="45">
        <v>2258075</v>
      </c>
      <c r="D175" s="34" t="s">
        <v>645</v>
      </c>
      <c r="E175" s="17" t="s">
        <v>427</v>
      </c>
      <c r="F175" s="7" t="s">
        <v>652</v>
      </c>
      <c r="G175" s="9" t="s">
        <v>221</v>
      </c>
      <c r="H175" s="5" t="s">
        <v>61</v>
      </c>
      <c r="I175" s="8" t="s">
        <v>222</v>
      </c>
      <c r="J175" s="8">
        <v>2.2000000000000002</v>
      </c>
      <c r="K175" s="8" t="s">
        <v>436</v>
      </c>
      <c r="L175" s="8" t="s">
        <v>356</v>
      </c>
      <c r="M175" s="8">
        <v>60</v>
      </c>
      <c r="N175" s="44">
        <v>716.76412500000004</v>
      </c>
      <c r="O175" s="5">
        <f t="shared" si="36"/>
        <v>143.35</v>
      </c>
      <c r="P175" s="88">
        <f t="shared" si="37"/>
        <v>860.12</v>
      </c>
      <c r="Q175" s="72"/>
      <c r="R175" s="69"/>
    </row>
    <row r="176" spans="1:18" ht="30" x14ac:dyDescent="0.2">
      <c r="A176" s="28" t="s">
        <v>108</v>
      </c>
      <c r="B176" s="53" t="s">
        <v>601</v>
      </c>
      <c r="C176" s="45">
        <v>2258076</v>
      </c>
      <c r="D176" s="34" t="s">
        <v>646</v>
      </c>
      <c r="E176" s="17" t="s">
        <v>427</v>
      </c>
      <c r="F176" s="7" t="s">
        <v>653</v>
      </c>
      <c r="G176" s="9" t="s">
        <v>221</v>
      </c>
      <c r="H176" s="5" t="s">
        <v>61</v>
      </c>
      <c r="I176" s="8" t="s">
        <v>222</v>
      </c>
      <c r="J176" s="8">
        <v>7.8</v>
      </c>
      <c r="K176" s="8" t="s">
        <v>436</v>
      </c>
      <c r="L176" s="8" t="s">
        <v>356</v>
      </c>
      <c r="M176" s="8">
        <v>44</v>
      </c>
      <c r="N176" s="44">
        <v>7291.1377349999993</v>
      </c>
      <c r="O176" s="5">
        <f t="shared" si="36"/>
        <v>1458.23</v>
      </c>
      <c r="P176" s="88">
        <f t="shared" si="37"/>
        <v>8749.3700000000008</v>
      </c>
      <c r="Q176" s="72"/>
      <c r="R176" s="69"/>
    </row>
    <row r="177" spans="1:19" ht="35.25" customHeight="1" x14ac:dyDescent="0.2">
      <c r="A177" s="28" t="s">
        <v>108</v>
      </c>
      <c r="B177" s="53" t="s">
        <v>601</v>
      </c>
      <c r="C177" s="45">
        <v>2258394</v>
      </c>
      <c r="D177" s="34" t="s">
        <v>647</v>
      </c>
      <c r="E177" s="17" t="s">
        <v>427</v>
      </c>
      <c r="F177" s="7" t="s">
        <v>654</v>
      </c>
      <c r="G177" s="9" t="s">
        <v>221</v>
      </c>
      <c r="H177" s="5" t="s">
        <v>60</v>
      </c>
      <c r="I177" s="8" t="s">
        <v>222</v>
      </c>
      <c r="J177" s="8">
        <v>16</v>
      </c>
      <c r="K177" s="8" t="s">
        <v>436</v>
      </c>
      <c r="L177" s="8" t="s">
        <v>356</v>
      </c>
      <c r="M177" s="8">
        <v>24</v>
      </c>
      <c r="N177" s="44">
        <v>7414.7315550000003</v>
      </c>
      <c r="O177" s="5">
        <f t="shared" si="36"/>
        <v>1482.95</v>
      </c>
      <c r="P177" s="88">
        <f t="shared" si="37"/>
        <v>8897.68</v>
      </c>
      <c r="Q177" s="72"/>
      <c r="R177" s="69"/>
    </row>
    <row r="178" spans="1:19" ht="15.75" x14ac:dyDescent="0.2">
      <c r="A178" s="28" t="s">
        <v>108</v>
      </c>
      <c r="B178" s="53" t="s">
        <v>601</v>
      </c>
      <c r="C178" s="45">
        <v>2258116</v>
      </c>
      <c r="D178" s="34" t="s">
        <v>648</v>
      </c>
      <c r="E178" s="17" t="s">
        <v>427</v>
      </c>
      <c r="F178" s="7" t="s">
        <v>655</v>
      </c>
      <c r="G178" s="9" t="s">
        <v>221</v>
      </c>
      <c r="H178" s="5" t="s">
        <v>60</v>
      </c>
      <c r="I178" s="8" t="s">
        <v>222</v>
      </c>
      <c r="J178" s="8">
        <v>10</v>
      </c>
      <c r="K178" s="8" t="s">
        <v>436</v>
      </c>
      <c r="L178" s="8" t="s">
        <v>356</v>
      </c>
      <c r="M178" s="8">
        <v>44</v>
      </c>
      <c r="N178" s="44">
        <v>6673.2551549999998</v>
      </c>
      <c r="O178" s="5">
        <f t="shared" si="36"/>
        <v>1334.65</v>
      </c>
      <c r="P178" s="88">
        <f t="shared" si="37"/>
        <v>8007.91</v>
      </c>
      <c r="Q178" s="72"/>
      <c r="R178" s="69"/>
    </row>
    <row r="179" spans="1:19" ht="15.75" x14ac:dyDescent="0.2">
      <c r="A179" s="28" t="s">
        <v>108</v>
      </c>
      <c r="B179" s="53" t="s">
        <v>601</v>
      </c>
      <c r="C179" s="45">
        <v>2258120</v>
      </c>
      <c r="D179" s="34" t="s">
        <v>649</v>
      </c>
      <c r="E179" s="17" t="s">
        <v>427</v>
      </c>
      <c r="F179" s="7" t="s">
        <v>656</v>
      </c>
      <c r="G179" s="9" t="s">
        <v>221</v>
      </c>
      <c r="H179" s="5" t="s">
        <v>60</v>
      </c>
      <c r="I179" s="8" t="s">
        <v>222</v>
      </c>
      <c r="J179" s="8">
        <v>2.72</v>
      </c>
      <c r="K179" s="8" t="s">
        <v>436</v>
      </c>
      <c r="L179" s="8" t="s">
        <v>356</v>
      </c>
      <c r="M179" s="8">
        <v>180</v>
      </c>
      <c r="N179" s="44">
        <v>930.20896500000003</v>
      </c>
      <c r="O179" s="5">
        <f t="shared" si="36"/>
        <v>186.04</v>
      </c>
      <c r="P179" s="88">
        <f t="shared" si="37"/>
        <v>1116.25</v>
      </c>
      <c r="Q179" s="72"/>
      <c r="R179" s="69"/>
    </row>
    <row r="180" spans="1:19" ht="15.75" x14ac:dyDescent="0.2">
      <c r="A180" s="28" t="s">
        <v>108</v>
      </c>
      <c r="B180" s="53" t="s">
        <v>601</v>
      </c>
      <c r="C180" s="53">
        <v>2299129</v>
      </c>
      <c r="D180" s="34" t="s">
        <v>726</v>
      </c>
      <c r="E180" s="17" t="s">
        <v>427</v>
      </c>
      <c r="F180" s="7" t="s">
        <v>728</v>
      </c>
      <c r="G180" s="9" t="s">
        <v>221</v>
      </c>
      <c r="H180" s="5" t="s">
        <v>60</v>
      </c>
      <c r="I180" s="8" t="s">
        <v>222</v>
      </c>
      <c r="J180" s="8">
        <v>17.8</v>
      </c>
      <c r="K180" s="8" t="s">
        <v>438</v>
      </c>
      <c r="L180" s="8" t="s">
        <v>356</v>
      </c>
      <c r="M180" s="8">
        <v>24</v>
      </c>
      <c r="N180" s="44">
        <v>8895.3374999999996</v>
      </c>
      <c r="O180" s="5">
        <f t="shared" ref="O180:O181" si="38">ROUND(P180/6,2)</f>
        <v>1779.07</v>
      </c>
      <c r="P180" s="88">
        <f t="shared" ref="P180:P181" si="39">ROUND(N180*1.2,2)</f>
        <v>10674.41</v>
      </c>
      <c r="Q180" s="72"/>
      <c r="R180" s="69"/>
    </row>
    <row r="181" spans="1:19" ht="15.75" x14ac:dyDescent="0.2">
      <c r="A181" s="28" t="s">
        <v>108</v>
      </c>
      <c r="B181" s="53" t="s">
        <v>601</v>
      </c>
      <c r="C181" s="45">
        <v>2299497</v>
      </c>
      <c r="D181" s="34" t="s">
        <v>727</v>
      </c>
      <c r="E181" s="17" t="s">
        <v>427</v>
      </c>
      <c r="F181" s="7" t="s">
        <v>728</v>
      </c>
      <c r="G181" s="9" t="s">
        <v>221</v>
      </c>
      <c r="H181" s="5" t="s">
        <v>60</v>
      </c>
      <c r="I181" s="8" t="s">
        <v>222</v>
      </c>
      <c r="J181" s="8">
        <v>2.2000000000000002</v>
      </c>
      <c r="K181" s="8" t="s">
        <v>438</v>
      </c>
      <c r="L181" s="8" t="s">
        <v>356</v>
      </c>
      <c r="M181" s="8">
        <v>180</v>
      </c>
      <c r="N181" s="44">
        <v>1476.2474999999999</v>
      </c>
      <c r="O181" s="5">
        <f t="shared" si="38"/>
        <v>295.25</v>
      </c>
      <c r="P181" s="88">
        <f t="shared" si="39"/>
        <v>1771.5</v>
      </c>
      <c r="Q181" s="72"/>
      <c r="R181" s="69"/>
    </row>
    <row r="182" spans="1:19" ht="15.75" customHeight="1" x14ac:dyDescent="0.2">
      <c r="A182" s="29"/>
      <c r="B182" s="19" t="s">
        <v>603</v>
      </c>
      <c r="C182" s="47"/>
      <c r="D182" s="48" t="s">
        <v>657</v>
      </c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89"/>
      <c r="Q182" s="72"/>
    </row>
    <row r="183" spans="1:19" ht="15.75" x14ac:dyDescent="0.2">
      <c r="A183" s="28" t="s">
        <v>108</v>
      </c>
      <c r="B183" s="53" t="s">
        <v>601</v>
      </c>
      <c r="C183" s="45">
        <v>2258395</v>
      </c>
      <c r="D183" s="34" t="s">
        <v>658</v>
      </c>
      <c r="E183" s="17" t="s">
        <v>427</v>
      </c>
      <c r="F183" s="7" t="s">
        <v>664</v>
      </c>
      <c r="G183" s="9" t="s">
        <v>221</v>
      </c>
      <c r="H183" s="5" t="s">
        <v>60</v>
      </c>
      <c r="I183" s="8" t="s">
        <v>222</v>
      </c>
      <c r="J183" s="8">
        <v>17.399999999999999</v>
      </c>
      <c r="K183" s="8" t="s">
        <v>436</v>
      </c>
      <c r="L183" s="8" t="s">
        <v>356</v>
      </c>
      <c r="M183" s="8">
        <v>24</v>
      </c>
      <c r="N183" s="44">
        <v>14155.364160000001</v>
      </c>
      <c r="O183" s="5">
        <f t="shared" si="36"/>
        <v>2831.07</v>
      </c>
      <c r="P183" s="88">
        <f t="shared" ref="P183:P188" si="40">ROUND(N183*1.2,2)</f>
        <v>16986.439999999999</v>
      </c>
      <c r="Q183" s="72"/>
      <c r="R183" s="69"/>
    </row>
    <row r="184" spans="1:19" ht="15.75" x14ac:dyDescent="0.2">
      <c r="A184" s="28" t="s">
        <v>108</v>
      </c>
      <c r="B184" s="53" t="s">
        <v>601</v>
      </c>
      <c r="C184" s="45">
        <v>2258396</v>
      </c>
      <c r="D184" s="34" t="s">
        <v>659</v>
      </c>
      <c r="E184" s="17" t="s">
        <v>427</v>
      </c>
      <c r="F184" s="7" t="s">
        <v>665</v>
      </c>
      <c r="G184" s="9" t="s">
        <v>221</v>
      </c>
      <c r="H184" s="5" t="s">
        <v>60</v>
      </c>
      <c r="I184" s="8" t="s">
        <v>222</v>
      </c>
      <c r="J184" s="8">
        <v>2.6</v>
      </c>
      <c r="K184" s="8" t="s">
        <v>436</v>
      </c>
      <c r="L184" s="8" t="s">
        <v>356</v>
      </c>
      <c r="M184" s="8">
        <v>180</v>
      </c>
      <c r="N184" s="44">
        <v>2426.6264400000005</v>
      </c>
      <c r="O184" s="5">
        <f t="shared" si="36"/>
        <v>485.33</v>
      </c>
      <c r="P184" s="88">
        <f t="shared" si="40"/>
        <v>2911.95</v>
      </c>
      <c r="Q184" s="72"/>
      <c r="R184" s="69"/>
    </row>
    <row r="185" spans="1:19" ht="15.75" x14ac:dyDescent="0.2">
      <c r="A185" s="28" t="s">
        <v>108</v>
      </c>
      <c r="B185" s="53" t="s">
        <v>601</v>
      </c>
      <c r="C185" s="45">
        <v>2258397</v>
      </c>
      <c r="D185" s="34" t="s">
        <v>660</v>
      </c>
      <c r="E185" s="17" t="s">
        <v>427</v>
      </c>
      <c r="F185" s="7" t="s">
        <v>666</v>
      </c>
      <c r="G185" s="9" t="s">
        <v>221</v>
      </c>
      <c r="H185" s="5" t="s">
        <v>60</v>
      </c>
      <c r="I185" s="8" t="s">
        <v>222</v>
      </c>
      <c r="J185" s="8">
        <v>16.399999999999999</v>
      </c>
      <c r="K185" s="8" t="s">
        <v>436</v>
      </c>
      <c r="L185" s="8" t="s">
        <v>356</v>
      </c>
      <c r="M185" s="8">
        <v>24</v>
      </c>
      <c r="N185" s="44">
        <v>11863.546695000001</v>
      </c>
      <c r="O185" s="5">
        <f t="shared" si="36"/>
        <v>2372.71</v>
      </c>
      <c r="P185" s="88">
        <f t="shared" si="40"/>
        <v>14236.26</v>
      </c>
      <c r="Q185" s="72"/>
      <c r="R185" s="69"/>
    </row>
    <row r="186" spans="1:19" ht="15.75" x14ac:dyDescent="0.2">
      <c r="A186" s="28" t="s">
        <v>108</v>
      </c>
      <c r="B186" s="53" t="s">
        <v>601</v>
      </c>
      <c r="C186" s="45">
        <v>2258398</v>
      </c>
      <c r="D186" s="34" t="s">
        <v>661</v>
      </c>
      <c r="E186" s="17" t="s">
        <v>427</v>
      </c>
      <c r="F186" s="7" t="s">
        <v>667</v>
      </c>
      <c r="G186" s="9" t="s">
        <v>221</v>
      </c>
      <c r="H186" s="5" t="s">
        <v>60</v>
      </c>
      <c r="I186" s="8" t="s">
        <v>222</v>
      </c>
      <c r="J186" s="8">
        <v>3.6</v>
      </c>
      <c r="K186" s="8" t="s">
        <v>436</v>
      </c>
      <c r="L186" s="8" t="s">
        <v>356</v>
      </c>
      <c r="M186" s="8">
        <v>180</v>
      </c>
      <c r="N186" s="44">
        <v>3302.9118150000004</v>
      </c>
      <c r="O186" s="5">
        <f t="shared" si="36"/>
        <v>660.58</v>
      </c>
      <c r="P186" s="88">
        <f t="shared" si="40"/>
        <v>3963.49</v>
      </c>
      <c r="Q186" s="72"/>
      <c r="R186" s="69"/>
    </row>
    <row r="187" spans="1:19" ht="15.75" x14ac:dyDescent="0.2">
      <c r="A187" s="28" t="s">
        <v>108</v>
      </c>
      <c r="B187" s="53" t="s">
        <v>601</v>
      </c>
      <c r="C187" s="45">
        <v>2258393</v>
      </c>
      <c r="D187" s="34" t="s">
        <v>662</v>
      </c>
      <c r="E187" s="17" t="s">
        <v>427</v>
      </c>
      <c r="F187" s="7" t="s">
        <v>669</v>
      </c>
      <c r="G187" s="9" t="s">
        <v>221</v>
      </c>
      <c r="H187" s="5" t="s">
        <v>60</v>
      </c>
      <c r="I187" s="8" t="s">
        <v>222</v>
      </c>
      <c r="J187" s="8">
        <v>25</v>
      </c>
      <c r="K187" s="8" t="s">
        <v>436</v>
      </c>
      <c r="L187" s="8" t="s">
        <v>356</v>
      </c>
      <c r="M187" s="8">
        <v>44</v>
      </c>
      <c r="N187" s="44">
        <v>18199.752375000004</v>
      </c>
      <c r="O187" s="5">
        <f t="shared" si="36"/>
        <v>3639.95</v>
      </c>
      <c r="P187" s="88">
        <f t="shared" si="40"/>
        <v>21839.7</v>
      </c>
      <c r="Q187" s="72"/>
      <c r="R187" s="69"/>
    </row>
    <row r="188" spans="1:19" ht="15.75" x14ac:dyDescent="0.2">
      <c r="A188" s="28" t="s">
        <v>108</v>
      </c>
      <c r="B188" s="53" t="s">
        <v>601</v>
      </c>
      <c r="C188" s="45">
        <v>2258392</v>
      </c>
      <c r="D188" s="34" t="s">
        <v>663</v>
      </c>
      <c r="E188" s="17" t="s">
        <v>427</v>
      </c>
      <c r="F188" s="7" t="s">
        <v>668</v>
      </c>
      <c r="G188" s="9" t="s">
        <v>221</v>
      </c>
      <c r="H188" s="5" t="s">
        <v>60</v>
      </c>
      <c r="I188" s="8" t="s">
        <v>222</v>
      </c>
      <c r="J188" s="8">
        <v>15</v>
      </c>
      <c r="K188" s="8" t="s">
        <v>436</v>
      </c>
      <c r="L188" s="8" t="s">
        <v>356</v>
      </c>
      <c r="M188" s="8">
        <v>44</v>
      </c>
      <c r="N188" s="44">
        <v>9976.1525500000007</v>
      </c>
      <c r="O188" s="5">
        <f t="shared" si="36"/>
        <v>1995.23</v>
      </c>
      <c r="P188" s="88">
        <f t="shared" si="40"/>
        <v>11971.38</v>
      </c>
      <c r="Q188" s="72"/>
      <c r="R188" s="69"/>
    </row>
    <row r="189" spans="1:19" ht="20.25" x14ac:dyDescent="0.2">
      <c r="A189" s="40"/>
      <c r="B189" s="30"/>
      <c r="C189" s="30"/>
      <c r="D189" s="61" t="s">
        <v>332</v>
      </c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86"/>
      <c r="Q189" s="72"/>
    </row>
    <row r="190" spans="1:19" ht="15.75" customHeight="1" x14ac:dyDescent="0.2">
      <c r="A190" s="29"/>
      <c r="B190" s="19" t="s">
        <v>144</v>
      </c>
      <c r="C190" s="47"/>
      <c r="D190" s="48" t="s">
        <v>333</v>
      </c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89"/>
      <c r="Q190" s="72"/>
    </row>
    <row r="191" spans="1:19" ht="15.75" x14ac:dyDescent="0.2">
      <c r="A191" s="28" t="s">
        <v>108</v>
      </c>
      <c r="B191" s="27" t="s">
        <v>122</v>
      </c>
      <c r="C191" s="51">
        <v>2387628</v>
      </c>
      <c r="D191" s="35" t="s">
        <v>337</v>
      </c>
      <c r="E191" s="17"/>
      <c r="F191" s="4" t="s">
        <v>737</v>
      </c>
      <c r="G191" s="5" t="s">
        <v>221</v>
      </c>
      <c r="H191" s="5" t="s">
        <v>57</v>
      </c>
      <c r="I191" s="6" t="s">
        <v>310</v>
      </c>
      <c r="J191" s="6">
        <v>1</v>
      </c>
      <c r="K191" s="6" t="s">
        <v>436</v>
      </c>
      <c r="L191" s="6" t="s">
        <v>356</v>
      </c>
      <c r="M191" s="6">
        <v>240</v>
      </c>
      <c r="N191" s="44">
        <v>132.91666666666669</v>
      </c>
      <c r="O191" s="5">
        <f t="shared" ref="O191" si="41">ROUND(P191/6,2)</f>
        <v>26.58</v>
      </c>
      <c r="P191" s="88">
        <f t="shared" ref="P191" si="42">ROUND(N191*1.2,2)</f>
        <v>159.5</v>
      </c>
      <c r="Q191" s="72"/>
      <c r="R191" s="70"/>
    </row>
    <row r="192" spans="1:19" s="60" customFormat="1" ht="15.75" x14ac:dyDescent="0.2">
      <c r="A192" s="52" t="s">
        <v>108</v>
      </c>
      <c r="B192" s="53" t="s">
        <v>122</v>
      </c>
      <c r="C192" s="54">
        <v>947519</v>
      </c>
      <c r="D192" s="55" t="s">
        <v>337</v>
      </c>
      <c r="E192" s="56"/>
      <c r="F192" s="57" t="s">
        <v>338</v>
      </c>
      <c r="G192" s="59" t="s">
        <v>221</v>
      </c>
      <c r="H192" s="59" t="s">
        <v>57</v>
      </c>
      <c r="I192" s="58" t="s">
        <v>310</v>
      </c>
      <c r="J192" s="58">
        <v>2</v>
      </c>
      <c r="K192" s="58" t="s">
        <v>436</v>
      </c>
      <c r="L192" s="58">
        <v>10</v>
      </c>
      <c r="M192" s="58">
        <v>240</v>
      </c>
      <c r="N192" s="44">
        <v>67.083333333333343</v>
      </c>
      <c r="O192" s="59">
        <f t="shared" ref="O192:O202" si="43">ROUND(P192/6,2)</f>
        <v>13.42</v>
      </c>
      <c r="P192" s="90">
        <f t="shared" ref="P192:P202" si="44">ROUND(N192*1.2,2)</f>
        <v>80.5</v>
      </c>
      <c r="Q192" s="72"/>
      <c r="R192" s="69"/>
      <c r="S192" s="1"/>
    </row>
    <row r="193" spans="1:19" s="60" customFormat="1" ht="15.75" x14ac:dyDescent="0.2">
      <c r="A193" s="52" t="s">
        <v>108</v>
      </c>
      <c r="B193" s="53" t="s">
        <v>122</v>
      </c>
      <c r="C193" s="54">
        <v>947520</v>
      </c>
      <c r="D193" s="55" t="s">
        <v>337</v>
      </c>
      <c r="E193" s="56"/>
      <c r="F193" s="57" t="s">
        <v>338</v>
      </c>
      <c r="G193" s="59" t="s">
        <v>221</v>
      </c>
      <c r="H193" s="59" t="s">
        <v>57</v>
      </c>
      <c r="I193" s="58" t="s">
        <v>310</v>
      </c>
      <c r="J193" s="58">
        <v>5</v>
      </c>
      <c r="K193" s="58" t="s">
        <v>436</v>
      </c>
      <c r="L193" s="58" t="s">
        <v>356</v>
      </c>
      <c r="M193" s="58" t="s">
        <v>339</v>
      </c>
      <c r="N193" s="44">
        <v>122.08333333333334</v>
      </c>
      <c r="O193" s="59">
        <f t="shared" si="43"/>
        <v>24.42</v>
      </c>
      <c r="P193" s="90">
        <f t="shared" si="44"/>
        <v>146.5</v>
      </c>
      <c r="Q193" s="72"/>
      <c r="R193" s="69"/>
      <c r="S193" s="1"/>
    </row>
    <row r="194" spans="1:19" s="60" customFormat="1" ht="15.75" x14ac:dyDescent="0.2">
      <c r="A194" s="52" t="s">
        <v>108</v>
      </c>
      <c r="B194" s="53" t="s">
        <v>122</v>
      </c>
      <c r="C194" s="54">
        <v>947521</v>
      </c>
      <c r="D194" s="55" t="s">
        <v>337</v>
      </c>
      <c r="E194" s="56"/>
      <c r="F194" s="57" t="s">
        <v>338</v>
      </c>
      <c r="G194" s="59" t="s">
        <v>221</v>
      </c>
      <c r="H194" s="59" t="s">
        <v>57</v>
      </c>
      <c r="I194" s="58" t="s">
        <v>310</v>
      </c>
      <c r="J194" s="58">
        <v>10</v>
      </c>
      <c r="K194" s="58" t="s">
        <v>436</v>
      </c>
      <c r="L194" s="58" t="s">
        <v>356</v>
      </c>
      <c r="M194" s="58" t="s">
        <v>340</v>
      </c>
      <c r="N194" s="44">
        <v>205</v>
      </c>
      <c r="O194" s="59">
        <f t="shared" si="43"/>
        <v>41</v>
      </c>
      <c r="P194" s="90">
        <f t="shared" si="44"/>
        <v>246</v>
      </c>
      <c r="Q194" s="72"/>
      <c r="R194" s="69"/>
      <c r="S194" s="1"/>
    </row>
    <row r="195" spans="1:19" s="60" customFormat="1" ht="15.75" x14ac:dyDescent="0.2">
      <c r="A195" s="52" t="s">
        <v>108</v>
      </c>
      <c r="B195" s="53" t="s">
        <v>122</v>
      </c>
      <c r="C195" s="54">
        <v>947522</v>
      </c>
      <c r="D195" s="55" t="s">
        <v>341</v>
      </c>
      <c r="E195" s="56"/>
      <c r="F195" s="57" t="s">
        <v>18</v>
      </c>
      <c r="G195" s="59" t="s">
        <v>221</v>
      </c>
      <c r="H195" s="59" t="s">
        <v>57</v>
      </c>
      <c r="I195" s="58" t="s">
        <v>310</v>
      </c>
      <c r="J195" s="58">
        <v>10</v>
      </c>
      <c r="K195" s="58" t="s">
        <v>436</v>
      </c>
      <c r="L195" s="58" t="s">
        <v>356</v>
      </c>
      <c r="M195" s="58" t="s">
        <v>340</v>
      </c>
      <c r="N195" s="44">
        <v>258.33333333333337</v>
      </c>
      <c r="O195" s="59">
        <f t="shared" si="43"/>
        <v>51.67</v>
      </c>
      <c r="P195" s="90">
        <f t="shared" si="44"/>
        <v>310</v>
      </c>
      <c r="Q195" s="72"/>
      <c r="R195" s="69"/>
      <c r="S195" s="1"/>
    </row>
    <row r="196" spans="1:19" s="60" customFormat="1" ht="15.75" x14ac:dyDescent="0.2">
      <c r="A196" s="52" t="s">
        <v>108</v>
      </c>
      <c r="B196" s="53" t="s">
        <v>122</v>
      </c>
      <c r="C196" s="54">
        <v>1568220</v>
      </c>
      <c r="D196" s="55" t="s">
        <v>341</v>
      </c>
      <c r="E196" s="56"/>
      <c r="F196" s="57" t="s">
        <v>18</v>
      </c>
      <c r="G196" s="59" t="s">
        <v>221</v>
      </c>
      <c r="H196" s="59" t="s">
        <v>57</v>
      </c>
      <c r="I196" s="58" t="s">
        <v>310</v>
      </c>
      <c r="J196" s="58">
        <v>5</v>
      </c>
      <c r="K196" s="58" t="s">
        <v>436</v>
      </c>
      <c r="L196" s="58" t="s">
        <v>356</v>
      </c>
      <c r="M196" s="58" t="s">
        <v>339</v>
      </c>
      <c r="N196" s="44">
        <v>151.66666666666669</v>
      </c>
      <c r="O196" s="59">
        <f t="shared" si="43"/>
        <v>30.33</v>
      </c>
      <c r="P196" s="90">
        <f t="shared" si="44"/>
        <v>182</v>
      </c>
      <c r="Q196" s="72"/>
      <c r="R196" s="69"/>
      <c r="S196" s="1"/>
    </row>
    <row r="197" spans="1:19" s="60" customFormat="1" ht="15.75" x14ac:dyDescent="0.2">
      <c r="A197" s="52" t="s">
        <v>108</v>
      </c>
      <c r="B197" s="53" t="s">
        <v>122</v>
      </c>
      <c r="C197" s="54">
        <v>1614440</v>
      </c>
      <c r="D197" s="55" t="s">
        <v>341</v>
      </c>
      <c r="E197" s="56"/>
      <c r="F197" s="57" t="s">
        <v>18</v>
      </c>
      <c r="G197" s="59" t="s">
        <v>221</v>
      </c>
      <c r="H197" s="59" t="s">
        <v>57</v>
      </c>
      <c r="I197" s="58" t="s">
        <v>310</v>
      </c>
      <c r="J197" s="58">
        <v>2</v>
      </c>
      <c r="K197" s="58" t="s">
        <v>436</v>
      </c>
      <c r="L197" s="58">
        <v>10</v>
      </c>
      <c r="M197" s="58">
        <v>240</v>
      </c>
      <c r="N197" s="44">
        <v>80.416666666666671</v>
      </c>
      <c r="O197" s="59">
        <f t="shared" si="43"/>
        <v>16.079999999999998</v>
      </c>
      <c r="P197" s="90">
        <f t="shared" si="44"/>
        <v>96.5</v>
      </c>
      <c r="Q197" s="72"/>
      <c r="R197" s="69"/>
      <c r="S197" s="1"/>
    </row>
    <row r="198" spans="1:19" s="60" customFormat="1" ht="15.75" x14ac:dyDescent="0.2">
      <c r="A198" s="52" t="s">
        <v>108</v>
      </c>
      <c r="B198" s="53" t="s">
        <v>122</v>
      </c>
      <c r="C198" s="54">
        <v>947523</v>
      </c>
      <c r="D198" s="55" t="s">
        <v>342</v>
      </c>
      <c r="E198" s="56"/>
      <c r="F198" s="57" t="s">
        <v>343</v>
      </c>
      <c r="G198" s="59" t="s">
        <v>221</v>
      </c>
      <c r="H198" s="59" t="s">
        <v>57</v>
      </c>
      <c r="I198" s="58" t="s">
        <v>310</v>
      </c>
      <c r="J198" s="58">
        <v>1</v>
      </c>
      <c r="K198" s="58" t="s">
        <v>436</v>
      </c>
      <c r="L198" s="58">
        <v>10</v>
      </c>
      <c r="M198" s="58">
        <v>240</v>
      </c>
      <c r="N198" s="44">
        <v>119.58333333333334</v>
      </c>
      <c r="O198" s="59">
        <f t="shared" si="43"/>
        <v>23.92</v>
      </c>
      <c r="P198" s="90">
        <f t="shared" si="44"/>
        <v>143.5</v>
      </c>
      <c r="Q198" s="72"/>
      <c r="R198" s="69"/>
      <c r="S198" s="1"/>
    </row>
    <row r="199" spans="1:19" s="60" customFormat="1" ht="15.75" x14ac:dyDescent="0.2">
      <c r="A199" s="52" t="s">
        <v>108</v>
      </c>
      <c r="B199" s="53" t="s">
        <v>122</v>
      </c>
      <c r="C199" s="54">
        <v>189211</v>
      </c>
      <c r="D199" s="55" t="s">
        <v>334</v>
      </c>
      <c r="E199" s="56"/>
      <c r="F199" s="57" t="s">
        <v>336</v>
      </c>
      <c r="G199" s="59" t="s">
        <v>225</v>
      </c>
      <c r="H199" s="59" t="s">
        <v>57</v>
      </c>
      <c r="I199" s="58" t="s">
        <v>310</v>
      </c>
      <c r="J199" s="58">
        <v>5</v>
      </c>
      <c r="K199" s="58" t="s">
        <v>436</v>
      </c>
      <c r="L199" s="58" t="s">
        <v>356</v>
      </c>
      <c r="M199" s="58">
        <v>100</v>
      </c>
      <c r="N199" s="44">
        <v>1853.3333333333335</v>
      </c>
      <c r="O199" s="59">
        <f t="shared" si="43"/>
        <v>370.67</v>
      </c>
      <c r="P199" s="90">
        <f t="shared" si="44"/>
        <v>2224</v>
      </c>
      <c r="Q199" s="72"/>
      <c r="R199" s="69"/>
      <c r="S199" s="1"/>
    </row>
    <row r="200" spans="1:19" s="60" customFormat="1" ht="15.75" x14ac:dyDescent="0.2">
      <c r="A200" s="52" t="s">
        <v>108</v>
      </c>
      <c r="B200" s="53" t="s">
        <v>122</v>
      </c>
      <c r="C200" s="54">
        <v>1771757</v>
      </c>
      <c r="D200" s="55" t="s">
        <v>249</v>
      </c>
      <c r="E200" s="56"/>
      <c r="F200" s="57" t="s">
        <v>250</v>
      </c>
      <c r="G200" s="59" t="s">
        <v>221</v>
      </c>
      <c r="H200" s="59" t="s">
        <v>61</v>
      </c>
      <c r="I200" s="58" t="s">
        <v>222</v>
      </c>
      <c r="J200" s="58">
        <v>4.5</v>
      </c>
      <c r="K200" s="58" t="s">
        <v>423</v>
      </c>
      <c r="L200" s="58" t="s">
        <v>356</v>
      </c>
      <c r="M200" s="58">
        <v>144</v>
      </c>
      <c r="N200" s="44">
        <v>215</v>
      </c>
      <c r="O200" s="59">
        <f t="shared" si="43"/>
        <v>43</v>
      </c>
      <c r="P200" s="90">
        <f t="shared" si="44"/>
        <v>258</v>
      </c>
      <c r="Q200" s="72"/>
      <c r="R200" s="69"/>
      <c r="S200" s="1"/>
    </row>
    <row r="201" spans="1:19" s="60" customFormat="1" ht="15.75" x14ac:dyDescent="0.2">
      <c r="A201" s="52" t="s">
        <v>108</v>
      </c>
      <c r="B201" s="53" t="s">
        <v>122</v>
      </c>
      <c r="C201" s="54">
        <v>1739437</v>
      </c>
      <c r="D201" s="55" t="s">
        <v>249</v>
      </c>
      <c r="E201" s="56"/>
      <c r="F201" s="57" t="s">
        <v>250</v>
      </c>
      <c r="G201" s="59" t="s">
        <v>221</v>
      </c>
      <c r="H201" s="59" t="s">
        <v>61</v>
      </c>
      <c r="I201" s="58" t="s">
        <v>222</v>
      </c>
      <c r="J201" s="58">
        <v>7.5</v>
      </c>
      <c r="K201" s="58" t="s">
        <v>423</v>
      </c>
      <c r="L201" s="58" t="s">
        <v>356</v>
      </c>
      <c r="M201" s="58">
        <v>80</v>
      </c>
      <c r="N201" s="44">
        <v>325</v>
      </c>
      <c r="O201" s="59">
        <f t="shared" si="43"/>
        <v>65</v>
      </c>
      <c r="P201" s="90">
        <f t="shared" si="44"/>
        <v>390</v>
      </c>
      <c r="Q201" s="72"/>
      <c r="R201" s="69"/>
      <c r="S201" s="1"/>
    </row>
    <row r="202" spans="1:19" s="60" customFormat="1" ht="15.75" x14ac:dyDescent="0.2">
      <c r="A202" s="52" t="s">
        <v>108</v>
      </c>
      <c r="B202" s="53" t="s">
        <v>122</v>
      </c>
      <c r="C202" s="54">
        <v>1739439</v>
      </c>
      <c r="D202" s="55" t="s">
        <v>249</v>
      </c>
      <c r="E202" s="56"/>
      <c r="F202" s="57" t="s">
        <v>250</v>
      </c>
      <c r="G202" s="59" t="s">
        <v>221</v>
      </c>
      <c r="H202" s="59" t="s">
        <v>61</v>
      </c>
      <c r="I202" s="58" t="s">
        <v>222</v>
      </c>
      <c r="J202" s="58">
        <v>15</v>
      </c>
      <c r="K202" s="58" t="s">
        <v>423</v>
      </c>
      <c r="L202" s="58" t="s">
        <v>356</v>
      </c>
      <c r="M202" s="58">
        <v>44</v>
      </c>
      <c r="N202" s="44">
        <v>606.66666666666674</v>
      </c>
      <c r="O202" s="59">
        <f t="shared" si="43"/>
        <v>121.33</v>
      </c>
      <c r="P202" s="90">
        <f t="shared" si="44"/>
        <v>728</v>
      </c>
      <c r="Q202" s="72"/>
      <c r="R202" s="69"/>
      <c r="S202" s="1"/>
    </row>
    <row r="203" spans="1:19" ht="15.75" customHeight="1" x14ac:dyDescent="0.2">
      <c r="A203" s="29"/>
      <c r="B203" s="19" t="s">
        <v>145</v>
      </c>
      <c r="C203" s="47"/>
      <c r="D203" s="48" t="s">
        <v>344</v>
      </c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89"/>
      <c r="Q203" s="72"/>
    </row>
    <row r="204" spans="1:19" s="60" customFormat="1" ht="15.75" x14ac:dyDescent="0.2">
      <c r="A204" s="52" t="s">
        <v>108</v>
      </c>
      <c r="B204" s="53" t="s">
        <v>123</v>
      </c>
      <c r="C204" s="54">
        <v>1314269</v>
      </c>
      <c r="D204" s="55" t="s">
        <v>236</v>
      </c>
      <c r="E204" s="56"/>
      <c r="F204" s="57" t="s">
        <v>277</v>
      </c>
      <c r="G204" s="59" t="s">
        <v>221</v>
      </c>
      <c r="H204" s="59" t="s">
        <v>61</v>
      </c>
      <c r="I204" s="58" t="s">
        <v>310</v>
      </c>
      <c r="J204" s="58">
        <v>5</v>
      </c>
      <c r="K204" s="58" t="s">
        <v>436</v>
      </c>
      <c r="L204" s="58" t="s">
        <v>356</v>
      </c>
      <c r="M204" s="58">
        <v>80</v>
      </c>
      <c r="N204" s="44">
        <v>325</v>
      </c>
      <c r="O204" s="59">
        <f t="shared" ref="O204:O208" si="45">ROUND(P204/6,2)</f>
        <v>65</v>
      </c>
      <c r="P204" s="90">
        <f t="shared" ref="P204:P208" si="46">ROUND(N204*1.2,2)</f>
        <v>390</v>
      </c>
      <c r="Q204" s="72"/>
      <c r="R204" s="69"/>
      <c r="S204" s="1"/>
    </row>
    <row r="205" spans="1:19" s="60" customFormat="1" ht="15.75" x14ac:dyDescent="0.2">
      <c r="A205" s="52" t="s">
        <v>108</v>
      </c>
      <c r="B205" s="53" t="s">
        <v>123</v>
      </c>
      <c r="C205" s="54">
        <v>1314268</v>
      </c>
      <c r="D205" s="55" t="s">
        <v>237</v>
      </c>
      <c r="E205" s="56"/>
      <c r="F205" s="57" t="s">
        <v>283</v>
      </c>
      <c r="G205" s="59" t="s">
        <v>221</v>
      </c>
      <c r="H205" s="59" t="s">
        <v>61</v>
      </c>
      <c r="I205" s="58" t="s">
        <v>310</v>
      </c>
      <c r="J205" s="58">
        <v>10</v>
      </c>
      <c r="K205" s="58" t="s">
        <v>436</v>
      </c>
      <c r="L205" s="58" t="s">
        <v>356</v>
      </c>
      <c r="M205" s="58">
        <v>44</v>
      </c>
      <c r="N205" s="44">
        <v>723.33333333333337</v>
      </c>
      <c r="O205" s="59">
        <f t="shared" si="45"/>
        <v>144.66999999999999</v>
      </c>
      <c r="P205" s="90">
        <f t="shared" si="46"/>
        <v>868</v>
      </c>
      <c r="Q205" s="72"/>
      <c r="R205" s="69"/>
      <c r="S205" s="1"/>
    </row>
    <row r="206" spans="1:19" s="60" customFormat="1" ht="15.75" x14ac:dyDescent="0.2">
      <c r="A206" s="52" t="s">
        <v>108</v>
      </c>
      <c r="B206" s="53" t="s">
        <v>123</v>
      </c>
      <c r="C206" s="54">
        <v>947524</v>
      </c>
      <c r="D206" s="55" t="s">
        <v>346</v>
      </c>
      <c r="E206" s="56"/>
      <c r="F206" s="57" t="s">
        <v>385</v>
      </c>
      <c r="G206" s="59" t="s">
        <v>221</v>
      </c>
      <c r="H206" s="59" t="s">
        <v>58</v>
      </c>
      <c r="I206" s="58" t="s">
        <v>222</v>
      </c>
      <c r="J206" s="58">
        <v>25</v>
      </c>
      <c r="K206" s="58" t="s">
        <v>436</v>
      </c>
      <c r="L206" s="58" t="s">
        <v>356</v>
      </c>
      <c r="M206" s="58">
        <v>48</v>
      </c>
      <c r="N206" s="44">
        <v>172.5</v>
      </c>
      <c r="O206" s="59">
        <f t="shared" si="45"/>
        <v>34.5</v>
      </c>
      <c r="P206" s="90">
        <f t="shared" si="46"/>
        <v>207</v>
      </c>
      <c r="Q206" s="72"/>
      <c r="R206" s="69"/>
      <c r="S206" s="1"/>
    </row>
    <row r="207" spans="1:19" s="60" customFormat="1" ht="15.75" x14ac:dyDescent="0.2">
      <c r="A207" s="52" t="s">
        <v>108</v>
      </c>
      <c r="B207" s="53" t="s">
        <v>123</v>
      </c>
      <c r="C207" s="54">
        <v>947527</v>
      </c>
      <c r="D207" s="55" t="s">
        <v>347</v>
      </c>
      <c r="E207" s="56"/>
      <c r="F207" s="57" t="s">
        <v>348</v>
      </c>
      <c r="G207" s="59" t="s">
        <v>221</v>
      </c>
      <c r="H207" s="59" t="s">
        <v>58</v>
      </c>
      <c r="I207" s="58" t="s">
        <v>222</v>
      </c>
      <c r="J207" s="58">
        <v>25</v>
      </c>
      <c r="K207" s="58" t="s">
        <v>436</v>
      </c>
      <c r="L207" s="58" t="s">
        <v>356</v>
      </c>
      <c r="M207" s="58">
        <v>48</v>
      </c>
      <c r="N207" s="44">
        <v>353.33333333333337</v>
      </c>
      <c r="O207" s="59">
        <f t="shared" si="45"/>
        <v>70.67</v>
      </c>
      <c r="P207" s="90">
        <f t="shared" si="46"/>
        <v>424</v>
      </c>
      <c r="Q207" s="72"/>
      <c r="R207" s="69"/>
      <c r="S207" s="1"/>
    </row>
    <row r="208" spans="1:19" s="60" customFormat="1" ht="15.75" x14ac:dyDescent="0.2">
      <c r="A208" s="52" t="s">
        <v>108</v>
      </c>
      <c r="B208" s="53" t="s">
        <v>123</v>
      </c>
      <c r="C208" s="54">
        <v>947528</v>
      </c>
      <c r="D208" s="55" t="s">
        <v>352</v>
      </c>
      <c r="E208" s="56"/>
      <c r="F208" s="57" t="s">
        <v>353</v>
      </c>
      <c r="G208" s="59" t="s">
        <v>221</v>
      </c>
      <c r="H208" s="59" t="s">
        <v>58</v>
      </c>
      <c r="I208" s="58" t="s">
        <v>222</v>
      </c>
      <c r="J208" s="58">
        <v>25</v>
      </c>
      <c r="K208" s="58" t="s">
        <v>436</v>
      </c>
      <c r="L208" s="58" t="s">
        <v>356</v>
      </c>
      <c r="M208" s="58">
        <v>48</v>
      </c>
      <c r="N208" s="44">
        <v>339.16666666666669</v>
      </c>
      <c r="O208" s="59">
        <f t="shared" si="45"/>
        <v>67.83</v>
      </c>
      <c r="P208" s="90">
        <f t="shared" si="46"/>
        <v>407</v>
      </c>
      <c r="Q208" s="72"/>
      <c r="R208" s="69"/>
      <c r="S208" s="1"/>
    </row>
    <row r="209" spans="1:19" ht="15.75" customHeight="1" x14ac:dyDescent="0.2">
      <c r="A209" s="29"/>
      <c r="B209" s="19" t="s">
        <v>146</v>
      </c>
      <c r="C209" s="47"/>
      <c r="D209" s="48" t="s">
        <v>681</v>
      </c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89"/>
      <c r="Q209" s="72"/>
    </row>
    <row r="210" spans="1:19" s="60" customFormat="1" ht="15.75" x14ac:dyDescent="0.2">
      <c r="A210" s="52" t="s">
        <v>108</v>
      </c>
      <c r="B210" s="53" t="s">
        <v>124</v>
      </c>
      <c r="C210" s="54">
        <v>947539</v>
      </c>
      <c r="D210" s="55" t="s">
        <v>357</v>
      </c>
      <c r="E210" s="56"/>
      <c r="F210" s="57" t="s">
        <v>363</v>
      </c>
      <c r="G210" s="59" t="s">
        <v>221</v>
      </c>
      <c r="H210" s="59" t="s">
        <v>61</v>
      </c>
      <c r="I210" s="58" t="s">
        <v>222</v>
      </c>
      <c r="J210" s="58">
        <v>7.5</v>
      </c>
      <c r="K210" s="58" t="s">
        <v>423</v>
      </c>
      <c r="L210" s="58" t="s">
        <v>356</v>
      </c>
      <c r="M210" s="58">
        <v>80</v>
      </c>
      <c r="N210" s="44">
        <v>279.95833333333331</v>
      </c>
      <c r="O210" s="59">
        <f t="shared" ref="O210:O212" si="47">ROUND(P210/6,2)</f>
        <v>55.99</v>
      </c>
      <c r="P210" s="90">
        <f t="shared" ref="P210:P212" si="48">ROUND(N210*1.2,2)</f>
        <v>335.95</v>
      </c>
      <c r="Q210" s="72"/>
      <c r="R210" s="69"/>
      <c r="S210" s="1"/>
    </row>
    <row r="211" spans="1:19" s="60" customFormat="1" ht="15.75" x14ac:dyDescent="0.2">
      <c r="A211" s="52" t="s">
        <v>108</v>
      </c>
      <c r="B211" s="53" t="s">
        <v>124</v>
      </c>
      <c r="C211" s="54">
        <v>947540</v>
      </c>
      <c r="D211" s="55" t="s">
        <v>357</v>
      </c>
      <c r="E211" s="56"/>
      <c r="F211" s="57" t="s">
        <v>364</v>
      </c>
      <c r="G211" s="59" t="s">
        <v>221</v>
      </c>
      <c r="H211" s="59" t="s">
        <v>61</v>
      </c>
      <c r="I211" s="58" t="s">
        <v>222</v>
      </c>
      <c r="J211" s="58">
        <v>15</v>
      </c>
      <c r="K211" s="58" t="s">
        <v>423</v>
      </c>
      <c r="L211" s="58" t="s">
        <v>356</v>
      </c>
      <c r="M211" s="58">
        <v>44</v>
      </c>
      <c r="N211" s="44">
        <v>514.95833333333337</v>
      </c>
      <c r="O211" s="59">
        <f t="shared" si="47"/>
        <v>102.99</v>
      </c>
      <c r="P211" s="90">
        <f t="shared" si="48"/>
        <v>617.95000000000005</v>
      </c>
      <c r="Q211" s="72"/>
      <c r="R211" s="69"/>
      <c r="S211" s="1"/>
    </row>
    <row r="212" spans="1:19" s="60" customFormat="1" ht="15.75" x14ac:dyDescent="0.2">
      <c r="A212" s="52" t="s">
        <v>108</v>
      </c>
      <c r="B212" s="53" t="s">
        <v>124</v>
      </c>
      <c r="C212" s="54">
        <v>947529</v>
      </c>
      <c r="D212" s="55" t="s">
        <v>358</v>
      </c>
      <c r="E212" s="56"/>
      <c r="F212" s="57" t="s">
        <v>429</v>
      </c>
      <c r="G212" s="59" t="s">
        <v>221</v>
      </c>
      <c r="H212" s="59" t="s">
        <v>61</v>
      </c>
      <c r="I212" s="58" t="s">
        <v>310</v>
      </c>
      <c r="J212" s="58">
        <v>10</v>
      </c>
      <c r="K212" s="58" t="s">
        <v>436</v>
      </c>
      <c r="L212" s="58" t="s">
        <v>356</v>
      </c>
      <c r="M212" s="58">
        <v>44</v>
      </c>
      <c r="N212" s="44">
        <v>1054.125</v>
      </c>
      <c r="O212" s="59">
        <f t="shared" si="47"/>
        <v>210.83</v>
      </c>
      <c r="P212" s="90">
        <f t="shared" si="48"/>
        <v>1264.95</v>
      </c>
      <c r="Q212" s="72"/>
      <c r="R212" s="69"/>
      <c r="S212" s="1"/>
    </row>
    <row r="213" spans="1:19" ht="20.25" x14ac:dyDescent="0.2">
      <c r="A213" s="40"/>
      <c r="B213" s="30"/>
      <c r="C213" s="30"/>
      <c r="D213" s="61" t="s">
        <v>359</v>
      </c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86"/>
      <c r="Q213" s="72"/>
    </row>
    <row r="214" spans="1:19" ht="15.75" customHeight="1" x14ac:dyDescent="0.2">
      <c r="A214" s="29"/>
      <c r="B214" s="19" t="s">
        <v>147</v>
      </c>
      <c r="C214" s="47"/>
      <c r="D214" s="48" t="s">
        <v>360</v>
      </c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89"/>
      <c r="Q214" s="72"/>
    </row>
    <row r="215" spans="1:19" s="60" customFormat="1" ht="15.75" x14ac:dyDescent="0.2">
      <c r="A215" s="52" t="s">
        <v>108</v>
      </c>
      <c r="B215" s="53" t="s">
        <v>125</v>
      </c>
      <c r="C215" s="54">
        <v>947568</v>
      </c>
      <c r="D215" s="55" t="s">
        <v>361</v>
      </c>
      <c r="E215" s="56"/>
      <c r="F215" s="57" t="s">
        <v>362</v>
      </c>
      <c r="G215" s="59" t="s">
        <v>221</v>
      </c>
      <c r="H215" s="59" t="s">
        <v>58</v>
      </c>
      <c r="I215" s="58" t="s">
        <v>222</v>
      </c>
      <c r="J215" s="58">
        <v>25</v>
      </c>
      <c r="K215" s="58" t="s">
        <v>436</v>
      </c>
      <c r="L215" s="58" t="s">
        <v>356</v>
      </c>
      <c r="M215" s="58">
        <v>48</v>
      </c>
      <c r="N215" s="44">
        <v>520.83333333333337</v>
      </c>
      <c r="O215" s="59">
        <f t="shared" ref="O215:O223" si="49">ROUND(P215/6,2)</f>
        <v>104.17</v>
      </c>
      <c r="P215" s="90">
        <f t="shared" ref="P215:P223" si="50">ROUND(N215*1.2,2)</f>
        <v>625</v>
      </c>
      <c r="Q215" s="72"/>
      <c r="R215" s="69"/>
      <c r="S215" s="1"/>
    </row>
    <row r="216" spans="1:19" s="60" customFormat="1" ht="15.75" x14ac:dyDescent="0.2">
      <c r="A216" s="52" t="s">
        <v>108</v>
      </c>
      <c r="B216" s="53" t="s">
        <v>125</v>
      </c>
      <c r="C216" s="54">
        <v>947569</v>
      </c>
      <c r="D216" s="55" t="s">
        <v>361</v>
      </c>
      <c r="E216" s="56"/>
      <c r="F216" s="57" t="s">
        <v>367</v>
      </c>
      <c r="G216" s="59" t="s">
        <v>221</v>
      </c>
      <c r="H216" s="59" t="s">
        <v>58</v>
      </c>
      <c r="I216" s="58" t="s">
        <v>222</v>
      </c>
      <c r="J216" s="58">
        <v>25</v>
      </c>
      <c r="K216" s="58" t="s">
        <v>436</v>
      </c>
      <c r="L216" s="58" t="s">
        <v>356</v>
      </c>
      <c r="M216" s="58">
        <v>48</v>
      </c>
      <c r="N216" s="44">
        <v>447.5</v>
      </c>
      <c r="O216" s="59">
        <f t="shared" si="49"/>
        <v>89.5</v>
      </c>
      <c r="P216" s="90">
        <f t="shared" si="50"/>
        <v>537</v>
      </c>
      <c r="Q216" s="72"/>
      <c r="R216" s="69"/>
      <c r="S216" s="1"/>
    </row>
    <row r="217" spans="1:19" s="60" customFormat="1" ht="15.75" x14ac:dyDescent="0.2">
      <c r="A217" s="52" t="s">
        <v>108</v>
      </c>
      <c r="B217" s="53" t="s">
        <v>125</v>
      </c>
      <c r="C217" s="54">
        <v>1710492</v>
      </c>
      <c r="D217" s="55" t="s">
        <v>157</v>
      </c>
      <c r="E217" s="56" t="s">
        <v>427</v>
      </c>
      <c r="F217" s="57" t="s">
        <v>158</v>
      </c>
      <c r="G217" s="59" t="s">
        <v>221</v>
      </c>
      <c r="H217" s="59" t="s">
        <v>58</v>
      </c>
      <c r="I217" s="58" t="s">
        <v>222</v>
      </c>
      <c r="J217" s="58">
        <v>25</v>
      </c>
      <c r="K217" s="58" t="s">
        <v>436</v>
      </c>
      <c r="L217" s="58" t="s">
        <v>356</v>
      </c>
      <c r="M217" s="58">
        <v>48</v>
      </c>
      <c r="N217" s="44">
        <v>649.16666666666674</v>
      </c>
      <c r="O217" s="59">
        <f t="shared" si="49"/>
        <v>129.83000000000001</v>
      </c>
      <c r="P217" s="90">
        <f t="shared" si="50"/>
        <v>779</v>
      </c>
      <c r="Q217" s="72"/>
      <c r="R217" s="69"/>
      <c r="S217" s="1"/>
    </row>
    <row r="218" spans="1:19" s="60" customFormat="1" ht="15.75" x14ac:dyDescent="0.2">
      <c r="A218" s="52" t="s">
        <v>108</v>
      </c>
      <c r="B218" s="53" t="s">
        <v>125</v>
      </c>
      <c r="C218" s="54">
        <v>947554</v>
      </c>
      <c r="D218" s="55" t="s">
        <v>371</v>
      </c>
      <c r="E218" s="56">
        <v>0</v>
      </c>
      <c r="F218" s="57" t="s">
        <v>372</v>
      </c>
      <c r="G218" s="59" t="s">
        <v>221</v>
      </c>
      <c r="H218" s="59" t="s">
        <v>58</v>
      </c>
      <c r="I218" s="58" t="s">
        <v>222</v>
      </c>
      <c r="J218" s="58">
        <v>25</v>
      </c>
      <c r="K218" s="58" t="s">
        <v>436</v>
      </c>
      <c r="L218" s="58" t="s">
        <v>356</v>
      </c>
      <c r="M218" s="58">
        <v>54</v>
      </c>
      <c r="N218" s="44">
        <v>372.5</v>
      </c>
      <c r="O218" s="59">
        <f t="shared" si="49"/>
        <v>74.5</v>
      </c>
      <c r="P218" s="90">
        <f t="shared" si="50"/>
        <v>447</v>
      </c>
      <c r="Q218" s="72"/>
      <c r="R218" s="69"/>
      <c r="S218" s="1"/>
    </row>
    <row r="219" spans="1:19" s="60" customFormat="1" ht="15.75" x14ac:dyDescent="0.2">
      <c r="A219" s="52" t="s">
        <v>108</v>
      </c>
      <c r="B219" s="53" t="s">
        <v>125</v>
      </c>
      <c r="C219" s="54">
        <v>947552</v>
      </c>
      <c r="D219" s="55" t="s">
        <v>148</v>
      </c>
      <c r="E219" s="56">
        <v>0</v>
      </c>
      <c r="F219" s="57" t="s">
        <v>373</v>
      </c>
      <c r="G219" s="59" t="s">
        <v>221</v>
      </c>
      <c r="H219" s="59" t="s">
        <v>58</v>
      </c>
      <c r="I219" s="58" t="s">
        <v>222</v>
      </c>
      <c r="J219" s="58">
        <v>25</v>
      </c>
      <c r="K219" s="58" t="s">
        <v>436</v>
      </c>
      <c r="L219" s="58" t="s">
        <v>356</v>
      </c>
      <c r="M219" s="58">
        <v>54</v>
      </c>
      <c r="N219" s="44">
        <v>332.5</v>
      </c>
      <c r="O219" s="59">
        <f t="shared" si="49"/>
        <v>66.5</v>
      </c>
      <c r="P219" s="90">
        <f t="shared" si="50"/>
        <v>399</v>
      </c>
      <c r="Q219" s="72"/>
      <c r="R219" s="69"/>
      <c r="S219" s="1"/>
    </row>
    <row r="220" spans="1:19" s="60" customFormat="1" ht="15.75" x14ac:dyDescent="0.2">
      <c r="A220" s="52" t="s">
        <v>108</v>
      </c>
      <c r="B220" s="53" t="s">
        <v>125</v>
      </c>
      <c r="C220" s="54">
        <v>947553</v>
      </c>
      <c r="D220" s="55" t="s">
        <v>371</v>
      </c>
      <c r="E220" s="56"/>
      <c r="F220" s="57" t="s">
        <v>374</v>
      </c>
      <c r="G220" s="59" t="s">
        <v>221</v>
      </c>
      <c r="H220" s="59" t="s">
        <v>58</v>
      </c>
      <c r="I220" s="58" t="s">
        <v>222</v>
      </c>
      <c r="J220" s="58">
        <v>25</v>
      </c>
      <c r="K220" s="58" t="s">
        <v>436</v>
      </c>
      <c r="L220" s="58" t="s">
        <v>356</v>
      </c>
      <c r="M220" s="58">
        <v>54</v>
      </c>
      <c r="N220" s="44">
        <v>345.83333333333337</v>
      </c>
      <c r="O220" s="59">
        <f t="shared" si="49"/>
        <v>69.17</v>
      </c>
      <c r="P220" s="90">
        <f t="shared" si="50"/>
        <v>415</v>
      </c>
      <c r="Q220" s="72"/>
      <c r="R220" s="69"/>
      <c r="S220" s="1"/>
    </row>
    <row r="221" spans="1:19" s="60" customFormat="1" ht="15.75" x14ac:dyDescent="0.2">
      <c r="A221" s="52" t="s">
        <v>108</v>
      </c>
      <c r="B221" s="53" t="s">
        <v>125</v>
      </c>
      <c r="C221" s="54">
        <v>947551</v>
      </c>
      <c r="D221" s="55" t="s">
        <v>148</v>
      </c>
      <c r="E221" s="56"/>
      <c r="F221" s="57" t="s">
        <v>375</v>
      </c>
      <c r="G221" s="59" t="s">
        <v>221</v>
      </c>
      <c r="H221" s="59" t="s">
        <v>58</v>
      </c>
      <c r="I221" s="58" t="s">
        <v>222</v>
      </c>
      <c r="J221" s="58">
        <v>25</v>
      </c>
      <c r="K221" s="58" t="s">
        <v>436</v>
      </c>
      <c r="L221" s="58" t="s">
        <v>356</v>
      </c>
      <c r="M221" s="58">
        <v>54</v>
      </c>
      <c r="N221" s="44">
        <v>312.5</v>
      </c>
      <c r="O221" s="59">
        <f t="shared" si="49"/>
        <v>62.5</v>
      </c>
      <c r="P221" s="90">
        <f t="shared" si="50"/>
        <v>375</v>
      </c>
      <c r="Q221" s="72"/>
      <c r="R221" s="69"/>
      <c r="S221" s="1"/>
    </row>
    <row r="222" spans="1:19" s="60" customFormat="1" ht="15.75" x14ac:dyDescent="0.2">
      <c r="A222" s="52" t="s">
        <v>108</v>
      </c>
      <c r="B222" s="53" t="s">
        <v>125</v>
      </c>
      <c r="C222" s="54">
        <v>1620696</v>
      </c>
      <c r="D222" s="55" t="s">
        <v>365</v>
      </c>
      <c r="E222" s="56"/>
      <c r="F222" s="57" t="s">
        <v>62</v>
      </c>
      <c r="G222" s="59" t="s">
        <v>221</v>
      </c>
      <c r="H222" s="59" t="s">
        <v>58</v>
      </c>
      <c r="I222" s="58" t="s">
        <v>222</v>
      </c>
      <c r="J222" s="58">
        <v>25</v>
      </c>
      <c r="K222" s="58" t="s">
        <v>436</v>
      </c>
      <c r="L222" s="58" t="s">
        <v>356</v>
      </c>
      <c r="M222" s="58">
        <v>54</v>
      </c>
      <c r="N222" s="44">
        <v>269.16666666666669</v>
      </c>
      <c r="O222" s="59">
        <f t="shared" si="49"/>
        <v>53.83</v>
      </c>
      <c r="P222" s="90">
        <f t="shared" si="50"/>
        <v>323</v>
      </c>
      <c r="Q222" s="72"/>
      <c r="R222" s="69"/>
      <c r="S222" s="1"/>
    </row>
    <row r="223" spans="1:19" s="60" customFormat="1" ht="15.75" x14ac:dyDescent="0.2">
      <c r="A223" s="52" t="s">
        <v>108</v>
      </c>
      <c r="B223" s="53" t="s">
        <v>125</v>
      </c>
      <c r="C223" s="54">
        <v>947567</v>
      </c>
      <c r="D223" s="55" t="s">
        <v>376</v>
      </c>
      <c r="E223" s="56" t="s">
        <v>427</v>
      </c>
      <c r="F223" s="57" t="s">
        <v>377</v>
      </c>
      <c r="G223" s="59" t="s">
        <v>221</v>
      </c>
      <c r="H223" s="59" t="s">
        <v>58</v>
      </c>
      <c r="I223" s="58" t="s">
        <v>222</v>
      </c>
      <c r="J223" s="58">
        <v>25</v>
      </c>
      <c r="K223" s="58" t="s">
        <v>436</v>
      </c>
      <c r="L223" s="58" t="s">
        <v>356</v>
      </c>
      <c r="M223" s="58">
        <v>48</v>
      </c>
      <c r="N223" s="44">
        <v>429.16666666666669</v>
      </c>
      <c r="O223" s="59">
        <f t="shared" si="49"/>
        <v>85.83</v>
      </c>
      <c r="P223" s="90">
        <f t="shared" si="50"/>
        <v>515</v>
      </c>
      <c r="Q223" s="72"/>
      <c r="R223" s="69"/>
      <c r="S223" s="1"/>
    </row>
    <row r="224" spans="1:19" ht="15.75" customHeight="1" x14ac:dyDescent="0.2">
      <c r="A224" s="29"/>
      <c r="B224" s="19" t="s">
        <v>149</v>
      </c>
      <c r="C224" s="47"/>
      <c r="D224" s="48" t="s">
        <v>378</v>
      </c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89"/>
      <c r="Q224" s="72"/>
    </row>
    <row r="225" spans="1:19" s="60" customFormat="1" ht="17.25" customHeight="1" x14ac:dyDescent="0.2">
      <c r="A225" s="28" t="s">
        <v>108</v>
      </c>
      <c r="B225" s="27" t="s">
        <v>126</v>
      </c>
      <c r="C225" s="45">
        <v>2208032</v>
      </c>
      <c r="D225" s="35" t="s">
        <v>549</v>
      </c>
      <c r="E225" s="17"/>
      <c r="F225" s="57" t="s">
        <v>232</v>
      </c>
      <c r="G225" s="59" t="s">
        <v>221</v>
      </c>
      <c r="H225" s="59" t="s">
        <v>61</v>
      </c>
      <c r="I225" s="58" t="s">
        <v>222</v>
      </c>
      <c r="J225" s="58">
        <v>14</v>
      </c>
      <c r="K225" s="58" t="s">
        <v>436</v>
      </c>
      <c r="L225" s="58" t="s">
        <v>356</v>
      </c>
      <c r="M225" s="58">
        <v>44</v>
      </c>
      <c r="N225" s="44">
        <v>1074.625</v>
      </c>
      <c r="O225" s="5">
        <f t="shared" ref="O225:O272" si="51">ROUND(P225/6,2)</f>
        <v>214.93</v>
      </c>
      <c r="P225" s="88">
        <f t="shared" ref="P225:P272" si="52">ROUND(N225*1.2,2)</f>
        <v>1289.55</v>
      </c>
      <c r="Q225" s="72"/>
      <c r="R225" s="69"/>
      <c r="S225" s="1"/>
    </row>
    <row r="226" spans="1:19" s="60" customFormat="1" ht="17.25" customHeight="1" x14ac:dyDescent="0.2">
      <c r="A226" s="28" t="s">
        <v>108</v>
      </c>
      <c r="B226" s="27" t="s">
        <v>126</v>
      </c>
      <c r="C226" s="45">
        <v>2208033</v>
      </c>
      <c r="D226" s="35" t="s">
        <v>550</v>
      </c>
      <c r="E226" s="17" t="s">
        <v>427</v>
      </c>
      <c r="F226" s="57" t="s">
        <v>232</v>
      </c>
      <c r="G226" s="59" t="s">
        <v>221</v>
      </c>
      <c r="H226" s="59" t="s">
        <v>61</v>
      </c>
      <c r="I226" s="58" t="s">
        <v>222</v>
      </c>
      <c r="J226" s="58">
        <v>14</v>
      </c>
      <c r="K226" s="58" t="s">
        <v>436</v>
      </c>
      <c r="L226" s="58" t="s">
        <v>356</v>
      </c>
      <c r="M226" s="58">
        <v>44</v>
      </c>
      <c r="N226" s="44">
        <v>1074.625</v>
      </c>
      <c r="O226" s="5">
        <f t="shared" si="51"/>
        <v>214.93</v>
      </c>
      <c r="P226" s="88">
        <f t="shared" si="52"/>
        <v>1289.55</v>
      </c>
      <c r="Q226" s="72"/>
      <c r="R226" s="69"/>
      <c r="S226" s="1"/>
    </row>
    <row r="227" spans="1:19" s="60" customFormat="1" ht="17.25" customHeight="1" x14ac:dyDescent="0.2">
      <c r="A227" s="28" t="s">
        <v>108</v>
      </c>
      <c r="B227" s="27" t="s">
        <v>126</v>
      </c>
      <c r="C227" s="45">
        <v>2208034</v>
      </c>
      <c r="D227" s="35" t="s">
        <v>551</v>
      </c>
      <c r="E227" s="17" t="s">
        <v>427</v>
      </c>
      <c r="F227" s="57" t="s">
        <v>232</v>
      </c>
      <c r="G227" s="59" t="s">
        <v>221</v>
      </c>
      <c r="H227" s="59" t="s">
        <v>61</v>
      </c>
      <c r="I227" s="58" t="s">
        <v>222</v>
      </c>
      <c r="J227" s="58">
        <v>14</v>
      </c>
      <c r="K227" s="58" t="s">
        <v>436</v>
      </c>
      <c r="L227" s="58" t="s">
        <v>356</v>
      </c>
      <c r="M227" s="58">
        <v>44</v>
      </c>
      <c r="N227" s="44">
        <v>1074.625</v>
      </c>
      <c r="O227" s="5">
        <f t="shared" si="51"/>
        <v>214.93</v>
      </c>
      <c r="P227" s="88">
        <f t="shared" si="52"/>
        <v>1289.55</v>
      </c>
      <c r="Q227" s="72"/>
      <c r="R227" s="69"/>
      <c r="S227" s="1"/>
    </row>
    <row r="228" spans="1:19" s="60" customFormat="1" ht="17.25" customHeight="1" x14ac:dyDescent="0.2">
      <c r="A228" s="28" t="s">
        <v>108</v>
      </c>
      <c r="B228" s="27" t="s">
        <v>126</v>
      </c>
      <c r="C228" s="45">
        <v>2208035</v>
      </c>
      <c r="D228" s="35" t="s">
        <v>552</v>
      </c>
      <c r="E228" s="17"/>
      <c r="F228" s="57" t="s">
        <v>232</v>
      </c>
      <c r="G228" s="59" t="s">
        <v>221</v>
      </c>
      <c r="H228" s="59" t="s">
        <v>61</v>
      </c>
      <c r="I228" s="58" t="s">
        <v>222</v>
      </c>
      <c r="J228" s="58">
        <v>14</v>
      </c>
      <c r="K228" s="58" t="s">
        <v>436</v>
      </c>
      <c r="L228" s="58" t="s">
        <v>356</v>
      </c>
      <c r="M228" s="58">
        <v>44</v>
      </c>
      <c r="N228" s="44">
        <v>1074.625</v>
      </c>
      <c r="O228" s="5">
        <f t="shared" si="51"/>
        <v>214.93</v>
      </c>
      <c r="P228" s="88">
        <f t="shared" si="52"/>
        <v>1289.55</v>
      </c>
      <c r="Q228" s="72"/>
      <c r="R228" s="69"/>
      <c r="S228" s="1"/>
    </row>
    <row r="229" spans="1:19" s="60" customFormat="1" ht="17.25" customHeight="1" x14ac:dyDescent="0.2">
      <c r="A229" s="28" t="s">
        <v>108</v>
      </c>
      <c r="B229" s="27" t="s">
        <v>126</v>
      </c>
      <c r="C229" s="45">
        <v>2208036</v>
      </c>
      <c r="D229" s="35" t="s">
        <v>553</v>
      </c>
      <c r="E229" s="17"/>
      <c r="F229" s="57" t="s">
        <v>232</v>
      </c>
      <c r="G229" s="59" t="s">
        <v>221</v>
      </c>
      <c r="H229" s="59" t="s">
        <v>61</v>
      </c>
      <c r="I229" s="58" t="s">
        <v>222</v>
      </c>
      <c r="J229" s="58">
        <v>14</v>
      </c>
      <c r="K229" s="58" t="s">
        <v>436</v>
      </c>
      <c r="L229" s="58" t="s">
        <v>356</v>
      </c>
      <c r="M229" s="58">
        <v>44</v>
      </c>
      <c r="N229" s="44">
        <v>1074.625</v>
      </c>
      <c r="O229" s="5">
        <f t="shared" si="51"/>
        <v>214.93</v>
      </c>
      <c r="P229" s="88">
        <f t="shared" si="52"/>
        <v>1289.55</v>
      </c>
      <c r="Q229" s="72"/>
      <c r="R229" s="69"/>
      <c r="S229" s="1"/>
    </row>
    <row r="230" spans="1:19" s="60" customFormat="1" ht="17.25" customHeight="1" x14ac:dyDescent="0.2">
      <c r="A230" s="28" t="s">
        <v>108</v>
      </c>
      <c r="B230" s="27" t="s">
        <v>126</v>
      </c>
      <c r="C230" s="45">
        <v>2208037</v>
      </c>
      <c r="D230" s="35" t="s">
        <v>554</v>
      </c>
      <c r="E230" s="17" t="s">
        <v>427</v>
      </c>
      <c r="F230" s="57" t="s">
        <v>232</v>
      </c>
      <c r="G230" s="59" t="s">
        <v>221</v>
      </c>
      <c r="H230" s="59" t="s">
        <v>61</v>
      </c>
      <c r="I230" s="58" t="s">
        <v>222</v>
      </c>
      <c r="J230" s="58">
        <v>14</v>
      </c>
      <c r="K230" s="58" t="s">
        <v>436</v>
      </c>
      <c r="L230" s="58" t="s">
        <v>356</v>
      </c>
      <c r="M230" s="58">
        <v>44</v>
      </c>
      <c r="N230" s="44">
        <v>1074.625</v>
      </c>
      <c r="O230" s="5">
        <f t="shared" si="51"/>
        <v>214.93</v>
      </c>
      <c r="P230" s="88">
        <f t="shared" si="52"/>
        <v>1289.55</v>
      </c>
      <c r="Q230" s="72"/>
      <c r="R230" s="69"/>
      <c r="S230" s="1"/>
    </row>
    <row r="231" spans="1:19" s="60" customFormat="1" ht="15.75" x14ac:dyDescent="0.2">
      <c r="A231" s="28" t="s">
        <v>108</v>
      </c>
      <c r="B231" s="27" t="s">
        <v>126</v>
      </c>
      <c r="C231" s="45">
        <v>2208011</v>
      </c>
      <c r="D231" s="35" t="s">
        <v>555</v>
      </c>
      <c r="E231" s="17"/>
      <c r="F231" s="57" t="s">
        <v>232</v>
      </c>
      <c r="G231" s="59" t="s">
        <v>221</v>
      </c>
      <c r="H231" s="59" t="s">
        <v>61</v>
      </c>
      <c r="I231" s="58" t="s">
        <v>222</v>
      </c>
      <c r="J231" s="58">
        <v>14</v>
      </c>
      <c r="K231" s="58" t="s">
        <v>436</v>
      </c>
      <c r="L231" s="58" t="s">
        <v>356</v>
      </c>
      <c r="M231" s="58">
        <v>44</v>
      </c>
      <c r="N231" s="44">
        <v>1074.625</v>
      </c>
      <c r="O231" s="5">
        <f t="shared" si="51"/>
        <v>214.93</v>
      </c>
      <c r="P231" s="88">
        <f t="shared" si="52"/>
        <v>1289.55</v>
      </c>
      <c r="Q231" s="72"/>
      <c r="R231" s="69"/>
      <c r="S231" s="1"/>
    </row>
    <row r="232" spans="1:19" s="60" customFormat="1" ht="15.75" x14ac:dyDescent="0.2">
      <c r="A232" s="28" t="s">
        <v>108</v>
      </c>
      <c r="B232" s="27" t="s">
        <v>126</v>
      </c>
      <c r="C232" s="45">
        <v>2208012</v>
      </c>
      <c r="D232" s="35" t="s">
        <v>556</v>
      </c>
      <c r="E232" s="17" t="s">
        <v>427</v>
      </c>
      <c r="F232" s="57" t="s">
        <v>232</v>
      </c>
      <c r="G232" s="59" t="s">
        <v>221</v>
      </c>
      <c r="H232" s="59" t="s">
        <v>61</v>
      </c>
      <c r="I232" s="58" t="s">
        <v>222</v>
      </c>
      <c r="J232" s="58">
        <v>14</v>
      </c>
      <c r="K232" s="58" t="s">
        <v>436</v>
      </c>
      <c r="L232" s="58" t="s">
        <v>356</v>
      </c>
      <c r="M232" s="58">
        <v>44</v>
      </c>
      <c r="N232" s="44">
        <v>1074.625</v>
      </c>
      <c r="O232" s="5">
        <f t="shared" si="51"/>
        <v>214.93</v>
      </c>
      <c r="P232" s="88">
        <f t="shared" si="52"/>
        <v>1289.55</v>
      </c>
      <c r="Q232" s="72"/>
      <c r="R232" s="69"/>
      <c r="S232" s="1"/>
    </row>
    <row r="233" spans="1:19" s="60" customFormat="1" ht="15.75" x14ac:dyDescent="0.2">
      <c r="A233" s="28" t="s">
        <v>108</v>
      </c>
      <c r="B233" s="27" t="s">
        <v>126</v>
      </c>
      <c r="C233" s="45">
        <v>2208013</v>
      </c>
      <c r="D233" s="35" t="s">
        <v>557</v>
      </c>
      <c r="E233" s="17" t="s">
        <v>427</v>
      </c>
      <c r="F233" s="57" t="s">
        <v>232</v>
      </c>
      <c r="G233" s="59" t="s">
        <v>221</v>
      </c>
      <c r="H233" s="59" t="s">
        <v>61</v>
      </c>
      <c r="I233" s="58" t="s">
        <v>222</v>
      </c>
      <c r="J233" s="58">
        <v>14</v>
      </c>
      <c r="K233" s="58" t="s">
        <v>436</v>
      </c>
      <c r="L233" s="58" t="s">
        <v>356</v>
      </c>
      <c r="M233" s="58">
        <v>44</v>
      </c>
      <c r="N233" s="44">
        <v>1074.625</v>
      </c>
      <c r="O233" s="5">
        <f t="shared" si="51"/>
        <v>214.93</v>
      </c>
      <c r="P233" s="88">
        <f t="shared" si="52"/>
        <v>1289.55</v>
      </c>
      <c r="Q233" s="72"/>
      <c r="R233" s="69"/>
      <c r="S233" s="1"/>
    </row>
    <row r="234" spans="1:19" s="60" customFormat="1" ht="15.75" x14ac:dyDescent="0.2">
      <c r="A234" s="28" t="s">
        <v>108</v>
      </c>
      <c r="B234" s="27" t="s">
        <v>126</v>
      </c>
      <c r="C234" s="45">
        <v>2208014</v>
      </c>
      <c r="D234" s="35" t="s">
        <v>558</v>
      </c>
      <c r="E234" s="17"/>
      <c r="F234" s="57" t="s">
        <v>232</v>
      </c>
      <c r="G234" s="59" t="s">
        <v>221</v>
      </c>
      <c r="H234" s="59" t="s">
        <v>61</v>
      </c>
      <c r="I234" s="58" t="s">
        <v>222</v>
      </c>
      <c r="J234" s="58">
        <v>14</v>
      </c>
      <c r="K234" s="58" t="s">
        <v>436</v>
      </c>
      <c r="L234" s="58" t="s">
        <v>356</v>
      </c>
      <c r="M234" s="58">
        <v>44</v>
      </c>
      <c r="N234" s="44">
        <v>1074.625</v>
      </c>
      <c r="O234" s="5">
        <f t="shared" si="51"/>
        <v>214.93</v>
      </c>
      <c r="P234" s="88">
        <f t="shared" si="52"/>
        <v>1289.55</v>
      </c>
      <c r="Q234" s="72"/>
      <c r="R234" s="69"/>
      <c r="S234" s="1"/>
    </row>
    <row r="235" spans="1:19" s="60" customFormat="1" ht="15.75" x14ac:dyDescent="0.2">
      <c r="A235" s="28" t="s">
        <v>108</v>
      </c>
      <c r="B235" s="27" t="s">
        <v>126</v>
      </c>
      <c r="C235" s="45">
        <v>2208015</v>
      </c>
      <c r="D235" s="35" t="s">
        <v>559</v>
      </c>
      <c r="E235" s="17"/>
      <c r="F235" s="57" t="s">
        <v>232</v>
      </c>
      <c r="G235" s="59" t="s">
        <v>221</v>
      </c>
      <c r="H235" s="59" t="s">
        <v>61</v>
      </c>
      <c r="I235" s="58" t="s">
        <v>222</v>
      </c>
      <c r="J235" s="58">
        <v>14</v>
      </c>
      <c r="K235" s="58" t="s">
        <v>436</v>
      </c>
      <c r="L235" s="58" t="s">
        <v>356</v>
      </c>
      <c r="M235" s="58">
        <v>44</v>
      </c>
      <c r="N235" s="44">
        <v>1074.625</v>
      </c>
      <c r="O235" s="5">
        <f t="shared" si="51"/>
        <v>214.93</v>
      </c>
      <c r="P235" s="88">
        <f t="shared" si="52"/>
        <v>1289.55</v>
      </c>
      <c r="Q235" s="72"/>
      <c r="R235" s="69"/>
      <c r="S235" s="1"/>
    </row>
    <row r="236" spans="1:19" s="60" customFormat="1" ht="15.75" x14ac:dyDescent="0.2">
      <c r="A236" s="28" t="s">
        <v>108</v>
      </c>
      <c r="B236" s="27" t="s">
        <v>126</v>
      </c>
      <c r="C236" s="45">
        <v>2208016</v>
      </c>
      <c r="D236" s="35" t="s">
        <v>560</v>
      </c>
      <c r="E236" s="17"/>
      <c r="F236" s="57" t="s">
        <v>232</v>
      </c>
      <c r="G236" s="59" t="s">
        <v>221</v>
      </c>
      <c r="H236" s="59" t="s">
        <v>61</v>
      </c>
      <c r="I236" s="58" t="s">
        <v>222</v>
      </c>
      <c r="J236" s="58">
        <v>14</v>
      </c>
      <c r="K236" s="58" t="s">
        <v>436</v>
      </c>
      <c r="L236" s="58" t="s">
        <v>356</v>
      </c>
      <c r="M236" s="58">
        <v>44</v>
      </c>
      <c r="N236" s="44">
        <v>1074.625</v>
      </c>
      <c r="O236" s="5">
        <f t="shared" si="51"/>
        <v>214.93</v>
      </c>
      <c r="P236" s="88">
        <f t="shared" si="52"/>
        <v>1289.55</v>
      </c>
      <c r="Q236" s="72"/>
      <c r="R236" s="69"/>
      <c r="S236" s="1"/>
    </row>
    <row r="237" spans="1:19" s="60" customFormat="1" ht="15.75" x14ac:dyDescent="0.2">
      <c r="A237" s="28" t="s">
        <v>108</v>
      </c>
      <c r="B237" s="27" t="s">
        <v>126</v>
      </c>
      <c r="C237" s="45">
        <v>2207583</v>
      </c>
      <c r="D237" s="35" t="s">
        <v>561</v>
      </c>
      <c r="E237" s="17" t="s">
        <v>427</v>
      </c>
      <c r="F237" s="57" t="s">
        <v>232</v>
      </c>
      <c r="G237" s="59" t="s">
        <v>221</v>
      </c>
      <c r="H237" s="59" t="s">
        <v>61</v>
      </c>
      <c r="I237" s="58" t="s">
        <v>222</v>
      </c>
      <c r="J237" s="58">
        <v>14</v>
      </c>
      <c r="K237" s="58" t="s">
        <v>436</v>
      </c>
      <c r="L237" s="58" t="s">
        <v>356</v>
      </c>
      <c r="M237" s="58">
        <v>44</v>
      </c>
      <c r="N237" s="44">
        <v>1074.625</v>
      </c>
      <c r="O237" s="5">
        <f t="shared" si="51"/>
        <v>214.93</v>
      </c>
      <c r="P237" s="88">
        <f t="shared" si="52"/>
        <v>1289.55</v>
      </c>
      <c r="Q237" s="72"/>
      <c r="R237" s="69"/>
      <c r="S237" s="1"/>
    </row>
    <row r="238" spans="1:19" s="60" customFormat="1" ht="15.75" x14ac:dyDescent="0.2">
      <c r="A238" s="28" t="s">
        <v>108</v>
      </c>
      <c r="B238" s="27" t="s">
        <v>126</v>
      </c>
      <c r="C238" s="45">
        <v>2207580</v>
      </c>
      <c r="D238" s="35" t="s">
        <v>562</v>
      </c>
      <c r="E238" s="17" t="s">
        <v>427</v>
      </c>
      <c r="F238" s="57" t="s">
        <v>232</v>
      </c>
      <c r="G238" s="59" t="s">
        <v>221</v>
      </c>
      <c r="H238" s="59" t="s">
        <v>61</v>
      </c>
      <c r="I238" s="58" t="s">
        <v>222</v>
      </c>
      <c r="J238" s="58">
        <v>14</v>
      </c>
      <c r="K238" s="58" t="s">
        <v>436</v>
      </c>
      <c r="L238" s="58" t="s">
        <v>356</v>
      </c>
      <c r="M238" s="58">
        <v>44</v>
      </c>
      <c r="N238" s="44">
        <v>1074.625</v>
      </c>
      <c r="O238" s="5">
        <f t="shared" si="51"/>
        <v>214.93</v>
      </c>
      <c r="P238" s="88">
        <f t="shared" si="52"/>
        <v>1289.55</v>
      </c>
      <c r="Q238" s="72"/>
      <c r="R238" s="69"/>
      <c r="S238" s="1"/>
    </row>
    <row r="239" spans="1:19" s="60" customFormat="1" ht="15.75" x14ac:dyDescent="0.2">
      <c r="A239" s="28" t="s">
        <v>108</v>
      </c>
      <c r="B239" s="27" t="s">
        <v>126</v>
      </c>
      <c r="C239" s="45">
        <v>2207574</v>
      </c>
      <c r="D239" s="35" t="s">
        <v>563</v>
      </c>
      <c r="E239" s="17" t="s">
        <v>427</v>
      </c>
      <c r="F239" s="57" t="s">
        <v>232</v>
      </c>
      <c r="G239" s="59" t="s">
        <v>221</v>
      </c>
      <c r="H239" s="59" t="s">
        <v>61</v>
      </c>
      <c r="I239" s="58" t="s">
        <v>222</v>
      </c>
      <c r="J239" s="58">
        <v>14</v>
      </c>
      <c r="K239" s="58" t="s">
        <v>436</v>
      </c>
      <c r="L239" s="58" t="s">
        <v>356</v>
      </c>
      <c r="M239" s="58">
        <v>44</v>
      </c>
      <c r="N239" s="44">
        <v>1074.625</v>
      </c>
      <c r="O239" s="5">
        <f t="shared" si="51"/>
        <v>214.93</v>
      </c>
      <c r="P239" s="88">
        <f t="shared" si="52"/>
        <v>1289.55</v>
      </c>
      <c r="Q239" s="72"/>
      <c r="R239" s="69"/>
      <c r="S239" s="1"/>
    </row>
    <row r="240" spans="1:19" s="60" customFormat="1" ht="15.75" x14ac:dyDescent="0.2">
      <c r="A240" s="28" t="s">
        <v>108</v>
      </c>
      <c r="B240" s="27" t="s">
        <v>126</v>
      </c>
      <c r="C240" s="45">
        <v>2117115</v>
      </c>
      <c r="D240" s="35" t="s">
        <v>564</v>
      </c>
      <c r="E240" s="17"/>
      <c r="F240" s="57" t="s">
        <v>232</v>
      </c>
      <c r="G240" s="59" t="s">
        <v>221</v>
      </c>
      <c r="H240" s="59" t="s">
        <v>61</v>
      </c>
      <c r="I240" s="58" t="s">
        <v>222</v>
      </c>
      <c r="J240" s="58">
        <v>14</v>
      </c>
      <c r="K240" s="58" t="s">
        <v>436</v>
      </c>
      <c r="L240" s="58" t="s">
        <v>356</v>
      </c>
      <c r="M240" s="58">
        <v>44</v>
      </c>
      <c r="N240" s="44">
        <v>1074.625</v>
      </c>
      <c r="O240" s="5">
        <f t="shared" si="51"/>
        <v>214.93</v>
      </c>
      <c r="P240" s="88">
        <f t="shared" si="52"/>
        <v>1289.55</v>
      </c>
      <c r="Q240" s="72"/>
      <c r="R240" s="69"/>
      <c r="S240" s="1"/>
    </row>
    <row r="241" spans="1:19" s="60" customFormat="1" ht="15.75" x14ac:dyDescent="0.2">
      <c r="A241" s="28" t="s">
        <v>108</v>
      </c>
      <c r="B241" s="27" t="s">
        <v>126</v>
      </c>
      <c r="C241" s="45">
        <v>2207699</v>
      </c>
      <c r="D241" s="35" t="s">
        <v>565</v>
      </c>
      <c r="E241" s="17" t="s">
        <v>427</v>
      </c>
      <c r="F241" s="57" t="s">
        <v>232</v>
      </c>
      <c r="G241" s="59" t="s">
        <v>221</v>
      </c>
      <c r="H241" s="59" t="s">
        <v>61</v>
      </c>
      <c r="I241" s="58" t="s">
        <v>222</v>
      </c>
      <c r="J241" s="58">
        <v>14</v>
      </c>
      <c r="K241" s="58" t="s">
        <v>436</v>
      </c>
      <c r="L241" s="58" t="s">
        <v>356</v>
      </c>
      <c r="M241" s="58">
        <v>44</v>
      </c>
      <c r="N241" s="44">
        <v>1074.625</v>
      </c>
      <c r="O241" s="5">
        <f t="shared" si="51"/>
        <v>214.93</v>
      </c>
      <c r="P241" s="88">
        <f t="shared" si="52"/>
        <v>1289.55</v>
      </c>
      <c r="Q241" s="72"/>
      <c r="R241" s="69"/>
      <c r="S241" s="1"/>
    </row>
    <row r="242" spans="1:19" s="60" customFormat="1" ht="15.75" x14ac:dyDescent="0.2">
      <c r="A242" s="28" t="s">
        <v>108</v>
      </c>
      <c r="B242" s="27" t="s">
        <v>126</v>
      </c>
      <c r="C242" s="45">
        <v>2117114</v>
      </c>
      <c r="D242" s="35" t="s">
        <v>566</v>
      </c>
      <c r="E242" s="17"/>
      <c r="F242" s="57" t="s">
        <v>232</v>
      </c>
      <c r="G242" s="59" t="s">
        <v>221</v>
      </c>
      <c r="H242" s="59" t="s">
        <v>61</v>
      </c>
      <c r="I242" s="58" t="s">
        <v>222</v>
      </c>
      <c r="J242" s="58">
        <v>14</v>
      </c>
      <c r="K242" s="58" t="s">
        <v>436</v>
      </c>
      <c r="L242" s="58" t="s">
        <v>356</v>
      </c>
      <c r="M242" s="58">
        <v>44</v>
      </c>
      <c r="N242" s="44">
        <v>1074.625</v>
      </c>
      <c r="O242" s="5">
        <f t="shared" si="51"/>
        <v>214.93</v>
      </c>
      <c r="P242" s="88">
        <f t="shared" si="52"/>
        <v>1289.55</v>
      </c>
      <c r="Q242" s="72"/>
      <c r="R242" s="69"/>
      <c r="S242" s="1"/>
    </row>
    <row r="243" spans="1:19" s="60" customFormat="1" ht="15.75" x14ac:dyDescent="0.2">
      <c r="A243" s="28" t="s">
        <v>108</v>
      </c>
      <c r="B243" s="27" t="s">
        <v>126</v>
      </c>
      <c r="C243" s="45">
        <v>2208005</v>
      </c>
      <c r="D243" s="35" t="s">
        <v>567</v>
      </c>
      <c r="E243" s="17"/>
      <c r="F243" s="57" t="s">
        <v>232</v>
      </c>
      <c r="G243" s="59" t="s">
        <v>221</v>
      </c>
      <c r="H243" s="59" t="s">
        <v>61</v>
      </c>
      <c r="I243" s="58" t="s">
        <v>222</v>
      </c>
      <c r="J243" s="58">
        <v>14</v>
      </c>
      <c r="K243" s="58" t="s">
        <v>436</v>
      </c>
      <c r="L243" s="58" t="s">
        <v>356</v>
      </c>
      <c r="M243" s="58">
        <v>44</v>
      </c>
      <c r="N243" s="44">
        <v>1074.625</v>
      </c>
      <c r="O243" s="5">
        <f t="shared" si="51"/>
        <v>214.93</v>
      </c>
      <c r="P243" s="88">
        <f t="shared" si="52"/>
        <v>1289.55</v>
      </c>
      <c r="Q243" s="72"/>
      <c r="R243" s="69"/>
      <c r="S243" s="1"/>
    </row>
    <row r="244" spans="1:19" s="60" customFormat="1" ht="15.75" x14ac:dyDescent="0.2">
      <c r="A244" s="28" t="s">
        <v>108</v>
      </c>
      <c r="B244" s="27" t="s">
        <v>126</v>
      </c>
      <c r="C244" s="45">
        <v>2117112</v>
      </c>
      <c r="D244" s="35" t="s">
        <v>568</v>
      </c>
      <c r="E244" s="17"/>
      <c r="F244" s="57" t="s">
        <v>232</v>
      </c>
      <c r="G244" s="59" t="s">
        <v>221</v>
      </c>
      <c r="H244" s="59" t="s">
        <v>61</v>
      </c>
      <c r="I244" s="58" t="s">
        <v>222</v>
      </c>
      <c r="J244" s="58">
        <v>14</v>
      </c>
      <c r="K244" s="58" t="s">
        <v>436</v>
      </c>
      <c r="L244" s="58" t="s">
        <v>356</v>
      </c>
      <c r="M244" s="58">
        <v>44</v>
      </c>
      <c r="N244" s="44">
        <v>1074.625</v>
      </c>
      <c r="O244" s="5">
        <f t="shared" si="51"/>
        <v>214.93</v>
      </c>
      <c r="P244" s="88">
        <f t="shared" si="52"/>
        <v>1289.55</v>
      </c>
      <c r="Q244" s="72"/>
      <c r="R244" s="69"/>
      <c r="S244" s="1"/>
    </row>
    <row r="245" spans="1:19" s="60" customFormat="1" ht="15.75" x14ac:dyDescent="0.2">
      <c r="A245" s="28" t="s">
        <v>108</v>
      </c>
      <c r="B245" s="27" t="s">
        <v>126</v>
      </c>
      <c r="C245" s="45">
        <v>2117111</v>
      </c>
      <c r="D245" s="35" t="s">
        <v>569</v>
      </c>
      <c r="E245" s="17"/>
      <c r="F245" s="57" t="s">
        <v>232</v>
      </c>
      <c r="G245" s="59" t="s">
        <v>221</v>
      </c>
      <c r="H245" s="59" t="s">
        <v>61</v>
      </c>
      <c r="I245" s="58" t="s">
        <v>222</v>
      </c>
      <c r="J245" s="58">
        <v>14</v>
      </c>
      <c r="K245" s="58" t="s">
        <v>436</v>
      </c>
      <c r="L245" s="58" t="s">
        <v>356</v>
      </c>
      <c r="M245" s="58">
        <v>44</v>
      </c>
      <c r="N245" s="44">
        <v>1074.625</v>
      </c>
      <c r="O245" s="5">
        <f t="shared" si="51"/>
        <v>214.93</v>
      </c>
      <c r="P245" s="88">
        <f t="shared" si="52"/>
        <v>1289.55</v>
      </c>
      <c r="Q245" s="72"/>
      <c r="R245" s="69"/>
      <c r="S245" s="1"/>
    </row>
    <row r="246" spans="1:19" s="60" customFormat="1" ht="15.75" x14ac:dyDescent="0.2">
      <c r="A246" s="28" t="s">
        <v>108</v>
      </c>
      <c r="B246" s="27" t="s">
        <v>126</v>
      </c>
      <c r="C246" s="45">
        <v>2208008</v>
      </c>
      <c r="D246" s="35" t="s">
        <v>570</v>
      </c>
      <c r="E246" s="17"/>
      <c r="F246" s="57" t="s">
        <v>232</v>
      </c>
      <c r="G246" s="59" t="s">
        <v>221</v>
      </c>
      <c r="H246" s="59" t="s">
        <v>61</v>
      </c>
      <c r="I246" s="58" t="s">
        <v>222</v>
      </c>
      <c r="J246" s="58">
        <v>14</v>
      </c>
      <c r="K246" s="58" t="s">
        <v>436</v>
      </c>
      <c r="L246" s="58" t="s">
        <v>356</v>
      </c>
      <c r="M246" s="58">
        <v>44</v>
      </c>
      <c r="N246" s="44">
        <v>1074.625</v>
      </c>
      <c r="O246" s="5">
        <f t="shared" si="51"/>
        <v>214.93</v>
      </c>
      <c r="P246" s="88">
        <f t="shared" si="52"/>
        <v>1289.55</v>
      </c>
      <c r="Q246" s="72"/>
      <c r="R246" s="69"/>
      <c r="S246" s="1"/>
    </row>
    <row r="247" spans="1:19" s="60" customFormat="1" ht="15.75" x14ac:dyDescent="0.2">
      <c r="A247" s="28" t="s">
        <v>108</v>
      </c>
      <c r="B247" s="27" t="s">
        <v>126</v>
      </c>
      <c r="C247" s="45">
        <v>2208009</v>
      </c>
      <c r="D247" s="35" t="s">
        <v>571</v>
      </c>
      <c r="E247" s="17"/>
      <c r="F247" s="57" t="s">
        <v>232</v>
      </c>
      <c r="G247" s="59" t="s">
        <v>221</v>
      </c>
      <c r="H247" s="59" t="s">
        <v>61</v>
      </c>
      <c r="I247" s="58" t="s">
        <v>222</v>
      </c>
      <c r="J247" s="58">
        <v>14</v>
      </c>
      <c r="K247" s="58" t="s">
        <v>436</v>
      </c>
      <c r="L247" s="58" t="s">
        <v>356</v>
      </c>
      <c r="M247" s="58">
        <v>44</v>
      </c>
      <c r="N247" s="44">
        <v>1074.625</v>
      </c>
      <c r="O247" s="5">
        <f t="shared" si="51"/>
        <v>214.93</v>
      </c>
      <c r="P247" s="88">
        <f t="shared" si="52"/>
        <v>1289.55</v>
      </c>
      <c r="Q247" s="72"/>
      <c r="R247" s="69"/>
      <c r="S247" s="1"/>
    </row>
    <row r="248" spans="1:19" s="60" customFormat="1" ht="15.75" x14ac:dyDescent="0.2">
      <c r="A248" s="28" t="s">
        <v>108</v>
      </c>
      <c r="B248" s="27" t="s">
        <v>126</v>
      </c>
      <c r="C248" s="45">
        <v>2117110</v>
      </c>
      <c r="D248" s="35" t="s">
        <v>572</v>
      </c>
      <c r="E248" s="17"/>
      <c r="F248" s="57" t="s">
        <v>232</v>
      </c>
      <c r="G248" s="59" t="s">
        <v>221</v>
      </c>
      <c r="H248" s="59" t="s">
        <v>61</v>
      </c>
      <c r="I248" s="58" t="s">
        <v>222</v>
      </c>
      <c r="J248" s="58">
        <v>14</v>
      </c>
      <c r="K248" s="58" t="s">
        <v>436</v>
      </c>
      <c r="L248" s="58" t="s">
        <v>356</v>
      </c>
      <c r="M248" s="58">
        <v>44</v>
      </c>
      <c r="N248" s="44">
        <v>1074.625</v>
      </c>
      <c r="O248" s="5">
        <f t="shared" si="51"/>
        <v>214.93</v>
      </c>
      <c r="P248" s="88">
        <f t="shared" si="52"/>
        <v>1289.55</v>
      </c>
      <c r="Q248" s="72"/>
      <c r="R248" s="69"/>
      <c r="S248" s="1"/>
    </row>
    <row r="249" spans="1:19" s="60" customFormat="1" ht="18.75" customHeight="1" x14ac:dyDescent="0.2">
      <c r="A249" s="28" t="s">
        <v>108</v>
      </c>
      <c r="B249" s="27" t="s">
        <v>126</v>
      </c>
      <c r="C249" s="45">
        <v>2208038</v>
      </c>
      <c r="D249" s="35" t="s">
        <v>573</v>
      </c>
      <c r="E249" s="17" t="s">
        <v>427</v>
      </c>
      <c r="F249" s="57" t="s">
        <v>232</v>
      </c>
      <c r="G249" s="59" t="s">
        <v>221</v>
      </c>
      <c r="H249" s="59" t="s">
        <v>61</v>
      </c>
      <c r="I249" s="58" t="s">
        <v>222</v>
      </c>
      <c r="J249" s="58">
        <v>14</v>
      </c>
      <c r="K249" s="58" t="s">
        <v>436</v>
      </c>
      <c r="L249" s="58" t="s">
        <v>356</v>
      </c>
      <c r="M249" s="58">
        <v>44</v>
      </c>
      <c r="N249" s="44">
        <v>1074.625</v>
      </c>
      <c r="O249" s="5">
        <f t="shared" si="51"/>
        <v>214.93</v>
      </c>
      <c r="P249" s="88">
        <f t="shared" si="52"/>
        <v>1289.55</v>
      </c>
      <c r="Q249" s="72"/>
      <c r="R249" s="69"/>
      <c r="S249" s="1"/>
    </row>
    <row r="250" spans="1:19" s="60" customFormat="1" ht="18.75" customHeight="1" x14ac:dyDescent="0.2">
      <c r="A250" s="28" t="s">
        <v>108</v>
      </c>
      <c r="B250" s="27" t="s">
        <v>126</v>
      </c>
      <c r="C250" s="45">
        <v>2208039</v>
      </c>
      <c r="D250" s="35" t="s">
        <v>574</v>
      </c>
      <c r="E250" s="17" t="s">
        <v>427</v>
      </c>
      <c r="F250" s="57" t="s">
        <v>232</v>
      </c>
      <c r="G250" s="59" t="s">
        <v>221</v>
      </c>
      <c r="H250" s="59" t="s">
        <v>61</v>
      </c>
      <c r="I250" s="58" t="s">
        <v>222</v>
      </c>
      <c r="J250" s="58">
        <v>14</v>
      </c>
      <c r="K250" s="58" t="s">
        <v>436</v>
      </c>
      <c r="L250" s="58" t="s">
        <v>356</v>
      </c>
      <c r="M250" s="58">
        <v>44</v>
      </c>
      <c r="N250" s="44">
        <v>1074.625</v>
      </c>
      <c r="O250" s="5">
        <f t="shared" si="51"/>
        <v>214.93</v>
      </c>
      <c r="P250" s="88">
        <f t="shared" si="52"/>
        <v>1289.55</v>
      </c>
      <c r="Q250" s="72"/>
      <c r="R250" s="69"/>
      <c r="S250" s="1"/>
    </row>
    <row r="251" spans="1:19" s="60" customFormat="1" ht="18.75" customHeight="1" x14ac:dyDescent="0.2">
      <c r="A251" s="28" t="s">
        <v>108</v>
      </c>
      <c r="B251" s="27" t="s">
        <v>126</v>
      </c>
      <c r="C251" s="45">
        <v>2208040</v>
      </c>
      <c r="D251" s="35" t="s">
        <v>575</v>
      </c>
      <c r="E251" s="17" t="s">
        <v>427</v>
      </c>
      <c r="F251" s="57" t="s">
        <v>232</v>
      </c>
      <c r="G251" s="59" t="s">
        <v>221</v>
      </c>
      <c r="H251" s="59" t="s">
        <v>61</v>
      </c>
      <c r="I251" s="58" t="s">
        <v>222</v>
      </c>
      <c r="J251" s="58">
        <v>14</v>
      </c>
      <c r="K251" s="58" t="s">
        <v>436</v>
      </c>
      <c r="L251" s="58" t="s">
        <v>356</v>
      </c>
      <c r="M251" s="58">
        <v>44</v>
      </c>
      <c r="N251" s="44">
        <v>1074.625</v>
      </c>
      <c r="O251" s="5">
        <f t="shared" si="51"/>
        <v>214.93</v>
      </c>
      <c r="P251" s="88">
        <f t="shared" si="52"/>
        <v>1289.55</v>
      </c>
      <c r="Q251" s="72"/>
      <c r="R251" s="69"/>
      <c r="S251" s="1"/>
    </row>
    <row r="252" spans="1:19" s="60" customFormat="1" ht="18.75" customHeight="1" x14ac:dyDescent="0.2">
      <c r="A252" s="28" t="s">
        <v>108</v>
      </c>
      <c r="B252" s="27" t="s">
        <v>126</v>
      </c>
      <c r="C252" s="45">
        <v>2208041</v>
      </c>
      <c r="D252" s="35" t="s">
        <v>576</v>
      </c>
      <c r="E252" s="17"/>
      <c r="F252" s="57" t="s">
        <v>232</v>
      </c>
      <c r="G252" s="59" t="s">
        <v>221</v>
      </c>
      <c r="H252" s="59" t="s">
        <v>61</v>
      </c>
      <c r="I252" s="58" t="s">
        <v>222</v>
      </c>
      <c r="J252" s="58">
        <v>14</v>
      </c>
      <c r="K252" s="58" t="s">
        <v>436</v>
      </c>
      <c r="L252" s="58" t="s">
        <v>356</v>
      </c>
      <c r="M252" s="58">
        <v>44</v>
      </c>
      <c r="N252" s="44">
        <v>1074.625</v>
      </c>
      <c r="O252" s="5">
        <f t="shared" si="51"/>
        <v>214.93</v>
      </c>
      <c r="P252" s="88">
        <f t="shared" si="52"/>
        <v>1289.55</v>
      </c>
      <c r="Q252" s="72"/>
      <c r="R252" s="69"/>
      <c r="S252" s="1"/>
    </row>
    <row r="253" spans="1:19" s="60" customFormat="1" ht="18.75" customHeight="1" x14ac:dyDescent="0.2">
      <c r="A253" s="28" t="s">
        <v>108</v>
      </c>
      <c r="B253" s="27" t="s">
        <v>126</v>
      </c>
      <c r="C253" s="45">
        <v>2208042</v>
      </c>
      <c r="D253" s="35" t="s">
        <v>577</v>
      </c>
      <c r="E253" s="17" t="s">
        <v>427</v>
      </c>
      <c r="F253" s="57" t="s">
        <v>232</v>
      </c>
      <c r="G253" s="59" t="s">
        <v>221</v>
      </c>
      <c r="H253" s="59" t="s">
        <v>61</v>
      </c>
      <c r="I253" s="58" t="s">
        <v>222</v>
      </c>
      <c r="J253" s="58">
        <v>14</v>
      </c>
      <c r="K253" s="58" t="s">
        <v>436</v>
      </c>
      <c r="L253" s="58" t="s">
        <v>356</v>
      </c>
      <c r="M253" s="58">
        <v>44</v>
      </c>
      <c r="N253" s="44">
        <v>1074.625</v>
      </c>
      <c r="O253" s="5">
        <f t="shared" si="51"/>
        <v>214.93</v>
      </c>
      <c r="P253" s="88">
        <f t="shared" si="52"/>
        <v>1289.55</v>
      </c>
      <c r="Q253" s="72"/>
      <c r="R253" s="69"/>
      <c r="S253" s="1"/>
    </row>
    <row r="254" spans="1:19" s="60" customFormat="1" ht="18.75" customHeight="1" x14ac:dyDescent="0.2">
      <c r="A254" s="28" t="s">
        <v>108</v>
      </c>
      <c r="B254" s="27" t="s">
        <v>126</v>
      </c>
      <c r="C254" s="45">
        <v>2208043</v>
      </c>
      <c r="D254" s="35" t="s">
        <v>578</v>
      </c>
      <c r="E254" s="17" t="s">
        <v>427</v>
      </c>
      <c r="F254" s="57" t="s">
        <v>232</v>
      </c>
      <c r="G254" s="59" t="s">
        <v>221</v>
      </c>
      <c r="H254" s="59" t="s">
        <v>61</v>
      </c>
      <c r="I254" s="58" t="s">
        <v>222</v>
      </c>
      <c r="J254" s="58">
        <v>14</v>
      </c>
      <c r="K254" s="58" t="s">
        <v>436</v>
      </c>
      <c r="L254" s="58" t="s">
        <v>356</v>
      </c>
      <c r="M254" s="58">
        <v>44</v>
      </c>
      <c r="N254" s="44">
        <v>1074.625</v>
      </c>
      <c r="O254" s="5">
        <f t="shared" si="51"/>
        <v>214.93</v>
      </c>
      <c r="P254" s="88">
        <f t="shared" si="52"/>
        <v>1289.55</v>
      </c>
      <c r="Q254" s="72"/>
      <c r="R254" s="69"/>
      <c r="S254" s="1"/>
    </row>
    <row r="255" spans="1:19" s="60" customFormat="1" ht="15.75" x14ac:dyDescent="0.2">
      <c r="A255" s="28" t="s">
        <v>108</v>
      </c>
      <c r="B255" s="27" t="s">
        <v>126</v>
      </c>
      <c r="C255" s="45">
        <v>2207523</v>
      </c>
      <c r="D255" s="35" t="s">
        <v>579</v>
      </c>
      <c r="E255" s="17" t="s">
        <v>427</v>
      </c>
      <c r="F255" s="57" t="s">
        <v>232</v>
      </c>
      <c r="G255" s="59" t="s">
        <v>221</v>
      </c>
      <c r="H255" s="59" t="s">
        <v>61</v>
      </c>
      <c r="I255" s="58" t="s">
        <v>222</v>
      </c>
      <c r="J255" s="58">
        <v>14</v>
      </c>
      <c r="K255" s="58" t="s">
        <v>436</v>
      </c>
      <c r="L255" s="58" t="s">
        <v>356</v>
      </c>
      <c r="M255" s="58">
        <v>44</v>
      </c>
      <c r="N255" s="44">
        <v>1074.625</v>
      </c>
      <c r="O255" s="5">
        <f t="shared" si="51"/>
        <v>214.93</v>
      </c>
      <c r="P255" s="88">
        <f t="shared" si="52"/>
        <v>1289.55</v>
      </c>
      <c r="Q255" s="72"/>
      <c r="R255" s="69"/>
      <c r="S255" s="1"/>
    </row>
    <row r="256" spans="1:19" s="60" customFormat="1" ht="15.75" x14ac:dyDescent="0.2">
      <c r="A256" s="28" t="s">
        <v>108</v>
      </c>
      <c r="B256" s="27" t="s">
        <v>126</v>
      </c>
      <c r="C256" s="45">
        <v>2207524</v>
      </c>
      <c r="D256" s="35" t="s">
        <v>580</v>
      </c>
      <c r="E256" s="17" t="s">
        <v>427</v>
      </c>
      <c r="F256" s="57" t="s">
        <v>232</v>
      </c>
      <c r="G256" s="59" t="s">
        <v>221</v>
      </c>
      <c r="H256" s="59" t="s">
        <v>61</v>
      </c>
      <c r="I256" s="58" t="s">
        <v>222</v>
      </c>
      <c r="J256" s="58">
        <v>14</v>
      </c>
      <c r="K256" s="58" t="s">
        <v>436</v>
      </c>
      <c r="L256" s="58" t="s">
        <v>356</v>
      </c>
      <c r="M256" s="58">
        <v>44</v>
      </c>
      <c r="N256" s="44">
        <v>1074.625</v>
      </c>
      <c r="O256" s="5">
        <f t="shared" si="51"/>
        <v>214.93</v>
      </c>
      <c r="P256" s="88">
        <f t="shared" si="52"/>
        <v>1289.55</v>
      </c>
      <c r="Q256" s="72"/>
      <c r="R256" s="69"/>
      <c r="S256" s="1"/>
    </row>
    <row r="257" spans="1:19" s="60" customFormat="1" ht="15.75" x14ac:dyDescent="0.2">
      <c r="A257" s="28" t="s">
        <v>108</v>
      </c>
      <c r="B257" s="27" t="s">
        <v>126</v>
      </c>
      <c r="C257" s="45">
        <v>2207525</v>
      </c>
      <c r="D257" s="35" t="s">
        <v>581</v>
      </c>
      <c r="E257" s="17" t="s">
        <v>427</v>
      </c>
      <c r="F257" s="57" t="s">
        <v>232</v>
      </c>
      <c r="G257" s="59" t="s">
        <v>221</v>
      </c>
      <c r="H257" s="59" t="s">
        <v>61</v>
      </c>
      <c r="I257" s="58" t="s">
        <v>222</v>
      </c>
      <c r="J257" s="58">
        <v>14</v>
      </c>
      <c r="K257" s="58" t="s">
        <v>436</v>
      </c>
      <c r="L257" s="58" t="s">
        <v>356</v>
      </c>
      <c r="M257" s="58">
        <v>44</v>
      </c>
      <c r="N257" s="44">
        <v>1074.625</v>
      </c>
      <c r="O257" s="5">
        <f t="shared" si="51"/>
        <v>214.93</v>
      </c>
      <c r="P257" s="88">
        <f t="shared" si="52"/>
        <v>1289.55</v>
      </c>
      <c r="Q257" s="72"/>
      <c r="R257" s="69"/>
      <c r="S257" s="1"/>
    </row>
    <row r="258" spans="1:19" s="60" customFormat="1" ht="15.75" x14ac:dyDescent="0.2">
      <c r="A258" s="28" t="s">
        <v>108</v>
      </c>
      <c r="B258" s="27" t="s">
        <v>126</v>
      </c>
      <c r="C258" s="45">
        <v>2207526</v>
      </c>
      <c r="D258" s="35" t="s">
        <v>582</v>
      </c>
      <c r="E258" s="17" t="s">
        <v>427</v>
      </c>
      <c r="F258" s="57" t="s">
        <v>232</v>
      </c>
      <c r="G258" s="59" t="s">
        <v>221</v>
      </c>
      <c r="H258" s="59" t="s">
        <v>61</v>
      </c>
      <c r="I258" s="58" t="s">
        <v>222</v>
      </c>
      <c r="J258" s="58">
        <v>14</v>
      </c>
      <c r="K258" s="58" t="s">
        <v>436</v>
      </c>
      <c r="L258" s="58" t="s">
        <v>356</v>
      </c>
      <c r="M258" s="58">
        <v>44</v>
      </c>
      <c r="N258" s="44">
        <v>1074.625</v>
      </c>
      <c r="O258" s="5">
        <f t="shared" si="51"/>
        <v>214.93</v>
      </c>
      <c r="P258" s="88">
        <f t="shared" si="52"/>
        <v>1289.55</v>
      </c>
      <c r="Q258" s="72"/>
      <c r="R258" s="69"/>
      <c r="S258" s="1"/>
    </row>
    <row r="259" spans="1:19" s="60" customFormat="1" ht="15.75" x14ac:dyDescent="0.2">
      <c r="A259" s="28" t="s">
        <v>108</v>
      </c>
      <c r="B259" s="27" t="s">
        <v>126</v>
      </c>
      <c r="C259" s="45">
        <v>2207528</v>
      </c>
      <c r="D259" s="35" t="s">
        <v>583</v>
      </c>
      <c r="E259" s="17"/>
      <c r="F259" s="57" t="s">
        <v>232</v>
      </c>
      <c r="G259" s="59" t="s">
        <v>221</v>
      </c>
      <c r="H259" s="59" t="s">
        <v>61</v>
      </c>
      <c r="I259" s="58" t="s">
        <v>222</v>
      </c>
      <c r="J259" s="58">
        <v>14</v>
      </c>
      <c r="K259" s="58" t="s">
        <v>436</v>
      </c>
      <c r="L259" s="58" t="s">
        <v>356</v>
      </c>
      <c r="M259" s="58">
        <v>44</v>
      </c>
      <c r="N259" s="44">
        <v>1074.625</v>
      </c>
      <c r="O259" s="5">
        <f t="shared" si="51"/>
        <v>214.93</v>
      </c>
      <c r="P259" s="88">
        <f t="shared" si="52"/>
        <v>1289.55</v>
      </c>
      <c r="Q259" s="72"/>
      <c r="R259" s="69"/>
      <c r="S259" s="1"/>
    </row>
    <row r="260" spans="1:19" s="60" customFormat="1" ht="15.75" x14ac:dyDescent="0.2">
      <c r="A260" s="28" t="s">
        <v>108</v>
      </c>
      <c r="B260" s="27" t="s">
        <v>126</v>
      </c>
      <c r="C260" s="45">
        <v>2207529</v>
      </c>
      <c r="D260" s="35" t="s">
        <v>584</v>
      </c>
      <c r="E260" s="17"/>
      <c r="F260" s="57" t="s">
        <v>232</v>
      </c>
      <c r="G260" s="59" t="s">
        <v>221</v>
      </c>
      <c r="H260" s="59" t="s">
        <v>61</v>
      </c>
      <c r="I260" s="58" t="s">
        <v>222</v>
      </c>
      <c r="J260" s="58">
        <v>14</v>
      </c>
      <c r="K260" s="58" t="s">
        <v>436</v>
      </c>
      <c r="L260" s="58" t="s">
        <v>356</v>
      </c>
      <c r="M260" s="58">
        <v>44</v>
      </c>
      <c r="N260" s="44">
        <v>1074.625</v>
      </c>
      <c r="O260" s="5">
        <f t="shared" si="51"/>
        <v>214.93</v>
      </c>
      <c r="P260" s="88">
        <f t="shared" si="52"/>
        <v>1289.55</v>
      </c>
      <c r="Q260" s="72"/>
      <c r="R260" s="69"/>
      <c r="S260" s="1"/>
    </row>
    <row r="261" spans="1:19" s="60" customFormat="1" ht="15.75" x14ac:dyDescent="0.2">
      <c r="A261" s="28" t="s">
        <v>108</v>
      </c>
      <c r="B261" s="27" t="s">
        <v>126</v>
      </c>
      <c r="C261" s="45">
        <v>2207624</v>
      </c>
      <c r="D261" s="35" t="s">
        <v>585</v>
      </c>
      <c r="E261" s="17"/>
      <c r="F261" s="57" t="s">
        <v>232</v>
      </c>
      <c r="G261" s="59" t="s">
        <v>221</v>
      </c>
      <c r="H261" s="59" t="s">
        <v>61</v>
      </c>
      <c r="I261" s="58" t="s">
        <v>222</v>
      </c>
      <c r="J261" s="58">
        <v>14</v>
      </c>
      <c r="K261" s="58" t="s">
        <v>436</v>
      </c>
      <c r="L261" s="58" t="s">
        <v>356</v>
      </c>
      <c r="M261" s="58">
        <v>44</v>
      </c>
      <c r="N261" s="44">
        <v>1074.625</v>
      </c>
      <c r="O261" s="5">
        <f t="shared" si="51"/>
        <v>214.93</v>
      </c>
      <c r="P261" s="88">
        <f t="shared" si="52"/>
        <v>1289.55</v>
      </c>
      <c r="Q261" s="72"/>
      <c r="R261" s="69"/>
      <c r="S261" s="1"/>
    </row>
    <row r="262" spans="1:19" s="60" customFormat="1" ht="15.75" x14ac:dyDescent="0.2">
      <c r="A262" s="28" t="s">
        <v>108</v>
      </c>
      <c r="B262" s="27" t="s">
        <v>126</v>
      </c>
      <c r="C262" s="45">
        <v>2207620</v>
      </c>
      <c r="D262" s="35" t="s">
        <v>586</v>
      </c>
      <c r="E262" s="17" t="s">
        <v>427</v>
      </c>
      <c r="F262" s="57" t="s">
        <v>232</v>
      </c>
      <c r="G262" s="59" t="s">
        <v>221</v>
      </c>
      <c r="H262" s="59" t="s">
        <v>61</v>
      </c>
      <c r="I262" s="58" t="s">
        <v>222</v>
      </c>
      <c r="J262" s="58">
        <v>14</v>
      </c>
      <c r="K262" s="58" t="s">
        <v>436</v>
      </c>
      <c r="L262" s="58" t="s">
        <v>356</v>
      </c>
      <c r="M262" s="58">
        <v>44</v>
      </c>
      <c r="N262" s="44">
        <v>1074.625</v>
      </c>
      <c r="O262" s="5">
        <f t="shared" si="51"/>
        <v>214.93</v>
      </c>
      <c r="P262" s="88">
        <f t="shared" si="52"/>
        <v>1289.55</v>
      </c>
      <c r="Q262" s="72"/>
      <c r="R262" s="69"/>
      <c r="S262" s="1"/>
    </row>
    <row r="263" spans="1:19" s="60" customFormat="1" ht="15.75" x14ac:dyDescent="0.2">
      <c r="A263" s="28" t="s">
        <v>108</v>
      </c>
      <c r="B263" s="27" t="s">
        <v>126</v>
      </c>
      <c r="C263" s="45">
        <v>2207626</v>
      </c>
      <c r="D263" s="35" t="s">
        <v>587</v>
      </c>
      <c r="E263" s="17"/>
      <c r="F263" s="57" t="s">
        <v>232</v>
      </c>
      <c r="G263" s="59" t="s">
        <v>221</v>
      </c>
      <c r="H263" s="59" t="s">
        <v>61</v>
      </c>
      <c r="I263" s="58" t="s">
        <v>222</v>
      </c>
      <c r="J263" s="58">
        <v>14</v>
      </c>
      <c r="K263" s="58" t="s">
        <v>436</v>
      </c>
      <c r="L263" s="58" t="s">
        <v>356</v>
      </c>
      <c r="M263" s="58">
        <v>44</v>
      </c>
      <c r="N263" s="44">
        <v>1074.625</v>
      </c>
      <c r="O263" s="5">
        <f t="shared" si="51"/>
        <v>214.93</v>
      </c>
      <c r="P263" s="88">
        <f t="shared" si="52"/>
        <v>1289.55</v>
      </c>
      <c r="Q263" s="72"/>
      <c r="R263" s="69"/>
      <c r="S263" s="1"/>
    </row>
    <row r="264" spans="1:19" s="60" customFormat="1" ht="15.75" x14ac:dyDescent="0.2">
      <c r="A264" s="28" t="s">
        <v>108</v>
      </c>
      <c r="B264" s="27" t="s">
        <v>126</v>
      </c>
      <c r="C264" s="45">
        <v>2207695</v>
      </c>
      <c r="D264" s="35" t="s">
        <v>588</v>
      </c>
      <c r="E264" s="17"/>
      <c r="F264" s="57" t="s">
        <v>232</v>
      </c>
      <c r="G264" s="59" t="s">
        <v>221</v>
      </c>
      <c r="H264" s="59" t="s">
        <v>61</v>
      </c>
      <c r="I264" s="58" t="s">
        <v>222</v>
      </c>
      <c r="J264" s="58">
        <v>14</v>
      </c>
      <c r="K264" s="58" t="s">
        <v>436</v>
      </c>
      <c r="L264" s="58" t="s">
        <v>356</v>
      </c>
      <c r="M264" s="58">
        <v>44</v>
      </c>
      <c r="N264" s="44">
        <v>1074.625</v>
      </c>
      <c r="O264" s="5">
        <f t="shared" si="51"/>
        <v>214.93</v>
      </c>
      <c r="P264" s="88">
        <f t="shared" si="52"/>
        <v>1289.55</v>
      </c>
      <c r="Q264" s="72"/>
      <c r="R264" s="69"/>
      <c r="S264" s="1"/>
    </row>
    <row r="265" spans="1:19" s="60" customFormat="1" ht="15.75" x14ac:dyDescent="0.2">
      <c r="A265" s="28" t="s">
        <v>108</v>
      </c>
      <c r="B265" s="27" t="s">
        <v>126</v>
      </c>
      <c r="C265" s="45">
        <v>2207696</v>
      </c>
      <c r="D265" s="35" t="s">
        <v>589</v>
      </c>
      <c r="E265" s="17" t="s">
        <v>427</v>
      </c>
      <c r="F265" s="57" t="s">
        <v>232</v>
      </c>
      <c r="G265" s="59" t="s">
        <v>221</v>
      </c>
      <c r="H265" s="59" t="s">
        <v>61</v>
      </c>
      <c r="I265" s="58" t="s">
        <v>222</v>
      </c>
      <c r="J265" s="58">
        <v>14</v>
      </c>
      <c r="K265" s="58" t="s">
        <v>436</v>
      </c>
      <c r="L265" s="58" t="s">
        <v>356</v>
      </c>
      <c r="M265" s="58">
        <v>44</v>
      </c>
      <c r="N265" s="44">
        <v>1074.625</v>
      </c>
      <c r="O265" s="5">
        <f t="shared" si="51"/>
        <v>214.93</v>
      </c>
      <c r="P265" s="88">
        <f t="shared" si="52"/>
        <v>1289.55</v>
      </c>
      <c r="Q265" s="72"/>
      <c r="R265" s="69"/>
      <c r="S265" s="1"/>
    </row>
    <row r="266" spans="1:19" s="60" customFormat="1" ht="15.75" x14ac:dyDescent="0.2">
      <c r="A266" s="28" t="s">
        <v>108</v>
      </c>
      <c r="B266" s="27" t="s">
        <v>126</v>
      </c>
      <c r="C266" s="45">
        <v>2207697</v>
      </c>
      <c r="D266" s="35" t="s">
        <v>590</v>
      </c>
      <c r="E266" s="17" t="s">
        <v>427</v>
      </c>
      <c r="F266" s="57" t="s">
        <v>232</v>
      </c>
      <c r="G266" s="59" t="s">
        <v>221</v>
      </c>
      <c r="H266" s="59" t="s">
        <v>61</v>
      </c>
      <c r="I266" s="58" t="s">
        <v>222</v>
      </c>
      <c r="J266" s="58">
        <v>14</v>
      </c>
      <c r="K266" s="58" t="s">
        <v>436</v>
      </c>
      <c r="L266" s="58" t="s">
        <v>356</v>
      </c>
      <c r="M266" s="58">
        <v>44</v>
      </c>
      <c r="N266" s="44">
        <v>1074.625</v>
      </c>
      <c r="O266" s="5">
        <f t="shared" si="51"/>
        <v>214.93</v>
      </c>
      <c r="P266" s="88">
        <f t="shared" si="52"/>
        <v>1289.55</v>
      </c>
      <c r="Q266" s="72"/>
      <c r="R266" s="69"/>
      <c r="S266" s="1"/>
    </row>
    <row r="267" spans="1:19" s="60" customFormat="1" ht="15.75" x14ac:dyDescent="0.2">
      <c r="A267" s="28" t="s">
        <v>108</v>
      </c>
      <c r="B267" s="27" t="s">
        <v>126</v>
      </c>
      <c r="C267" s="45">
        <v>2207535</v>
      </c>
      <c r="D267" s="35" t="s">
        <v>591</v>
      </c>
      <c r="E267" s="17"/>
      <c r="F267" s="57" t="s">
        <v>232</v>
      </c>
      <c r="G267" s="59" t="s">
        <v>221</v>
      </c>
      <c r="H267" s="59" t="s">
        <v>61</v>
      </c>
      <c r="I267" s="58" t="s">
        <v>222</v>
      </c>
      <c r="J267" s="58">
        <v>14</v>
      </c>
      <c r="K267" s="58" t="s">
        <v>436</v>
      </c>
      <c r="L267" s="58" t="s">
        <v>356</v>
      </c>
      <c r="M267" s="58">
        <v>44</v>
      </c>
      <c r="N267" s="44">
        <v>1074.625</v>
      </c>
      <c r="O267" s="5">
        <f t="shared" si="51"/>
        <v>214.93</v>
      </c>
      <c r="P267" s="88">
        <f t="shared" si="52"/>
        <v>1289.55</v>
      </c>
      <c r="Q267" s="72"/>
      <c r="R267" s="69"/>
      <c r="S267" s="1"/>
    </row>
    <row r="268" spans="1:19" s="60" customFormat="1" ht="15.75" x14ac:dyDescent="0.2">
      <c r="A268" s="28" t="s">
        <v>108</v>
      </c>
      <c r="B268" s="27" t="s">
        <v>126</v>
      </c>
      <c r="C268" s="45">
        <v>2207536</v>
      </c>
      <c r="D268" s="35" t="s">
        <v>592</v>
      </c>
      <c r="E268" s="17"/>
      <c r="F268" s="57" t="s">
        <v>232</v>
      </c>
      <c r="G268" s="59" t="s">
        <v>221</v>
      </c>
      <c r="H268" s="59" t="s">
        <v>61</v>
      </c>
      <c r="I268" s="58" t="s">
        <v>222</v>
      </c>
      <c r="J268" s="58">
        <v>14</v>
      </c>
      <c r="K268" s="58" t="s">
        <v>436</v>
      </c>
      <c r="L268" s="58" t="s">
        <v>356</v>
      </c>
      <c r="M268" s="58">
        <v>44</v>
      </c>
      <c r="N268" s="44">
        <v>1074.625</v>
      </c>
      <c r="O268" s="5">
        <f t="shared" si="51"/>
        <v>214.93</v>
      </c>
      <c r="P268" s="88">
        <f t="shared" si="52"/>
        <v>1289.55</v>
      </c>
      <c r="Q268" s="72"/>
      <c r="R268" s="69"/>
      <c r="S268" s="1"/>
    </row>
    <row r="269" spans="1:19" s="60" customFormat="1" ht="15.75" x14ac:dyDescent="0.2">
      <c r="A269" s="28" t="s">
        <v>108</v>
      </c>
      <c r="B269" s="27" t="s">
        <v>126</v>
      </c>
      <c r="C269" s="45">
        <v>2207537</v>
      </c>
      <c r="D269" s="35" t="s">
        <v>593</v>
      </c>
      <c r="E269" s="17" t="s">
        <v>427</v>
      </c>
      <c r="F269" s="57" t="s">
        <v>232</v>
      </c>
      <c r="G269" s="59" t="s">
        <v>221</v>
      </c>
      <c r="H269" s="59" t="s">
        <v>61</v>
      </c>
      <c r="I269" s="58" t="s">
        <v>222</v>
      </c>
      <c r="J269" s="58">
        <v>14</v>
      </c>
      <c r="K269" s="58" t="s">
        <v>436</v>
      </c>
      <c r="L269" s="58" t="s">
        <v>356</v>
      </c>
      <c r="M269" s="58">
        <v>44</v>
      </c>
      <c r="N269" s="44">
        <v>1074.625</v>
      </c>
      <c r="O269" s="5">
        <f t="shared" si="51"/>
        <v>214.93</v>
      </c>
      <c r="P269" s="88">
        <f t="shared" si="52"/>
        <v>1289.55</v>
      </c>
      <c r="Q269" s="72"/>
      <c r="R269" s="69"/>
      <c r="S269" s="1"/>
    </row>
    <row r="270" spans="1:19" s="60" customFormat="1" ht="15.75" x14ac:dyDescent="0.2">
      <c r="A270" s="28" t="s">
        <v>108</v>
      </c>
      <c r="B270" s="27" t="s">
        <v>126</v>
      </c>
      <c r="C270" s="45">
        <v>2117113</v>
      </c>
      <c r="D270" s="35" t="s">
        <v>533</v>
      </c>
      <c r="E270" s="17"/>
      <c r="F270" s="57" t="s">
        <v>232</v>
      </c>
      <c r="G270" s="59" t="s">
        <v>221</v>
      </c>
      <c r="H270" s="59" t="s">
        <v>61</v>
      </c>
      <c r="I270" s="58" t="s">
        <v>222</v>
      </c>
      <c r="J270" s="58">
        <v>14</v>
      </c>
      <c r="K270" s="58" t="s">
        <v>436</v>
      </c>
      <c r="L270" s="58" t="s">
        <v>356</v>
      </c>
      <c r="M270" s="58">
        <v>44</v>
      </c>
      <c r="N270" s="44">
        <v>1074.625</v>
      </c>
      <c r="O270" s="5">
        <f t="shared" si="51"/>
        <v>214.93</v>
      </c>
      <c r="P270" s="88">
        <f t="shared" si="52"/>
        <v>1289.55</v>
      </c>
      <c r="Q270" s="72"/>
      <c r="R270" s="69"/>
      <c r="S270" s="1"/>
    </row>
    <row r="271" spans="1:19" s="60" customFormat="1" ht="15.75" x14ac:dyDescent="0.2">
      <c r="A271" s="28" t="s">
        <v>108</v>
      </c>
      <c r="B271" s="27" t="s">
        <v>126</v>
      </c>
      <c r="C271" s="45">
        <v>2207539</v>
      </c>
      <c r="D271" s="35" t="s">
        <v>594</v>
      </c>
      <c r="E271" s="17"/>
      <c r="F271" s="57" t="s">
        <v>232</v>
      </c>
      <c r="G271" s="59" t="s">
        <v>221</v>
      </c>
      <c r="H271" s="59" t="s">
        <v>61</v>
      </c>
      <c r="I271" s="58" t="s">
        <v>222</v>
      </c>
      <c r="J271" s="58">
        <v>14</v>
      </c>
      <c r="K271" s="58" t="s">
        <v>436</v>
      </c>
      <c r="L271" s="58" t="s">
        <v>356</v>
      </c>
      <c r="M271" s="58">
        <v>44</v>
      </c>
      <c r="N271" s="44">
        <v>1074.625</v>
      </c>
      <c r="O271" s="5">
        <f t="shared" si="51"/>
        <v>214.93</v>
      </c>
      <c r="P271" s="88">
        <f t="shared" si="52"/>
        <v>1289.55</v>
      </c>
      <c r="Q271" s="72"/>
      <c r="R271" s="69"/>
      <c r="S271" s="1"/>
    </row>
    <row r="272" spans="1:19" s="60" customFormat="1" ht="15.75" x14ac:dyDescent="0.2">
      <c r="A272" s="28" t="s">
        <v>108</v>
      </c>
      <c r="B272" s="27" t="s">
        <v>126</v>
      </c>
      <c r="C272" s="45">
        <v>2117116</v>
      </c>
      <c r="D272" s="35" t="s">
        <v>534</v>
      </c>
      <c r="E272" s="17"/>
      <c r="F272" s="57" t="s">
        <v>232</v>
      </c>
      <c r="G272" s="59" t="s">
        <v>221</v>
      </c>
      <c r="H272" s="59" t="s">
        <v>61</v>
      </c>
      <c r="I272" s="58" t="s">
        <v>222</v>
      </c>
      <c r="J272" s="58">
        <v>14</v>
      </c>
      <c r="K272" s="58" t="s">
        <v>436</v>
      </c>
      <c r="L272" s="58" t="s">
        <v>356</v>
      </c>
      <c r="M272" s="58">
        <v>44</v>
      </c>
      <c r="N272" s="44">
        <v>1074.625</v>
      </c>
      <c r="O272" s="5">
        <f t="shared" si="51"/>
        <v>214.93</v>
      </c>
      <c r="P272" s="88">
        <f t="shared" si="52"/>
        <v>1289.55</v>
      </c>
      <c r="Q272" s="72"/>
      <c r="R272" s="69"/>
      <c r="S272" s="1"/>
    </row>
    <row r="273" spans="1:19" s="60" customFormat="1" ht="15.75" x14ac:dyDescent="0.2">
      <c r="A273" s="52" t="s">
        <v>108</v>
      </c>
      <c r="B273" s="53" t="s">
        <v>126</v>
      </c>
      <c r="C273" s="54">
        <v>1557432</v>
      </c>
      <c r="D273" s="55" t="s">
        <v>25</v>
      </c>
      <c r="E273" s="56"/>
      <c r="F273" s="57" t="s">
        <v>231</v>
      </c>
      <c r="G273" s="59" t="s">
        <v>221</v>
      </c>
      <c r="H273" s="59" t="s">
        <v>61</v>
      </c>
      <c r="I273" s="58" t="s">
        <v>222</v>
      </c>
      <c r="J273" s="58">
        <v>14</v>
      </c>
      <c r="K273" s="58" t="s">
        <v>423</v>
      </c>
      <c r="L273" s="58" t="s">
        <v>356</v>
      </c>
      <c r="M273" s="58">
        <v>44</v>
      </c>
      <c r="N273" s="44">
        <v>1074.625</v>
      </c>
      <c r="O273" s="59">
        <f t="shared" ref="O273:O276" si="53">ROUND(P273/6,2)</f>
        <v>214.93</v>
      </c>
      <c r="P273" s="90">
        <f t="shared" ref="P273:P276" si="54">ROUND(N273*1.2,2)</f>
        <v>1289.55</v>
      </c>
      <c r="Q273" s="72"/>
      <c r="R273" s="69"/>
      <c r="S273" s="1"/>
    </row>
    <row r="274" spans="1:19" s="60" customFormat="1" ht="15.75" x14ac:dyDescent="0.2">
      <c r="A274" s="52" t="s">
        <v>108</v>
      </c>
      <c r="B274" s="53" t="s">
        <v>126</v>
      </c>
      <c r="C274" s="54">
        <v>1557366</v>
      </c>
      <c r="D274" s="55" t="s">
        <v>26</v>
      </c>
      <c r="E274" s="56"/>
      <c r="F274" s="57" t="s">
        <v>231</v>
      </c>
      <c r="G274" s="59" t="s">
        <v>221</v>
      </c>
      <c r="H274" s="59" t="s">
        <v>61</v>
      </c>
      <c r="I274" s="58" t="s">
        <v>222</v>
      </c>
      <c r="J274" s="58">
        <v>14</v>
      </c>
      <c r="K274" s="58" t="s">
        <v>423</v>
      </c>
      <c r="L274" s="58" t="s">
        <v>356</v>
      </c>
      <c r="M274" s="58">
        <v>44</v>
      </c>
      <c r="N274" s="44">
        <v>1074.625</v>
      </c>
      <c r="O274" s="59">
        <f t="shared" si="53"/>
        <v>214.93</v>
      </c>
      <c r="P274" s="90">
        <f t="shared" si="54"/>
        <v>1289.55</v>
      </c>
      <c r="Q274" s="72"/>
      <c r="R274" s="69"/>
      <c r="S274" s="1"/>
    </row>
    <row r="275" spans="1:19" s="60" customFormat="1" ht="15.75" x14ac:dyDescent="0.2">
      <c r="A275" s="52" t="s">
        <v>108</v>
      </c>
      <c r="B275" s="53" t="s">
        <v>126</v>
      </c>
      <c r="C275" s="54">
        <v>1557411</v>
      </c>
      <c r="D275" s="55" t="s">
        <v>27</v>
      </c>
      <c r="E275" s="56"/>
      <c r="F275" s="57" t="s">
        <v>231</v>
      </c>
      <c r="G275" s="59" t="s">
        <v>221</v>
      </c>
      <c r="H275" s="59" t="s">
        <v>61</v>
      </c>
      <c r="I275" s="58" t="s">
        <v>222</v>
      </c>
      <c r="J275" s="58">
        <v>14</v>
      </c>
      <c r="K275" s="58" t="s">
        <v>423</v>
      </c>
      <c r="L275" s="58" t="s">
        <v>356</v>
      </c>
      <c r="M275" s="58">
        <v>44</v>
      </c>
      <c r="N275" s="44">
        <v>1074.625</v>
      </c>
      <c r="O275" s="59">
        <f t="shared" si="53"/>
        <v>214.93</v>
      </c>
      <c r="P275" s="90">
        <f t="shared" si="54"/>
        <v>1289.55</v>
      </c>
      <c r="Q275" s="72"/>
      <c r="R275" s="69"/>
      <c r="S275" s="1"/>
    </row>
    <row r="276" spans="1:19" s="60" customFormat="1" ht="15.75" x14ac:dyDescent="0.2">
      <c r="A276" s="52" t="s">
        <v>108</v>
      </c>
      <c r="B276" s="53" t="s">
        <v>126</v>
      </c>
      <c r="C276" s="54">
        <v>1557416</v>
      </c>
      <c r="D276" s="55" t="s">
        <v>28</v>
      </c>
      <c r="E276" s="56"/>
      <c r="F276" s="57" t="s">
        <v>231</v>
      </c>
      <c r="G276" s="59" t="s">
        <v>221</v>
      </c>
      <c r="H276" s="59" t="s">
        <v>61</v>
      </c>
      <c r="I276" s="58" t="s">
        <v>222</v>
      </c>
      <c r="J276" s="58">
        <v>14</v>
      </c>
      <c r="K276" s="58" t="s">
        <v>423</v>
      </c>
      <c r="L276" s="58" t="s">
        <v>356</v>
      </c>
      <c r="M276" s="58">
        <v>44</v>
      </c>
      <c r="N276" s="44">
        <v>1074.625</v>
      </c>
      <c r="O276" s="59">
        <f t="shared" si="53"/>
        <v>214.93</v>
      </c>
      <c r="P276" s="90">
        <f t="shared" si="54"/>
        <v>1289.55</v>
      </c>
      <c r="Q276" s="72"/>
      <c r="R276" s="69"/>
      <c r="S276" s="1"/>
    </row>
    <row r="277" spans="1:19" ht="31.5" x14ac:dyDescent="0.2">
      <c r="A277" s="28" t="s">
        <v>108</v>
      </c>
      <c r="B277" s="27" t="s">
        <v>126</v>
      </c>
      <c r="C277" s="32">
        <v>1589196</v>
      </c>
      <c r="D277" s="35" t="s">
        <v>230</v>
      </c>
      <c r="E277" s="17"/>
      <c r="F277" s="4" t="s">
        <v>63</v>
      </c>
      <c r="G277" s="5" t="s">
        <v>221</v>
      </c>
      <c r="H277" s="5" t="s">
        <v>61</v>
      </c>
      <c r="I277" s="6" t="s">
        <v>222</v>
      </c>
      <c r="J277" s="6">
        <v>14</v>
      </c>
      <c r="K277" s="6" t="s">
        <v>423</v>
      </c>
      <c r="L277" s="6" t="s">
        <v>356</v>
      </c>
      <c r="M277" s="6">
        <v>44</v>
      </c>
      <c r="N277" s="44">
        <v>1074.625</v>
      </c>
      <c r="O277" s="5">
        <f t="shared" ref="O277" si="55">ROUND(P277/6,2)</f>
        <v>214.93</v>
      </c>
      <c r="P277" s="88">
        <f t="shared" ref="P277" si="56">ROUND(N277*1.2,2)</f>
        <v>1289.55</v>
      </c>
      <c r="Q277" s="72"/>
      <c r="R277" s="69"/>
    </row>
    <row r="278" spans="1:19" ht="15.75" customHeight="1" x14ac:dyDescent="0.2">
      <c r="A278" s="29"/>
      <c r="B278" s="19" t="s">
        <v>150</v>
      </c>
      <c r="C278" s="47"/>
      <c r="D278" s="48" t="s">
        <v>682</v>
      </c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89"/>
      <c r="Q278" s="72"/>
    </row>
    <row r="279" spans="1:19" ht="15.75" x14ac:dyDescent="0.2">
      <c r="A279" s="28" t="s">
        <v>108</v>
      </c>
      <c r="B279" s="27" t="s">
        <v>127</v>
      </c>
      <c r="C279" s="45">
        <v>2041208</v>
      </c>
      <c r="D279" s="37" t="s">
        <v>452</v>
      </c>
      <c r="E279" s="17"/>
      <c r="F279" s="4" t="s">
        <v>460</v>
      </c>
      <c r="G279" s="59" t="s">
        <v>221</v>
      </c>
      <c r="H279" s="59" t="s">
        <v>61</v>
      </c>
      <c r="I279" s="9" t="s">
        <v>310</v>
      </c>
      <c r="J279" s="9">
        <v>1</v>
      </c>
      <c r="K279" s="9" t="s">
        <v>436</v>
      </c>
      <c r="L279" s="9" t="s">
        <v>356</v>
      </c>
      <c r="M279" s="9" t="s">
        <v>356</v>
      </c>
      <c r="N279" s="44">
        <v>4321.2166666666672</v>
      </c>
      <c r="O279" s="5">
        <f t="shared" ref="O279:O292" si="57">ROUND(P279/6,2)</f>
        <v>864.24</v>
      </c>
      <c r="P279" s="88">
        <f t="shared" ref="P279:P292" si="58">ROUND(N279*1.2,2)</f>
        <v>5185.46</v>
      </c>
      <c r="Q279" s="72"/>
      <c r="R279" s="69"/>
    </row>
    <row r="280" spans="1:19" ht="15.75" x14ac:dyDescent="0.2">
      <c r="A280" s="28" t="s">
        <v>108</v>
      </c>
      <c r="B280" s="27" t="s">
        <v>127</v>
      </c>
      <c r="C280" s="45">
        <v>2039628</v>
      </c>
      <c r="D280" s="37" t="s">
        <v>453</v>
      </c>
      <c r="E280" s="17"/>
      <c r="F280" s="4" t="s">
        <v>461</v>
      </c>
      <c r="G280" s="59" t="s">
        <v>221</v>
      </c>
      <c r="H280" s="59" t="s">
        <v>61</v>
      </c>
      <c r="I280" s="9" t="s">
        <v>310</v>
      </c>
      <c r="J280" s="9">
        <v>1</v>
      </c>
      <c r="K280" s="9" t="s">
        <v>436</v>
      </c>
      <c r="L280" s="9" t="s">
        <v>356</v>
      </c>
      <c r="M280" s="9" t="s">
        <v>356</v>
      </c>
      <c r="N280" s="44">
        <v>979.24166666666667</v>
      </c>
      <c r="O280" s="5">
        <f t="shared" si="57"/>
        <v>195.85</v>
      </c>
      <c r="P280" s="88">
        <f t="shared" si="58"/>
        <v>1175.0899999999999</v>
      </c>
      <c r="Q280" s="72"/>
      <c r="R280" s="69"/>
    </row>
    <row r="281" spans="1:19" ht="15.75" x14ac:dyDescent="0.2">
      <c r="A281" s="28" t="s">
        <v>108</v>
      </c>
      <c r="B281" s="27" t="s">
        <v>127</v>
      </c>
      <c r="C281" s="45">
        <v>2041191</v>
      </c>
      <c r="D281" s="37" t="s">
        <v>458</v>
      </c>
      <c r="E281" s="17"/>
      <c r="F281" s="4" t="s">
        <v>462</v>
      </c>
      <c r="G281" s="59" t="s">
        <v>221</v>
      </c>
      <c r="H281" s="59" t="s">
        <v>61</v>
      </c>
      <c r="I281" s="9" t="s">
        <v>310</v>
      </c>
      <c r="J281" s="9">
        <v>1</v>
      </c>
      <c r="K281" s="9" t="s">
        <v>436</v>
      </c>
      <c r="L281" s="9" t="s">
        <v>356</v>
      </c>
      <c r="M281" s="9" t="s">
        <v>356</v>
      </c>
      <c r="N281" s="44">
        <v>308.97500000000002</v>
      </c>
      <c r="O281" s="5">
        <f t="shared" si="57"/>
        <v>61.8</v>
      </c>
      <c r="P281" s="88">
        <f t="shared" si="58"/>
        <v>370.77</v>
      </c>
      <c r="Q281" s="72"/>
      <c r="R281" s="69"/>
    </row>
    <row r="282" spans="1:19" ht="15.75" x14ac:dyDescent="0.2">
      <c r="A282" s="28" t="s">
        <v>108</v>
      </c>
      <c r="B282" s="27" t="s">
        <v>127</v>
      </c>
      <c r="C282" s="45">
        <v>2041207</v>
      </c>
      <c r="D282" s="37" t="s">
        <v>443</v>
      </c>
      <c r="E282" s="17"/>
      <c r="F282" s="4" t="s">
        <v>444</v>
      </c>
      <c r="G282" s="59" t="s">
        <v>221</v>
      </c>
      <c r="H282" s="59" t="s">
        <v>61</v>
      </c>
      <c r="I282" s="9" t="s">
        <v>310</v>
      </c>
      <c r="J282" s="9">
        <v>1</v>
      </c>
      <c r="K282" s="9" t="s">
        <v>436</v>
      </c>
      <c r="L282" s="9" t="s">
        <v>356</v>
      </c>
      <c r="M282" s="9" t="s">
        <v>356</v>
      </c>
      <c r="N282" s="44">
        <v>1082.3916666666667</v>
      </c>
      <c r="O282" s="5">
        <f t="shared" si="57"/>
        <v>216.48</v>
      </c>
      <c r="P282" s="88">
        <f t="shared" si="58"/>
        <v>1298.8699999999999</v>
      </c>
      <c r="Q282" s="72"/>
      <c r="R282" s="69"/>
    </row>
    <row r="283" spans="1:19" ht="15.75" x14ac:dyDescent="0.2">
      <c r="A283" s="28" t="s">
        <v>108</v>
      </c>
      <c r="B283" s="27" t="s">
        <v>127</v>
      </c>
      <c r="C283" s="45">
        <v>2039629</v>
      </c>
      <c r="D283" s="37" t="s">
        <v>446</v>
      </c>
      <c r="E283" s="17"/>
      <c r="F283" s="4" t="s">
        <v>447</v>
      </c>
      <c r="G283" s="59" t="s">
        <v>221</v>
      </c>
      <c r="H283" s="59" t="s">
        <v>61</v>
      </c>
      <c r="I283" s="9" t="s">
        <v>310</v>
      </c>
      <c r="J283" s="9">
        <v>1</v>
      </c>
      <c r="K283" s="9" t="s">
        <v>436</v>
      </c>
      <c r="L283" s="9" t="s">
        <v>356</v>
      </c>
      <c r="M283" s="9" t="s">
        <v>356</v>
      </c>
      <c r="N283" s="44">
        <v>1147.5250000000001</v>
      </c>
      <c r="O283" s="5">
        <f t="shared" si="57"/>
        <v>229.51</v>
      </c>
      <c r="P283" s="88">
        <f t="shared" si="58"/>
        <v>1377.03</v>
      </c>
      <c r="Q283" s="72"/>
      <c r="R283" s="69"/>
    </row>
    <row r="284" spans="1:19" ht="15.75" x14ac:dyDescent="0.2">
      <c r="A284" s="28" t="s">
        <v>108</v>
      </c>
      <c r="B284" s="27" t="s">
        <v>127</v>
      </c>
      <c r="C284" s="45">
        <v>2041206</v>
      </c>
      <c r="D284" s="37" t="s">
        <v>448</v>
      </c>
      <c r="E284" s="17"/>
      <c r="F284" s="4" t="s">
        <v>463</v>
      </c>
      <c r="G284" s="59" t="s">
        <v>221</v>
      </c>
      <c r="H284" s="59" t="s">
        <v>61</v>
      </c>
      <c r="I284" s="9" t="s">
        <v>310</v>
      </c>
      <c r="J284" s="9">
        <v>1</v>
      </c>
      <c r="K284" s="9" t="s">
        <v>436</v>
      </c>
      <c r="L284" s="9" t="s">
        <v>356</v>
      </c>
      <c r="M284" s="9" t="s">
        <v>356</v>
      </c>
      <c r="N284" s="44">
        <v>3475.7833333333333</v>
      </c>
      <c r="O284" s="5">
        <f t="shared" si="57"/>
        <v>695.16</v>
      </c>
      <c r="P284" s="88">
        <f t="shared" si="58"/>
        <v>4170.9399999999996</v>
      </c>
      <c r="Q284" s="72"/>
      <c r="R284" s="69"/>
    </row>
    <row r="285" spans="1:19" ht="15.75" x14ac:dyDescent="0.2">
      <c r="A285" s="28" t="s">
        <v>108</v>
      </c>
      <c r="B285" s="27" t="s">
        <v>127</v>
      </c>
      <c r="C285" s="45">
        <v>2041205</v>
      </c>
      <c r="D285" s="37" t="s">
        <v>450</v>
      </c>
      <c r="E285" s="17"/>
      <c r="F285" s="4" t="s">
        <v>464</v>
      </c>
      <c r="G285" s="59" t="s">
        <v>221</v>
      </c>
      <c r="H285" s="59" t="s">
        <v>61</v>
      </c>
      <c r="I285" s="9" t="s">
        <v>310</v>
      </c>
      <c r="J285" s="9">
        <v>1</v>
      </c>
      <c r="K285" s="9" t="s">
        <v>436</v>
      </c>
      <c r="L285" s="9" t="s">
        <v>356</v>
      </c>
      <c r="M285" s="9" t="s">
        <v>356</v>
      </c>
      <c r="N285" s="44">
        <v>1031.6833333333334</v>
      </c>
      <c r="O285" s="5">
        <f t="shared" si="57"/>
        <v>206.34</v>
      </c>
      <c r="P285" s="88">
        <f t="shared" si="58"/>
        <v>1238.02</v>
      </c>
      <c r="Q285" s="72"/>
      <c r="R285" s="69"/>
    </row>
    <row r="286" spans="1:19" ht="15.75" x14ac:dyDescent="0.2">
      <c r="A286" s="28" t="s">
        <v>108</v>
      </c>
      <c r="B286" s="27" t="s">
        <v>127</v>
      </c>
      <c r="C286" s="45">
        <v>2041204</v>
      </c>
      <c r="D286" s="37" t="s">
        <v>451</v>
      </c>
      <c r="E286" s="17"/>
      <c r="F286" s="4" t="s">
        <v>465</v>
      </c>
      <c r="G286" s="59" t="s">
        <v>221</v>
      </c>
      <c r="H286" s="59" t="s">
        <v>61</v>
      </c>
      <c r="I286" s="9" t="s">
        <v>310</v>
      </c>
      <c r="J286" s="9">
        <v>1</v>
      </c>
      <c r="K286" s="9" t="s">
        <v>436</v>
      </c>
      <c r="L286" s="9" t="s">
        <v>356</v>
      </c>
      <c r="M286" s="9" t="s">
        <v>356</v>
      </c>
      <c r="N286" s="44">
        <v>1003.15</v>
      </c>
      <c r="O286" s="5">
        <f t="shared" si="57"/>
        <v>200.63</v>
      </c>
      <c r="P286" s="88">
        <f t="shared" si="58"/>
        <v>1203.78</v>
      </c>
      <c r="Q286" s="72"/>
      <c r="R286" s="69"/>
    </row>
    <row r="287" spans="1:19" ht="15.75" x14ac:dyDescent="0.2">
      <c r="A287" s="28" t="s">
        <v>108</v>
      </c>
      <c r="B287" s="27" t="s">
        <v>127</v>
      </c>
      <c r="C287" s="45">
        <v>2041192</v>
      </c>
      <c r="D287" s="37" t="s">
        <v>457</v>
      </c>
      <c r="E287" s="17"/>
      <c r="F287" s="4" t="s">
        <v>466</v>
      </c>
      <c r="G287" s="59" t="s">
        <v>221</v>
      </c>
      <c r="H287" s="59" t="s">
        <v>61</v>
      </c>
      <c r="I287" s="9" t="s">
        <v>310</v>
      </c>
      <c r="J287" s="9">
        <v>1</v>
      </c>
      <c r="K287" s="9" t="s">
        <v>436</v>
      </c>
      <c r="L287" s="9" t="s">
        <v>356</v>
      </c>
      <c r="M287" s="9" t="s">
        <v>356</v>
      </c>
      <c r="N287" s="44">
        <v>1488.7250000000001</v>
      </c>
      <c r="O287" s="5">
        <f t="shared" si="57"/>
        <v>297.75</v>
      </c>
      <c r="P287" s="88">
        <f t="shared" si="58"/>
        <v>1786.47</v>
      </c>
      <c r="Q287" s="72"/>
      <c r="R287" s="69"/>
    </row>
    <row r="288" spans="1:19" ht="15.75" x14ac:dyDescent="0.2">
      <c r="A288" s="28" t="s">
        <v>108</v>
      </c>
      <c r="B288" s="27" t="s">
        <v>127</v>
      </c>
      <c r="C288" s="45">
        <v>2041203</v>
      </c>
      <c r="D288" s="37" t="s">
        <v>454</v>
      </c>
      <c r="E288" s="17"/>
      <c r="F288" s="4" t="s">
        <v>467</v>
      </c>
      <c r="G288" s="59" t="s">
        <v>221</v>
      </c>
      <c r="H288" s="59" t="s">
        <v>61</v>
      </c>
      <c r="I288" s="9" t="s">
        <v>310</v>
      </c>
      <c r="J288" s="9">
        <v>1</v>
      </c>
      <c r="K288" s="9" t="s">
        <v>436</v>
      </c>
      <c r="L288" s="9" t="s">
        <v>356</v>
      </c>
      <c r="M288" s="9" t="s">
        <v>356</v>
      </c>
      <c r="N288" s="44">
        <v>1676.9666666666667</v>
      </c>
      <c r="O288" s="5">
        <f t="shared" si="57"/>
        <v>335.39</v>
      </c>
      <c r="P288" s="88">
        <f t="shared" si="58"/>
        <v>2012.36</v>
      </c>
      <c r="Q288" s="72"/>
      <c r="R288" s="69"/>
    </row>
    <row r="289" spans="1:19" ht="15.75" x14ac:dyDescent="0.2">
      <c r="A289" s="28" t="s">
        <v>108</v>
      </c>
      <c r="B289" s="27" t="s">
        <v>127</v>
      </c>
      <c r="C289" s="45">
        <v>2041200</v>
      </c>
      <c r="D289" s="37" t="s">
        <v>455</v>
      </c>
      <c r="E289" s="17"/>
      <c r="F289" s="4" t="s">
        <v>468</v>
      </c>
      <c r="G289" s="59" t="s">
        <v>221</v>
      </c>
      <c r="H289" s="59" t="s">
        <v>61</v>
      </c>
      <c r="I289" s="9" t="s">
        <v>310</v>
      </c>
      <c r="J289" s="9">
        <v>1</v>
      </c>
      <c r="K289" s="9" t="s">
        <v>436</v>
      </c>
      <c r="L289" s="9" t="s">
        <v>356</v>
      </c>
      <c r="M289" s="9" t="s">
        <v>356</v>
      </c>
      <c r="N289" s="44">
        <v>5272.25</v>
      </c>
      <c r="O289" s="5">
        <f t="shared" si="57"/>
        <v>1054.45</v>
      </c>
      <c r="P289" s="88">
        <f t="shared" si="58"/>
        <v>6326.7</v>
      </c>
      <c r="Q289" s="72"/>
      <c r="R289" s="69"/>
    </row>
    <row r="290" spans="1:19" ht="15.75" x14ac:dyDescent="0.2">
      <c r="A290" s="28" t="s">
        <v>108</v>
      </c>
      <c r="B290" s="27" t="s">
        <v>127</v>
      </c>
      <c r="C290" s="45">
        <v>2041202</v>
      </c>
      <c r="D290" s="37" t="s">
        <v>456</v>
      </c>
      <c r="E290" s="17"/>
      <c r="F290" s="4" t="s">
        <v>469</v>
      </c>
      <c r="G290" s="59" t="s">
        <v>221</v>
      </c>
      <c r="H290" s="59" t="s">
        <v>61</v>
      </c>
      <c r="I290" s="9" t="s">
        <v>310</v>
      </c>
      <c r="J290" s="9">
        <v>1</v>
      </c>
      <c r="K290" s="9" t="s">
        <v>436</v>
      </c>
      <c r="L290" s="9" t="s">
        <v>356</v>
      </c>
      <c r="M290" s="9" t="s">
        <v>356</v>
      </c>
      <c r="N290" s="44">
        <v>2171.5416666666665</v>
      </c>
      <c r="O290" s="5">
        <f t="shared" si="57"/>
        <v>434.31</v>
      </c>
      <c r="P290" s="88">
        <f t="shared" si="58"/>
        <v>2605.85</v>
      </c>
      <c r="Q290" s="72"/>
      <c r="R290" s="69"/>
    </row>
    <row r="291" spans="1:19" ht="15.75" x14ac:dyDescent="0.2">
      <c r="A291" s="28" t="s">
        <v>108</v>
      </c>
      <c r="B291" s="27" t="s">
        <v>127</v>
      </c>
      <c r="C291" s="45">
        <v>2041198</v>
      </c>
      <c r="D291" s="37" t="s">
        <v>445</v>
      </c>
      <c r="E291" s="17"/>
      <c r="F291" s="4" t="s">
        <v>470</v>
      </c>
      <c r="G291" s="59" t="s">
        <v>221</v>
      </c>
      <c r="H291" s="59" t="s">
        <v>61</v>
      </c>
      <c r="I291" s="9" t="s">
        <v>310</v>
      </c>
      <c r="J291" s="9">
        <v>1</v>
      </c>
      <c r="K291" s="9" t="s">
        <v>436</v>
      </c>
      <c r="L291" s="9" t="s">
        <v>356</v>
      </c>
      <c r="M291" s="9" t="s">
        <v>356</v>
      </c>
      <c r="N291" s="44">
        <v>1224.4749999999999</v>
      </c>
      <c r="O291" s="5">
        <f t="shared" si="57"/>
        <v>244.9</v>
      </c>
      <c r="P291" s="88">
        <f t="shared" si="58"/>
        <v>1469.37</v>
      </c>
      <c r="Q291" s="72"/>
      <c r="R291" s="69"/>
    </row>
    <row r="292" spans="1:19" ht="15.75" x14ac:dyDescent="0.2">
      <c r="A292" s="28" t="s">
        <v>108</v>
      </c>
      <c r="B292" s="27" t="s">
        <v>127</v>
      </c>
      <c r="C292" s="45">
        <v>2041197</v>
      </c>
      <c r="D292" s="37" t="s">
        <v>449</v>
      </c>
      <c r="E292" s="17"/>
      <c r="F292" s="4" t="s">
        <v>471</v>
      </c>
      <c r="G292" s="59" t="s">
        <v>221</v>
      </c>
      <c r="H292" s="59" t="s">
        <v>61</v>
      </c>
      <c r="I292" s="9" t="s">
        <v>310</v>
      </c>
      <c r="J292" s="9">
        <v>1</v>
      </c>
      <c r="K292" s="9" t="s">
        <v>436</v>
      </c>
      <c r="L292" s="9" t="s">
        <v>356</v>
      </c>
      <c r="M292" s="9" t="s">
        <v>356</v>
      </c>
      <c r="N292" s="44">
        <v>1988.9416666666668</v>
      </c>
      <c r="O292" s="5">
        <f t="shared" si="57"/>
        <v>397.79</v>
      </c>
      <c r="P292" s="88">
        <f t="shared" si="58"/>
        <v>2386.73</v>
      </c>
      <c r="Q292" s="72"/>
      <c r="R292" s="69"/>
    </row>
    <row r="293" spans="1:19" ht="15.75" customHeight="1" x14ac:dyDescent="0.2">
      <c r="A293" s="29"/>
      <c r="B293" s="19" t="s">
        <v>151</v>
      </c>
      <c r="C293" s="47"/>
      <c r="D293" s="48" t="s">
        <v>683</v>
      </c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89"/>
      <c r="Q293" s="72"/>
    </row>
    <row r="294" spans="1:19" s="60" customFormat="1" ht="15.75" x14ac:dyDescent="0.2">
      <c r="A294" s="52" t="s">
        <v>108</v>
      </c>
      <c r="B294" s="53" t="s">
        <v>128</v>
      </c>
      <c r="C294" s="54">
        <v>1155690</v>
      </c>
      <c r="D294" s="55" t="s">
        <v>192</v>
      </c>
      <c r="E294" s="56"/>
      <c r="F294" s="57" t="s">
        <v>193</v>
      </c>
      <c r="G294" s="59" t="s">
        <v>221</v>
      </c>
      <c r="H294" s="59" t="s">
        <v>61</v>
      </c>
      <c r="I294" s="58" t="s">
        <v>222</v>
      </c>
      <c r="J294" s="58">
        <v>25</v>
      </c>
      <c r="K294" s="58" t="s">
        <v>423</v>
      </c>
      <c r="L294" s="58" t="s">
        <v>356</v>
      </c>
      <c r="M294" s="58">
        <v>24</v>
      </c>
      <c r="N294" s="44">
        <v>1185.8333333333335</v>
      </c>
      <c r="O294" s="59">
        <f t="shared" ref="O294:O305" si="59">ROUND(P294/6,2)</f>
        <v>237.17</v>
      </c>
      <c r="P294" s="90">
        <f t="shared" ref="P294:P305" si="60">ROUND(N294*1.2,2)</f>
        <v>1423</v>
      </c>
      <c r="Q294" s="72"/>
      <c r="R294" s="69"/>
      <c r="S294" s="1"/>
    </row>
    <row r="295" spans="1:19" s="60" customFormat="1" ht="15.75" x14ac:dyDescent="0.2">
      <c r="A295" s="28" t="s">
        <v>108</v>
      </c>
      <c r="B295" s="27" t="s">
        <v>128</v>
      </c>
      <c r="C295" s="45">
        <v>2379110</v>
      </c>
      <c r="D295" s="36" t="s">
        <v>735</v>
      </c>
      <c r="E295" s="17"/>
      <c r="F295" s="4" t="s">
        <v>736</v>
      </c>
      <c r="G295" s="9" t="s">
        <v>221</v>
      </c>
      <c r="H295" s="5" t="s">
        <v>61</v>
      </c>
      <c r="I295" s="17" t="s">
        <v>222</v>
      </c>
      <c r="J295" s="17">
        <v>25</v>
      </c>
      <c r="K295" s="6" t="s">
        <v>423</v>
      </c>
      <c r="L295" s="6" t="s">
        <v>356</v>
      </c>
      <c r="M295" s="6">
        <v>24</v>
      </c>
      <c r="N295" s="44">
        <v>1012.5</v>
      </c>
      <c r="O295" s="5">
        <f t="shared" si="59"/>
        <v>202.5</v>
      </c>
      <c r="P295" s="88">
        <f t="shared" si="60"/>
        <v>1215</v>
      </c>
      <c r="Q295" s="72"/>
      <c r="R295" s="69"/>
      <c r="S295" s="1"/>
    </row>
    <row r="296" spans="1:19" s="60" customFormat="1" ht="15.75" x14ac:dyDescent="0.2">
      <c r="A296" s="52" t="s">
        <v>108</v>
      </c>
      <c r="B296" s="53" t="s">
        <v>128</v>
      </c>
      <c r="C296" s="54">
        <v>947640</v>
      </c>
      <c r="D296" s="55" t="s">
        <v>0</v>
      </c>
      <c r="E296" s="56"/>
      <c r="F296" s="57" t="s">
        <v>3</v>
      </c>
      <c r="G296" s="59" t="s">
        <v>221</v>
      </c>
      <c r="H296" s="59" t="s">
        <v>61</v>
      </c>
      <c r="I296" s="58" t="s">
        <v>222</v>
      </c>
      <c r="J296" s="58">
        <v>25</v>
      </c>
      <c r="K296" s="58" t="s">
        <v>423</v>
      </c>
      <c r="L296" s="58" t="s">
        <v>356</v>
      </c>
      <c r="M296" s="58">
        <v>24</v>
      </c>
      <c r="N296" s="44">
        <v>1012.5</v>
      </c>
      <c r="O296" s="59">
        <f t="shared" si="59"/>
        <v>202.5</v>
      </c>
      <c r="P296" s="90">
        <f t="shared" si="60"/>
        <v>1215</v>
      </c>
      <c r="Q296" s="72"/>
      <c r="R296" s="69"/>
      <c r="S296" s="1"/>
    </row>
    <row r="297" spans="1:19" s="60" customFormat="1" ht="15.75" x14ac:dyDescent="0.2">
      <c r="A297" s="52" t="s">
        <v>108</v>
      </c>
      <c r="B297" s="53" t="s">
        <v>128</v>
      </c>
      <c r="C297" s="54">
        <v>947641</v>
      </c>
      <c r="D297" s="55" t="s">
        <v>4</v>
      </c>
      <c r="E297" s="56"/>
      <c r="F297" s="57" t="s">
        <v>5</v>
      </c>
      <c r="G297" s="59" t="s">
        <v>221</v>
      </c>
      <c r="H297" s="59" t="s">
        <v>61</v>
      </c>
      <c r="I297" s="58" t="s">
        <v>222</v>
      </c>
      <c r="J297" s="58">
        <v>25</v>
      </c>
      <c r="K297" s="58" t="s">
        <v>423</v>
      </c>
      <c r="L297" s="58" t="s">
        <v>356</v>
      </c>
      <c r="M297" s="58">
        <v>24</v>
      </c>
      <c r="N297" s="44">
        <v>1052.5</v>
      </c>
      <c r="O297" s="59">
        <f t="shared" si="59"/>
        <v>210.5</v>
      </c>
      <c r="P297" s="90">
        <f t="shared" si="60"/>
        <v>1263</v>
      </c>
      <c r="Q297" s="72"/>
      <c r="R297" s="69"/>
      <c r="S297" s="1"/>
    </row>
    <row r="298" spans="1:19" s="60" customFormat="1" ht="15.75" x14ac:dyDescent="0.2">
      <c r="A298" s="52" t="s">
        <v>108</v>
      </c>
      <c r="B298" s="53" t="s">
        <v>128</v>
      </c>
      <c r="C298" s="54">
        <v>947941</v>
      </c>
      <c r="D298" s="55" t="s">
        <v>298</v>
      </c>
      <c r="E298" s="56"/>
      <c r="F298" s="57" t="s">
        <v>6</v>
      </c>
      <c r="G298" s="59" t="s">
        <v>221</v>
      </c>
      <c r="H298" s="59" t="s">
        <v>61</v>
      </c>
      <c r="I298" s="58" t="s">
        <v>222</v>
      </c>
      <c r="J298" s="58">
        <v>25</v>
      </c>
      <c r="K298" s="58" t="s">
        <v>423</v>
      </c>
      <c r="L298" s="58" t="s">
        <v>356</v>
      </c>
      <c r="M298" s="58">
        <v>24</v>
      </c>
      <c r="N298" s="44">
        <v>1060.8333333333335</v>
      </c>
      <c r="O298" s="59">
        <f t="shared" si="59"/>
        <v>212.17</v>
      </c>
      <c r="P298" s="90">
        <f t="shared" si="60"/>
        <v>1273</v>
      </c>
      <c r="Q298" s="72"/>
      <c r="R298" s="69"/>
      <c r="S298" s="1"/>
    </row>
    <row r="299" spans="1:19" s="60" customFormat="1" ht="15.75" x14ac:dyDescent="0.2">
      <c r="A299" s="52" t="s">
        <v>108</v>
      </c>
      <c r="B299" s="53" t="s">
        <v>128</v>
      </c>
      <c r="C299" s="54">
        <v>948110</v>
      </c>
      <c r="D299" s="55" t="s">
        <v>152</v>
      </c>
      <c r="E299" s="56"/>
      <c r="F299" s="57" t="s">
        <v>7</v>
      </c>
      <c r="G299" s="59" t="s">
        <v>221</v>
      </c>
      <c r="H299" s="59" t="s">
        <v>61</v>
      </c>
      <c r="I299" s="58" t="s">
        <v>222</v>
      </c>
      <c r="J299" s="58">
        <v>25</v>
      </c>
      <c r="K299" s="58" t="s">
        <v>423</v>
      </c>
      <c r="L299" s="58" t="s">
        <v>356</v>
      </c>
      <c r="M299" s="58">
        <v>24</v>
      </c>
      <c r="N299" s="44">
        <v>962.5</v>
      </c>
      <c r="O299" s="59">
        <f t="shared" si="59"/>
        <v>192.5</v>
      </c>
      <c r="P299" s="90">
        <f t="shared" si="60"/>
        <v>1155</v>
      </c>
      <c r="Q299" s="72"/>
      <c r="R299" s="69"/>
      <c r="S299" s="1"/>
    </row>
    <row r="300" spans="1:19" ht="15.75" x14ac:dyDescent="0.2">
      <c r="A300" s="28" t="s">
        <v>108</v>
      </c>
      <c r="B300" s="27" t="s">
        <v>128</v>
      </c>
      <c r="C300" s="32">
        <v>948967</v>
      </c>
      <c r="D300" s="36" t="s">
        <v>8</v>
      </c>
      <c r="E300" s="17"/>
      <c r="F300" s="4" t="s">
        <v>9</v>
      </c>
      <c r="G300" s="9" t="s">
        <v>221</v>
      </c>
      <c r="H300" s="5" t="s">
        <v>61</v>
      </c>
      <c r="I300" s="17" t="s">
        <v>222</v>
      </c>
      <c r="J300" s="17">
        <v>25</v>
      </c>
      <c r="K300" s="6" t="s">
        <v>436</v>
      </c>
      <c r="L300" s="6" t="s">
        <v>356</v>
      </c>
      <c r="M300" s="6">
        <v>24</v>
      </c>
      <c r="N300" s="44">
        <v>1491.67</v>
      </c>
      <c r="O300" s="5">
        <f t="shared" si="59"/>
        <v>298.33</v>
      </c>
      <c r="P300" s="88">
        <f t="shared" si="60"/>
        <v>1790</v>
      </c>
      <c r="Q300" s="72"/>
      <c r="R300" s="69"/>
    </row>
    <row r="301" spans="1:19" ht="15.75" x14ac:dyDescent="0.2">
      <c r="A301" s="28" t="s">
        <v>108</v>
      </c>
      <c r="B301" s="27" t="s">
        <v>128</v>
      </c>
      <c r="C301" s="32">
        <v>948968</v>
      </c>
      <c r="D301" s="36" t="s">
        <v>10</v>
      </c>
      <c r="E301" s="17"/>
      <c r="F301" s="4" t="s">
        <v>11</v>
      </c>
      <c r="G301" s="9" t="s">
        <v>221</v>
      </c>
      <c r="H301" s="5" t="s">
        <v>61</v>
      </c>
      <c r="I301" s="17" t="s">
        <v>222</v>
      </c>
      <c r="J301" s="17">
        <v>25</v>
      </c>
      <c r="K301" s="6" t="s">
        <v>436</v>
      </c>
      <c r="L301" s="6" t="s">
        <v>356</v>
      </c>
      <c r="M301" s="6">
        <v>24</v>
      </c>
      <c r="N301" s="44">
        <v>1491.67</v>
      </c>
      <c r="O301" s="5">
        <f t="shared" si="59"/>
        <v>298.33</v>
      </c>
      <c r="P301" s="88">
        <f t="shared" si="60"/>
        <v>1790</v>
      </c>
      <c r="Q301" s="72"/>
      <c r="R301" s="69"/>
    </row>
    <row r="302" spans="1:19" ht="15.75" x14ac:dyDescent="0.2">
      <c r="A302" s="28" t="s">
        <v>108</v>
      </c>
      <c r="B302" s="27" t="s">
        <v>128</v>
      </c>
      <c r="C302" s="32">
        <v>949297</v>
      </c>
      <c r="D302" s="36" t="s">
        <v>12</v>
      </c>
      <c r="E302" s="17"/>
      <c r="F302" s="4" t="s">
        <v>13</v>
      </c>
      <c r="G302" s="9" t="s">
        <v>221</v>
      </c>
      <c r="H302" s="5" t="s">
        <v>61</v>
      </c>
      <c r="I302" s="17" t="s">
        <v>222</v>
      </c>
      <c r="J302" s="17">
        <v>25</v>
      </c>
      <c r="K302" s="6" t="s">
        <v>436</v>
      </c>
      <c r="L302" s="6" t="s">
        <v>356</v>
      </c>
      <c r="M302" s="6">
        <v>24</v>
      </c>
      <c r="N302" s="44">
        <v>1475</v>
      </c>
      <c r="O302" s="5">
        <f t="shared" si="59"/>
        <v>295</v>
      </c>
      <c r="P302" s="88">
        <f t="shared" si="60"/>
        <v>1770</v>
      </c>
      <c r="Q302" s="72"/>
      <c r="R302" s="69"/>
    </row>
    <row r="303" spans="1:19" ht="15.75" x14ac:dyDescent="0.2">
      <c r="A303" s="28" t="s">
        <v>108</v>
      </c>
      <c r="B303" s="27" t="s">
        <v>128</v>
      </c>
      <c r="C303" s="32">
        <v>1552797</v>
      </c>
      <c r="D303" s="36" t="s">
        <v>19</v>
      </c>
      <c r="E303" s="17"/>
      <c r="F303" s="4" t="s">
        <v>21</v>
      </c>
      <c r="G303" s="9" t="s">
        <v>221</v>
      </c>
      <c r="H303" s="5" t="s">
        <v>61</v>
      </c>
      <c r="I303" s="17" t="s">
        <v>222</v>
      </c>
      <c r="J303" s="17">
        <v>25</v>
      </c>
      <c r="K303" s="6" t="s">
        <v>436</v>
      </c>
      <c r="L303" s="6" t="s">
        <v>356</v>
      </c>
      <c r="M303" s="6">
        <v>24</v>
      </c>
      <c r="N303" s="44">
        <v>1199.1666666666667</v>
      </c>
      <c r="O303" s="5">
        <f t="shared" si="59"/>
        <v>239.83</v>
      </c>
      <c r="P303" s="88">
        <f t="shared" si="60"/>
        <v>1439</v>
      </c>
      <c r="Q303" s="72"/>
      <c r="R303" s="69"/>
    </row>
    <row r="304" spans="1:19" ht="15.75" x14ac:dyDescent="0.2">
      <c r="A304" s="28" t="s">
        <v>108</v>
      </c>
      <c r="B304" s="27" t="s">
        <v>128</v>
      </c>
      <c r="C304" s="45">
        <v>2379127</v>
      </c>
      <c r="D304" s="36" t="s">
        <v>733</v>
      </c>
      <c r="E304" s="17"/>
      <c r="F304" s="4" t="s">
        <v>734</v>
      </c>
      <c r="G304" s="9" t="s">
        <v>221</v>
      </c>
      <c r="H304" s="5" t="s">
        <v>61</v>
      </c>
      <c r="I304" s="17" t="s">
        <v>222</v>
      </c>
      <c r="J304" s="17">
        <v>25</v>
      </c>
      <c r="K304" s="6" t="s">
        <v>436</v>
      </c>
      <c r="L304" s="6" t="s">
        <v>356</v>
      </c>
      <c r="M304" s="6">
        <v>24</v>
      </c>
      <c r="N304" s="44">
        <v>1199.1666666666667</v>
      </c>
      <c r="O304" s="5">
        <f t="shared" si="59"/>
        <v>239.83</v>
      </c>
      <c r="P304" s="88">
        <f t="shared" si="60"/>
        <v>1439</v>
      </c>
      <c r="Q304" s="72"/>
      <c r="R304" s="69"/>
    </row>
    <row r="305" spans="1:19" ht="15.75" x14ac:dyDescent="0.2">
      <c r="A305" s="28" t="s">
        <v>108</v>
      </c>
      <c r="B305" s="27" t="s">
        <v>128</v>
      </c>
      <c r="C305" s="32">
        <v>1552789</v>
      </c>
      <c r="D305" s="36" t="s">
        <v>20</v>
      </c>
      <c r="E305" s="17"/>
      <c r="F305" s="4" t="s">
        <v>22</v>
      </c>
      <c r="G305" s="9" t="s">
        <v>221</v>
      </c>
      <c r="H305" s="5" t="s">
        <v>61</v>
      </c>
      <c r="I305" s="17" t="s">
        <v>222</v>
      </c>
      <c r="J305" s="17">
        <v>25</v>
      </c>
      <c r="K305" s="6" t="s">
        <v>436</v>
      </c>
      <c r="L305" s="6" t="s">
        <v>356</v>
      </c>
      <c r="M305" s="6">
        <v>24</v>
      </c>
      <c r="N305" s="44">
        <v>1149.1666666666667</v>
      </c>
      <c r="O305" s="5">
        <f t="shared" si="59"/>
        <v>229.83</v>
      </c>
      <c r="P305" s="88">
        <f t="shared" si="60"/>
        <v>1379</v>
      </c>
      <c r="Q305" s="72"/>
      <c r="R305" s="69"/>
    </row>
    <row r="306" spans="1:19" ht="20.25" x14ac:dyDescent="0.2">
      <c r="A306" s="40"/>
      <c r="B306" s="30"/>
      <c r="C306" s="30"/>
      <c r="D306" s="61" t="s">
        <v>14</v>
      </c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86"/>
      <c r="Q306" s="72"/>
    </row>
    <row r="307" spans="1:19" ht="15.75" customHeight="1" x14ac:dyDescent="0.2">
      <c r="A307" s="29"/>
      <c r="B307" s="19" t="s">
        <v>153</v>
      </c>
      <c r="C307" s="47"/>
      <c r="D307" s="48" t="s">
        <v>284</v>
      </c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89"/>
      <c r="Q307" s="72"/>
    </row>
    <row r="308" spans="1:19" s="60" customFormat="1" ht="15.75" x14ac:dyDescent="0.2">
      <c r="A308" s="52" t="s">
        <v>108</v>
      </c>
      <c r="B308" s="53" t="s">
        <v>129</v>
      </c>
      <c r="C308" s="54">
        <v>1074802</v>
      </c>
      <c r="D308" s="55" t="s">
        <v>233</v>
      </c>
      <c r="E308" s="56"/>
      <c r="F308" s="57" t="s">
        <v>430</v>
      </c>
      <c r="G308" s="59" t="s">
        <v>221</v>
      </c>
      <c r="H308" s="59" t="s">
        <v>61</v>
      </c>
      <c r="I308" s="58" t="s">
        <v>310</v>
      </c>
      <c r="J308" s="58">
        <v>10</v>
      </c>
      <c r="K308" s="58" t="s">
        <v>423</v>
      </c>
      <c r="L308" s="58" t="s">
        <v>356</v>
      </c>
      <c r="M308" s="58">
        <v>44</v>
      </c>
      <c r="N308" s="44">
        <v>996.63333333333344</v>
      </c>
      <c r="O308" s="59">
        <f t="shared" ref="O308:O321" si="61">ROUND(P308/6,2)</f>
        <v>199.33</v>
      </c>
      <c r="P308" s="90">
        <f t="shared" ref="P308:P321" si="62">ROUND(N308*1.2,2)</f>
        <v>1195.96</v>
      </c>
      <c r="Q308" s="72"/>
      <c r="R308" s="69"/>
      <c r="S308" s="1"/>
    </row>
    <row r="309" spans="1:19" s="60" customFormat="1" ht="15.75" x14ac:dyDescent="0.2">
      <c r="A309" s="28" t="s">
        <v>108</v>
      </c>
      <c r="B309" s="27" t="s">
        <v>129</v>
      </c>
      <c r="C309" s="45">
        <v>2094178</v>
      </c>
      <c r="D309" s="34" t="s">
        <v>548</v>
      </c>
      <c r="E309" s="17"/>
      <c r="F309" s="7" t="s">
        <v>386</v>
      </c>
      <c r="G309" s="9" t="s">
        <v>221</v>
      </c>
      <c r="H309" s="5" t="s">
        <v>61</v>
      </c>
      <c r="I309" s="8" t="s">
        <v>310</v>
      </c>
      <c r="J309" s="8">
        <v>3</v>
      </c>
      <c r="K309" s="6" t="s">
        <v>423</v>
      </c>
      <c r="L309" s="8" t="s">
        <v>356</v>
      </c>
      <c r="M309" s="8">
        <v>144</v>
      </c>
      <c r="N309" s="44">
        <v>271.63333333333333</v>
      </c>
      <c r="O309" s="5">
        <f t="shared" si="61"/>
        <v>54.33</v>
      </c>
      <c r="P309" s="88">
        <f t="shared" si="62"/>
        <v>325.95999999999998</v>
      </c>
      <c r="Q309" s="72"/>
      <c r="R309" s="69"/>
      <c r="S309" s="1"/>
    </row>
    <row r="310" spans="1:19" s="60" customFormat="1" ht="15.75" x14ac:dyDescent="0.2">
      <c r="A310" s="52" t="s">
        <v>108</v>
      </c>
      <c r="B310" s="53" t="s">
        <v>129</v>
      </c>
      <c r="C310" s="54">
        <v>1075130</v>
      </c>
      <c r="D310" s="55" t="s">
        <v>234</v>
      </c>
      <c r="E310" s="56"/>
      <c r="F310" s="57" t="s">
        <v>386</v>
      </c>
      <c r="G310" s="59" t="s">
        <v>221</v>
      </c>
      <c r="H310" s="59" t="s">
        <v>61</v>
      </c>
      <c r="I310" s="58" t="s">
        <v>310</v>
      </c>
      <c r="J310" s="58">
        <v>10</v>
      </c>
      <c r="K310" s="58" t="s">
        <v>423</v>
      </c>
      <c r="L310" s="58" t="s">
        <v>356</v>
      </c>
      <c r="M310" s="58">
        <v>44</v>
      </c>
      <c r="N310" s="44">
        <v>899.95833333333337</v>
      </c>
      <c r="O310" s="59">
        <f t="shared" si="61"/>
        <v>179.99</v>
      </c>
      <c r="P310" s="90">
        <f t="shared" si="62"/>
        <v>1079.95</v>
      </c>
      <c r="Q310" s="72"/>
      <c r="R310" s="69"/>
      <c r="S310" s="1"/>
    </row>
    <row r="311" spans="1:19" s="60" customFormat="1" ht="15.75" x14ac:dyDescent="0.2">
      <c r="A311" s="52" t="s">
        <v>108</v>
      </c>
      <c r="B311" s="53" t="s">
        <v>129</v>
      </c>
      <c r="C311" s="54">
        <v>1075468</v>
      </c>
      <c r="D311" s="55" t="s">
        <v>172</v>
      </c>
      <c r="E311" s="56"/>
      <c r="F311" s="57" t="s">
        <v>387</v>
      </c>
      <c r="G311" s="59" t="s">
        <v>221</v>
      </c>
      <c r="H311" s="59" t="s">
        <v>61</v>
      </c>
      <c r="I311" s="58" t="s">
        <v>310</v>
      </c>
      <c r="J311" s="58">
        <v>10</v>
      </c>
      <c r="K311" s="58" t="s">
        <v>423</v>
      </c>
      <c r="L311" s="58" t="s">
        <v>356</v>
      </c>
      <c r="M311" s="58">
        <v>44</v>
      </c>
      <c r="N311" s="44">
        <v>996.63333333333344</v>
      </c>
      <c r="O311" s="59">
        <f t="shared" si="61"/>
        <v>199.33</v>
      </c>
      <c r="P311" s="90">
        <f t="shared" si="62"/>
        <v>1195.96</v>
      </c>
      <c r="Q311" s="72"/>
      <c r="R311" s="69"/>
      <c r="S311" s="1"/>
    </row>
    <row r="312" spans="1:19" s="60" customFormat="1" ht="15.75" x14ac:dyDescent="0.2">
      <c r="A312" s="52" t="s">
        <v>108</v>
      </c>
      <c r="B312" s="53" t="s">
        <v>129</v>
      </c>
      <c r="C312" s="54">
        <v>2039657</v>
      </c>
      <c r="D312" s="55" t="s">
        <v>403</v>
      </c>
      <c r="E312" s="56"/>
      <c r="F312" s="57" t="s">
        <v>402</v>
      </c>
      <c r="G312" s="59" t="s">
        <v>221</v>
      </c>
      <c r="H312" s="59" t="s">
        <v>61</v>
      </c>
      <c r="I312" s="58" t="s">
        <v>310</v>
      </c>
      <c r="J312" s="58">
        <v>10</v>
      </c>
      <c r="K312" s="58" t="s">
        <v>423</v>
      </c>
      <c r="L312" s="58" t="s">
        <v>356</v>
      </c>
      <c r="M312" s="58">
        <v>44</v>
      </c>
      <c r="N312" s="44">
        <v>1104.9583333333335</v>
      </c>
      <c r="O312" s="59">
        <f t="shared" si="61"/>
        <v>220.99</v>
      </c>
      <c r="P312" s="90">
        <f t="shared" si="62"/>
        <v>1325.95</v>
      </c>
      <c r="Q312" s="72"/>
      <c r="R312" s="69"/>
      <c r="S312" s="1"/>
    </row>
    <row r="313" spans="1:19" s="60" customFormat="1" ht="31.5" x14ac:dyDescent="0.2">
      <c r="A313" s="52" t="s">
        <v>108</v>
      </c>
      <c r="B313" s="53" t="s">
        <v>129</v>
      </c>
      <c r="C313" s="54">
        <v>2389560</v>
      </c>
      <c r="D313" s="74" t="s">
        <v>746</v>
      </c>
      <c r="E313" s="56"/>
      <c r="F313" s="57" t="s">
        <v>751</v>
      </c>
      <c r="G313" s="59" t="s">
        <v>221</v>
      </c>
      <c r="H313" s="59" t="s">
        <v>61</v>
      </c>
      <c r="I313" s="58" t="s">
        <v>310</v>
      </c>
      <c r="J313" s="58">
        <v>10</v>
      </c>
      <c r="K313" s="58" t="s">
        <v>436</v>
      </c>
      <c r="L313" s="58" t="s">
        <v>356</v>
      </c>
      <c r="M313" s="58">
        <v>44</v>
      </c>
      <c r="N313" s="44">
        <v>1241.6333333333334</v>
      </c>
      <c r="O313" s="5">
        <f t="shared" si="61"/>
        <v>248.33</v>
      </c>
      <c r="P313" s="88">
        <f t="shared" si="62"/>
        <v>1489.96</v>
      </c>
      <c r="Q313" s="72"/>
      <c r="R313" s="69"/>
      <c r="S313" s="1"/>
    </row>
    <row r="314" spans="1:19" s="60" customFormat="1" ht="31.5" x14ac:dyDescent="0.2">
      <c r="A314" s="52" t="s">
        <v>108</v>
      </c>
      <c r="B314" s="53" t="s">
        <v>129</v>
      </c>
      <c r="C314" s="54">
        <v>2404375</v>
      </c>
      <c r="D314" s="74" t="s">
        <v>746</v>
      </c>
      <c r="E314" s="56"/>
      <c r="F314" s="57" t="s">
        <v>751</v>
      </c>
      <c r="G314" s="59" t="s">
        <v>221</v>
      </c>
      <c r="H314" s="59" t="s">
        <v>61</v>
      </c>
      <c r="I314" s="58" t="s">
        <v>310</v>
      </c>
      <c r="J314" s="58">
        <v>3</v>
      </c>
      <c r="K314" s="58" t="s">
        <v>436</v>
      </c>
      <c r="L314" s="58" t="s">
        <v>356</v>
      </c>
      <c r="M314" s="58">
        <v>144</v>
      </c>
      <c r="N314" s="44">
        <v>429.95833333333337</v>
      </c>
      <c r="O314" s="5">
        <f t="shared" si="61"/>
        <v>85.99</v>
      </c>
      <c r="P314" s="88">
        <f t="shared" si="62"/>
        <v>515.95000000000005</v>
      </c>
      <c r="Q314" s="72"/>
      <c r="R314" s="69"/>
      <c r="S314" s="1"/>
    </row>
    <row r="315" spans="1:19" s="60" customFormat="1" ht="31.5" x14ac:dyDescent="0.2">
      <c r="A315" s="52" t="s">
        <v>108</v>
      </c>
      <c r="B315" s="53" t="s">
        <v>129</v>
      </c>
      <c r="C315" s="54">
        <v>2404349</v>
      </c>
      <c r="D315" s="74" t="s">
        <v>747</v>
      </c>
      <c r="E315" s="56"/>
      <c r="F315" s="57" t="s">
        <v>751</v>
      </c>
      <c r="G315" s="59" t="s">
        <v>221</v>
      </c>
      <c r="H315" s="59" t="s">
        <v>61</v>
      </c>
      <c r="I315" s="58" t="s">
        <v>310</v>
      </c>
      <c r="J315" s="58" t="s">
        <v>744</v>
      </c>
      <c r="K315" s="58" t="s">
        <v>436</v>
      </c>
      <c r="L315" s="58" t="s">
        <v>356</v>
      </c>
      <c r="M315" s="58">
        <v>44</v>
      </c>
      <c r="N315" s="44">
        <v>1179.9583333333335</v>
      </c>
      <c r="O315" s="5">
        <f t="shared" si="61"/>
        <v>235.99</v>
      </c>
      <c r="P315" s="88">
        <f t="shared" si="62"/>
        <v>1415.95</v>
      </c>
      <c r="Q315" s="72"/>
      <c r="R315" s="69"/>
      <c r="S315" s="1"/>
    </row>
    <row r="316" spans="1:19" s="60" customFormat="1" ht="31.5" x14ac:dyDescent="0.2">
      <c r="A316" s="52" t="s">
        <v>108</v>
      </c>
      <c r="B316" s="53" t="s">
        <v>129</v>
      </c>
      <c r="C316" s="54">
        <v>2404377</v>
      </c>
      <c r="D316" s="74" t="s">
        <v>747</v>
      </c>
      <c r="E316" s="56"/>
      <c r="F316" s="57" t="s">
        <v>751</v>
      </c>
      <c r="G316" s="59" t="s">
        <v>221</v>
      </c>
      <c r="H316" s="59" t="s">
        <v>61</v>
      </c>
      <c r="I316" s="58" t="s">
        <v>310</v>
      </c>
      <c r="J316" s="58" t="s">
        <v>745</v>
      </c>
      <c r="K316" s="58" t="s">
        <v>436</v>
      </c>
      <c r="L316" s="58" t="s">
        <v>356</v>
      </c>
      <c r="M316" s="58">
        <v>144</v>
      </c>
      <c r="N316" s="44">
        <v>408.29166666666669</v>
      </c>
      <c r="O316" s="5">
        <f t="shared" si="61"/>
        <v>81.66</v>
      </c>
      <c r="P316" s="88">
        <f t="shared" si="62"/>
        <v>489.95</v>
      </c>
      <c r="Q316" s="72"/>
      <c r="R316" s="69"/>
      <c r="S316" s="1"/>
    </row>
    <row r="317" spans="1:19" s="60" customFormat="1" ht="15.75" x14ac:dyDescent="0.2">
      <c r="A317" s="52" t="s">
        <v>108</v>
      </c>
      <c r="B317" s="53" t="s">
        <v>129</v>
      </c>
      <c r="C317" s="54">
        <v>1075798</v>
      </c>
      <c r="D317" s="74" t="s">
        <v>748</v>
      </c>
      <c r="E317" s="56"/>
      <c r="F317" s="57" t="s">
        <v>388</v>
      </c>
      <c r="G317" s="59" t="s">
        <v>221</v>
      </c>
      <c r="H317" s="59" t="s">
        <v>61</v>
      </c>
      <c r="I317" s="58" t="s">
        <v>310</v>
      </c>
      <c r="J317" s="58">
        <v>10</v>
      </c>
      <c r="K317" s="58" t="s">
        <v>436</v>
      </c>
      <c r="L317" s="58" t="s">
        <v>356</v>
      </c>
      <c r="M317" s="58">
        <v>44</v>
      </c>
      <c r="N317" s="44">
        <v>1964.9583333333333</v>
      </c>
      <c r="O317" s="5">
        <f t="shared" si="61"/>
        <v>392.99</v>
      </c>
      <c r="P317" s="88">
        <f t="shared" si="62"/>
        <v>2357.9499999999998</v>
      </c>
      <c r="Q317" s="72"/>
      <c r="R317" s="69"/>
      <c r="S317" s="1"/>
    </row>
    <row r="318" spans="1:19" s="60" customFormat="1" ht="15.75" x14ac:dyDescent="0.2">
      <c r="A318" s="52" t="s">
        <v>108</v>
      </c>
      <c r="B318" s="53" t="s">
        <v>129</v>
      </c>
      <c r="C318" s="45">
        <v>2094179</v>
      </c>
      <c r="D318" s="74" t="s">
        <v>749</v>
      </c>
      <c r="E318" s="17"/>
      <c r="F318" s="7" t="s">
        <v>389</v>
      </c>
      <c r="G318" s="59" t="s">
        <v>221</v>
      </c>
      <c r="H318" s="59" t="s">
        <v>61</v>
      </c>
      <c r="I318" s="58" t="s">
        <v>310</v>
      </c>
      <c r="J318" s="8">
        <v>3</v>
      </c>
      <c r="K318" s="58" t="s">
        <v>436</v>
      </c>
      <c r="L318" s="8" t="s">
        <v>356</v>
      </c>
      <c r="M318" s="8">
        <v>144</v>
      </c>
      <c r="N318" s="44">
        <v>429.95833333333337</v>
      </c>
      <c r="O318" s="5">
        <f t="shared" si="61"/>
        <v>85.99</v>
      </c>
      <c r="P318" s="88">
        <f t="shared" si="62"/>
        <v>515.95000000000005</v>
      </c>
      <c r="Q318" s="72"/>
      <c r="R318" s="69"/>
      <c r="S318" s="1"/>
    </row>
    <row r="319" spans="1:19" s="60" customFormat="1" ht="15.75" x14ac:dyDescent="0.2">
      <c r="A319" s="52" t="s">
        <v>108</v>
      </c>
      <c r="B319" s="53" t="s">
        <v>129</v>
      </c>
      <c r="C319" s="54">
        <v>1076128</v>
      </c>
      <c r="D319" s="74" t="s">
        <v>749</v>
      </c>
      <c r="E319" s="56"/>
      <c r="F319" s="57" t="s">
        <v>389</v>
      </c>
      <c r="G319" s="59" t="s">
        <v>221</v>
      </c>
      <c r="H319" s="59" t="s">
        <v>61</v>
      </c>
      <c r="I319" s="58" t="s">
        <v>310</v>
      </c>
      <c r="J319" s="58">
        <v>10</v>
      </c>
      <c r="K319" s="58" t="s">
        <v>436</v>
      </c>
      <c r="L319" s="58" t="s">
        <v>356</v>
      </c>
      <c r="M319" s="58">
        <v>44</v>
      </c>
      <c r="N319" s="44">
        <v>1241.6333333333334</v>
      </c>
      <c r="O319" s="5">
        <f t="shared" si="61"/>
        <v>248.33</v>
      </c>
      <c r="P319" s="88">
        <f t="shared" si="62"/>
        <v>1489.96</v>
      </c>
      <c r="Q319" s="72"/>
      <c r="R319" s="69"/>
      <c r="S319" s="1"/>
    </row>
    <row r="320" spans="1:19" s="60" customFormat="1" ht="31.5" x14ac:dyDescent="0.2">
      <c r="A320" s="52" t="s">
        <v>108</v>
      </c>
      <c r="B320" s="53" t="s">
        <v>129</v>
      </c>
      <c r="C320" s="54">
        <v>2389274</v>
      </c>
      <c r="D320" s="74" t="s">
        <v>750</v>
      </c>
      <c r="E320" s="56"/>
      <c r="F320" s="57" t="s">
        <v>389</v>
      </c>
      <c r="G320" s="59" t="s">
        <v>221</v>
      </c>
      <c r="H320" s="59" t="s">
        <v>61</v>
      </c>
      <c r="I320" s="58" t="s">
        <v>310</v>
      </c>
      <c r="J320" s="58">
        <v>10</v>
      </c>
      <c r="K320" s="58" t="s">
        <v>436</v>
      </c>
      <c r="L320" s="58" t="s">
        <v>356</v>
      </c>
      <c r="M320" s="58">
        <v>44</v>
      </c>
      <c r="N320" s="44">
        <v>1429.9583333333335</v>
      </c>
      <c r="O320" s="5">
        <f t="shared" si="61"/>
        <v>285.99</v>
      </c>
      <c r="P320" s="88">
        <f t="shared" si="62"/>
        <v>1715.95</v>
      </c>
      <c r="Q320" s="72"/>
      <c r="R320" s="69"/>
      <c r="S320" s="1"/>
    </row>
    <row r="321" spans="1:19" s="60" customFormat="1" ht="31.5" x14ac:dyDescent="0.2">
      <c r="A321" s="52" t="s">
        <v>108</v>
      </c>
      <c r="B321" s="53" t="s">
        <v>129</v>
      </c>
      <c r="C321" s="54">
        <v>2389279</v>
      </c>
      <c r="D321" s="74" t="s">
        <v>750</v>
      </c>
      <c r="E321" s="56"/>
      <c r="F321" s="57" t="s">
        <v>389</v>
      </c>
      <c r="G321" s="59" t="s">
        <v>221</v>
      </c>
      <c r="H321" s="59" t="s">
        <v>61</v>
      </c>
      <c r="I321" s="58" t="s">
        <v>310</v>
      </c>
      <c r="J321" s="58">
        <v>3</v>
      </c>
      <c r="K321" s="58" t="s">
        <v>436</v>
      </c>
      <c r="L321" s="58" t="s">
        <v>356</v>
      </c>
      <c r="M321" s="58">
        <v>144</v>
      </c>
      <c r="N321" s="44">
        <v>494.95833333333337</v>
      </c>
      <c r="O321" s="5">
        <f t="shared" si="61"/>
        <v>98.99</v>
      </c>
      <c r="P321" s="88">
        <f t="shared" si="62"/>
        <v>593.95000000000005</v>
      </c>
      <c r="Q321" s="72"/>
      <c r="R321" s="69"/>
      <c r="S321" s="1"/>
    </row>
    <row r="322" spans="1:19" ht="15.75" customHeight="1" x14ac:dyDescent="0.2">
      <c r="A322" s="29"/>
      <c r="B322" s="19" t="s">
        <v>285</v>
      </c>
      <c r="C322" s="47"/>
      <c r="D322" s="48" t="s">
        <v>286</v>
      </c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89"/>
      <c r="Q322" s="72"/>
    </row>
    <row r="323" spans="1:19" ht="15.75" x14ac:dyDescent="0.2">
      <c r="A323" s="28" t="s">
        <v>108</v>
      </c>
      <c r="B323" s="27" t="s">
        <v>130</v>
      </c>
      <c r="C323" s="45">
        <v>2133566</v>
      </c>
      <c r="D323" s="34" t="s">
        <v>715</v>
      </c>
      <c r="E323" s="17"/>
      <c r="F323" s="7" t="s">
        <v>716</v>
      </c>
      <c r="G323" s="9" t="s">
        <v>221</v>
      </c>
      <c r="H323" s="5" t="s">
        <v>61</v>
      </c>
      <c r="I323" s="8" t="s">
        <v>310</v>
      </c>
      <c r="J323" s="8">
        <v>10</v>
      </c>
      <c r="K323" s="6" t="s">
        <v>423</v>
      </c>
      <c r="L323" s="8" t="s">
        <v>356</v>
      </c>
      <c r="M323" s="8">
        <v>44</v>
      </c>
      <c r="N323" s="44">
        <v>496.63333333333338</v>
      </c>
      <c r="O323" s="5">
        <f t="shared" ref="O323:O345" si="63">ROUND(P323/6,2)</f>
        <v>99.33</v>
      </c>
      <c r="P323" s="88">
        <f t="shared" ref="P323:P345" si="64">ROUND(N323*1.2,2)</f>
        <v>595.96</v>
      </c>
      <c r="Q323" s="72"/>
      <c r="R323" s="70"/>
    </row>
    <row r="324" spans="1:19" ht="31.5" x14ac:dyDescent="0.2">
      <c r="A324" s="28" t="s">
        <v>108</v>
      </c>
      <c r="B324" s="27" t="s">
        <v>130</v>
      </c>
      <c r="C324" s="45">
        <v>2133644</v>
      </c>
      <c r="D324" s="34" t="s">
        <v>717</v>
      </c>
      <c r="E324" s="17"/>
      <c r="F324" s="7" t="s">
        <v>716</v>
      </c>
      <c r="G324" s="9" t="s">
        <v>221</v>
      </c>
      <c r="H324" s="5" t="s">
        <v>61</v>
      </c>
      <c r="I324" s="8" t="s">
        <v>310</v>
      </c>
      <c r="J324" s="8">
        <v>10</v>
      </c>
      <c r="K324" s="6" t="s">
        <v>423</v>
      </c>
      <c r="L324" s="8" t="s">
        <v>356</v>
      </c>
      <c r="M324" s="8">
        <v>44</v>
      </c>
      <c r="N324" s="44">
        <v>696.63333333333344</v>
      </c>
      <c r="O324" s="5">
        <f t="shared" si="63"/>
        <v>139.33000000000001</v>
      </c>
      <c r="P324" s="88">
        <f t="shared" si="64"/>
        <v>835.96</v>
      </c>
      <c r="Q324" s="72"/>
      <c r="R324" s="70"/>
    </row>
    <row r="325" spans="1:19" ht="31.5" x14ac:dyDescent="0.2">
      <c r="A325" s="28" t="s">
        <v>108</v>
      </c>
      <c r="B325" s="27" t="s">
        <v>130</v>
      </c>
      <c r="C325" s="45">
        <v>2384918</v>
      </c>
      <c r="D325" s="34" t="s">
        <v>717</v>
      </c>
      <c r="E325" s="17"/>
      <c r="F325" s="7" t="s">
        <v>716</v>
      </c>
      <c r="G325" s="9" t="s">
        <v>221</v>
      </c>
      <c r="H325" s="5" t="s">
        <v>61</v>
      </c>
      <c r="I325" s="8" t="s">
        <v>310</v>
      </c>
      <c r="J325" s="8">
        <v>1</v>
      </c>
      <c r="K325" s="6" t="s">
        <v>423</v>
      </c>
      <c r="L325" s="8" t="s">
        <v>356</v>
      </c>
      <c r="M325" s="8" t="s">
        <v>356</v>
      </c>
      <c r="N325" s="44">
        <v>94.166666666666671</v>
      </c>
      <c r="O325" s="5">
        <f t="shared" si="63"/>
        <v>18.829999999999998</v>
      </c>
      <c r="P325" s="88">
        <f t="shared" si="64"/>
        <v>113</v>
      </c>
      <c r="Q325" s="72"/>
      <c r="R325" s="70"/>
    </row>
    <row r="326" spans="1:19" ht="15.75" x14ac:dyDescent="0.2">
      <c r="A326" s="28" t="s">
        <v>108</v>
      </c>
      <c r="B326" s="27" t="s">
        <v>130</v>
      </c>
      <c r="C326" s="45">
        <v>2133664</v>
      </c>
      <c r="D326" s="34" t="s">
        <v>718</v>
      </c>
      <c r="E326" s="17"/>
      <c r="F326" s="7" t="s">
        <v>719</v>
      </c>
      <c r="G326" s="9" t="s">
        <v>221</v>
      </c>
      <c r="H326" s="5" t="s">
        <v>61</v>
      </c>
      <c r="I326" s="8" t="s">
        <v>310</v>
      </c>
      <c r="J326" s="8">
        <v>10</v>
      </c>
      <c r="K326" s="6" t="s">
        <v>423</v>
      </c>
      <c r="L326" s="8" t="s">
        <v>356</v>
      </c>
      <c r="M326" s="8">
        <v>44</v>
      </c>
      <c r="N326" s="44">
        <v>938.29166666666674</v>
      </c>
      <c r="O326" s="5">
        <f t="shared" si="63"/>
        <v>187.66</v>
      </c>
      <c r="P326" s="88">
        <f t="shared" si="64"/>
        <v>1125.95</v>
      </c>
      <c r="Q326" s="72"/>
      <c r="R326" s="70"/>
    </row>
    <row r="327" spans="1:19" ht="15.75" x14ac:dyDescent="0.2">
      <c r="A327" s="28" t="s">
        <v>108</v>
      </c>
      <c r="B327" s="27" t="s">
        <v>130</v>
      </c>
      <c r="C327" s="45">
        <v>2133740</v>
      </c>
      <c r="D327" s="34" t="s">
        <v>720</v>
      </c>
      <c r="E327" s="17"/>
      <c r="F327" s="7" t="s">
        <v>719</v>
      </c>
      <c r="G327" s="9" t="s">
        <v>221</v>
      </c>
      <c r="H327" s="5" t="s">
        <v>61</v>
      </c>
      <c r="I327" s="8" t="s">
        <v>310</v>
      </c>
      <c r="J327" s="8">
        <v>10</v>
      </c>
      <c r="K327" s="6" t="s">
        <v>423</v>
      </c>
      <c r="L327" s="8" t="s">
        <v>356</v>
      </c>
      <c r="M327" s="8">
        <v>44</v>
      </c>
      <c r="N327" s="44">
        <v>1271.6333333333334</v>
      </c>
      <c r="O327" s="5">
        <f t="shared" si="63"/>
        <v>254.33</v>
      </c>
      <c r="P327" s="88">
        <f t="shared" si="64"/>
        <v>1525.96</v>
      </c>
      <c r="Q327" s="72"/>
      <c r="R327" s="70"/>
    </row>
    <row r="328" spans="1:19" ht="31.5" x14ac:dyDescent="0.2">
      <c r="A328" s="28" t="s">
        <v>108</v>
      </c>
      <c r="B328" s="27" t="s">
        <v>130</v>
      </c>
      <c r="C328" s="45">
        <v>2133999</v>
      </c>
      <c r="D328" s="34" t="s">
        <v>721</v>
      </c>
      <c r="E328" s="17"/>
      <c r="F328" s="7" t="s">
        <v>731</v>
      </c>
      <c r="G328" s="9" t="s">
        <v>221</v>
      </c>
      <c r="H328" s="5" t="s">
        <v>61</v>
      </c>
      <c r="I328" s="8" t="s">
        <v>310</v>
      </c>
      <c r="J328" s="8">
        <v>10</v>
      </c>
      <c r="K328" s="6" t="s">
        <v>423</v>
      </c>
      <c r="L328" s="8" t="s">
        <v>356</v>
      </c>
      <c r="M328" s="8">
        <v>44</v>
      </c>
      <c r="N328" s="44">
        <v>1396.6333333333334</v>
      </c>
      <c r="O328" s="5">
        <f t="shared" si="63"/>
        <v>279.33</v>
      </c>
      <c r="P328" s="88">
        <f t="shared" si="64"/>
        <v>1675.96</v>
      </c>
      <c r="Q328" s="72"/>
      <c r="R328" s="70"/>
    </row>
    <row r="329" spans="1:19" ht="31.5" x14ac:dyDescent="0.2">
      <c r="A329" s="28" t="s">
        <v>108</v>
      </c>
      <c r="B329" s="27" t="s">
        <v>130</v>
      </c>
      <c r="C329" s="45">
        <v>2134536</v>
      </c>
      <c r="D329" s="34" t="s">
        <v>722</v>
      </c>
      <c r="E329" s="17"/>
      <c r="F329" s="7" t="s">
        <v>723</v>
      </c>
      <c r="G329" s="9" t="s">
        <v>221</v>
      </c>
      <c r="H329" s="5" t="s">
        <v>61</v>
      </c>
      <c r="I329" s="8" t="s">
        <v>310</v>
      </c>
      <c r="J329" s="8">
        <v>10</v>
      </c>
      <c r="K329" s="6" t="s">
        <v>423</v>
      </c>
      <c r="L329" s="8" t="s">
        <v>356</v>
      </c>
      <c r="M329" s="8">
        <v>44</v>
      </c>
      <c r="N329" s="44">
        <v>829.95833333333337</v>
      </c>
      <c r="O329" s="5">
        <f t="shared" si="63"/>
        <v>165.99</v>
      </c>
      <c r="P329" s="88">
        <f t="shared" si="64"/>
        <v>995.95</v>
      </c>
      <c r="Q329" s="72"/>
      <c r="R329" s="70"/>
    </row>
    <row r="330" spans="1:19" ht="31.5" x14ac:dyDescent="0.2">
      <c r="A330" s="28" t="s">
        <v>108</v>
      </c>
      <c r="B330" s="27" t="s">
        <v>130</v>
      </c>
      <c r="C330" s="45">
        <v>2380250</v>
      </c>
      <c r="D330" s="34" t="s">
        <v>722</v>
      </c>
      <c r="E330" s="17"/>
      <c r="F330" s="7" t="s">
        <v>723</v>
      </c>
      <c r="G330" s="9" t="s">
        <v>221</v>
      </c>
      <c r="H330" s="5" t="s">
        <v>61</v>
      </c>
      <c r="I330" s="8" t="s">
        <v>310</v>
      </c>
      <c r="J330" s="8">
        <v>3</v>
      </c>
      <c r="K330" s="6" t="s">
        <v>423</v>
      </c>
      <c r="L330" s="8" t="s">
        <v>356</v>
      </c>
      <c r="M330" s="8">
        <v>144</v>
      </c>
      <c r="N330" s="44">
        <v>333.29166666666669</v>
      </c>
      <c r="O330" s="5">
        <f t="shared" si="63"/>
        <v>66.66</v>
      </c>
      <c r="P330" s="88">
        <f t="shared" si="64"/>
        <v>399.95</v>
      </c>
      <c r="Q330" s="72"/>
      <c r="R330" s="70"/>
    </row>
    <row r="331" spans="1:19" ht="15.75" x14ac:dyDescent="0.2">
      <c r="A331" s="28" t="s">
        <v>108</v>
      </c>
      <c r="B331" s="27" t="s">
        <v>130</v>
      </c>
      <c r="C331" s="45">
        <v>2133760</v>
      </c>
      <c r="D331" s="34" t="s">
        <v>715</v>
      </c>
      <c r="E331" s="17"/>
      <c r="F331" s="7" t="s">
        <v>716</v>
      </c>
      <c r="G331" s="9" t="s">
        <v>221</v>
      </c>
      <c r="H331" s="5" t="s">
        <v>61</v>
      </c>
      <c r="I331" s="8" t="s">
        <v>310</v>
      </c>
      <c r="J331" s="8">
        <v>5</v>
      </c>
      <c r="K331" s="6" t="s">
        <v>423</v>
      </c>
      <c r="L331" s="8" t="s">
        <v>356</v>
      </c>
      <c r="M331" s="8">
        <v>80</v>
      </c>
      <c r="N331" s="44">
        <v>285.79166666666669</v>
      </c>
      <c r="O331" s="5">
        <f t="shared" si="63"/>
        <v>57.16</v>
      </c>
      <c r="P331" s="88">
        <f t="shared" si="64"/>
        <v>342.95</v>
      </c>
      <c r="Q331" s="72"/>
      <c r="R331" s="70"/>
    </row>
    <row r="332" spans="1:19" ht="31.5" x14ac:dyDescent="0.2">
      <c r="A332" s="28" t="s">
        <v>108</v>
      </c>
      <c r="B332" s="27" t="s">
        <v>130</v>
      </c>
      <c r="C332" s="45">
        <v>2133698</v>
      </c>
      <c r="D332" s="34" t="s">
        <v>717</v>
      </c>
      <c r="E332" s="17"/>
      <c r="F332" s="7" t="s">
        <v>716</v>
      </c>
      <c r="G332" s="9" t="s">
        <v>221</v>
      </c>
      <c r="H332" s="5" t="s">
        <v>61</v>
      </c>
      <c r="I332" s="8" t="s">
        <v>310</v>
      </c>
      <c r="J332" s="8">
        <v>5</v>
      </c>
      <c r="K332" s="6" t="s">
        <v>423</v>
      </c>
      <c r="L332" s="8" t="s">
        <v>356</v>
      </c>
      <c r="M332" s="8">
        <v>80</v>
      </c>
      <c r="N332" s="44">
        <v>399.95833333333331</v>
      </c>
      <c r="O332" s="5">
        <f t="shared" si="63"/>
        <v>79.989999999999995</v>
      </c>
      <c r="P332" s="88">
        <f t="shared" si="64"/>
        <v>479.95</v>
      </c>
      <c r="Q332" s="72"/>
      <c r="R332" s="70"/>
    </row>
    <row r="333" spans="1:19" ht="15.75" x14ac:dyDescent="0.2">
      <c r="A333" s="28" t="s">
        <v>108</v>
      </c>
      <c r="B333" s="27" t="s">
        <v>130</v>
      </c>
      <c r="C333" s="45">
        <v>2133651</v>
      </c>
      <c r="D333" s="34" t="s">
        <v>718</v>
      </c>
      <c r="E333" s="17"/>
      <c r="F333" s="7" t="s">
        <v>719</v>
      </c>
      <c r="G333" s="9" t="s">
        <v>221</v>
      </c>
      <c r="H333" s="5" t="s">
        <v>61</v>
      </c>
      <c r="I333" s="8" t="s">
        <v>310</v>
      </c>
      <c r="J333" s="8">
        <v>5</v>
      </c>
      <c r="K333" s="6" t="s">
        <v>423</v>
      </c>
      <c r="L333" s="8" t="s">
        <v>356</v>
      </c>
      <c r="M333" s="8">
        <v>80</v>
      </c>
      <c r="N333" s="44">
        <v>546.63333333333344</v>
      </c>
      <c r="O333" s="5">
        <f t="shared" si="63"/>
        <v>109.33</v>
      </c>
      <c r="P333" s="88">
        <f t="shared" si="64"/>
        <v>655.96</v>
      </c>
      <c r="Q333" s="72"/>
      <c r="R333" s="70"/>
    </row>
    <row r="334" spans="1:19" ht="15.75" x14ac:dyDescent="0.2">
      <c r="A334" s="28" t="s">
        <v>108</v>
      </c>
      <c r="B334" s="27" t="s">
        <v>130</v>
      </c>
      <c r="C334" s="45">
        <v>2133741</v>
      </c>
      <c r="D334" s="34" t="s">
        <v>720</v>
      </c>
      <c r="E334" s="17"/>
      <c r="F334" s="7" t="s">
        <v>719</v>
      </c>
      <c r="G334" s="9" t="s">
        <v>221</v>
      </c>
      <c r="H334" s="5" t="s">
        <v>61</v>
      </c>
      <c r="I334" s="8" t="s">
        <v>310</v>
      </c>
      <c r="J334" s="8">
        <v>5</v>
      </c>
      <c r="K334" s="6" t="s">
        <v>423</v>
      </c>
      <c r="L334" s="8" t="s">
        <v>356</v>
      </c>
      <c r="M334" s="8">
        <v>80</v>
      </c>
      <c r="N334" s="44">
        <v>733.29166666666674</v>
      </c>
      <c r="O334" s="5">
        <f t="shared" si="63"/>
        <v>146.66</v>
      </c>
      <c r="P334" s="88">
        <f t="shared" si="64"/>
        <v>879.95</v>
      </c>
      <c r="Q334" s="72"/>
      <c r="R334" s="70"/>
    </row>
    <row r="335" spans="1:19" ht="31.5" x14ac:dyDescent="0.2">
      <c r="A335" s="28" t="s">
        <v>108</v>
      </c>
      <c r="B335" s="27" t="s">
        <v>130</v>
      </c>
      <c r="C335" s="45">
        <v>2134000</v>
      </c>
      <c r="D335" s="34" t="s">
        <v>721</v>
      </c>
      <c r="E335" s="17"/>
      <c r="F335" s="7" t="s">
        <v>731</v>
      </c>
      <c r="G335" s="9" t="s">
        <v>221</v>
      </c>
      <c r="H335" s="5" t="s">
        <v>61</v>
      </c>
      <c r="I335" s="8" t="s">
        <v>310</v>
      </c>
      <c r="J335" s="8">
        <v>5</v>
      </c>
      <c r="K335" s="6" t="s">
        <v>423</v>
      </c>
      <c r="L335" s="8" t="s">
        <v>356</v>
      </c>
      <c r="M335" s="8">
        <v>80</v>
      </c>
      <c r="N335" s="44">
        <v>733.29166666666674</v>
      </c>
      <c r="O335" s="5">
        <f t="shared" si="63"/>
        <v>146.66</v>
      </c>
      <c r="P335" s="88">
        <f t="shared" si="64"/>
        <v>879.95</v>
      </c>
      <c r="Q335" s="72"/>
      <c r="R335" s="70"/>
    </row>
    <row r="336" spans="1:19" ht="31.5" x14ac:dyDescent="0.2">
      <c r="A336" s="28" t="s">
        <v>108</v>
      </c>
      <c r="B336" s="27" t="s">
        <v>130</v>
      </c>
      <c r="C336" s="45">
        <v>2384916</v>
      </c>
      <c r="D336" s="34" t="s">
        <v>721</v>
      </c>
      <c r="E336" s="17"/>
      <c r="F336" s="7" t="s">
        <v>731</v>
      </c>
      <c r="G336" s="9" t="s">
        <v>221</v>
      </c>
      <c r="H336" s="5" t="s">
        <v>61</v>
      </c>
      <c r="I336" s="8" t="s">
        <v>310</v>
      </c>
      <c r="J336" s="8">
        <v>1</v>
      </c>
      <c r="K336" s="6" t="s">
        <v>423</v>
      </c>
      <c r="L336" s="8" t="s">
        <v>356</v>
      </c>
      <c r="M336" s="8" t="s">
        <v>356</v>
      </c>
      <c r="N336" s="44">
        <v>187.5</v>
      </c>
      <c r="O336" s="5">
        <f t="shared" si="63"/>
        <v>37.5</v>
      </c>
      <c r="P336" s="88">
        <f t="shared" si="64"/>
        <v>225</v>
      </c>
      <c r="Q336" s="72"/>
      <c r="R336" s="70"/>
    </row>
    <row r="337" spans="1:18" ht="15.75" x14ac:dyDescent="0.2">
      <c r="A337" s="28" t="s">
        <v>108</v>
      </c>
      <c r="B337" s="27" t="s">
        <v>130</v>
      </c>
      <c r="C337" s="45">
        <v>2133739</v>
      </c>
      <c r="D337" s="34" t="s">
        <v>715</v>
      </c>
      <c r="E337" s="17"/>
      <c r="F337" s="7" t="s">
        <v>716</v>
      </c>
      <c r="G337" s="9" t="s">
        <v>221</v>
      </c>
      <c r="H337" s="5" t="s">
        <v>61</v>
      </c>
      <c r="I337" s="8" t="s">
        <v>310</v>
      </c>
      <c r="J337" s="8">
        <v>3</v>
      </c>
      <c r="K337" s="6" t="s">
        <v>423</v>
      </c>
      <c r="L337" s="8" t="s">
        <v>356</v>
      </c>
      <c r="M337" s="8">
        <v>144</v>
      </c>
      <c r="N337" s="44">
        <v>204.95833333333334</v>
      </c>
      <c r="O337" s="5">
        <f t="shared" si="63"/>
        <v>40.99</v>
      </c>
      <c r="P337" s="88">
        <f t="shared" si="64"/>
        <v>245.95</v>
      </c>
      <c r="Q337" s="72"/>
      <c r="R337" s="70"/>
    </row>
    <row r="338" spans="1:18" ht="31.5" x14ac:dyDescent="0.2">
      <c r="A338" s="28" t="s">
        <v>108</v>
      </c>
      <c r="B338" s="27" t="s">
        <v>130</v>
      </c>
      <c r="C338" s="45">
        <v>2133683</v>
      </c>
      <c r="D338" s="34" t="s">
        <v>717</v>
      </c>
      <c r="E338" s="17"/>
      <c r="F338" s="7" t="s">
        <v>716</v>
      </c>
      <c r="G338" s="9" t="s">
        <v>221</v>
      </c>
      <c r="H338" s="5" t="s">
        <v>61</v>
      </c>
      <c r="I338" s="8" t="s">
        <v>310</v>
      </c>
      <c r="J338" s="8">
        <v>3</v>
      </c>
      <c r="K338" s="6" t="s">
        <v>423</v>
      </c>
      <c r="L338" s="8" t="s">
        <v>356</v>
      </c>
      <c r="M338" s="8">
        <v>144</v>
      </c>
      <c r="N338" s="44">
        <v>286.63333333333333</v>
      </c>
      <c r="O338" s="5">
        <f t="shared" si="63"/>
        <v>57.33</v>
      </c>
      <c r="P338" s="88">
        <f t="shared" si="64"/>
        <v>343.96</v>
      </c>
      <c r="Q338" s="72"/>
      <c r="R338" s="70"/>
    </row>
    <row r="339" spans="1:18" ht="15.75" x14ac:dyDescent="0.2">
      <c r="A339" s="28" t="s">
        <v>108</v>
      </c>
      <c r="B339" s="27" t="s">
        <v>130</v>
      </c>
      <c r="C339" s="45">
        <v>2133668</v>
      </c>
      <c r="D339" s="34" t="s">
        <v>718</v>
      </c>
      <c r="E339" s="17"/>
      <c r="F339" s="7" t="s">
        <v>719</v>
      </c>
      <c r="G339" s="9" t="s">
        <v>221</v>
      </c>
      <c r="H339" s="5" t="s">
        <v>61</v>
      </c>
      <c r="I339" s="8" t="s">
        <v>310</v>
      </c>
      <c r="J339" s="8">
        <v>3</v>
      </c>
      <c r="K339" s="6" t="s">
        <v>423</v>
      </c>
      <c r="L339" s="8" t="s">
        <v>356</v>
      </c>
      <c r="M339" s="8">
        <v>144</v>
      </c>
      <c r="N339" s="44">
        <v>329.95833333333331</v>
      </c>
      <c r="O339" s="5">
        <f t="shared" si="63"/>
        <v>65.989999999999995</v>
      </c>
      <c r="P339" s="88">
        <f t="shared" si="64"/>
        <v>395.95</v>
      </c>
      <c r="Q339" s="72"/>
      <c r="R339" s="70"/>
    </row>
    <row r="340" spans="1:18" ht="15.75" x14ac:dyDescent="0.2">
      <c r="A340" s="28" t="s">
        <v>108</v>
      </c>
      <c r="B340" s="27" t="s">
        <v>130</v>
      </c>
      <c r="C340" s="45">
        <v>2133748</v>
      </c>
      <c r="D340" s="34" t="s">
        <v>720</v>
      </c>
      <c r="E340" s="17"/>
      <c r="F340" s="7" t="s">
        <v>719</v>
      </c>
      <c r="G340" s="9" t="s">
        <v>221</v>
      </c>
      <c r="H340" s="5" t="s">
        <v>61</v>
      </c>
      <c r="I340" s="8" t="s">
        <v>310</v>
      </c>
      <c r="J340" s="8">
        <v>3</v>
      </c>
      <c r="K340" s="6" t="s">
        <v>423</v>
      </c>
      <c r="L340" s="8" t="s">
        <v>356</v>
      </c>
      <c r="M340" s="8">
        <v>144</v>
      </c>
      <c r="N340" s="44">
        <v>449.95833333333337</v>
      </c>
      <c r="O340" s="5">
        <f t="shared" si="63"/>
        <v>89.99</v>
      </c>
      <c r="P340" s="88">
        <f t="shared" si="64"/>
        <v>539.95000000000005</v>
      </c>
      <c r="Q340" s="72"/>
      <c r="R340" s="70"/>
    </row>
    <row r="341" spans="1:18" ht="31.5" x14ac:dyDescent="0.2">
      <c r="A341" s="28" t="s">
        <v>108</v>
      </c>
      <c r="B341" s="27" t="s">
        <v>130</v>
      </c>
      <c r="C341" s="45">
        <v>2134081</v>
      </c>
      <c r="D341" s="34" t="s">
        <v>721</v>
      </c>
      <c r="E341" s="17"/>
      <c r="F341" s="7" t="s">
        <v>724</v>
      </c>
      <c r="G341" s="9" t="s">
        <v>221</v>
      </c>
      <c r="H341" s="5" t="s">
        <v>61</v>
      </c>
      <c r="I341" s="8" t="s">
        <v>310</v>
      </c>
      <c r="J341" s="8">
        <v>3</v>
      </c>
      <c r="K341" s="6" t="s">
        <v>423</v>
      </c>
      <c r="L341" s="8" t="s">
        <v>356</v>
      </c>
      <c r="M341" s="8">
        <v>144</v>
      </c>
      <c r="N341" s="44">
        <v>463.29166666666674</v>
      </c>
      <c r="O341" s="5">
        <f t="shared" si="63"/>
        <v>92.66</v>
      </c>
      <c r="P341" s="88">
        <f t="shared" si="64"/>
        <v>555.95000000000005</v>
      </c>
      <c r="Q341" s="72"/>
      <c r="R341" s="70"/>
    </row>
    <row r="342" spans="1:18" ht="15.75" x14ac:dyDescent="0.2">
      <c r="A342" s="28" t="s">
        <v>108</v>
      </c>
      <c r="B342" s="27" t="s">
        <v>130</v>
      </c>
      <c r="C342" s="45">
        <v>2380239</v>
      </c>
      <c r="D342" s="34" t="s">
        <v>729</v>
      </c>
      <c r="E342" s="17"/>
      <c r="F342" s="7" t="s">
        <v>719</v>
      </c>
      <c r="G342" s="9" t="s">
        <v>221</v>
      </c>
      <c r="H342" s="5" t="s">
        <v>61</v>
      </c>
      <c r="I342" s="8" t="s">
        <v>310</v>
      </c>
      <c r="J342" s="50" t="s">
        <v>744</v>
      </c>
      <c r="K342" s="6" t="s">
        <v>423</v>
      </c>
      <c r="L342" s="8" t="s">
        <v>356</v>
      </c>
      <c r="M342" s="8">
        <v>44</v>
      </c>
      <c r="N342" s="44">
        <v>866.63333333333344</v>
      </c>
      <c r="O342" s="5">
        <f t="shared" si="63"/>
        <v>173.33</v>
      </c>
      <c r="P342" s="88">
        <f t="shared" si="64"/>
        <v>1039.96</v>
      </c>
      <c r="Q342" s="72"/>
      <c r="R342" s="70"/>
    </row>
    <row r="343" spans="1:18" ht="31.5" x14ac:dyDescent="0.2">
      <c r="A343" s="28" t="s">
        <v>108</v>
      </c>
      <c r="B343" s="27" t="s">
        <v>130</v>
      </c>
      <c r="C343" s="45">
        <v>2380248</v>
      </c>
      <c r="D343" s="34" t="s">
        <v>730</v>
      </c>
      <c r="E343" s="17"/>
      <c r="F343" s="7" t="s">
        <v>731</v>
      </c>
      <c r="G343" s="9" t="s">
        <v>221</v>
      </c>
      <c r="H343" s="5" t="s">
        <v>61</v>
      </c>
      <c r="I343" s="8" t="s">
        <v>310</v>
      </c>
      <c r="J343" s="50" t="s">
        <v>744</v>
      </c>
      <c r="K343" s="6" t="s">
        <v>423</v>
      </c>
      <c r="L343" s="8" t="s">
        <v>356</v>
      </c>
      <c r="M343" s="8">
        <v>44</v>
      </c>
      <c r="N343" s="44">
        <v>1274.9583333333335</v>
      </c>
      <c r="O343" s="5">
        <f t="shared" si="63"/>
        <v>254.99</v>
      </c>
      <c r="P343" s="88">
        <f t="shared" si="64"/>
        <v>1529.95</v>
      </c>
      <c r="Q343" s="72"/>
      <c r="R343" s="70"/>
    </row>
    <row r="344" spans="1:18" ht="15.75" x14ac:dyDescent="0.2">
      <c r="A344" s="28" t="s">
        <v>108</v>
      </c>
      <c r="B344" s="27" t="s">
        <v>130</v>
      </c>
      <c r="C344" s="45">
        <v>2380240</v>
      </c>
      <c r="D344" s="34" t="s">
        <v>729</v>
      </c>
      <c r="E344" s="17"/>
      <c r="F344" s="7" t="s">
        <v>719</v>
      </c>
      <c r="G344" s="9" t="s">
        <v>221</v>
      </c>
      <c r="H344" s="5" t="s">
        <v>61</v>
      </c>
      <c r="I344" s="8" t="s">
        <v>310</v>
      </c>
      <c r="J344" s="50" t="s">
        <v>745</v>
      </c>
      <c r="K344" s="6" t="s">
        <v>423</v>
      </c>
      <c r="L344" s="8" t="s">
        <v>356</v>
      </c>
      <c r="M344" s="8">
        <v>144</v>
      </c>
      <c r="N344" s="44">
        <v>308.29166666666669</v>
      </c>
      <c r="O344" s="5">
        <f t="shared" si="63"/>
        <v>61.66</v>
      </c>
      <c r="P344" s="88">
        <f t="shared" si="64"/>
        <v>369.95</v>
      </c>
      <c r="Q344" s="72"/>
      <c r="R344" s="70"/>
    </row>
    <row r="345" spans="1:18" ht="31.5" x14ac:dyDescent="0.2">
      <c r="A345" s="28" t="s">
        <v>108</v>
      </c>
      <c r="B345" s="27" t="s">
        <v>130</v>
      </c>
      <c r="C345" s="45">
        <v>2380249</v>
      </c>
      <c r="D345" s="34" t="s">
        <v>730</v>
      </c>
      <c r="E345" s="17"/>
      <c r="F345" s="7" t="s">
        <v>732</v>
      </c>
      <c r="G345" s="9" t="s">
        <v>221</v>
      </c>
      <c r="H345" s="5" t="s">
        <v>61</v>
      </c>
      <c r="I345" s="8" t="s">
        <v>310</v>
      </c>
      <c r="J345" s="50" t="s">
        <v>745</v>
      </c>
      <c r="K345" s="6" t="s">
        <v>423</v>
      </c>
      <c r="L345" s="8" t="s">
        <v>356</v>
      </c>
      <c r="M345" s="8">
        <v>144</v>
      </c>
      <c r="N345" s="44">
        <v>421.63333333333333</v>
      </c>
      <c r="O345" s="5">
        <f t="shared" si="63"/>
        <v>84.33</v>
      </c>
      <c r="P345" s="88">
        <f t="shared" si="64"/>
        <v>505.96</v>
      </c>
      <c r="Q345" s="72"/>
      <c r="R345" s="70"/>
    </row>
    <row r="346" spans="1:18" ht="15.75" customHeight="1" x14ac:dyDescent="0.2">
      <c r="A346" s="29"/>
      <c r="B346" s="19" t="s">
        <v>420</v>
      </c>
      <c r="C346" s="47"/>
      <c r="D346" s="48" t="s">
        <v>424</v>
      </c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89"/>
      <c r="Q346" s="72"/>
    </row>
    <row r="347" spans="1:18" ht="15.75" x14ac:dyDescent="0.2">
      <c r="A347" s="28" t="s">
        <v>108</v>
      </c>
      <c r="B347" s="27" t="s">
        <v>421</v>
      </c>
      <c r="C347" s="45">
        <v>2135133</v>
      </c>
      <c r="D347" s="34" t="s">
        <v>422</v>
      </c>
      <c r="E347" s="17">
        <v>0</v>
      </c>
      <c r="F347" s="7" t="s">
        <v>366</v>
      </c>
      <c r="G347" s="9" t="s">
        <v>221</v>
      </c>
      <c r="H347" s="5" t="s">
        <v>61</v>
      </c>
      <c r="I347" s="8" t="s">
        <v>222</v>
      </c>
      <c r="J347" s="50">
        <v>14</v>
      </c>
      <c r="K347" s="6" t="s">
        <v>423</v>
      </c>
      <c r="L347" s="8" t="s">
        <v>356</v>
      </c>
      <c r="M347" s="51">
        <v>44</v>
      </c>
      <c r="N347" s="44">
        <v>408.29166666666669</v>
      </c>
      <c r="O347" s="5">
        <f t="shared" ref="O347:O350" si="65">ROUND(P347/6,2)</f>
        <v>81.66</v>
      </c>
      <c r="P347" s="88">
        <f t="shared" ref="P347:P350" si="66">ROUND(N347*1.2,2)</f>
        <v>489.95</v>
      </c>
      <c r="Q347" s="72"/>
      <c r="R347" s="69"/>
    </row>
    <row r="348" spans="1:18" ht="15.75" x14ac:dyDescent="0.2">
      <c r="A348" s="28" t="s">
        <v>108</v>
      </c>
      <c r="B348" s="27" t="s">
        <v>421</v>
      </c>
      <c r="C348" s="45">
        <v>2136204</v>
      </c>
      <c r="D348" s="34" t="s">
        <v>422</v>
      </c>
      <c r="E348" s="17">
        <v>0</v>
      </c>
      <c r="F348" s="7" t="s">
        <v>366</v>
      </c>
      <c r="G348" s="9" t="s">
        <v>221</v>
      </c>
      <c r="H348" s="5" t="s">
        <v>61</v>
      </c>
      <c r="I348" s="8" t="s">
        <v>222</v>
      </c>
      <c r="J348" s="50">
        <v>7</v>
      </c>
      <c r="K348" s="6" t="s">
        <v>423</v>
      </c>
      <c r="L348" s="8" t="s">
        <v>356</v>
      </c>
      <c r="M348" s="51">
        <v>80</v>
      </c>
      <c r="N348" s="44">
        <v>258.29166666666669</v>
      </c>
      <c r="O348" s="5">
        <f t="shared" si="65"/>
        <v>51.66</v>
      </c>
      <c r="P348" s="88">
        <f t="shared" si="66"/>
        <v>309.95</v>
      </c>
      <c r="Q348" s="72"/>
      <c r="R348" s="69"/>
    </row>
    <row r="349" spans="1:18" ht="15.75" x14ac:dyDescent="0.2">
      <c r="A349" s="28" t="s">
        <v>108</v>
      </c>
      <c r="B349" s="27" t="s">
        <v>421</v>
      </c>
      <c r="C349" s="45">
        <v>2135132</v>
      </c>
      <c r="D349" s="34" t="s">
        <v>422</v>
      </c>
      <c r="E349" s="17">
        <v>0</v>
      </c>
      <c r="F349" s="7" t="s">
        <v>366</v>
      </c>
      <c r="G349" s="9" t="s">
        <v>221</v>
      </c>
      <c r="H349" s="5" t="s">
        <v>61</v>
      </c>
      <c r="I349" s="8" t="s">
        <v>222</v>
      </c>
      <c r="J349" s="63">
        <v>4.2</v>
      </c>
      <c r="K349" s="6" t="s">
        <v>423</v>
      </c>
      <c r="L349" s="8" t="s">
        <v>356</v>
      </c>
      <c r="M349" s="51">
        <v>144</v>
      </c>
      <c r="N349" s="44">
        <v>166.63333333333335</v>
      </c>
      <c r="O349" s="5">
        <f t="shared" si="65"/>
        <v>33.33</v>
      </c>
      <c r="P349" s="88">
        <f t="shared" si="66"/>
        <v>199.96</v>
      </c>
      <c r="Q349" s="72"/>
      <c r="R349" s="69"/>
    </row>
    <row r="350" spans="1:18" ht="15.75" x14ac:dyDescent="0.2">
      <c r="A350" s="28" t="s">
        <v>108</v>
      </c>
      <c r="B350" s="27" t="s">
        <v>421</v>
      </c>
      <c r="C350" s="45">
        <v>2384360</v>
      </c>
      <c r="D350" s="34" t="s">
        <v>422</v>
      </c>
      <c r="E350" s="17">
        <v>0</v>
      </c>
      <c r="F350" s="7" t="s">
        <v>366</v>
      </c>
      <c r="G350" s="9" t="s">
        <v>221</v>
      </c>
      <c r="H350" s="5" t="s">
        <v>61</v>
      </c>
      <c r="I350" s="8" t="s">
        <v>222</v>
      </c>
      <c r="J350" s="63">
        <v>1.5</v>
      </c>
      <c r="K350" s="6" t="s">
        <v>423</v>
      </c>
      <c r="L350" s="8" t="s">
        <v>356</v>
      </c>
      <c r="M350" s="8" t="s">
        <v>356</v>
      </c>
      <c r="N350" s="44">
        <v>57.5</v>
      </c>
      <c r="O350" s="5">
        <f t="shared" si="65"/>
        <v>11.5</v>
      </c>
      <c r="P350" s="88">
        <f t="shared" si="66"/>
        <v>69</v>
      </c>
      <c r="Q350" s="72"/>
      <c r="R350" s="69"/>
    </row>
    <row r="351" spans="1:18" ht="20.25" x14ac:dyDescent="0.2">
      <c r="A351" s="40"/>
      <c r="B351" s="38"/>
      <c r="C351" s="30"/>
      <c r="D351" s="61" t="s">
        <v>684</v>
      </c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86"/>
      <c r="Q351" s="72"/>
    </row>
    <row r="352" spans="1:18" ht="15.75" customHeight="1" x14ac:dyDescent="0.2">
      <c r="A352" s="29"/>
      <c r="B352" s="19" t="s">
        <v>154</v>
      </c>
      <c r="C352" s="47"/>
      <c r="D352" s="48" t="s">
        <v>685</v>
      </c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89"/>
      <c r="Q352" s="72"/>
      <c r="R352" s="1"/>
    </row>
    <row r="353" spans="1:19" s="60" customFormat="1" ht="15.75" x14ac:dyDescent="0.2">
      <c r="A353" s="52" t="s">
        <v>108</v>
      </c>
      <c r="B353" s="53" t="s">
        <v>131</v>
      </c>
      <c r="C353" s="54">
        <v>950153</v>
      </c>
      <c r="D353" s="55" t="s">
        <v>174</v>
      </c>
      <c r="E353" s="56"/>
      <c r="F353" s="57" t="s">
        <v>175</v>
      </c>
      <c r="G353" s="59" t="s">
        <v>221</v>
      </c>
      <c r="H353" s="59" t="s">
        <v>58</v>
      </c>
      <c r="I353" s="58" t="s">
        <v>222</v>
      </c>
      <c r="J353" s="58">
        <v>25</v>
      </c>
      <c r="K353" s="58" t="s">
        <v>436</v>
      </c>
      <c r="L353" s="58" t="s">
        <v>356</v>
      </c>
      <c r="M353" s="58">
        <v>54</v>
      </c>
      <c r="N353" s="44">
        <v>139.16666666666669</v>
      </c>
      <c r="O353" s="59">
        <f t="shared" ref="O353:O357" si="67">ROUND(P353/6,2)</f>
        <v>27.83</v>
      </c>
      <c r="P353" s="90">
        <f t="shared" ref="P353:P357" si="68">ROUND(N353*1.2,2)</f>
        <v>167</v>
      </c>
      <c r="Q353" s="72"/>
      <c r="R353" s="69"/>
      <c r="S353" s="1"/>
    </row>
    <row r="354" spans="1:19" s="60" customFormat="1" ht="15.75" x14ac:dyDescent="0.2">
      <c r="A354" s="52" t="s">
        <v>108</v>
      </c>
      <c r="B354" s="53" t="s">
        <v>131</v>
      </c>
      <c r="C354" s="54">
        <v>950154</v>
      </c>
      <c r="D354" s="55" t="s">
        <v>176</v>
      </c>
      <c r="E354" s="56"/>
      <c r="F354" s="57" t="s">
        <v>177</v>
      </c>
      <c r="G354" s="59" t="s">
        <v>221</v>
      </c>
      <c r="H354" s="59" t="s">
        <v>58</v>
      </c>
      <c r="I354" s="58" t="s">
        <v>222</v>
      </c>
      <c r="J354" s="58">
        <v>25</v>
      </c>
      <c r="K354" s="58" t="s">
        <v>436</v>
      </c>
      <c r="L354" s="58" t="s">
        <v>356</v>
      </c>
      <c r="M354" s="58">
        <v>48</v>
      </c>
      <c r="N354" s="44">
        <v>190.83333333333334</v>
      </c>
      <c r="O354" s="59">
        <f t="shared" si="67"/>
        <v>38.17</v>
      </c>
      <c r="P354" s="90">
        <f t="shared" si="68"/>
        <v>229</v>
      </c>
      <c r="Q354" s="72"/>
      <c r="R354" s="69"/>
      <c r="S354" s="1"/>
    </row>
    <row r="355" spans="1:19" s="60" customFormat="1" ht="15.75" x14ac:dyDescent="0.2">
      <c r="A355" s="52" t="s">
        <v>108</v>
      </c>
      <c r="B355" s="53" t="s">
        <v>131</v>
      </c>
      <c r="C355" s="54">
        <v>950155</v>
      </c>
      <c r="D355" s="55" t="s">
        <v>178</v>
      </c>
      <c r="E355" s="56"/>
      <c r="F355" s="57" t="s">
        <v>179</v>
      </c>
      <c r="G355" s="59" t="s">
        <v>221</v>
      </c>
      <c r="H355" s="59" t="s">
        <v>58</v>
      </c>
      <c r="I355" s="58" t="s">
        <v>222</v>
      </c>
      <c r="J355" s="58">
        <v>25</v>
      </c>
      <c r="K355" s="58" t="s">
        <v>436</v>
      </c>
      <c r="L355" s="58" t="s">
        <v>356</v>
      </c>
      <c r="M355" s="58">
        <v>54</v>
      </c>
      <c r="N355" s="44">
        <v>204.16666666666669</v>
      </c>
      <c r="O355" s="59">
        <f t="shared" si="67"/>
        <v>40.83</v>
      </c>
      <c r="P355" s="90">
        <f t="shared" si="68"/>
        <v>245</v>
      </c>
      <c r="Q355" s="72"/>
      <c r="R355" s="69"/>
      <c r="S355" s="1"/>
    </row>
    <row r="356" spans="1:19" s="60" customFormat="1" ht="15.75" x14ac:dyDescent="0.2">
      <c r="A356" s="52" t="s">
        <v>108</v>
      </c>
      <c r="B356" s="53" t="s">
        <v>131</v>
      </c>
      <c r="C356" s="54">
        <v>1564181</v>
      </c>
      <c r="D356" s="55" t="s">
        <v>187</v>
      </c>
      <c r="E356" s="56"/>
      <c r="F356" s="57" t="s">
        <v>335</v>
      </c>
      <c r="G356" s="59" t="s">
        <v>263</v>
      </c>
      <c r="H356" s="59" t="s">
        <v>56</v>
      </c>
      <c r="I356" s="58" t="s">
        <v>195</v>
      </c>
      <c r="J356" s="58">
        <v>850</v>
      </c>
      <c r="K356" s="58" t="s">
        <v>419</v>
      </c>
      <c r="L356" s="58" t="s">
        <v>356</v>
      </c>
      <c r="M356" s="58">
        <v>768</v>
      </c>
      <c r="N356" s="44">
        <v>262.45833333333331</v>
      </c>
      <c r="O356" s="59">
        <f t="shared" si="67"/>
        <v>52.49</v>
      </c>
      <c r="P356" s="90">
        <f t="shared" si="68"/>
        <v>314.95</v>
      </c>
      <c r="Q356" s="72"/>
      <c r="R356" s="69"/>
      <c r="S356" s="1"/>
    </row>
    <row r="357" spans="1:19" s="60" customFormat="1" ht="15.75" x14ac:dyDescent="0.2">
      <c r="A357" s="52" t="s">
        <v>108</v>
      </c>
      <c r="B357" s="53" t="s">
        <v>131</v>
      </c>
      <c r="C357" s="54">
        <v>2013995</v>
      </c>
      <c r="D357" s="55" t="s">
        <v>401</v>
      </c>
      <c r="E357" s="56"/>
      <c r="F357" s="57" t="s">
        <v>431</v>
      </c>
      <c r="G357" s="59" t="s">
        <v>221</v>
      </c>
      <c r="H357" s="59" t="s">
        <v>58</v>
      </c>
      <c r="I357" s="58" t="s">
        <v>222</v>
      </c>
      <c r="J357" s="58">
        <v>25</v>
      </c>
      <c r="K357" s="58" t="s">
        <v>436</v>
      </c>
      <c r="L357" s="58" t="s">
        <v>356</v>
      </c>
      <c r="M357" s="58">
        <v>54</v>
      </c>
      <c r="N357" s="44">
        <v>152.5</v>
      </c>
      <c r="O357" s="59">
        <f t="shared" si="67"/>
        <v>30.5</v>
      </c>
      <c r="P357" s="90">
        <f t="shared" si="68"/>
        <v>183</v>
      </c>
      <c r="Q357" s="72"/>
      <c r="R357" s="69"/>
      <c r="S357" s="1"/>
    </row>
    <row r="358" spans="1:19" ht="15.75" customHeight="1" x14ac:dyDescent="0.2">
      <c r="A358" s="29"/>
      <c r="B358" s="19" t="s">
        <v>68</v>
      </c>
      <c r="C358" s="47"/>
      <c r="D358" s="48" t="s">
        <v>686</v>
      </c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89"/>
      <c r="Q358" s="72"/>
    </row>
    <row r="359" spans="1:19" s="60" customFormat="1" ht="15.75" x14ac:dyDescent="0.2">
      <c r="A359" s="52" t="s">
        <v>108</v>
      </c>
      <c r="B359" s="53" t="s">
        <v>69</v>
      </c>
      <c r="C359" s="54">
        <v>1771762</v>
      </c>
      <c r="D359" s="55" t="s">
        <v>70</v>
      </c>
      <c r="E359" s="56"/>
      <c r="F359" s="57" t="s">
        <v>71</v>
      </c>
      <c r="G359" s="59" t="s">
        <v>221</v>
      </c>
      <c r="H359" s="59" t="s">
        <v>58</v>
      </c>
      <c r="I359" s="58" t="s">
        <v>222</v>
      </c>
      <c r="J359" s="58">
        <v>27</v>
      </c>
      <c r="K359" s="58" t="s">
        <v>436</v>
      </c>
      <c r="L359" s="58" t="s">
        <v>356</v>
      </c>
      <c r="M359" s="58">
        <v>48</v>
      </c>
      <c r="N359" s="44">
        <v>156.31808333333333</v>
      </c>
      <c r="O359" s="59">
        <f t="shared" ref="O359:O377" si="69">ROUND(P359/6,2)</f>
        <v>31.26</v>
      </c>
      <c r="P359" s="90">
        <f t="shared" ref="P359:P377" si="70">ROUND(N359*1.2,2)</f>
        <v>187.58</v>
      </c>
      <c r="Q359" s="72"/>
      <c r="R359" s="69"/>
      <c r="S359" s="1"/>
    </row>
    <row r="360" spans="1:19" s="60" customFormat="1" ht="15.75" x14ac:dyDescent="0.2">
      <c r="A360" s="52" t="s">
        <v>108</v>
      </c>
      <c r="B360" s="53" t="s">
        <v>69</v>
      </c>
      <c r="C360" s="54">
        <v>1723116</v>
      </c>
      <c r="D360" s="55" t="s">
        <v>72</v>
      </c>
      <c r="E360" s="56"/>
      <c r="F360" s="57" t="s">
        <v>390</v>
      </c>
      <c r="G360" s="59" t="s">
        <v>221</v>
      </c>
      <c r="H360" s="59" t="s">
        <v>58</v>
      </c>
      <c r="I360" s="58" t="s">
        <v>222</v>
      </c>
      <c r="J360" s="58">
        <v>27</v>
      </c>
      <c r="K360" s="58" t="s">
        <v>436</v>
      </c>
      <c r="L360" s="58" t="s">
        <v>356</v>
      </c>
      <c r="M360" s="58">
        <v>48</v>
      </c>
      <c r="N360" s="44">
        <v>204.36916666666667</v>
      </c>
      <c r="O360" s="59">
        <f t="shared" si="69"/>
        <v>40.869999999999997</v>
      </c>
      <c r="P360" s="90">
        <f t="shared" si="70"/>
        <v>245.24</v>
      </c>
      <c r="Q360" s="72"/>
      <c r="R360" s="69"/>
      <c r="S360" s="1"/>
    </row>
    <row r="361" spans="1:19" s="60" customFormat="1" ht="15.75" x14ac:dyDescent="0.2">
      <c r="A361" s="52" t="s">
        <v>108</v>
      </c>
      <c r="B361" s="53" t="s">
        <v>69</v>
      </c>
      <c r="C361" s="54">
        <v>1771758</v>
      </c>
      <c r="D361" s="55" t="s">
        <v>1</v>
      </c>
      <c r="E361" s="56"/>
      <c r="F361" s="57" t="s">
        <v>2</v>
      </c>
      <c r="G361" s="59" t="s">
        <v>221</v>
      </c>
      <c r="H361" s="59" t="s">
        <v>58</v>
      </c>
      <c r="I361" s="58" t="s">
        <v>222</v>
      </c>
      <c r="J361" s="58">
        <v>27</v>
      </c>
      <c r="K361" s="58" t="s">
        <v>436</v>
      </c>
      <c r="L361" s="58" t="s">
        <v>356</v>
      </c>
      <c r="M361" s="58">
        <v>48</v>
      </c>
      <c r="N361" s="44">
        <v>375.50366666666673</v>
      </c>
      <c r="O361" s="59">
        <f t="shared" si="69"/>
        <v>75.099999999999994</v>
      </c>
      <c r="P361" s="90">
        <f t="shared" si="70"/>
        <v>450.6</v>
      </c>
      <c r="Q361" s="72"/>
      <c r="R361" s="69"/>
      <c r="S361" s="1"/>
    </row>
    <row r="362" spans="1:19" s="60" customFormat="1" ht="15.75" x14ac:dyDescent="0.2">
      <c r="A362" s="52" t="s">
        <v>108</v>
      </c>
      <c r="B362" s="53" t="s">
        <v>69</v>
      </c>
      <c r="C362" s="54">
        <v>1424003</v>
      </c>
      <c r="D362" s="55" t="s">
        <v>73</v>
      </c>
      <c r="E362" s="56"/>
      <c r="F362" s="57" t="s">
        <v>74</v>
      </c>
      <c r="G362" s="59" t="s">
        <v>221</v>
      </c>
      <c r="H362" s="59" t="s">
        <v>57</v>
      </c>
      <c r="I362" s="58" t="s">
        <v>310</v>
      </c>
      <c r="J362" s="58">
        <v>10</v>
      </c>
      <c r="K362" s="58" t="s">
        <v>423</v>
      </c>
      <c r="L362" s="58" t="s">
        <v>356</v>
      </c>
      <c r="M362" s="58">
        <v>44</v>
      </c>
      <c r="N362" s="44">
        <v>567.32399999999996</v>
      </c>
      <c r="O362" s="59">
        <f t="shared" si="69"/>
        <v>113.47</v>
      </c>
      <c r="P362" s="90">
        <f t="shared" si="70"/>
        <v>680.79</v>
      </c>
      <c r="Q362" s="72"/>
      <c r="R362" s="69"/>
      <c r="S362" s="1"/>
    </row>
    <row r="363" spans="1:19" s="60" customFormat="1" ht="15.75" x14ac:dyDescent="0.2">
      <c r="A363" s="52" t="s">
        <v>108</v>
      </c>
      <c r="B363" s="53" t="s">
        <v>69</v>
      </c>
      <c r="C363" s="54">
        <v>2049040</v>
      </c>
      <c r="D363" s="55" t="s">
        <v>406</v>
      </c>
      <c r="E363" s="56"/>
      <c r="F363" s="57" t="s">
        <v>407</v>
      </c>
      <c r="G363" s="59" t="s">
        <v>221</v>
      </c>
      <c r="H363" s="59" t="s">
        <v>57</v>
      </c>
      <c r="I363" s="58" t="s">
        <v>310</v>
      </c>
      <c r="J363" s="58">
        <v>1</v>
      </c>
      <c r="K363" s="58" t="s">
        <v>436</v>
      </c>
      <c r="L363" s="58" t="s">
        <v>356</v>
      </c>
      <c r="M363" s="58">
        <v>240</v>
      </c>
      <c r="N363" s="44">
        <v>181.731368</v>
      </c>
      <c r="O363" s="59">
        <f t="shared" si="69"/>
        <v>36.35</v>
      </c>
      <c r="P363" s="90">
        <f t="shared" si="70"/>
        <v>218.08</v>
      </c>
      <c r="Q363" s="72"/>
      <c r="R363" s="69"/>
      <c r="S363" s="1"/>
    </row>
    <row r="364" spans="1:19" s="60" customFormat="1" ht="15.75" x14ac:dyDescent="0.2">
      <c r="A364" s="52" t="s">
        <v>108</v>
      </c>
      <c r="B364" s="53" t="s">
        <v>69</v>
      </c>
      <c r="C364" s="54">
        <v>1422446</v>
      </c>
      <c r="D364" s="55" t="s">
        <v>75</v>
      </c>
      <c r="E364" s="56"/>
      <c r="F364" s="57" t="s">
        <v>76</v>
      </c>
      <c r="G364" s="59" t="s">
        <v>221</v>
      </c>
      <c r="H364" s="59" t="s">
        <v>58</v>
      </c>
      <c r="I364" s="58" t="s">
        <v>222</v>
      </c>
      <c r="J364" s="58">
        <v>27</v>
      </c>
      <c r="K364" s="58" t="s">
        <v>436</v>
      </c>
      <c r="L364" s="58" t="s">
        <v>356</v>
      </c>
      <c r="M364" s="58">
        <v>48</v>
      </c>
      <c r="N364" s="44">
        <v>164.22499999999999</v>
      </c>
      <c r="O364" s="59">
        <f t="shared" si="69"/>
        <v>32.85</v>
      </c>
      <c r="P364" s="90">
        <f t="shared" si="70"/>
        <v>197.07</v>
      </c>
      <c r="Q364" s="72"/>
      <c r="R364" s="69"/>
      <c r="S364" s="1"/>
    </row>
    <row r="365" spans="1:19" s="60" customFormat="1" ht="15.75" x14ac:dyDescent="0.2">
      <c r="A365" s="52" t="s">
        <v>108</v>
      </c>
      <c r="B365" s="53" t="s">
        <v>69</v>
      </c>
      <c r="C365" s="54">
        <v>1495362</v>
      </c>
      <c r="D365" s="55" t="s">
        <v>77</v>
      </c>
      <c r="E365" s="56"/>
      <c r="F365" s="57" t="s">
        <v>78</v>
      </c>
      <c r="G365" s="59" t="s">
        <v>221</v>
      </c>
      <c r="H365" s="59" t="s">
        <v>58</v>
      </c>
      <c r="I365" s="58" t="s">
        <v>222</v>
      </c>
      <c r="J365" s="58">
        <v>27</v>
      </c>
      <c r="K365" s="58" t="s">
        <v>436</v>
      </c>
      <c r="L365" s="58" t="s">
        <v>356</v>
      </c>
      <c r="M365" s="58">
        <v>48</v>
      </c>
      <c r="N365" s="44">
        <v>172.21666666666667</v>
      </c>
      <c r="O365" s="59">
        <f t="shared" si="69"/>
        <v>34.44</v>
      </c>
      <c r="P365" s="90">
        <f t="shared" si="70"/>
        <v>206.66</v>
      </c>
      <c r="Q365" s="72"/>
      <c r="R365" s="69"/>
      <c r="S365" s="1"/>
    </row>
    <row r="366" spans="1:19" s="60" customFormat="1" ht="15.75" x14ac:dyDescent="0.2">
      <c r="A366" s="52" t="s">
        <v>108</v>
      </c>
      <c r="B366" s="53" t="s">
        <v>69</v>
      </c>
      <c r="C366" s="54">
        <v>1306460</v>
      </c>
      <c r="D366" s="55" t="s">
        <v>79</v>
      </c>
      <c r="E366" s="56"/>
      <c r="F366" s="57" t="s">
        <v>80</v>
      </c>
      <c r="G366" s="59" t="s">
        <v>221</v>
      </c>
      <c r="H366" s="59" t="s">
        <v>58</v>
      </c>
      <c r="I366" s="58" t="s">
        <v>222</v>
      </c>
      <c r="J366" s="58">
        <v>27</v>
      </c>
      <c r="K366" s="58" t="s">
        <v>436</v>
      </c>
      <c r="L366" s="58" t="s">
        <v>356</v>
      </c>
      <c r="M366" s="58">
        <v>48</v>
      </c>
      <c r="N366" s="44">
        <v>237.04999999999998</v>
      </c>
      <c r="O366" s="59">
        <f t="shared" si="69"/>
        <v>47.41</v>
      </c>
      <c r="P366" s="90">
        <f t="shared" si="70"/>
        <v>284.45999999999998</v>
      </c>
      <c r="Q366" s="72"/>
      <c r="R366" s="69"/>
      <c r="S366" s="1"/>
    </row>
    <row r="367" spans="1:19" s="60" customFormat="1" ht="15.75" x14ac:dyDescent="0.2">
      <c r="A367" s="52" t="s">
        <v>108</v>
      </c>
      <c r="B367" s="53" t="s">
        <v>69</v>
      </c>
      <c r="C367" s="54">
        <v>1377932</v>
      </c>
      <c r="D367" s="55" t="s">
        <v>81</v>
      </c>
      <c r="E367" s="56"/>
      <c r="F367" s="57" t="s">
        <v>80</v>
      </c>
      <c r="G367" s="59" t="s">
        <v>221</v>
      </c>
      <c r="H367" s="59" t="s">
        <v>58</v>
      </c>
      <c r="I367" s="58" t="s">
        <v>222</v>
      </c>
      <c r="J367" s="58">
        <v>27</v>
      </c>
      <c r="K367" s="58" t="s">
        <v>436</v>
      </c>
      <c r="L367" s="58" t="s">
        <v>356</v>
      </c>
      <c r="M367" s="58">
        <v>48</v>
      </c>
      <c r="N367" s="44">
        <v>248.55833333333334</v>
      </c>
      <c r="O367" s="59">
        <f t="shared" si="69"/>
        <v>49.71</v>
      </c>
      <c r="P367" s="90">
        <f t="shared" si="70"/>
        <v>298.27</v>
      </c>
      <c r="Q367" s="72"/>
      <c r="R367" s="69"/>
      <c r="S367" s="1"/>
    </row>
    <row r="368" spans="1:19" s="60" customFormat="1" ht="15.75" x14ac:dyDescent="0.2">
      <c r="A368" s="52" t="s">
        <v>108</v>
      </c>
      <c r="B368" s="53" t="s">
        <v>69</v>
      </c>
      <c r="C368" s="54">
        <v>1804004</v>
      </c>
      <c r="D368" s="55" t="s">
        <v>255</v>
      </c>
      <c r="E368" s="56" t="s">
        <v>427</v>
      </c>
      <c r="F368" s="57" t="s">
        <v>256</v>
      </c>
      <c r="G368" s="59" t="s">
        <v>221</v>
      </c>
      <c r="H368" s="59" t="s">
        <v>94</v>
      </c>
      <c r="I368" s="58" t="s">
        <v>222</v>
      </c>
      <c r="J368" s="58">
        <v>25</v>
      </c>
      <c r="K368" s="58" t="s">
        <v>436</v>
      </c>
      <c r="L368" s="58" t="s">
        <v>356</v>
      </c>
      <c r="M368" s="58">
        <v>48</v>
      </c>
      <c r="N368" s="44">
        <v>424.74166666666667</v>
      </c>
      <c r="O368" s="59">
        <f t="shared" si="69"/>
        <v>84.95</v>
      </c>
      <c r="P368" s="90">
        <f t="shared" si="70"/>
        <v>509.69</v>
      </c>
      <c r="Q368" s="72"/>
      <c r="R368" s="69"/>
      <c r="S368" s="1"/>
    </row>
    <row r="369" spans="1:19" ht="15.75" x14ac:dyDescent="0.2">
      <c r="A369" s="28" t="s">
        <v>108</v>
      </c>
      <c r="B369" s="27" t="s">
        <v>69</v>
      </c>
      <c r="C369" s="32">
        <v>1787626</v>
      </c>
      <c r="D369" s="33" t="s">
        <v>279</v>
      </c>
      <c r="E369" s="17" t="s">
        <v>427</v>
      </c>
      <c r="F369" s="4" t="s">
        <v>282</v>
      </c>
      <c r="G369" s="9" t="s">
        <v>221</v>
      </c>
      <c r="H369" s="9" t="s">
        <v>94</v>
      </c>
      <c r="I369" s="46" t="s">
        <v>222</v>
      </c>
      <c r="J369" s="46">
        <v>25</v>
      </c>
      <c r="K369" s="17" t="s">
        <v>436</v>
      </c>
      <c r="L369" s="6" t="s">
        <v>356</v>
      </c>
      <c r="M369" s="6">
        <v>24</v>
      </c>
      <c r="N369" s="44">
        <v>988.83333333333326</v>
      </c>
      <c r="O369" s="5">
        <f t="shared" si="69"/>
        <v>197.77</v>
      </c>
      <c r="P369" s="88">
        <f t="shared" si="70"/>
        <v>1186.5999999999999</v>
      </c>
      <c r="Q369" s="72"/>
      <c r="R369" s="69"/>
    </row>
    <row r="370" spans="1:19" s="60" customFormat="1" ht="15.75" x14ac:dyDescent="0.2">
      <c r="A370" s="52" t="s">
        <v>108</v>
      </c>
      <c r="B370" s="53" t="s">
        <v>69</v>
      </c>
      <c r="C370" s="54">
        <v>1787995</v>
      </c>
      <c r="D370" s="55" t="s">
        <v>280</v>
      </c>
      <c r="E370" s="17" t="s">
        <v>427</v>
      </c>
      <c r="F370" s="57" t="s">
        <v>281</v>
      </c>
      <c r="G370" s="59" t="s">
        <v>221</v>
      </c>
      <c r="H370" s="59" t="s">
        <v>94</v>
      </c>
      <c r="I370" s="58" t="s">
        <v>222</v>
      </c>
      <c r="J370" s="58">
        <v>25</v>
      </c>
      <c r="K370" s="58" t="s">
        <v>436</v>
      </c>
      <c r="L370" s="58" t="s">
        <v>356</v>
      </c>
      <c r="M370" s="58">
        <v>24</v>
      </c>
      <c r="N370" s="44">
        <v>1724.4833333333336</v>
      </c>
      <c r="O370" s="59">
        <f t="shared" si="69"/>
        <v>344.9</v>
      </c>
      <c r="P370" s="90">
        <f t="shared" si="70"/>
        <v>2069.38</v>
      </c>
      <c r="Q370" s="72"/>
      <c r="R370" s="69"/>
      <c r="S370" s="1"/>
    </row>
    <row r="371" spans="1:19" s="60" customFormat="1" ht="15.75" x14ac:dyDescent="0.2">
      <c r="A371" s="52" t="s">
        <v>108</v>
      </c>
      <c r="B371" s="53" t="s">
        <v>69</v>
      </c>
      <c r="C371" s="54">
        <v>1697234</v>
      </c>
      <c r="D371" s="55" t="s">
        <v>82</v>
      </c>
      <c r="E371" s="56"/>
      <c r="F371" s="57" t="s">
        <v>83</v>
      </c>
      <c r="G371" s="59" t="s">
        <v>221</v>
      </c>
      <c r="H371" s="59" t="s">
        <v>58</v>
      </c>
      <c r="I371" s="58" t="s">
        <v>222</v>
      </c>
      <c r="J371" s="58">
        <v>27</v>
      </c>
      <c r="K371" s="58" t="s">
        <v>436</v>
      </c>
      <c r="L371" s="58" t="s">
        <v>356</v>
      </c>
      <c r="M371" s="58">
        <v>48</v>
      </c>
      <c r="N371" s="44">
        <v>195.25000000000003</v>
      </c>
      <c r="O371" s="59">
        <f t="shared" si="69"/>
        <v>39.049999999999997</v>
      </c>
      <c r="P371" s="90">
        <f t="shared" si="70"/>
        <v>234.3</v>
      </c>
      <c r="Q371" s="72"/>
      <c r="R371" s="69"/>
      <c r="S371" s="1"/>
    </row>
    <row r="372" spans="1:19" s="60" customFormat="1" ht="15.75" x14ac:dyDescent="0.2">
      <c r="A372" s="52" t="s">
        <v>108</v>
      </c>
      <c r="B372" s="53" t="s">
        <v>69</v>
      </c>
      <c r="C372" s="54">
        <v>1743618</v>
      </c>
      <c r="D372" s="55" t="s">
        <v>316</v>
      </c>
      <c r="E372" s="56"/>
      <c r="F372" s="57" t="s">
        <v>83</v>
      </c>
      <c r="G372" s="59" t="s">
        <v>221</v>
      </c>
      <c r="H372" s="59" t="s">
        <v>58</v>
      </c>
      <c r="I372" s="58" t="s">
        <v>222</v>
      </c>
      <c r="J372" s="58">
        <v>27</v>
      </c>
      <c r="K372" s="58" t="s">
        <v>436</v>
      </c>
      <c r="L372" s="58" t="s">
        <v>356</v>
      </c>
      <c r="M372" s="58">
        <v>48</v>
      </c>
      <c r="N372" s="44">
        <v>214.96666666666667</v>
      </c>
      <c r="O372" s="59">
        <f t="shared" si="69"/>
        <v>42.99</v>
      </c>
      <c r="P372" s="90">
        <f t="shared" si="70"/>
        <v>257.95999999999998</v>
      </c>
      <c r="Q372" s="72"/>
      <c r="R372" s="69"/>
      <c r="S372" s="1"/>
    </row>
    <row r="373" spans="1:19" s="60" customFormat="1" ht="15.75" x14ac:dyDescent="0.2">
      <c r="A373" s="52" t="s">
        <v>108</v>
      </c>
      <c r="B373" s="53" t="s">
        <v>69</v>
      </c>
      <c r="C373" s="54">
        <v>1211140</v>
      </c>
      <c r="D373" s="55" t="s">
        <v>84</v>
      </c>
      <c r="E373" s="56"/>
      <c r="F373" s="57" t="s">
        <v>85</v>
      </c>
      <c r="G373" s="59" t="s">
        <v>221</v>
      </c>
      <c r="H373" s="59" t="s">
        <v>58</v>
      </c>
      <c r="I373" s="58" t="s">
        <v>222</v>
      </c>
      <c r="J373" s="58">
        <v>27</v>
      </c>
      <c r="K373" s="58" t="s">
        <v>436</v>
      </c>
      <c r="L373" s="58" t="s">
        <v>356</v>
      </c>
      <c r="M373" s="58">
        <v>48</v>
      </c>
      <c r="N373" s="44">
        <v>252.47500000000002</v>
      </c>
      <c r="O373" s="59">
        <f t="shared" si="69"/>
        <v>50.5</v>
      </c>
      <c r="P373" s="90">
        <f t="shared" si="70"/>
        <v>302.97000000000003</v>
      </c>
      <c r="Q373" s="72"/>
      <c r="R373" s="69"/>
      <c r="S373" s="1"/>
    </row>
    <row r="374" spans="1:19" s="60" customFormat="1" ht="15.75" x14ac:dyDescent="0.2">
      <c r="A374" s="52" t="s">
        <v>108</v>
      </c>
      <c r="B374" s="53" t="s">
        <v>69</v>
      </c>
      <c r="C374" s="54">
        <v>1377931</v>
      </c>
      <c r="D374" s="55" t="s">
        <v>86</v>
      </c>
      <c r="E374" s="56"/>
      <c r="F374" s="57" t="s">
        <v>87</v>
      </c>
      <c r="G374" s="59" t="s">
        <v>221</v>
      </c>
      <c r="H374" s="59" t="s">
        <v>58</v>
      </c>
      <c r="I374" s="58" t="s">
        <v>222</v>
      </c>
      <c r="J374" s="58">
        <v>27</v>
      </c>
      <c r="K374" s="58" t="s">
        <v>436</v>
      </c>
      <c r="L374" s="58" t="s">
        <v>356</v>
      </c>
      <c r="M374" s="58">
        <v>48</v>
      </c>
      <c r="N374" s="44">
        <v>264.74166666666667</v>
      </c>
      <c r="O374" s="59">
        <f t="shared" si="69"/>
        <v>52.95</v>
      </c>
      <c r="P374" s="90">
        <f t="shared" si="70"/>
        <v>317.69</v>
      </c>
      <c r="Q374" s="72"/>
      <c r="R374" s="69"/>
      <c r="S374" s="1"/>
    </row>
    <row r="375" spans="1:19" s="60" customFormat="1" ht="15.75" x14ac:dyDescent="0.2">
      <c r="A375" s="52" t="s">
        <v>108</v>
      </c>
      <c r="B375" s="53" t="s">
        <v>69</v>
      </c>
      <c r="C375" s="54">
        <v>1699243</v>
      </c>
      <c r="D375" s="55" t="s">
        <v>88</v>
      </c>
      <c r="E375" s="56" t="s">
        <v>427</v>
      </c>
      <c r="F375" s="57" t="s">
        <v>89</v>
      </c>
      <c r="G375" s="59" t="s">
        <v>221</v>
      </c>
      <c r="H375" s="59" t="s">
        <v>94</v>
      </c>
      <c r="I375" s="58" t="s">
        <v>310</v>
      </c>
      <c r="J375" s="58" t="s">
        <v>744</v>
      </c>
      <c r="K375" s="58" t="s">
        <v>423</v>
      </c>
      <c r="L375" s="58" t="s">
        <v>356</v>
      </c>
      <c r="M375" s="58">
        <v>44</v>
      </c>
      <c r="N375" s="44">
        <v>1611.7416666666666</v>
      </c>
      <c r="O375" s="59">
        <f t="shared" si="69"/>
        <v>322.35000000000002</v>
      </c>
      <c r="P375" s="90">
        <f t="shared" si="70"/>
        <v>1934.09</v>
      </c>
      <c r="Q375" s="72"/>
      <c r="R375" s="69"/>
      <c r="S375" s="1"/>
    </row>
    <row r="376" spans="1:19" s="60" customFormat="1" ht="15.75" x14ac:dyDescent="0.2">
      <c r="A376" s="52" t="s">
        <v>108</v>
      </c>
      <c r="B376" s="53" t="s">
        <v>69</v>
      </c>
      <c r="C376" s="54">
        <v>1699244</v>
      </c>
      <c r="D376" s="55" t="s">
        <v>90</v>
      </c>
      <c r="E376" s="56" t="s">
        <v>427</v>
      </c>
      <c r="F376" s="57" t="s">
        <v>91</v>
      </c>
      <c r="G376" s="59" t="s">
        <v>221</v>
      </c>
      <c r="H376" s="59" t="s">
        <v>94</v>
      </c>
      <c r="I376" s="58" t="s">
        <v>310</v>
      </c>
      <c r="J376" s="58" t="s">
        <v>744</v>
      </c>
      <c r="K376" s="58" t="s">
        <v>423</v>
      </c>
      <c r="L376" s="58" t="s">
        <v>356</v>
      </c>
      <c r="M376" s="58">
        <v>44</v>
      </c>
      <c r="N376" s="44">
        <v>815.4666666666667</v>
      </c>
      <c r="O376" s="59">
        <f t="shared" si="69"/>
        <v>163.09</v>
      </c>
      <c r="P376" s="90">
        <f t="shared" si="70"/>
        <v>978.56</v>
      </c>
      <c r="Q376" s="72"/>
      <c r="R376" s="69"/>
      <c r="S376" s="1"/>
    </row>
    <row r="377" spans="1:19" s="60" customFormat="1" ht="15.75" x14ac:dyDescent="0.2">
      <c r="A377" s="52" t="s">
        <v>108</v>
      </c>
      <c r="B377" s="53" t="s">
        <v>69</v>
      </c>
      <c r="C377" s="54">
        <v>1699245</v>
      </c>
      <c r="D377" s="55" t="s">
        <v>92</v>
      </c>
      <c r="E377" s="56" t="s">
        <v>427</v>
      </c>
      <c r="F377" s="57" t="s">
        <v>93</v>
      </c>
      <c r="G377" s="59" t="s">
        <v>221</v>
      </c>
      <c r="H377" s="59" t="s">
        <v>94</v>
      </c>
      <c r="I377" s="58" t="s">
        <v>310</v>
      </c>
      <c r="J377" s="58" t="s">
        <v>744</v>
      </c>
      <c r="K377" s="58" t="s">
        <v>423</v>
      </c>
      <c r="L377" s="58" t="s">
        <v>356</v>
      </c>
      <c r="M377" s="58">
        <v>44</v>
      </c>
      <c r="N377" s="44">
        <v>1050.4666666666667</v>
      </c>
      <c r="O377" s="59">
        <f t="shared" si="69"/>
        <v>210.09</v>
      </c>
      <c r="P377" s="90">
        <f t="shared" si="70"/>
        <v>1260.56</v>
      </c>
      <c r="Q377" s="72"/>
      <c r="R377" s="69"/>
      <c r="S377" s="1"/>
    </row>
    <row r="378" spans="1:19" ht="20.25" x14ac:dyDescent="0.2">
      <c r="A378" s="40"/>
      <c r="B378" s="38" t="s">
        <v>156</v>
      </c>
      <c r="C378" s="38"/>
      <c r="D378" s="61" t="s">
        <v>155</v>
      </c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86"/>
      <c r="Q378" s="72"/>
    </row>
    <row r="379" spans="1:19" s="60" customFormat="1" ht="15.75" x14ac:dyDescent="0.2">
      <c r="A379" s="52" t="s">
        <v>108</v>
      </c>
      <c r="B379" s="53" t="s">
        <v>132</v>
      </c>
      <c r="C379" s="54">
        <v>2121361</v>
      </c>
      <c r="D379" s="55" t="s">
        <v>607</v>
      </c>
      <c r="E379" s="56"/>
      <c r="F379" s="57" t="s">
        <v>391</v>
      </c>
      <c r="G379" s="59" t="s">
        <v>221</v>
      </c>
      <c r="H379" s="59" t="s">
        <v>58</v>
      </c>
      <c r="I379" s="58" t="s">
        <v>222</v>
      </c>
      <c r="J379" s="58">
        <v>25</v>
      </c>
      <c r="K379" s="58" t="s">
        <v>436</v>
      </c>
      <c r="L379" s="58" t="s">
        <v>356</v>
      </c>
      <c r="M379" s="58">
        <v>48</v>
      </c>
      <c r="N379" s="44">
        <v>120.93848000000001</v>
      </c>
      <c r="O379" s="59">
        <f>ROUND(P379/6,2)</f>
        <v>24.19</v>
      </c>
      <c r="P379" s="90">
        <f>ROUND(N379*1.2,2)</f>
        <v>145.13</v>
      </c>
      <c r="Q379" s="72"/>
      <c r="R379" s="69"/>
      <c r="S379" s="1"/>
    </row>
    <row r="380" spans="1:19" s="60" customFormat="1" ht="15.75" x14ac:dyDescent="0.2">
      <c r="A380" s="52" t="s">
        <v>108</v>
      </c>
      <c r="B380" s="53" t="s">
        <v>132</v>
      </c>
      <c r="C380" s="54">
        <v>1080199</v>
      </c>
      <c r="D380" s="55" t="s">
        <v>180</v>
      </c>
      <c r="E380" s="56"/>
      <c r="F380" s="57" t="s">
        <v>391</v>
      </c>
      <c r="G380" s="59" t="s">
        <v>221</v>
      </c>
      <c r="H380" s="59" t="s">
        <v>58</v>
      </c>
      <c r="I380" s="58" t="s">
        <v>222</v>
      </c>
      <c r="J380" s="58">
        <v>25</v>
      </c>
      <c r="K380" s="58" t="s">
        <v>436</v>
      </c>
      <c r="L380" s="58" t="s">
        <v>356</v>
      </c>
      <c r="M380" s="58">
        <v>48</v>
      </c>
      <c r="N380" s="44">
        <v>120.83333333333334</v>
      </c>
      <c r="O380" s="59">
        <f t="shared" ref="O380:O382" si="71">ROUND(P380/6,2)</f>
        <v>24.17</v>
      </c>
      <c r="P380" s="90">
        <f t="shared" ref="P380:P382" si="72">ROUND(N380*1.2,2)</f>
        <v>145</v>
      </c>
      <c r="Q380" s="72"/>
      <c r="R380" s="69"/>
      <c r="S380" s="1"/>
    </row>
    <row r="381" spans="1:19" s="60" customFormat="1" ht="15.75" x14ac:dyDescent="0.2">
      <c r="A381" s="52" t="s">
        <v>108</v>
      </c>
      <c r="B381" s="53" t="s">
        <v>132</v>
      </c>
      <c r="C381" s="54">
        <v>1385568</v>
      </c>
      <c r="D381" s="55" t="s">
        <v>24</v>
      </c>
      <c r="E381" s="56"/>
      <c r="F381" s="57" t="s">
        <v>16</v>
      </c>
      <c r="G381" s="59" t="s">
        <v>221</v>
      </c>
      <c r="H381" s="59" t="s">
        <v>58</v>
      </c>
      <c r="I381" s="58" t="s">
        <v>222</v>
      </c>
      <c r="J381" s="58">
        <v>25</v>
      </c>
      <c r="K381" s="58" t="s">
        <v>436</v>
      </c>
      <c r="L381" s="58" t="s">
        <v>356</v>
      </c>
      <c r="M381" s="58">
        <v>48</v>
      </c>
      <c r="N381" s="44">
        <v>137.5</v>
      </c>
      <c r="O381" s="59">
        <f t="shared" si="71"/>
        <v>27.5</v>
      </c>
      <c r="P381" s="90">
        <f t="shared" si="72"/>
        <v>165</v>
      </c>
      <c r="Q381" s="72"/>
      <c r="R381" s="69"/>
      <c r="S381" s="1"/>
    </row>
    <row r="382" spans="1:19" s="60" customFormat="1" ht="15.75" x14ac:dyDescent="0.2">
      <c r="A382" s="52" t="s">
        <v>108</v>
      </c>
      <c r="B382" s="53" t="s">
        <v>132</v>
      </c>
      <c r="C382" s="54">
        <v>1082159</v>
      </c>
      <c r="D382" s="55" t="s">
        <v>345</v>
      </c>
      <c r="E382" s="56"/>
      <c r="F382" s="57" t="s">
        <v>17</v>
      </c>
      <c r="G382" s="59" t="s">
        <v>221</v>
      </c>
      <c r="H382" s="59" t="s">
        <v>58</v>
      </c>
      <c r="I382" s="58" t="s">
        <v>222</v>
      </c>
      <c r="J382" s="58">
        <v>25</v>
      </c>
      <c r="K382" s="58" t="s">
        <v>436</v>
      </c>
      <c r="L382" s="58" t="s">
        <v>356</v>
      </c>
      <c r="M382" s="58">
        <v>48</v>
      </c>
      <c r="N382" s="44">
        <v>133.33333333333334</v>
      </c>
      <c r="O382" s="59">
        <f t="shared" si="71"/>
        <v>26.67</v>
      </c>
      <c r="P382" s="90">
        <f t="shared" si="72"/>
        <v>160</v>
      </c>
      <c r="Q382" s="72"/>
      <c r="R382" s="69"/>
      <c r="S382" s="1"/>
    </row>
    <row r="383" spans="1:19" s="60" customFormat="1" ht="15.75" x14ac:dyDescent="0.2">
      <c r="A383" s="52" t="s">
        <v>108</v>
      </c>
      <c r="B383" s="53" t="s">
        <v>132</v>
      </c>
      <c r="C383" s="54">
        <v>2135844</v>
      </c>
      <c r="D383" s="55" t="s">
        <v>608</v>
      </c>
      <c r="E383" s="56"/>
      <c r="F383" s="57" t="s">
        <v>17</v>
      </c>
      <c r="G383" s="59" t="s">
        <v>221</v>
      </c>
      <c r="H383" s="59" t="s">
        <v>58</v>
      </c>
      <c r="I383" s="58" t="s">
        <v>222</v>
      </c>
      <c r="J383" s="58">
        <v>25</v>
      </c>
      <c r="K383" s="58" t="s">
        <v>436</v>
      </c>
      <c r="L383" s="58" t="s">
        <v>356</v>
      </c>
      <c r="M383" s="58">
        <v>48</v>
      </c>
      <c r="N383" s="44">
        <v>101.87112</v>
      </c>
      <c r="O383" s="59">
        <f t="shared" ref="O383" si="73">ROUND(P383/6,2)</f>
        <v>20.38</v>
      </c>
      <c r="P383" s="90">
        <f t="shared" ref="P383" si="74">ROUND(N383*1.2,2)</f>
        <v>122.25</v>
      </c>
      <c r="Q383" s="72"/>
      <c r="R383" s="69"/>
      <c r="S383" s="1"/>
    </row>
    <row r="384" spans="1:19" ht="20.25" x14ac:dyDescent="0.2">
      <c r="A384" s="40"/>
      <c r="B384" s="38" t="s">
        <v>602</v>
      </c>
      <c r="C384" s="30"/>
      <c r="D384" s="61" t="s">
        <v>181</v>
      </c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91"/>
      <c r="Q384" s="72"/>
    </row>
    <row r="385" spans="1:19" s="60" customFormat="1" ht="15.75" x14ac:dyDescent="0.2">
      <c r="A385" s="52" t="s">
        <v>108</v>
      </c>
      <c r="B385" s="53" t="s">
        <v>133</v>
      </c>
      <c r="C385" s="54">
        <v>1696707</v>
      </c>
      <c r="D385" s="55" t="s">
        <v>185</v>
      </c>
      <c r="E385" s="56"/>
      <c r="F385" s="57" t="s">
        <v>44</v>
      </c>
      <c r="G385" s="59" t="s">
        <v>221</v>
      </c>
      <c r="H385" s="59" t="s">
        <v>59</v>
      </c>
      <c r="I385" s="58" t="s">
        <v>222</v>
      </c>
      <c r="J385" s="58">
        <v>2</v>
      </c>
      <c r="K385" s="58" t="s">
        <v>436</v>
      </c>
      <c r="L385" s="58" t="s">
        <v>356</v>
      </c>
      <c r="M385" s="58">
        <v>192</v>
      </c>
      <c r="N385" s="44">
        <v>105.83333333333334</v>
      </c>
      <c r="O385" s="59">
        <f t="shared" ref="O385:O387" si="75">ROUND(P385/6,2)</f>
        <v>21.17</v>
      </c>
      <c r="P385" s="90">
        <f t="shared" ref="P385:P387" si="76">ROUND(N385*1.2,2)</f>
        <v>127</v>
      </c>
      <c r="Q385" s="72"/>
      <c r="R385" s="69"/>
      <c r="S385" s="1"/>
    </row>
    <row r="386" spans="1:19" s="60" customFormat="1" ht="15.75" x14ac:dyDescent="0.2">
      <c r="A386" s="52" t="s">
        <v>108</v>
      </c>
      <c r="B386" s="53" t="s">
        <v>133</v>
      </c>
      <c r="C386" s="54">
        <v>1651344</v>
      </c>
      <c r="D386" s="55" t="s">
        <v>185</v>
      </c>
      <c r="E386" s="56"/>
      <c r="F386" s="57" t="s">
        <v>44</v>
      </c>
      <c r="G386" s="59" t="s">
        <v>221</v>
      </c>
      <c r="H386" s="59" t="s">
        <v>58</v>
      </c>
      <c r="I386" s="58" t="s">
        <v>222</v>
      </c>
      <c r="J386" s="58">
        <v>5</v>
      </c>
      <c r="K386" s="58" t="s">
        <v>436</v>
      </c>
      <c r="L386" s="58" t="s">
        <v>356</v>
      </c>
      <c r="M386" s="58">
        <v>240</v>
      </c>
      <c r="N386" s="44">
        <v>175.83333333333334</v>
      </c>
      <c r="O386" s="59">
        <f t="shared" si="75"/>
        <v>35.17</v>
      </c>
      <c r="P386" s="90">
        <f t="shared" si="76"/>
        <v>211</v>
      </c>
      <c r="Q386" s="72"/>
      <c r="R386" s="69"/>
      <c r="S386" s="1"/>
    </row>
    <row r="387" spans="1:19" s="60" customFormat="1" ht="15.75" x14ac:dyDescent="0.2">
      <c r="A387" s="52" t="s">
        <v>108</v>
      </c>
      <c r="B387" s="53" t="s">
        <v>601</v>
      </c>
      <c r="C387" s="54">
        <v>1340092</v>
      </c>
      <c r="D387" s="55" t="s">
        <v>186</v>
      </c>
      <c r="E387" s="56" t="s">
        <v>427</v>
      </c>
      <c r="F387" s="57" t="s">
        <v>188</v>
      </c>
      <c r="G387" s="59" t="s">
        <v>221</v>
      </c>
      <c r="H387" s="59" t="s">
        <v>58</v>
      </c>
      <c r="I387" s="58" t="s">
        <v>222</v>
      </c>
      <c r="J387" s="58">
        <v>25</v>
      </c>
      <c r="K387" s="58" t="s">
        <v>436</v>
      </c>
      <c r="L387" s="58" t="s">
        <v>356</v>
      </c>
      <c r="M387" s="58">
        <v>48</v>
      </c>
      <c r="N387" s="44">
        <v>416.49327200000005</v>
      </c>
      <c r="O387" s="59">
        <f t="shared" si="75"/>
        <v>83.3</v>
      </c>
      <c r="P387" s="90">
        <f t="shared" si="76"/>
        <v>499.79</v>
      </c>
      <c r="Q387" s="72"/>
      <c r="R387" s="69"/>
      <c r="S387" s="1"/>
    </row>
    <row r="388" spans="1:19" ht="20.25" x14ac:dyDescent="0.2">
      <c r="A388" s="40"/>
      <c r="B388" s="38" t="s">
        <v>160</v>
      </c>
      <c r="C388" s="30"/>
      <c r="D388" s="61" t="s">
        <v>687</v>
      </c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86"/>
      <c r="Q388" s="72"/>
    </row>
    <row r="389" spans="1:19" s="60" customFormat="1" ht="15.75" x14ac:dyDescent="0.2">
      <c r="A389" s="52" t="s">
        <v>108</v>
      </c>
      <c r="B389" s="53" t="s">
        <v>110</v>
      </c>
      <c r="C389" s="54">
        <v>950158</v>
      </c>
      <c r="D389" s="55" t="s">
        <v>189</v>
      </c>
      <c r="E389" s="56"/>
      <c r="F389" s="57" t="s">
        <v>190</v>
      </c>
      <c r="G389" s="59" t="s">
        <v>221</v>
      </c>
      <c r="H389" s="59" t="s">
        <v>57</v>
      </c>
      <c r="I389" s="58" t="s">
        <v>310</v>
      </c>
      <c r="J389" s="58">
        <v>10</v>
      </c>
      <c r="K389" s="58" t="s">
        <v>436</v>
      </c>
      <c r="L389" s="58" t="s">
        <v>356</v>
      </c>
      <c r="M389" s="58">
        <v>60</v>
      </c>
      <c r="N389" s="44">
        <v>910</v>
      </c>
      <c r="O389" s="59">
        <f t="shared" ref="O389:O390" si="77">ROUND(P389/6,2)</f>
        <v>182</v>
      </c>
      <c r="P389" s="90">
        <f t="shared" ref="P389:P390" si="78">ROUND(N389*1.2,2)</f>
        <v>1092</v>
      </c>
      <c r="Q389" s="72"/>
      <c r="R389" s="69"/>
      <c r="S389" s="1"/>
    </row>
    <row r="390" spans="1:19" s="60" customFormat="1" ht="15.75" x14ac:dyDescent="0.2">
      <c r="A390" s="52" t="s">
        <v>108</v>
      </c>
      <c r="B390" s="53" t="s">
        <v>110</v>
      </c>
      <c r="C390" s="54">
        <v>950159</v>
      </c>
      <c r="D390" s="55" t="s">
        <v>191</v>
      </c>
      <c r="E390" s="56"/>
      <c r="F390" s="57" t="s">
        <v>392</v>
      </c>
      <c r="G390" s="59" t="s">
        <v>221</v>
      </c>
      <c r="H390" s="59" t="s">
        <v>57</v>
      </c>
      <c r="I390" s="58" t="s">
        <v>310</v>
      </c>
      <c r="J390" s="58">
        <v>10</v>
      </c>
      <c r="K390" s="58" t="s">
        <v>436</v>
      </c>
      <c r="L390" s="58" t="s">
        <v>356</v>
      </c>
      <c r="M390" s="58">
        <v>60</v>
      </c>
      <c r="N390" s="44">
        <v>1439.1666666666667</v>
      </c>
      <c r="O390" s="59">
        <f t="shared" si="77"/>
        <v>287.83</v>
      </c>
      <c r="P390" s="90">
        <f t="shared" si="78"/>
        <v>1727</v>
      </c>
      <c r="Q390" s="72"/>
      <c r="R390" s="69"/>
      <c r="S390" s="1"/>
    </row>
    <row r="391" spans="1:19" ht="20.25" x14ac:dyDescent="0.2">
      <c r="A391" s="40"/>
      <c r="B391" s="38"/>
      <c r="C391" s="30"/>
      <c r="D391" s="61" t="s">
        <v>688</v>
      </c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86"/>
      <c r="Q391" s="72"/>
    </row>
    <row r="392" spans="1:19" ht="15.75" x14ac:dyDescent="0.2">
      <c r="A392" s="29"/>
      <c r="B392" s="31" t="s">
        <v>161</v>
      </c>
      <c r="C392" s="18"/>
      <c r="D392" s="48" t="s">
        <v>689</v>
      </c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87"/>
      <c r="Q392" s="72"/>
    </row>
    <row r="393" spans="1:19" s="60" customFormat="1" ht="15.75" x14ac:dyDescent="0.2">
      <c r="A393" s="28" t="s">
        <v>108</v>
      </c>
      <c r="B393" s="53" t="s">
        <v>111</v>
      </c>
      <c r="C393" s="54">
        <v>2164488</v>
      </c>
      <c r="D393" s="55" t="s">
        <v>595</v>
      </c>
      <c r="E393" s="56"/>
      <c r="F393" s="57" t="s">
        <v>203</v>
      </c>
      <c r="G393" s="59" t="s">
        <v>221</v>
      </c>
      <c r="H393" s="59" t="s">
        <v>57</v>
      </c>
      <c r="I393" s="58" t="s">
        <v>222</v>
      </c>
      <c r="J393" s="58">
        <v>10</v>
      </c>
      <c r="K393" s="58" t="s">
        <v>436</v>
      </c>
      <c r="L393" s="58" t="s">
        <v>356</v>
      </c>
      <c r="M393" s="58">
        <v>60</v>
      </c>
      <c r="N393" s="44">
        <v>689.29577600000005</v>
      </c>
      <c r="O393" s="59">
        <f t="shared" ref="O393:O394" si="79">ROUND(P393/6,2)</f>
        <v>137.86000000000001</v>
      </c>
      <c r="P393" s="90">
        <f t="shared" ref="P393:P394" si="80">ROUND(N393*1.2,2)</f>
        <v>827.15</v>
      </c>
      <c r="Q393" s="72"/>
      <c r="R393" s="69"/>
      <c r="S393" s="1"/>
    </row>
    <row r="394" spans="1:19" s="60" customFormat="1" ht="30" x14ac:dyDescent="0.2">
      <c r="A394" s="28" t="s">
        <v>108</v>
      </c>
      <c r="B394" s="53" t="s">
        <v>111</v>
      </c>
      <c r="C394" s="54">
        <v>2164476</v>
      </c>
      <c r="D394" s="39" t="s">
        <v>596</v>
      </c>
      <c r="E394" s="56"/>
      <c r="F394" s="14" t="s">
        <v>432</v>
      </c>
      <c r="G394" s="9" t="s">
        <v>221</v>
      </c>
      <c r="H394" s="5" t="s">
        <v>57</v>
      </c>
      <c r="I394" s="6" t="s">
        <v>222</v>
      </c>
      <c r="J394" s="6">
        <v>10.5</v>
      </c>
      <c r="K394" s="12" t="s">
        <v>436</v>
      </c>
      <c r="L394" s="12" t="s">
        <v>356</v>
      </c>
      <c r="M394" s="12">
        <v>60</v>
      </c>
      <c r="N394" s="44">
        <v>2447.1992480000004</v>
      </c>
      <c r="O394" s="5">
        <f t="shared" si="79"/>
        <v>489.44</v>
      </c>
      <c r="P394" s="88">
        <f t="shared" si="80"/>
        <v>2936.64</v>
      </c>
      <c r="Q394" s="72"/>
      <c r="R394" s="69"/>
      <c r="S394" s="1"/>
    </row>
    <row r="395" spans="1:19" ht="20.25" x14ac:dyDescent="0.2">
      <c r="A395" s="40"/>
      <c r="B395" s="38" t="s">
        <v>161</v>
      </c>
      <c r="C395" s="30"/>
      <c r="D395" s="61" t="s">
        <v>690</v>
      </c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86"/>
      <c r="Q395" s="72"/>
    </row>
    <row r="396" spans="1:19" s="60" customFormat="1" ht="15.75" x14ac:dyDescent="0.2">
      <c r="A396" s="52" t="s">
        <v>108</v>
      </c>
      <c r="B396" s="53" t="s">
        <v>111</v>
      </c>
      <c r="C396" s="54">
        <v>2164481</v>
      </c>
      <c r="D396" s="55" t="s">
        <v>597</v>
      </c>
      <c r="E396" s="56"/>
      <c r="F396" s="57" t="s">
        <v>394</v>
      </c>
      <c r="G396" s="59" t="s">
        <v>221</v>
      </c>
      <c r="H396" s="59" t="s">
        <v>58</v>
      </c>
      <c r="I396" s="58" t="s">
        <v>222</v>
      </c>
      <c r="J396" s="58">
        <v>25</v>
      </c>
      <c r="K396" s="58" t="s">
        <v>438</v>
      </c>
      <c r="L396" s="58" t="s">
        <v>356</v>
      </c>
      <c r="M396" s="58">
        <v>48</v>
      </c>
      <c r="N396" s="44">
        <v>475.82703999999995</v>
      </c>
      <c r="O396" s="59">
        <f t="shared" ref="O396" si="81">ROUND(P396/6,2)</f>
        <v>95.17</v>
      </c>
      <c r="P396" s="90">
        <f t="shared" ref="P396" si="82">ROUND(N396*1.2,2)</f>
        <v>570.99</v>
      </c>
      <c r="Q396" s="72"/>
      <c r="R396" s="69"/>
      <c r="S396" s="1"/>
    </row>
    <row r="397" spans="1:19" s="60" customFormat="1" ht="15.75" x14ac:dyDescent="0.2">
      <c r="A397" s="52" t="s">
        <v>108</v>
      </c>
      <c r="B397" s="53" t="s">
        <v>111</v>
      </c>
      <c r="C397" s="54">
        <v>2164410</v>
      </c>
      <c r="D397" s="55" t="s">
        <v>545</v>
      </c>
      <c r="E397" s="56"/>
      <c r="F397" s="57" t="s">
        <v>394</v>
      </c>
      <c r="G397" s="59" t="s">
        <v>221</v>
      </c>
      <c r="H397" s="59" t="s">
        <v>58</v>
      </c>
      <c r="I397" s="58" t="s">
        <v>222</v>
      </c>
      <c r="J397" s="58">
        <v>25</v>
      </c>
      <c r="K397" s="58" t="s">
        <v>438</v>
      </c>
      <c r="L397" s="58" t="s">
        <v>356</v>
      </c>
      <c r="M397" s="58">
        <v>48</v>
      </c>
      <c r="N397" s="44">
        <v>371.34219200000001</v>
      </c>
      <c r="O397" s="5">
        <f t="shared" ref="O397" si="83">ROUND(P397/6,2)</f>
        <v>74.27</v>
      </c>
      <c r="P397" s="88">
        <f t="shared" ref="P397" si="84">ROUND(N397*1.2,2)</f>
        <v>445.61</v>
      </c>
      <c r="Q397" s="72"/>
      <c r="R397" s="69"/>
      <c r="S397" s="1"/>
    </row>
    <row r="398" spans="1:19" s="60" customFormat="1" ht="15.75" x14ac:dyDescent="0.2">
      <c r="A398" s="52" t="s">
        <v>108</v>
      </c>
      <c r="B398" s="53" t="s">
        <v>111</v>
      </c>
      <c r="C398" s="54">
        <v>2164498</v>
      </c>
      <c r="D398" s="55" t="s">
        <v>544</v>
      </c>
      <c r="E398" s="56"/>
      <c r="F398" s="57" t="s">
        <v>393</v>
      </c>
      <c r="G398" s="59" t="s">
        <v>221</v>
      </c>
      <c r="H398" s="59" t="s">
        <v>58</v>
      </c>
      <c r="I398" s="58" t="s">
        <v>222</v>
      </c>
      <c r="J398" s="58">
        <v>25</v>
      </c>
      <c r="K398" s="58" t="s">
        <v>438</v>
      </c>
      <c r="L398" s="58" t="s">
        <v>356</v>
      </c>
      <c r="M398" s="58">
        <v>48</v>
      </c>
      <c r="N398" s="44">
        <v>673.80622400000004</v>
      </c>
      <c r="O398" s="59">
        <f t="shared" ref="O398" si="85">ROUND(P398/6,2)</f>
        <v>134.76</v>
      </c>
      <c r="P398" s="90">
        <f t="shared" ref="P398" si="86">ROUND(N398*1.2,2)</f>
        <v>808.57</v>
      </c>
      <c r="Q398" s="72"/>
      <c r="R398" s="69"/>
      <c r="S398" s="1"/>
    </row>
    <row r="399" spans="1:19" ht="20.25" x14ac:dyDescent="0.2">
      <c r="A399" s="40"/>
      <c r="B399" s="38" t="s">
        <v>161</v>
      </c>
      <c r="C399" s="30"/>
      <c r="D399" s="61" t="s">
        <v>691</v>
      </c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86"/>
      <c r="Q399" s="72"/>
      <c r="R399" s="69"/>
    </row>
    <row r="400" spans="1:19" s="60" customFormat="1" ht="15.75" x14ac:dyDescent="0.2">
      <c r="A400" s="52" t="s">
        <v>108</v>
      </c>
      <c r="B400" s="53" t="s">
        <v>111</v>
      </c>
      <c r="C400" s="54">
        <v>2164492</v>
      </c>
      <c r="D400" s="55" t="s">
        <v>598</v>
      </c>
      <c r="E400" s="56"/>
      <c r="F400" s="57" t="s">
        <v>395</v>
      </c>
      <c r="G400" s="59" t="s">
        <v>221</v>
      </c>
      <c r="H400" s="59" t="s">
        <v>61</v>
      </c>
      <c r="I400" s="58" t="s">
        <v>222</v>
      </c>
      <c r="J400" s="58">
        <v>12</v>
      </c>
      <c r="K400" s="58" t="s">
        <v>436</v>
      </c>
      <c r="L400" s="58" t="s">
        <v>356</v>
      </c>
      <c r="M400" s="58">
        <v>44</v>
      </c>
      <c r="N400" s="44">
        <v>2448.4311280000002</v>
      </c>
      <c r="O400" s="59">
        <f t="shared" ref="O400:O401" si="87">ROUND(P400/6,2)</f>
        <v>489.69</v>
      </c>
      <c r="P400" s="90">
        <f t="shared" ref="P400:P401" si="88">ROUND(N400*1.2,2)</f>
        <v>2938.12</v>
      </c>
      <c r="Q400" s="72"/>
      <c r="R400" s="69"/>
      <c r="S400" s="1"/>
    </row>
    <row r="401" spans="1:19" s="60" customFormat="1" ht="15.75" x14ac:dyDescent="0.2">
      <c r="A401" s="52" t="s">
        <v>108</v>
      </c>
      <c r="B401" s="53" t="s">
        <v>111</v>
      </c>
      <c r="C401" s="54">
        <v>2164408</v>
      </c>
      <c r="D401" s="55" t="s">
        <v>599</v>
      </c>
      <c r="E401" s="56"/>
      <c r="F401" s="57" t="s">
        <v>205</v>
      </c>
      <c r="G401" s="59" t="s">
        <v>221</v>
      </c>
      <c r="H401" s="59" t="s">
        <v>61</v>
      </c>
      <c r="I401" s="58" t="s">
        <v>222</v>
      </c>
      <c r="J401" s="58">
        <v>14</v>
      </c>
      <c r="K401" s="58" t="s">
        <v>436</v>
      </c>
      <c r="L401" s="58" t="s">
        <v>356</v>
      </c>
      <c r="M401" s="58">
        <v>44</v>
      </c>
      <c r="N401" s="44">
        <v>2117.3767680000001</v>
      </c>
      <c r="O401" s="59">
        <f t="shared" si="87"/>
        <v>423.48</v>
      </c>
      <c r="P401" s="90">
        <f t="shared" si="88"/>
        <v>2540.85</v>
      </c>
      <c r="Q401" s="72"/>
      <c r="R401" s="69"/>
      <c r="S401" s="1"/>
    </row>
    <row r="402" spans="1:19" ht="20.25" x14ac:dyDescent="0.2">
      <c r="A402" s="40"/>
      <c r="B402" s="38" t="s">
        <v>161</v>
      </c>
      <c r="C402" s="30"/>
      <c r="D402" s="61" t="s">
        <v>692</v>
      </c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86"/>
      <c r="Q402" s="72"/>
    </row>
    <row r="403" spans="1:19" ht="15.75" x14ac:dyDescent="0.2">
      <c r="A403" s="52" t="s">
        <v>108</v>
      </c>
      <c r="B403" s="53" t="s">
        <v>111</v>
      </c>
      <c r="C403" s="32">
        <v>2147569</v>
      </c>
      <c r="D403" s="39" t="s">
        <v>600</v>
      </c>
      <c r="E403" s="56" t="s">
        <v>427</v>
      </c>
      <c r="F403" s="14" t="s">
        <v>609</v>
      </c>
      <c r="G403" s="59" t="s">
        <v>225</v>
      </c>
      <c r="H403" s="5" t="s">
        <v>53</v>
      </c>
      <c r="I403" s="12" t="s">
        <v>222</v>
      </c>
      <c r="J403" s="12">
        <v>10</v>
      </c>
      <c r="K403" s="12" t="s">
        <v>436</v>
      </c>
      <c r="L403" s="12" t="s">
        <v>356</v>
      </c>
      <c r="M403" s="12">
        <v>39</v>
      </c>
      <c r="N403" s="44">
        <v>4006.3786400000008</v>
      </c>
      <c r="O403" s="5">
        <f t="shared" ref="O403" si="89">ROUND(P403/6,2)</f>
        <v>801.28</v>
      </c>
      <c r="P403" s="88">
        <f t="shared" ref="P403" si="90">ROUND(N403*1.2,2)</f>
        <v>4807.6499999999996</v>
      </c>
      <c r="Q403" s="72"/>
      <c r="R403" s="69"/>
    </row>
    <row r="404" spans="1:19" ht="20.25" x14ac:dyDescent="0.2">
      <c r="A404" s="40"/>
      <c r="B404" s="38" t="s">
        <v>303</v>
      </c>
      <c r="C404" s="30"/>
      <c r="D404" s="61" t="s">
        <v>693</v>
      </c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86"/>
      <c r="Q404" s="72"/>
    </row>
    <row r="405" spans="1:19" s="60" customFormat="1" ht="15.75" x14ac:dyDescent="0.2">
      <c r="A405" s="52" t="s">
        <v>108</v>
      </c>
      <c r="B405" s="53" t="s">
        <v>605</v>
      </c>
      <c r="C405" s="54">
        <v>2147639</v>
      </c>
      <c r="D405" s="55" t="s">
        <v>604</v>
      </c>
      <c r="E405" s="56" t="s">
        <v>427</v>
      </c>
      <c r="F405" s="57" t="s">
        <v>606</v>
      </c>
      <c r="G405" s="59" t="s">
        <v>225</v>
      </c>
      <c r="H405" s="59" t="s">
        <v>61</v>
      </c>
      <c r="I405" s="58" t="s">
        <v>222</v>
      </c>
      <c r="J405" s="58">
        <v>12</v>
      </c>
      <c r="K405" s="58" t="s">
        <v>436</v>
      </c>
      <c r="L405" s="58" t="s">
        <v>356</v>
      </c>
      <c r="M405" s="58">
        <v>39</v>
      </c>
      <c r="N405" s="44">
        <v>4187.7152900000001</v>
      </c>
      <c r="O405" s="5">
        <f t="shared" ref="O405" si="91">ROUND(P405/6,2)</f>
        <v>837.54</v>
      </c>
      <c r="P405" s="88">
        <f t="shared" ref="P405" si="92">ROUND(N405*1.2,2)</f>
        <v>5025.26</v>
      </c>
      <c r="Q405" s="72"/>
      <c r="R405" s="69"/>
      <c r="S405" s="1"/>
    </row>
    <row r="406" spans="1:19" ht="20.25" x14ac:dyDescent="0.2">
      <c r="A406" s="40"/>
      <c r="B406" s="30"/>
      <c r="C406" s="30"/>
      <c r="D406" s="61" t="s">
        <v>694</v>
      </c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86"/>
      <c r="Q406" s="72"/>
    </row>
    <row r="407" spans="1:19" ht="15.75" x14ac:dyDescent="0.2">
      <c r="A407" s="29"/>
      <c r="B407" s="19" t="s">
        <v>349</v>
      </c>
      <c r="C407" s="18"/>
      <c r="D407" s="48" t="s">
        <v>695</v>
      </c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87"/>
      <c r="Q407" s="72"/>
    </row>
    <row r="408" spans="1:19" s="60" customFormat="1" ht="15.75" x14ac:dyDescent="0.2">
      <c r="A408" s="52" t="s">
        <v>108</v>
      </c>
      <c r="B408" s="53" t="s">
        <v>134</v>
      </c>
      <c r="C408" s="54">
        <v>626504</v>
      </c>
      <c r="D408" s="55" t="s">
        <v>246</v>
      </c>
      <c r="E408" s="56"/>
      <c r="F408" s="57" t="s">
        <v>248</v>
      </c>
      <c r="G408" s="59" t="s">
        <v>263</v>
      </c>
      <c r="H408" s="59" t="s">
        <v>56</v>
      </c>
      <c r="I408" s="58" t="s">
        <v>195</v>
      </c>
      <c r="J408" s="58">
        <v>750</v>
      </c>
      <c r="K408" s="58" t="s">
        <v>436</v>
      </c>
      <c r="L408" s="58">
        <v>12</v>
      </c>
      <c r="M408" s="58">
        <v>672</v>
      </c>
      <c r="N408" s="44">
        <v>184.06666666666666</v>
      </c>
      <c r="O408" s="59">
        <f t="shared" ref="O408:O410" si="93">ROUND(P408/6,2)</f>
        <v>36.81</v>
      </c>
      <c r="P408" s="90">
        <f t="shared" ref="P408:P410" si="94">ROUND(N408*1.2,2)</f>
        <v>220.88</v>
      </c>
      <c r="Q408" s="72"/>
      <c r="R408" s="69"/>
      <c r="S408" s="1"/>
    </row>
    <row r="409" spans="1:19" s="60" customFormat="1" ht="15.75" x14ac:dyDescent="0.2">
      <c r="A409" s="52" t="s">
        <v>108</v>
      </c>
      <c r="B409" s="53" t="s">
        <v>134</v>
      </c>
      <c r="C409" s="54">
        <v>626541</v>
      </c>
      <c r="D409" s="55" t="s">
        <v>247</v>
      </c>
      <c r="E409" s="56"/>
      <c r="F409" s="57" t="s">
        <v>248</v>
      </c>
      <c r="G409" s="59" t="s">
        <v>263</v>
      </c>
      <c r="H409" s="59" t="s">
        <v>56</v>
      </c>
      <c r="I409" s="58" t="s">
        <v>195</v>
      </c>
      <c r="J409" s="58">
        <v>500</v>
      </c>
      <c r="K409" s="58" t="s">
        <v>436</v>
      </c>
      <c r="L409" s="58">
        <v>12</v>
      </c>
      <c r="M409" s="58">
        <v>840</v>
      </c>
      <c r="N409" s="44">
        <v>135.20833333333334</v>
      </c>
      <c r="O409" s="59">
        <f t="shared" si="93"/>
        <v>27.04</v>
      </c>
      <c r="P409" s="90">
        <f t="shared" si="94"/>
        <v>162.25</v>
      </c>
      <c r="Q409" s="72"/>
      <c r="R409" s="69"/>
      <c r="S409" s="1"/>
    </row>
    <row r="410" spans="1:19" s="60" customFormat="1" ht="15.75" x14ac:dyDescent="0.2">
      <c r="A410" s="52" t="s">
        <v>108</v>
      </c>
      <c r="B410" s="53" t="s">
        <v>134</v>
      </c>
      <c r="C410" s="54">
        <v>1888522</v>
      </c>
      <c r="D410" s="55" t="s">
        <v>397</v>
      </c>
      <c r="E410" s="56"/>
      <c r="F410" s="57" t="s">
        <v>433</v>
      </c>
      <c r="G410" s="59" t="s">
        <v>263</v>
      </c>
      <c r="H410" s="59" t="s">
        <v>56</v>
      </c>
      <c r="I410" s="58" t="s">
        <v>195</v>
      </c>
      <c r="J410" s="58">
        <v>750</v>
      </c>
      <c r="K410" s="58" t="s">
        <v>436</v>
      </c>
      <c r="L410" s="58">
        <v>12</v>
      </c>
      <c r="M410" s="58">
        <v>672</v>
      </c>
      <c r="N410" s="44">
        <v>196.74166666666667</v>
      </c>
      <c r="O410" s="59">
        <f t="shared" si="93"/>
        <v>39.35</v>
      </c>
      <c r="P410" s="90">
        <f t="shared" si="94"/>
        <v>236.09</v>
      </c>
      <c r="Q410" s="72"/>
      <c r="R410" s="69"/>
      <c r="S410" s="1"/>
    </row>
    <row r="411" spans="1:19" ht="15.75" x14ac:dyDescent="0.2">
      <c r="A411" s="29"/>
      <c r="B411" s="19" t="s">
        <v>349</v>
      </c>
      <c r="C411" s="18"/>
      <c r="D411" s="48" t="s">
        <v>696</v>
      </c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48"/>
      <c r="P411" s="87"/>
      <c r="Q411" s="72"/>
    </row>
    <row r="412" spans="1:19" s="60" customFormat="1" ht="15.75" x14ac:dyDescent="0.2">
      <c r="A412" s="52" t="s">
        <v>108</v>
      </c>
      <c r="B412" s="53" t="s">
        <v>134</v>
      </c>
      <c r="C412" s="54">
        <v>626503</v>
      </c>
      <c r="D412" s="55" t="s">
        <v>264</v>
      </c>
      <c r="E412" s="56"/>
      <c r="F412" s="57" t="s">
        <v>265</v>
      </c>
      <c r="G412" s="59" t="s">
        <v>263</v>
      </c>
      <c r="H412" s="59" t="s">
        <v>56</v>
      </c>
      <c r="I412" s="58" t="s">
        <v>195</v>
      </c>
      <c r="J412" s="58">
        <v>750</v>
      </c>
      <c r="K412" s="58" t="s">
        <v>423</v>
      </c>
      <c r="L412" s="58">
        <v>12</v>
      </c>
      <c r="M412" s="58">
        <v>768</v>
      </c>
      <c r="N412" s="44">
        <v>185.60833333333332</v>
      </c>
      <c r="O412" s="59">
        <f t="shared" ref="O412:O414" si="95">ROUND(P412/6,2)</f>
        <v>37.119999999999997</v>
      </c>
      <c r="P412" s="90">
        <f t="shared" ref="P412:P414" si="96">ROUND(N412*1.2,2)</f>
        <v>222.73</v>
      </c>
      <c r="Q412" s="72"/>
      <c r="R412" s="69"/>
      <c r="S412" s="1"/>
    </row>
    <row r="413" spans="1:19" s="60" customFormat="1" ht="15.75" x14ac:dyDescent="0.2">
      <c r="A413" s="52" t="s">
        <v>108</v>
      </c>
      <c r="B413" s="53" t="s">
        <v>134</v>
      </c>
      <c r="C413" s="54">
        <v>1193112</v>
      </c>
      <c r="D413" s="55" t="s">
        <v>204</v>
      </c>
      <c r="E413" s="56"/>
      <c r="F413" s="57" t="s">
        <v>396</v>
      </c>
      <c r="G413" s="59" t="s">
        <v>263</v>
      </c>
      <c r="H413" s="59" t="s">
        <v>56</v>
      </c>
      <c r="I413" s="58" t="s">
        <v>195</v>
      </c>
      <c r="J413" s="58">
        <v>850</v>
      </c>
      <c r="K413" s="58" t="s">
        <v>436</v>
      </c>
      <c r="L413" s="58">
        <v>12</v>
      </c>
      <c r="M413" s="58">
        <v>768</v>
      </c>
      <c r="N413" s="44">
        <v>205.04166666666669</v>
      </c>
      <c r="O413" s="59">
        <f t="shared" si="95"/>
        <v>41.01</v>
      </c>
      <c r="P413" s="90">
        <f t="shared" si="96"/>
        <v>246.05</v>
      </c>
      <c r="Q413" s="72"/>
      <c r="R413" s="69"/>
      <c r="S413" s="1"/>
    </row>
    <row r="414" spans="1:19" s="60" customFormat="1" ht="15.75" x14ac:dyDescent="0.2">
      <c r="A414" s="52" t="s">
        <v>108</v>
      </c>
      <c r="B414" s="53" t="s">
        <v>134</v>
      </c>
      <c r="C414" s="54">
        <v>1887389</v>
      </c>
      <c r="D414" s="55" t="s">
        <v>398</v>
      </c>
      <c r="E414" s="56"/>
      <c r="F414" s="57" t="s">
        <v>434</v>
      </c>
      <c r="G414" s="59" t="s">
        <v>263</v>
      </c>
      <c r="H414" s="59" t="s">
        <v>56</v>
      </c>
      <c r="I414" s="58" t="s">
        <v>195</v>
      </c>
      <c r="J414" s="58">
        <v>750</v>
      </c>
      <c r="K414" s="58" t="s">
        <v>436</v>
      </c>
      <c r="L414" s="58">
        <v>12</v>
      </c>
      <c r="M414" s="58">
        <v>768</v>
      </c>
      <c r="N414" s="44">
        <v>195.17500000000001</v>
      </c>
      <c r="O414" s="59">
        <f t="shared" si="95"/>
        <v>39.04</v>
      </c>
      <c r="P414" s="90">
        <f t="shared" si="96"/>
        <v>234.21</v>
      </c>
      <c r="Q414" s="72"/>
      <c r="R414" s="69"/>
      <c r="S414" s="1"/>
    </row>
    <row r="415" spans="1:19" ht="20.25" x14ac:dyDescent="0.2">
      <c r="A415" s="40"/>
      <c r="B415" s="30"/>
      <c r="C415" s="30"/>
      <c r="D415" s="61" t="s">
        <v>697</v>
      </c>
      <c r="E415" s="61"/>
      <c r="F415" s="61"/>
      <c r="G415" s="61"/>
      <c r="H415" s="61"/>
      <c r="I415" s="61"/>
      <c r="J415" s="61"/>
      <c r="K415" s="61"/>
      <c r="L415" s="61"/>
      <c r="M415" s="61"/>
      <c r="N415" s="61"/>
      <c r="O415" s="61"/>
      <c r="P415" s="86"/>
      <c r="Q415" s="72"/>
    </row>
    <row r="416" spans="1:19" ht="15.75" x14ac:dyDescent="0.2">
      <c r="A416" s="29"/>
      <c r="B416" s="19" t="s">
        <v>162</v>
      </c>
      <c r="C416" s="18"/>
      <c r="D416" s="48" t="s">
        <v>698</v>
      </c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87"/>
      <c r="Q416" s="72"/>
    </row>
    <row r="417" spans="1:19" s="60" customFormat="1" ht="15.75" x14ac:dyDescent="0.2">
      <c r="A417" s="52" t="s">
        <v>108</v>
      </c>
      <c r="B417" s="53" t="s">
        <v>135</v>
      </c>
      <c r="C417" s="54">
        <v>645834</v>
      </c>
      <c r="D417" s="55" t="s">
        <v>408</v>
      </c>
      <c r="E417" s="56"/>
      <c r="F417" s="57" t="s">
        <v>267</v>
      </c>
      <c r="G417" s="59" t="s">
        <v>263</v>
      </c>
      <c r="H417" s="59" t="s">
        <v>51</v>
      </c>
      <c r="I417" s="58" t="s">
        <v>195</v>
      </c>
      <c r="J417" s="58">
        <v>280</v>
      </c>
      <c r="K417" s="58" t="s">
        <v>423</v>
      </c>
      <c r="L417" s="58">
        <v>12</v>
      </c>
      <c r="M417" s="58">
        <v>1200</v>
      </c>
      <c r="N417" s="44">
        <v>52.67</v>
      </c>
      <c r="O417" s="59">
        <f t="shared" ref="O417" si="97">ROUND(P417/6,2)</f>
        <v>10.53</v>
      </c>
      <c r="P417" s="90">
        <f t="shared" ref="P417" si="98">ROUND(N417*1.2,2)</f>
        <v>63.2</v>
      </c>
      <c r="Q417" s="72"/>
      <c r="R417" s="69"/>
      <c r="S417" s="1"/>
    </row>
    <row r="418" spans="1:19" ht="15.75" x14ac:dyDescent="0.2">
      <c r="A418" s="29"/>
      <c r="B418" s="19" t="s">
        <v>162</v>
      </c>
      <c r="C418" s="18"/>
      <c r="D418" s="48" t="s">
        <v>699</v>
      </c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O418" s="48"/>
      <c r="P418" s="87"/>
      <c r="Q418" s="72"/>
      <c r="R418" s="69"/>
    </row>
    <row r="419" spans="1:19" s="60" customFormat="1" ht="15.75" x14ac:dyDescent="0.2">
      <c r="A419" s="52" t="s">
        <v>108</v>
      </c>
      <c r="B419" s="53" t="s">
        <v>135</v>
      </c>
      <c r="C419" s="54">
        <v>645831</v>
      </c>
      <c r="D419" s="55" t="s">
        <v>409</v>
      </c>
      <c r="E419" s="56"/>
      <c r="F419" s="57" t="s">
        <v>271</v>
      </c>
      <c r="G419" s="59" t="s">
        <v>263</v>
      </c>
      <c r="H419" s="59" t="s">
        <v>51</v>
      </c>
      <c r="I419" s="58" t="s">
        <v>195</v>
      </c>
      <c r="J419" s="58">
        <v>280</v>
      </c>
      <c r="K419" s="58" t="s">
        <v>423</v>
      </c>
      <c r="L419" s="58">
        <v>12</v>
      </c>
      <c r="M419" s="58">
        <v>1200</v>
      </c>
      <c r="N419" s="44">
        <v>85</v>
      </c>
      <c r="O419" s="59">
        <f t="shared" ref="O419:O420" si="99">ROUND(P419/6,2)</f>
        <v>17</v>
      </c>
      <c r="P419" s="90">
        <f t="shared" ref="P419:P420" si="100">ROUND(N419*1.2,2)</f>
        <v>102</v>
      </c>
      <c r="Q419" s="72"/>
      <c r="R419" s="69"/>
      <c r="S419" s="1"/>
    </row>
    <row r="420" spans="1:19" s="60" customFormat="1" ht="15.75" x14ac:dyDescent="0.2">
      <c r="A420" s="52" t="s">
        <v>108</v>
      </c>
      <c r="B420" s="53" t="s">
        <v>135</v>
      </c>
      <c r="C420" s="54">
        <v>655514</v>
      </c>
      <c r="D420" s="55" t="s">
        <v>410</v>
      </c>
      <c r="E420" s="56"/>
      <c r="F420" s="57" t="s">
        <v>272</v>
      </c>
      <c r="G420" s="59" t="s">
        <v>263</v>
      </c>
      <c r="H420" s="59" t="s">
        <v>51</v>
      </c>
      <c r="I420" s="58" t="s">
        <v>195</v>
      </c>
      <c r="J420" s="58">
        <v>280</v>
      </c>
      <c r="K420" s="58" t="s">
        <v>423</v>
      </c>
      <c r="L420" s="58">
        <v>12</v>
      </c>
      <c r="M420" s="58">
        <v>1200</v>
      </c>
      <c r="N420" s="44">
        <v>85</v>
      </c>
      <c r="O420" s="59">
        <f t="shared" si="99"/>
        <v>17</v>
      </c>
      <c r="P420" s="90">
        <f t="shared" si="100"/>
        <v>102</v>
      </c>
      <c r="Q420" s="72"/>
      <c r="R420" s="69"/>
      <c r="S420" s="1"/>
    </row>
    <row r="421" spans="1:19" ht="15.75" x14ac:dyDescent="0.2">
      <c r="A421" s="29"/>
      <c r="B421" s="19" t="s">
        <v>162</v>
      </c>
      <c r="C421" s="18"/>
      <c r="D421" s="48" t="s">
        <v>700</v>
      </c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48"/>
      <c r="P421" s="87"/>
      <c r="Q421" s="72"/>
    </row>
    <row r="422" spans="1:19" s="60" customFormat="1" ht="15.75" x14ac:dyDescent="0.2">
      <c r="A422" s="52" t="s">
        <v>108</v>
      </c>
      <c r="B422" s="53" t="s">
        <v>135</v>
      </c>
      <c r="C422" s="54">
        <v>1137324</v>
      </c>
      <c r="D422" s="55" t="s">
        <v>411</v>
      </c>
      <c r="E422" s="56"/>
      <c r="F422" s="57" t="s">
        <v>42</v>
      </c>
      <c r="G422" s="59" t="s">
        <v>263</v>
      </c>
      <c r="H422" s="59" t="s">
        <v>51</v>
      </c>
      <c r="I422" s="58" t="s">
        <v>195</v>
      </c>
      <c r="J422" s="58">
        <v>280</v>
      </c>
      <c r="K422" s="58" t="s">
        <v>423</v>
      </c>
      <c r="L422" s="58">
        <v>12</v>
      </c>
      <c r="M422" s="58">
        <v>1200</v>
      </c>
      <c r="N422" s="44">
        <v>86.42</v>
      </c>
      <c r="O422" s="59">
        <f t="shared" ref="O422:O423" si="101">ROUND(P422/6,2)</f>
        <v>17.28</v>
      </c>
      <c r="P422" s="90">
        <f t="shared" ref="P422:P423" si="102">ROUND(N422*1.2,2)</f>
        <v>103.7</v>
      </c>
      <c r="Q422" s="72"/>
      <c r="R422" s="69"/>
      <c r="S422" s="1"/>
    </row>
    <row r="423" spans="1:19" s="60" customFormat="1" ht="15.75" x14ac:dyDescent="0.2">
      <c r="A423" s="52" t="s">
        <v>108</v>
      </c>
      <c r="B423" s="53" t="s">
        <v>135</v>
      </c>
      <c r="C423" s="54">
        <v>1137323</v>
      </c>
      <c r="D423" s="55" t="s">
        <v>412</v>
      </c>
      <c r="E423" s="56"/>
      <c r="F423" s="57" t="s">
        <v>43</v>
      </c>
      <c r="G423" s="59" t="s">
        <v>263</v>
      </c>
      <c r="H423" s="59" t="s">
        <v>51</v>
      </c>
      <c r="I423" s="58" t="s">
        <v>195</v>
      </c>
      <c r="J423" s="58">
        <v>280</v>
      </c>
      <c r="K423" s="58" t="s">
        <v>423</v>
      </c>
      <c r="L423" s="58">
        <v>12</v>
      </c>
      <c r="M423" s="58">
        <v>1200</v>
      </c>
      <c r="N423" s="44">
        <v>86.42</v>
      </c>
      <c r="O423" s="59">
        <f t="shared" si="101"/>
        <v>17.28</v>
      </c>
      <c r="P423" s="90">
        <f t="shared" si="102"/>
        <v>103.7</v>
      </c>
      <c r="Q423" s="72"/>
      <c r="R423" s="69"/>
      <c r="S423" s="1"/>
    </row>
    <row r="424" spans="1:19" ht="15.75" x14ac:dyDescent="0.2">
      <c r="A424" s="29"/>
      <c r="B424" s="19" t="s">
        <v>162</v>
      </c>
      <c r="C424" s="18"/>
      <c r="D424" s="48" t="s">
        <v>701</v>
      </c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8"/>
      <c r="P424" s="87"/>
      <c r="Q424" s="72"/>
      <c r="R424" s="69"/>
    </row>
    <row r="425" spans="1:19" s="60" customFormat="1" ht="15.75" x14ac:dyDescent="0.2">
      <c r="A425" s="52" t="s">
        <v>108</v>
      </c>
      <c r="B425" s="53" t="s">
        <v>135</v>
      </c>
      <c r="C425" s="54">
        <v>467537</v>
      </c>
      <c r="D425" s="55" t="s">
        <v>413</v>
      </c>
      <c r="E425" s="56"/>
      <c r="F425" s="57" t="s">
        <v>275</v>
      </c>
      <c r="G425" s="59" t="s">
        <v>263</v>
      </c>
      <c r="H425" s="59" t="s">
        <v>51</v>
      </c>
      <c r="I425" s="58" t="s">
        <v>195</v>
      </c>
      <c r="J425" s="58">
        <v>280</v>
      </c>
      <c r="K425" s="58" t="s">
        <v>423</v>
      </c>
      <c r="L425" s="58">
        <v>12</v>
      </c>
      <c r="M425" s="58">
        <v>1200</v>
      </c>
      <c r="N425" s="44">
        <v>108</v>
      </c>
      <c r="O425" s="59">
        <f>ROUND(P425/6,2)</f>
        <v>21.6</v>
      </c>
      <c r="P425" s="90">
        <f>ROUND(N425*1.2,2)</f>
        <v>129.6</v>
      </c>
      <c r="Q425" s="72"/>
      <c r="R425" s="69"/>
      <c r="S425" s="1"/>
    </row>
    <row r="426" spans="1:19" ht="15.75" x14ac:dyDescent="0.2">
      <c r="A426" s="29"/>
      <c r="B426" s="19" t="s">
        <v>162</v>
      </c>
      <c r="C426" s="18"/>
      <c r="D426" s="48" t="s">
        <v>702</v>
      </c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  <c r="P426" s="87"/>
      <c r="Q426" s="72"/>
    </row>
    <row r="427" spans="1:19" s="60" customFormat="1" ht="15.75" x14ac:dyDescent="0.2">
      <c r="A427" s="52" t="s">
        <v>108</v>
      </c>
      <c r="B427" s="53" t="s">
        <v>135</v>
      </c>
      <c r="C427" s="54">
        <v>467261</v>
      </c>
      <c r="D427" s="55" t="s">
        <v>414</v>
      </c>
      <c r="E427" s="56"/>
      <c r="F427" s="57" t="s">
        <v>276</v>
      </c>
      <c r="G427" s="59" t="s">
        <v>263</v>
      </c>
      <c r="H427" s="59" t="s">
        <v>51</v>
      </c>
      <c r="I427" s="58" t="s">
        <v>195</v>
      </c>
      <c r="J427" s="58">
        <v>280</v>
      </c>
      <c r="K427" s="58" t="s">
        <v>423</v>
      </c>
      <c r="L427" s="58">
        <v>12</v>
      </c>
      <c r="M427" s="58">
        <v>1200</v>
      </c>
      <c r="N427" s="44">
        <v>98.42</v>
      </c>
      <c r="O427" s="59">
        <f>ROUND(P427/6,2)</f>
        <v>19.68</v>
      </c>
      <c r="P427" s="90">
        <f>ROUND(N427*1.2,2)</f>
        <v>118.1</v>
      </c>
      <c r="Q427" s="72"/>
      <c r="R427" s="69"/>
      <c r="S427" s="1"/>
    </row>
    <row r="428" spans="1:19" ht="15.75" x14ac:dyDescent="0.2">
      <c r="A428" s="29"/>
      <c r="B428" s="19" t="s">
        <v>162</v>
      </c>
      <c r="C428" s="18"/>
      <c r="D428" s="48" t="s">
        <v>703</v>
      </c>
      <c r="E428" s="48"/>
      <c r="F428" s="48"/>
      <c r="G428" s="48"/>
      <c r="H428" s="48"/>
      <c r="I428" s="48"/>
      <c r="J428" s="48"/>
      <c r="K428" s="48"/>
      <c r="L428" s="48"/>
      <c r="M428" s="48"/>
      <c r="N428" s="48"/>
      <c r="O428" s="48"/>
      <c r="P428" s="87"/>
      <c r="Q428" s="72"/>
    </row>
    <row r="429" spans="1:19" s="60" customFormat="1" ht="15.75" x14ac:dyDescent="0.2">
      <c r="A429" s="52" t="s">
        <v>108</v>
      </c>
      <c r="B429" s="53" t="s">
        <v>135</v>
      </c>
      <c r="C429" s="54">
        <v>1411190</v>
      </c>
      <c r="D429" s="55" t="s">
        <v>415</v>
      </c>
      <c r="E429" s="56"/>
      <c r="F429" s="57" t="s">
        <v>261</v>
      </c>
      <c r="G429" s="59" t="s">
        <v>263</v>
      </c>
      <c r="H429" s="59" t="s">
        <v>51</v>
      </c>
      <c r="I429" s="58" t="s">
        <v>195</v>
      </c>
      <c r="J429" s="58">
        <v>300</v>
      </c>
      <c r="K429" s="58" t="s">
        <v>436</v>
      </c>
      <c r="L429" s="58">
        <v>12</v>
      </c>
      <c r="M429" s="58">
        <v>1200</v>
      </c>
      <c r="N429" s="44">
        <v>77.25</v>
      </c>
      <c r="O429" s="59">
        <f>ROUND(P429/6,2)</f>
        <v>15.45</v>
      </c>
      <c r="P429" s="90">
        <f>ROUND(N429*1.2,2)</f>
        <v>92.7</v>
      </c>
      <c r="Q429" s="72"/>
      <c r="R429" s="69"/>
      <c r="S429" s="1"/>
    </row>
    <row r="430" spans="1:19" ht="15.75" x14ac:dyDescent="0.2">
      <c r="A430" s="29"/>
      <c r="B430" s="19" t="s">
        <v>162</v>
      </c>
      <c r="C430" s="18"/>
      <c r="D430" s="48" t="s">
        <v>704</v>
      </c>
      <c r="E430" s="48"/>
      <c r="F430" s="48"/>
      <c r="G430" s="48"/>
      <c r="H430" s="48"/>
      <c r="I430" s="48"/>
      <c r="J430" s="48"/>
      <c r="K430" s="48"/>
      <c r="L430" s="48"/>
      <c r="M430" s="48"/>
      <c r="N430" s="48"/>
      <c r="O430" s="48"/>
      <c r="P430" s="87"/>
      <c r="Q430" s="72"/>
    </row>
    <row r="431" spans="1:19" s="60" customFormat="1" ht="15.75" x14ac:dyDescent="0.2">
      <c r="A431" s="52" t="s">
        <v>108</v>
      </c>
      <c r="B431" s="53" t="s">
        <v>135</v>
      </c>
      <c r="C431" s="54">
        <v>1411188</v>
      </c>
      <c r="D431" s="55" t="s">
        <v>416</v>
      </c>
      <c r="E431" s="56">
        <v>0</v>
      </c>
      <c r="F431" s="57" t="s">
        <v>262</v>
      </c>
      <c r="G431" s="59" t="s">
        <v>263</v>
      </c>
      <c r="H431" s="59" t="s">
        <v>51</v>
      </c>
      <c r="I431" s="58" t="s">
        <v>195</v>
      </c>
      <c r="J431" s="58">
        <v>300</v>
      </c>
      <c r="K431" s="58" t="s">
        <v>423</v>
      </c>
      <c r="L431" s="58">
        <v>12</v>
      </c>
      <c r="M431" s="58">
        <v>1200</v>
      </c>
      <c r="N431" s="44">
        <v>119.25</v>
      </c>
      <c r="O431" s="59">
        <f>ROUND(P431/6,2)</f>
        <v>23.85</v>
      </c>
      <c r="P431" s="90">
        <f>ROUND(N431*1.2,2)</f>
        <v>143.1</v>
      </c>
      <c r="Q431" s="72"/>
      <c r="R431" s="69"/>
      <c r="S431" s="1"/>
    </row>
    <row r="432" spans="1:19" s="60" customFormat="1" ht="15.75" x14ac:dyDescent="0.25">
      <c r="A432" s="29"/>
      <c r="B432" s="65" t="s">
        <v>162</v>
      </c>
      <c r="C432" s="47"/>
      <c r="D432" s="48" t="s">
        <v>705</v>
      </c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  <c r="P432" s="87"/>
      <c r="Q432" s="72"/>
      <c r="R432" s="68"/>
    </row>
    <row r="433" spans="1:19" s="60" customFormat="1" ht="15.75" x14ac:dyDescent="0.2">
      <c r="A433" s="28" t="s">
        <v>108</v>
      </c>
      <c r="B433" s="27" t="s">
        <v>135</v>
      </c>
      <c r="C433" s="45">
        <v>1755220</v>
      </c>
      <c r="D433" s="66" t="s">
        <v>542</v>
      </c>
      <c r="E433" s="17"/>
      <c r="F433" s="7" t="s">
        <v>543</v>
      </c>
      <c r="G433" s="9" t="s">
        <v>225</v>
      </c>
      <c r="H433" s="5" t="s">
        <v>51</v>
      </c>
      <c r="I433" s="8" t="s">
        <v>195</v>
      </c>
      <c r="J433" s="8">
        <v>280</v>
      </c>
      <c r="K433" s="8" t="s">
        <v>423</v>
      </c>
      <c r="L433" s="8">
        <v>12</v>
      </c>
      <c r="M433" s="8">
        <v>1200</v>
      </c>
      <c r="N433" s="44">
        <v>149.25</v>
      </c>
      <c r="O433" s="5">
        <f>ROUND(P433/6,2)</f>
        <v>29.85</v>
      </c>
      <c r="P433" s="88">
        <f>ROUND(N433*1.2,2)</f>
        <v>179.1</v>
      </c>
      <c r="Q433" s="72"/>
      <c r="R433" s="69"/>
      <c r="S433" s="1"/>
    </row>
    <row r="434" spans="1:19" ht="15.75" x14ac:dyDescent="0.25">
      <c r="A434" s="29"/>
      <c r="B434" s="65"/>
      <c r="C434" s="47"/>
      <c r="D434" s="48" t="s">
        <v>706</v>
      </c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87"/>
      <c r="Q434" s="72"/>
      <c r="R434" s="1"/>
    </row>
    <row r="435" spans="1:19" ht="15.75" x14ac:dyDescent="0.2">
      <c r="A435" s="28" t="s">
        <v>108</v>
      </c>
      <c r="B435" s="27" t="s">
        <v>135</v>
      </c>
      <c r="C435" s="45">
        <v>268595</v>
      </c>
      <c r="D435" s="66" t="s">
        <v>610</v>
      </c>
      <c r="E435" s="17"/>
      <c r="F435" s="7" t="s">
        <v>611</v>
      </c>
      <c r="G435" s="9" t="s">
        <v>206</v>
      </c>
      <c r="H435" s="5" t="s">
        <v>612</v>
      </c>
      <c r="I435" s="8" t="s">
        <v>195</v>
      </c>
      <c r="J435" s="8">
        <v>600</v>
      </c>
      <c r="K435" s="8" t="s">
        <v>436</v>
      </c>
      <c r="L435" s="8">
        <v>20</v>
      </c>
      <c r="M435" s="8">
        <v>800</v>
      </c>
      <c r="N435" s="44">
        <v>201.75</v>
      </c>
      <c r="O435" s="5">
        <f>ROUND(P435/6,2)</f>
        <v>40.35</v>
      </c>
      <c r="P435" s="88">
        <f>ROUND(N435*1.2,2)</f>
        <v>242.1</v>
      </c>
      <c r="Q435" s="72"/>
      <c r="R435" s="70"/>
    </row>
    <row r="436" spans="1:19" ht="15.75" x14ac:dyDescent="0.2">
      <c r="A436" s="29"/>
      <c r="B436" s="31" t="s">
        <v>305</v>
      </c>
      <c r="C436" s="18"/>
      <c r="D436" s="48" t="s">
        <v>707</v>
      </c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  <c r="P436" s="87"/>
      <c r="Q436" s="72"/>
    </row>
    <row r="437" spans="1:19" x14ac:dyDescent="0.2">
      <c r="A437" s="41" t="s">
        <v>109</v>
      </c>
      <c r="B437" s="32" t="s">
        <v>304</v>
      </c>
      <c r="C437" s="45">
        <v>2404482</v>
      </c>
      <c r="D437" s="25" t="s">
        <v>738</v>
      </c>
      <c r="E437" s="17"/>
      <c r="F437" s="25" t="s">
        <v>739</v>
      </c>
      <c r="G437" s="73" t="s">
        <v>221</v>
      </c>
      <c r="H437" s="5" t="s">
        <v>61</v>
      </c>
      <c r="I437" s="26" t="s">
        <v>222</v>
      </c>
      <c r="J437" s="8">
        <v>3</v>
      </c>
      <c r="K437" s="8" t="s">
        <v>436</v>
      </c>
      <c r="L437" s="26" t="s">
        <v>356</v>
      </c>
      <c r="M437" s="26">
        <v>144</v>
      </c>
      <c r="N437" s="44">
        <v>238.29166666666666</v>
      </c>
      <c r="O437" s="5">
        <f t="shared" ref="O437:O439" si="103">ROUND(P437/6,2)</f>
        <v>47.66</v>
      </c>
      <c r="P437" s="88">
        <f t="shared" ref="P437:P439" si="104">ROUND(N437*1.2,2)</f>
        <v>285.95</v>
      </c>
      <c r="Q437" s="72"/>
      <c r="R437" s="70"/>
    </row>
    <row r="438" spans="1:19" x14ac:dyDescent="0.2">
      <c r="A438" s="41" t="s">
        <v>109</v>
      </c>
      <c r="B438" s="32" t="s">
        <v>304</v>
      </c>
      <c r="C438" s="45">
        <v>2404481</v>
      </c>
      <c r="D438" s="25" t="s">
        <v>738</v>
      </c>
      <c r="E438" s="17"/>
      <c r="F438" s="25" t="s">
        <v>739</v>
      </c>
      <c r="G438" s="73" t="s">
        <v>221</v>
      </c>
      <c r="H438" s="5" t="s">
        <v>61</v>
      </c>
      <c r="I438" s="26" t="s">
        <v>222</v>
      </c>
      <c r="J438" s="8">
        <v>6</v>
      </c>
      <c r="K438" s="8" t="s">
        <v>436</v>
      </c>
      <c r="L438" s="26" t="s">
        <v>356</v>
      </c>
      <c r="M438" s="26">
        <v>80</v>
      </c>
      <c r="N438" s="44">
        <v>438.29166666666674</v>
      </c>
      <c r="O438" s="5">
        <f t="shared" si="103"/>
        <v>87.66</v>
      </c>
      <c r="P438" s="88">
        <f t="shared" si="104"/>
        <v>525.95000000000005</v>
      </c>
      <c r="Q438" s="72"/>
      <c r="R438" s="70"/>
    </row>
    <row r="439" spans="1:19" x14ac:dyDescent="0.2">
      <c r="A439" s="41" t="s">
        <v>109</v>
      </c>
      <c r="B439" s="32" t="s">
        <v>304</v>
      </c>
      <c r="C439" s="45">
        <v>2404379</v>
      </c>
      <c r="D439" s="25" t="s">
        <v>738</v>
      </c>
      <c r="E439" s="17"/>
      <c r="F439" s="25" t="s">
        <v>739</v>
      </c>
      <c r="G439" s="73" t="s">
        <v>221</v>
      </c>
      <c r="H439" s="5" t="s">
        <v>61</v>
      </c>
      <c r="I439" s="26" t="s">
        <v>222</v>
      </c>
      <c r="J439" s="8">
        <v>12</v>
      </c>
      <c r="K439" s="8" t="s">
        <v>436</v>
      </c>
      <c r="L439" s="26" t="s">
        <v>356</v>
      </c>
      <c r="M439" s="26">
        <v>44</v>
      </c>
      <c r="N439" s="44">
        <v>833.29166666666674</v>
      </c>
      <c r="O439" s="5">
        <f t="shared" si="103"/>
        <v>166.66</v>
      </c>
      <c r="P439" s="88">
        <f t="shared" si="104"/>
        <v>999.95</v>
      </c>
      <c r="Q439" s="72"/>
      <c r="R439" s="70"/>
    </row>
    <row r="440" spans="1:19" s="60" customFormat="1" ht="15.75" x14ac:dyDescent="0.2">
      <c r="A440" s="52" t="s">
        <v>108</v>
      </c>
      <c r="B440" s="53" t="s">
        <v>304</v>
      </c>
      <c r="C440" s="54">
        <v>1683052</v>
      </c>
      <c r="D440" s="55"/>
      <c r="E440" s="56"/>
      <c r="F440" s="57" t="s">
        <v>95</v>
      </c>
      <c r="G440" s="59" t="s">
        <v>225</v>
      </c>
      <c r="H440" s="59" t="s">
        <v>51</v>
      </c>
      <c r="I440" s="58" t="s">
        <v>287</v>
      </c>
      <c r="J440" s="58">
        <v>400</v>
      </c>
      <c r="K440" s="58" t="s">
        <v>423</v>
      </c>
      <c r="L440" s="58">
        <v>12</v>
      </c>
      <c r="M440" s="58">
        <v>900</v>
      </c>
      <c r="N440" s="44">
        <v>99.166666666666671</v>
      </c>
      <c r="O440" s="59">
        <f t="shared" ref="O440:O444" si="105">ROUND(P440/6,2)</f>
        <v>19.829999999999998</v>
      </c>
      <c r="P440" s="90">
        <f t="shared" ref="P440:P444" si="106">ROUND(N440*1.2,2)</f>
        <v>119</v>
      </c>
      <c r="Q440" s="72"/>
      <c r="R440" s="69"/>
      <c r="S440" s="1"/>
    </row>
    <row r="441" spans="1:19" s="60" customFormat="1" ht="15.75" x14ac:dyDescent="0.2">
      <c r="A441" s="52" t="s">
        <v>108</v>
      </c>
      <c r="B441" s="53" t="s">
        <v>304</v>
      </c>
      <c r="C441" s="54">
        <v>1683009</v>
      </c>
      <c r="D441" s="55"/>
      <c r="E441" s="56"/>
      <c r="F441" s="57" t="s">
        <v>96</v>
      </c>
      <c r="G441" s="59" t="s">
        <v>225</v>
      </c>
      <c r="H441" s="59" t="s">
        <v>51</v>
      </c>
      <c r="I441" s="58" t="s">
        <v>287</v>
      </c>
      <c r="J441" s="58">
        <v>400</v>
      </c>
      <c r="K441" s="58" t="s">
        <v>423</v>
      </c>
      <c r="L441" s="58">
        <v>12</v>
      </c>
      <c r="M441" s="58">
        <v>900</v>
      </c>
      <c r="N441" s="44">
        <v>185</v>
      </c>
      <c r="O441" s="59">
        <f t="shared" si="105"/>
        <v>37</v>
      </c>
      <c r="P441" s="90">
        <f t="shared" si="106"/>
        <v>222</v>
      </c>
      <c r="Q441" s="72"/>
      <c r="R441" s="69"/>
      <c r="S441" s="1"/>
    </row>
    <row r="442" spans="1:19" s="60" customFormat="1" ht="15.75" x14ac:dyDescent="0.2">
      <c r="A442" s="52" t="s">
        <v>108</v>
      </c>
      <c r="B442" s="53" t="s">
        <v>304</v>
      </c>
      <c r="C442" s="54">
        <v>1682888</v>
      </c>
      <c r="D442" s="55"/>
      <c r="E442" s="56"/>
      <c r="F442" s="57" t="s">
        <v>97</v>
      </c>
      <c r="G442" s="59" t="s">
        <v>225</v>
      </c>
      <c r="H442" s="59" t="s">
        <v>51</v>
      </c>
      <c r="I442" s="58" t="s">
        <v>287</v>
      </c>
      <c r="J442" s="58">
        <v>300</v>
      </c>
      <c r="K442" s="58" t="s">
        <v>423</v>
      </c>
      <c r="L442" s="58">
        <v>12</v>
      </c>
      <c r="M442" s="58">
        <v>900</v>
      </c>
      <c r="N442" s="44">
        <v>199.16666666666669</v>
      </c>
      <c r="O442" s="59">
        <f t="shared" si="105"/>
        <v>39.83</v>
      </c>
      <c r="P442" s="90">
        <f t="shared" si="106"/>
        <v>239</v>
      </c>
      <c r="Q442" s="72"/>
      <c r="R442" s="69"/>
      <c r="S442" s="1"/>
    </row>
    <row r="443" spans="1:19" s="60" customFormat="1" x14ac:dyDescent="0.2">
      <c r="A443" s="41" t="s">
        <v>109</v>
      </c>
      <c r="B443" s="32" t="s">
        <v>304</v>
      </c>
      <c r="C443" s="45">
        <v>2013992</v>
      </c>
      <c r="D443" s="25"/>
      <c r="E443" s="17"/>
      <c r="F443" s="64" t="s">
        <v>540</v>
      </c>
      <c r="G443" s="16" t="s">
        <v>225</v>
      </c>
      <c r="H443" s="5" t="s">
        <v>51</v>
      </c>
      <c r="I443" s="13" t="s">
        <v>287</v>
      </c>
      <c r="J443" s="13">
        <v>440</v>
      </c>
      <c r="K443" s="13" t="s">
        <v>423</v>
      </c>
      <c r="L443" s="13">
        <v>12</v>
      </c>
      <c r="M443" s="13">
        <v>900</v>
      </c>
      <c r="N443" s="44">
        <v>165.83333333333334</v>
      </c>
      <c r="O443" s="5">
        <f t="shared" si="105"/>
        <v>33.17</v>
      </c>
      <c r="P443" s="88">
        <f t="shared" si="106"/>
        <v>199</v>
      </c>
      <c r="Q443" s="72"/>
      <c r="R443" s="69"/>
      <c r="S443" s="1"/>
    </row>
    <row r="444" spans="1:19" s="60" customFormat="1" x14ac:dyDescent="0.2">
      <c r="A444" s="41" t="s">
        <v>109</v>
      </c>
      <c r="B444" s="32" t="s">
        <v>304</v>
      </c>
      <c r="C444" s="45">
        <v>2015916</v>
      </c>
      <c r="D444" s="25"/>
      <c r="E444" s="17"/>
      <c r="F444" s="64" t="s">
        <v>541</v>
      </c>
      <c r="G444" s="16" t="s">
        <v>225</v>
      </c>
      <c r="H444" s="5" t="s">
        <v>51</v>
      </c>
      <c r="I444" s="13" t="s">
        <v>287</v>
      </c>
      <c r="J444" s="13">
        <v>290</v>
      </c>
      <c r="K444" s="13" t="s">
        <v>419</v>
      </c>
      <c r="L444" s="13">
        <v>12</v>
      </c>
      <c r="M444" s="13">
        <v>900</v>
      </c>
      <c r="N444" s="44">
        <v>210</v>
      </c>
      <c r="O444" s="5">
        <f t="shared" si="105"/>
        <v>42</v>
      </c>
      <c r="P444" s="88">
        <f t="shared" si="106"/>
        <v>252</v>
      </c>
      <c r="Q444" s="72"/>
      <c r="R444" s="69"/>
      <c r="S444" s="1"/>
    </row>
    <row r="445" spans="1:19" s="60" customFormat="1" x14ac:dyDescent="0.2">
      <c r="A445" s="41" t="s">
        <v>109</v>
      </c>
      <c r="B445" s="32" t="s">
        <v>304</v>
      </c>
      <c r="C445" s="45">
        <v>2132480</v>
      </c>
      <c r="D445" s="25" t="s">
        <v>626</v>
      </c>
      <c r="E445" s="17"/>
      <c r="F445" s="64" t="s">
        <v>627</v>
      </c>
      <c r="G445" s="16" t="s">
        <v>270</v>
      </c>
      <c r="H445" s="5" t="s">
        <v>51</v>
      </c>
      <c r="I445" s="13" t="s">
        <v>287</v>
      </c>
      <c r="J445" s="13">
        <v>400</v>
      </c>
      <c r="K445" s="13" t="s">
        <v>423</v>
      </c>
      <c r="L445" s="13">
        <v>12</v>
      </c>
      <c r="M445" s="13">
        <v>1200</v>
      </c>
      <c r="N445" s="44">
        <v>59.166666666666671</v>
      </c>
      <c r="O445" s="5">
        <f t="shared" ref="O445:O453" si="107">ROUND(P445/6,2)</f>
        <v>11.83</v>
      </c>
      <c r="P445" s="88">
        <f t="shared" ref="P445:P453" si="108">ROUND(N445*1.2,2)</f>
        <v>71</v>
      </c>
      <c r="Q445" s="72"/>
      <c r="R445" s="69"/>
      <c r="S445" s="1"/>
    </row>
    <row r="446" spans="1:19" s="60" customFormat="1" x14ac:dyDescent="0.2">
      <c r="A446" s="41" t="s">
        <v>109</v>
      </c>
      <c r="B446" s="32" t="s">
        <v>304</v>
      </c>
      <c r="C446" s="45">
        <v>2171081</v>
      </c>
      <c r="D446" s="25" t="s">
        <v>628</v>
      </c>
      <c r="E446" s="17"/>
      <c r="F446" s="64" t="s">
        <v>629</v>
      </c>
      <c r="G446" s="16" t="s">
        <v>270</v>
      </c>
      <c r="H446" s="5" t="s">
        <v>51</v>
      </c>
      <c r="I446" s="13" t="s">
        <v>287</v>
      </c>
      <c r="J446" s="13">
        <v>400</v>
      </c>
      <c r="K446" s="13" t="s">
        <v>423</v>
      </c>
      <c r="L446" s="13">
        <v>12</v>
      </c>
      <c r="M446" s="13">
        <v>1200</v>
      </c>
      <c r="N446" s="44">
        <v>72.5</v>
      </c>
      <c r="O446" s="5">
        <f t="shared" si="107"/>
        <v>14.5</v>
      </c>
      <c r="P446" s="88">
        <f t="shared" si="108"/>
        <v>87</v>
      </c>
      <c r="Q446" s="72"/>
      <c r="R446" s="69"/>
      <c r="S446" s="1"/>
    </row>
    <row r="447" spans="1:19" s="60" customFormat="1" x14ac:dyDescent="0.2">
      <c r="A447" s="41" t="s">
        <v>109</v>
      </c>
      <c r="B447" s="32" t="s">
        <v>304</v>
      </c>
      <c r="C447" s="45">
        <v>2171080</v>
      </c>
      <c r="D447" s="25" t="s">
        <v>630</v>
      </c>
      <c r="E447" s="17"/>
      <c r="F447" s="64" t="s">
        <v>629</v>
      </c>
      <c r="G447" s="16" t="s">
        <v>270</v>
      </c>
      <c r="H447" s="5" t="s">
        <v>54</v>
      </c>
      <c r="I447" s="13" t="s">
        <v>287</v>
      </c>
      <c r="J447" s="13">
        <v>250</v>
      </c>
      <c r="K447" s="13" t="s">
        <v>423</v>
      </c>
      <c r="L447" s="13">
        <v>12</v>
      </c>
      <c r="M447" s="13">
        <v>1080</v>
      </c>
      <c r="N447" s="44">
        <v>51.666666666666671</v>
      </c>
      <c r="O447" s="5">
        <f t="shared" si="107"/>
        <v>10.33</v>
      </c>
      <c r="P447" s="88">
        <f t="shared" si="108"/>
        <v>62</v>
      </c>
      <c r="Q447" s="72"/>
      <c r="R447" s="69"/>
      <c r="S447" s="1"/>
    </row>
    <row r="448" spans="1:19" s="60" customFormat="1" x14ac:dyDescent="0.2">
      <c r="A448" s="41" t="s">
        <v>109</v>
      </c>
      <c r="B448" s="32" t="s">
        <v>304</v>
      </c>
      <c r="C448" s="45">
        <v>2176981</v>
      </c>
      <c r="D448" s="25" t="s">
        <v>631</v>
      </c>
      <c r="E448" s="17"/>
      <c r="F448" s="64" t="s">
        <v>629</v>
      </c>
      <c r="G448" s="16" t="s">
        <v>270</v>
      </c>
      <c r="H448" s="5" t="s">
        <v>54</v>
      </c>
      <c r="I448" s="13" t="s">
        <v>287</v>
      </c>
      <c r="J448" s="13">
        <v>125</v>
      </c>
      <c r="K448" s="13" t="s">
        <v>423</v>
      </c>
      <c r="L448" s="13">
        <v>36</v>
      </c>
      <c r="M448" s="13">
        <v>3024</v>
      </c>
      <c r="N448" s="44">
        <v>27.083333333333336</v>
      </c>
      <c r="O448" s="5">
        <f t="shared" si="107"/>
        <v>5.42</v>
      </c>
      <c r="P448" s="88">
        <f t="shared" si="108"/>
        <v>32.5</v>
      </c>
      <c r="Q448" s="72"/>
      <c r="R448" s="69"/>
      <c r="S448" s="1"/>
    </row>
    <row r="449" spans="1:19" s="60" customFormat="1" x14ac:dyDescent="0.2">
      <c r="A449" s="41" t="s">
        <v>109</v>
      </c>
      <c r="B449" s="32" t="s">
        <v>304</v>
      </c>
      <c r="C449" s="45">
        <v>2177715</v>
      </c>
      <c r="D449" s="25" t="s">
        <v>632</v>
      </c>
      <c r="E449" s="17"/>
      <c r="F449" s="64" t="s">
        <v>633</v>
      </c>
      <c r="G449" s="16" t="s">
        <v>270</v>
      </c>
      <c r="H449" s="5" t="s">
        <v>51</v>
      </c>
      <c r="I449" s="13" t="s">
        <v>287</v>
      </c>
      <c r="J449" s="13">
        <v>280</v>
      </c>
      <c r="K449" s="13" t="s">
        <v>423</v>
      </c>
      <c r="L449" s="13">
        <v>12</v>
      </c>
      <c r="M449" s="13">
        <v>1200</v>
      </c>
      <c r="N449" s="44">
        <v>77.5</v>
      </c>
      <c r="O449" s="5">
        <f t="shared" si="107"/>
        <v>15.5</v>
      </c>
      <c r="P449" s="88">
        <f t="shared" si="108"/>
        <v>93</v>
      </c>
      <c r="Q449" s="72"/>
      <c r="R449" s="69"/>
      <c r="S449" s="1"/>
    </row>
    <row r="450" spans="1:19" s="60" customFormat="1" x14ac:dyDescent="0.2">
      <c r="A450" s="41" t="s">
        <v>109</v>
      </c>
      <c r="B450" s="32" t="s">
        <v>304</v>
      </c>
      <c r="C450" s="45">
        <v>2171074</v>
      </c>
      <c r="D450" s="25" t="s">
        <v>634</v>
      </c>
      <c r="E450" s="17"/>
      <c r="F450" s="64" t="s">
        <v>635</v>
      </c>
      <c r="G450" s="16" t="s">
        <v>270</v>
      </c>
      <c r="H450" s="5" t="s">
        <v>51</v>
      </c>
      <c r="I450" s="13" t="s">
        <v>287</v>
      </c>
      <c r="J450" s="13">
        <v>400</v>
      </c>
      <c r="K450" s="13" t="s">
        <v>423</v>
      </c>
      <c r="L450" s="13">
        <v>12</v>
      </c>
      <c r="M450" s="13">
        <v>1200</v>
      </c>
      <c r="N450" s="44">
        <v>80.833333333333343</v>
      </c>
      <c r="O450" s="5">
        <f t="shared" si="107"/>
        <v>16.170000000000002</v>
      </c>
      <c r="P450" s="88">
        <f t="shared" si="108"/>
        <v>97</v>
      </c>
      <c r="Q450" s="72"/>
      <c r="R450" s="69"/>
      <c r="S450" s="1"/>
    </row>
    <row r="451" spans="1:19" s="60" customFormat="1" x14ac:dyDescent="0.2">
      <c r="A451" s="41" t="s">
        <v>109</v>
      </c>
      <c r="B451" s="32" t="s">
        <v>304</v>
      </c>
      <c r="C451" s="45">
        <v>2154249</v>
      </c>
      <c r="D451" s="25" t="s">
        <v>636</v>
      </c>
      <c r="E451" s="17"/>
      <c r="F451" s="64" t="s">
        <v>637</v>
      </c>
      <c r="G451" s="16" t="s">
        <v>225</v>
      </c>
      <c r="H451" s="5" t="s">
        <v>51</v>
      </c>
      <c r="I451" s="13" t="s">
        <v>287</v>
      </c>
      <c r="J451" s="13">
        <v>375</v>
      </c>
      <c r="K451" s="13" t="s">
        <v>423</v>
      </c>
      <c r="L451" s="13">
        <v>12</v>
      </c>
      <c r="M451" s="13">
        <v>1200</v>
      </c>
      <c r="N451" s="44">
        <v>112.5</v>
      </c>
      <c r="O451" s="5">
        <f t="shared" si="107"/>
        <v>22.5</v>
      </c>
      <c r="P451" s="88">
        <f t="shared" si="108"/>
        <v>135</v>
      </c>
      <c r="Q451" s="72"/>
      <c r="R451" s="69"/>
      <c r="S451" s="1"/>
    </row>
    <row r="452" spans="1:19" s="60" customFormat="1" x14ac:dyDescent="0.2">
      <c r="A452" s="41" t="s">
        <v>109</v>
      </c>
      <c r="B452" s="32" t="s">
        <v>304</v>
      </c>
      <c r="C452" s="45">
        <v>2154247</v>
      </c>
      <c r="D452" s="25" t="s">
        <v>638</v>
      </c>
      <c r="E452" s="17"/>
      <c r="F452" s="64" t="s">
        <v>639</v>
      </c>
      <c r="G452" s="16" t="s">
        <v>225</v>
      </c>
      <c r="H452" s="5" t="s">
        <v>51</v>
      </c>
      <c r="I452" s="13" t="s">
        <v>287</v>
      </c>
      <c r="J452" s="13">
        <v>392</v>
      </c>
      <c r="K452" s="13" t="s">
        <v>423</v>
      </c>
      <c r="L452" s="13">
        <v>12</v>
      </c>
      <c r="M452" s="13">
        <v>1200</v>
      </c>
      <c r="N452" s="44">
        <v>99.166666666666671</v>
      </c>
      <c r="O452" s="5">
        <f t="shared" si="107"/>
        <v>19.829999999999998</v>
      </c>
      <c r="P452" s="88">
        <f t="shared" si="108"/>
        <v>119</v>
      </c>
      <c r="Q452" s="72"/>
      <c r="R452" s="69"/>
      <c r="S452" s="1"/>
    </row>
    <row r="453" spans="1:19" s="60" customFormat="1" ht="21" customHeight="1" x14ac:dyDescent="0.2">
      <c r="A453" s="41" t="s">
        <v>109</v>
      </c>
      <c r="B453" s="32" t="s">
        <v>304</v>
      </c>
      <c r="C453" s="45">
        <v>2155181</v>
      </c>
      <c r="D453" s="25" t="s">
        <v>640</v>
      </c>
      <c r="E453" s="17"/>
      <c r="F453" s="64" t="s">
        <v>641</v>
      </c>
      <c r="G453" s="16" t="s">
        <v>225</v>
      </c>
      <c r="H453" s="5" t="s">
        <v>51</v>
      </c>
      <c r="I453" s="13" t="s">
        <v>287</v>
      </c>
      <c r="J453" s="13">
        <v>385</v>
      </c>
      <c r="K453" s="13" t="s">
        <v>423</v>
      </c>
      <c r="L453" s="13">
        <v>12</v>
      </c>
      <c r="M453" s="13">
        <v>1200</v>
      </c>
      <c r="N453" s="44">
        <v>100.83333333333334</v>
      </c>
      <c r="O453" s="5">
        <f t="shared" si="107"/>
        <v>20.170000000000002</v>
      </c>
      <c r="P453" s="88">
        <f t="shared" si="108"/>
        <v>121</v>
      </c>
      <c r="Q453" s="72"/>
      <c r="R453" s="69"/>
      <c r="S453" s="1"/>
    </row>
    <row r="454" spans="1:19" ht="20.25" x14ac:dyDescent="0.2">
      <c r="A454" s="40"/>
      <c r="B454" s="38"/>
      <c r="C454" s="30"/>
      <c r="D454" s="61" t="s">
        <v>708</v>
      </c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86"/>
      <c r="Q454" s="72"/>
    </row>
    <row r="455" spans="1:19" ht="15.75" x14ac:dyDescent="0.2">
      <c r="A455" s="29"/>
      <c r="B455" s="19" t="s">
        <v>547</v>
      </c>
      <c r="C455" s="18"/>
      <c r="D455" s="48" t="s">
        <v>709</v>
      </c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8"/>
      <c r="P455" s="87"/>
      <c r="Q455" s="72"/>
    </row>
    <row r="456" spans="1:19" ht="15.75" x14ac:dyDescent="0.2">
      <c r="A456" s="28" t="s">
        <v>109</v>
      </c>
      <c r="B456" s="27" t="s">
        <v>546</v>
      </c>
      <c r="C456" s="45">
        <v>2314362</v>
      </c>
      <c r="D456" s="33" t="s">
        <v>670</v>
      </c>
      <c r="E456" s="17"/>
      <c r="F456" s="4" t="s">
        <v>671</v>
      </c>
      <c r="G456" s="5" t="s">
        <v>221</v>
      </c>
      <c r="H456" s="5" t="s">
        <v>58</v>
      </c>
      <c r="I456" s="6" t="s">
        <v>222</v>
      </c>
      <c r="J456" s="6">
        <v>25</v>
      </c>
      <c r="K456" s="13" t="s">
        <v>436</v>
      </c>
      <c r="L456" s="6"/>
      <c r="M456" s="6">
        <v>54</v>
      </c>
      <c r="N456" s="44">
        <v>157.94166666666666</v>
      </c>
      <c r="O456" s="5">
        <f>ROUND(P456/6,2)</f>
        <v>31.59</v>
      </c>
      <c r="P456" s="88">
        <f>ROUND(N456*1.2,2)</f>
        <v>189.53</v>
      </c>
      <c r="Q456" s="72"/>
      <c r="R456" s="70"/>
    </row>
    <row r="457" spans="1:19" s="60" customFormat="1" ht="15.75" x14ac:dyDescent="0.2">
      <c r="A457" s="52" t="s">
        <v>109</v>
      </c>
      <c r="B457" s="53" t="s">
        <v>546</v>
      </c>
      <c r="C457" s="54">
        <v>1285920</v>
      </c>
      <c r="D457" s="55" t="s">
        <v>239</v>
      </c>
      <c r="E457" s="56"/>
      <c r="F457" s="57" t="s">
        <v>241</v>
      </c>
      <c r="G457" s="59" t="s">
        <v>221</v>
      </c>
      <c r="H457" s="59" t="s">
        <v>58</v>
      </c>
      <c r="I457" s="58" t="s">
        <v>222</v>
      </c>
      <c r="J457" s="58">
        <v>25</v>
      </c>
      <c r="K457" s="58" t="s">
        <v>436</v>
      </c>
      <c r="L457" s="58"/>
      <c r="M457" s="58">
        <v>54</v>
      </c>
      <c r="N457" s="44">
        <v>105.7</v>
      </c>
      <c r="O457" s="59">
        <f t="shared" ref="O457:O463" si="109">ROUND(P457/6,2)</f>
        <v>21.14</v>
      </c>
      <c r="P457" s="90">
        <f t="shared" ref="P457:P463" si="110">ROUND(N457*1.2,2)</f>
        <v>126.84</v>
      </c>
      <c r="Q457" s="72"/>
      <c r="R457" s="69"/>
      <c r="S457" s="1"/>
    </row>
    <row r="458" spans="1:19" s="60" customFormat="1" ht="15.75" x14ac:dyDescent="0.2">
      <c r="A458" s="52" t="s">
        <v>109</v>
      </c>
      <c r="B458" s="53" t="s">
        <v>546</v>
      </c>
      <c r="C458" s="54">
        <v>1455047</v>
      </c>
      <c r="D458" s="55" t="s">
        <v>257</v>
      </c>
      <c r="E458" s="56"/>
      <c r="F458" s="57" t="s">
        <v>258</v>
      </c>
      <c r="G458" s="59" t="s">
        <v>221</v>
      </c>
      <c r="H458" s="59" t="s">
        <v>58</v>
      </c>
      <c r="I458" s="58" t="s">
        <v>222</v>
      </c>
      <c r="J458" s="58">
        <v>25</v>
      </c>
      <c r="K458" s="58" t="s">
        <v>436</v>
      </c>
      <c r="L458" s="58"/>
      <c r="M458" s="58">
        <v>54</v>
      </c>
      <c r="N458" s="44">
        <v>113.95833333333334</v>
      </c>
      <c r="O458" s="59">
        <f t="shared" si="109"/>
        <v>22.79</v>
      </c>
      <c r="P458" s="90">
        <f t="shared" si="110"/>
        <v>136.75</v>
      </c>
      <c r="Q458" s="72"/>
      <c r="R458" s="69"/>
      <c r="S458" s="1"/>
    </row>
    <row r="459" spans="1:19" s="60" customFormat="1" ht="15.75" x14ac:dyDescent="0.2">
      <c r="A459" s="52" t="s">
        <v>109</v>
      </c>
      <c r="B459" s="53" t="s">
        <v>546</v>
      </c>
      <c r="C459" s="54">
        <v>1743617</v>
      </c>
      <c r="D459" s="55" t="s">
        <v>259</v>
      </c>
      <c r="E459" s="56"/>
      <c r="F459" s="57" t="s">
        <v>260</v>
      </c>
      <c r="G459" s="59" t="s">
        <v>221</v>
      </c>
      <c r="H459" s="59" t="s">
        <v>58</v>
      </c>
      <c r="I459" s="58" t="s">
        <v>222</v>
      </c>
      <c r="J459" s="58">
        <v>25</v>
      </c>
      <c r="K459" s="58" t="s">
        <v>436</v>
      </c>
      <c r="L459" s="58"/>
      <c r="M459" s="58">
        <v>54</v>
      </c>
      <c r="N459" s="44">
        <v>87.05</v>
      </c>
      <c r="O459" s="59">
        <f t="shared" si="109"/>
        <v>17.41</v>
      </c>
      <c r="P459" s="90">
        <f t="shared" si="110"/>
        <v>104.46</v>
      </c>
      <c r="Q459" s="72"/>
      <c r="R459" s="69"/>
      <c r="S459" s="1"/>
    </row>
    <row r="460" spans="1:19" s="60" customFormat="1" ht="15.75" x14ac:dyDescent="0.2">
      <c r="A460" s="52" t="s">
        <v>109</v>
      </c>
      <c r="B460" s="53" t="s">
        <v>546</v>
      </c>
      <c r="C460" s="54">
        <v>1286291</v>
      </c>
      <c r="D460" s="55" t="s">
        <v>240</v>
      </c>
      <c r="E460" s="56"/>
      <c r="F460" s="57" t="s">
        <v>242</v>
      </c>
      <c r="G460" s="59" t="s">
        <v>221</v>
      </c>
      <c r="H460" s="59" t="s">
        <v>58</v>
      </c>
      <c r="I460" s="58" t="s">
        <v>222</v>
      </c>
      <c r="J460" s="58">
        <v>25</v>
      </c>
      <c r="K460" s="58" t="s">
        <v>438</v>
      </c>
      <c r="L460" s="58"/>
      <c r="M460" s="58">
        <v>54</v>
      </c>
      <c r="N460" s="44">
        <v>130.625</v>
      </c>
      <c r="O460" s="59">
        <f t="shared" si="109"/>
        <v>26.13</v>
      </c>
      <c r="P460" s="90">
        <f t="shared" si="110"/>
        <v>156.75</v>
      </c>
      <c r="Q460" s="72"/>
      <c r="R460" s="69"/>
      <c r="S460" s="1"/>
    </row>
    <row r="461" spans="1:19" s="60" customFormat="1" ht="15.75" x14ac:dyDescent="0.2">
      <c r="A461" s="52" t="s">
        <v>109</v>
      </c>
      <c r="B461" s="53" t="s">
        <v>546</v>
      </c>
      <c r="C461" s="54">
        <v>1171323</v>
      </c>
      <c r="D461" s="55" t="s">
        <v>369</v>
      </c>
      <c r="E461" s="56"/>
      <c r="F461" s="57" t="s">
        <v>313</v>
      </c>
      <c r="G461" s="59" t="s">
        <v>221</v>
      </c>
      <c r="H461" s="59" t="s">
        <v>57</v>
      </c>
      <c r="I461" s="58" t="s">
        <v>310</v>
      </c>
      <c r="J461" s="58">
        <v>5</v>
      </c>
      <c r="K461" s="58" t="s">
        <v>436</v>
      </c>
      <c r="L461" s="58"/>
      <c r="M461" s="58">
        <v>120</v>
      </c>
      <c r="N461" s="44">
        <v>82.333333333333329</v>
      </c>
      <c r="O461" s="59">
        <f t="shared" si="109"/>
        <v>16.47</v>
      </c>
      <c r="P461" s="90">
        <f t="shared" si="110"/>
        <v>98.8</v>
      </c>
      <c r="Q461" s="72"/>
      <c r="R461" s="69"/>
      <c r="S461" s="1"/>
    </row>
    <row r="462" spans="1:19" s="60" customFormat="1" ht="15.75" x14ac:dyDescent="0.2">
      <c r="A462" s="52" t="s">
        <v>109</v>
      </c>
      <c r="B462" s="53" t="s">
        <v>546</v>
      </c>
      <c r="C462" s="54">
        <v>1160215</v>
      </c>
      <c r="D462" s="55" t="s">
        <v>370</v>
      </c>
      <c r="E462" s="56"/>
      <c r="F462" s="57" t="s">
        <v>313</v>
      </c>
      <c r="G462" s="59" t="s">
        <v>221</v>
      </c>
      <c r="H462" s="59" t="s">
        <v>57</v>
      </c>
      <c r="I462" s="58" t="s">
        <v>310</v>
      </c>
      <c r="J462" s="58">
        <v>10</v>
      </c>
      <c r="K462" s="58" t="s">
        <v>436</v>
      </c>
      <c r="L462" s="58"/>
      <c r="M462" s="58">
        <v>60</v>
      </c>
      <c r="N462" s="44">
        <v>132.20833333333334</v>
      </c>
      <c r="O462" s="59">
        <f t="shared" si="109"/>
        <v>26.44</v>
      </c>
      <c r="P462" s="90">
        <f t="shared" si="110"/>
        <v>158.65</v>
      </c>
      <c r="Q462" s="72"/>
      <c r="R462" s="69"/>
      <c r="S462" s="1"/>
    </row>
    <row r="463" spans="1:19" s="60" customFormat="1" ht="15.75" x14ac:dyDescent="0.2">
      <c r="A463" s="52" t="s">
        <v>109</v>
      </c>
      <c r="B463" s="53" t="s">
        <v>546</v>
      </c>
      <c r="C463" s="54">
        <v>1614902</v>
      </c>
      <c r="D463" s="55" t="s">
        <v>355</v>
      </c>
      <c r="E463" s="56"/>
      <c r="F463" s="57" t="s">
        <v>313</v>
      </c>
      <c r="G463" s="59" t="s">
        <v>221</v>
      </c>
      <c r="H463" s="59" t="s">
        <v>57</v>
      </c>
      <c r="I463" s="58" t="s">
        <v>310</v>
      </c>
      <c r="J463" s="58">
        <v>2</v>
      </c>
      <c r="K463" s="58" t="s">
        <v>436</v>
      </c>
      <c r="L463" s="58">
        <v>10</v>
      </c>
      <c r="M463" s="58">
        <v>240</v>
      </c>
      <c r="N463" s="44">
        <v>43.541666666666671</v>
      </c>
      <c r="O463" s="59">
        <f t="shared" si="109"/>
        <v>8.7100000000000009</v>
      </c>
      <c r="P463" s="90">
        <f t="shared" si="110"/>
        <v>52.25</v>
      </c>
      <c r="Q463" s="72"/>
      <c r="R463" s="69"/>
      <c r="S463" s="1"/>
    </row>
    <row r="464" spans="1:19" ht="15.75" x14ac:dyDescent="0.2">
      <c r="A464" s="28" t="s">
        <v>109</v>
      </c>
      <c r="B464" s="27" t="s">
        <v>546</v>
      </c>
      <c r="C464" s="45">
        <v>2299693</v>
      </c>
      <c r="D464" s="33" t="s">
        <v>672</v>
      </c>
      <c r="E464" s="17"/>
      <c r="F464" s="4" t="s">
        <v>673</v>
      </c>
      <c r="G464" s="5" t="s">
        <v>221</v>
      </c>
      <c r="H464" s="5" t="s">
        <v>57</v>
      </c>
      <c r="I464" s="6" t="s">
        <v>310</v>
      </c>
      <c r="J464" s="6">
        <v>2</v>
      </c>
      <c r="K464" s="13" t="s">
        <v>436</v>
      </c>
      <c r="L464" s="6">
        <v>10</v>
      </c>
      <c r="M464" s="6">
        <v>240</v>
      </c>
      <c r="N464" s="44">
        <v>39.583333333333336</v>
      </c>
      <c r="O464" s="5">
        <f>ROUND(P464/6,2)</f>
        <v>7.92</v>
      </c>
      <c r="P464" s="88">
        <f>ROUND(N464*1.2,2)</f>
        <v>47.5</v>
      </c>
      <c r="Q464" s="72"/>
      <c r="R464" s="70"/>
    </row>
    <row r="465" spans="1:19" s="60" customFormat="1" ht="15.75" x14ac:dyDescent="0.2">
      <c r="A465" s="52" t="s">
        <v>109</v>
      </c>
      <c r="B465" s="53" t="s">
        <v>546</v>
      </c>
      <c r="C465" s="54">
        <v>2118495</v>
      </c>
      <c r="D465" s="55" t="s">
        <v>472</v>
      </c>
      <c r="E465" s="56"/>
      <c r="F465" s="57" t="s">
        <v>405</v>
      </c>
      <c r="G465" s="59" t="s">
        <v>221</v>
      </c>
      <c r="H465" s="59" t="s">
        <v>57</v>
      </c>
      <c r="I465" s="58" t="s">
        <v>310</v>
      </c>
      <c r="J465" s="58">
        <v>5</v>
      </c>
      <c r="K465" s="58" t="s">
        <v>436</v>
      </c>
      <c r="L465" s="58"/>
      <c r="M465" s="58">
        <v>120</v>
      </c>
      <c r="N465" s="44">
        <v>53.833333333333329</v>
      </c>
      <c r="O465" s="59">
        <f t="shared" ref="O465" si="111">ROUND(P465/6,2)</f>
        <v>10.77</v>
      </c>
      <c r="P465" s="90">
        <f t="shared" ref="P465" si="112">ROUND(N465*1.2,2)</f>
        <v>64.599999999999994</v>
      </c>
      <c r="Q465" s="72"/>
      <c r="R465" s="69"/>
      <c r="S465" s="1"/>
    </row>
    <row r="466" spans="1:19" s="60" customFormat="1" ht="15.75" x14ac:dyDescent="0.2">
      <c r="A466" s="52" t="s">
        <v>109</v>
      </c>
      <c r="B466" s="53" t="s">
        <v>546</v>
      </c>
      <c r="C466" s="54">
        <v>2042447</v>
      </c>
      <c r="D466" s="55" t="s">
        <v>404</v>
      </c>
      <c r="E466" s="56"/>
      <c r="F466" s="57" t="s">
        <v>405</v>
      </c>
      <c r="G466" s="59" t="s">
        <v>221</v>
      </c>
      <c r="H466" s="59" t="s">
        <v>57</v>
      </c>
      <c r="I466" s="58" t="s">
        <v>310</v>
      </c>
      <c r="J466" s="58">
        <v>10</v>
      </c>
      <c r="K466" s="58" t="s">
        <v>436</v>
      </c>
      <c r="L466" s="58"/>
      <c r="M466" s="58">
        <v>60</v>
      </c>
      <c r="N466" s="44">
        <v>91.041666666666671</v>
      </c>
      <c r="O466" s="59">
        <f>ROUND(P466/6,2)</f>
        <v>18.21</v>
      </c>
      <c r="P466" s="90">
        <f>ROUND(N466*1.2,2)</f>
        <v>109.25</v>
      </c>
      <c r="Q466" s="72"/>
      <c r="R466" s="69"/>
      <c r="S466" s="1"/>
    </row>
    <row r="467" spans="1:19" ht="15.75" x14ac:dyDescent="0.2">
      <c r="A467" s="29"/>
      <c r="B467" s="19" t="s">
        <v>307</v>
      </c>
      <c r="C467" s="18"/>
      <c r="D467" s="48" t="s">
        <v>710</v>
      </c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O467" s="48"/>
      <c r="P467" s="87"/>
      <c r="Q467" s="72"/>
    </row>
    <row r="468" spans="1:19" s="60" customFormat="1" ht="15.75" x14ac:dyDescent="0.2">
      <c r="A468" s="52" t="s">
        <v>109</v>
      </c>
      <c r="B468" s="53" t="s">
        <v>306</v>
      </c>
      <c r="C468" s="54">
        <v>2135291</v>
      </c>
      <c r="D468" s="55" t="s">
        <v>535</v>
      </c>
      <c r="E468" s="56"/>
      <c r="F468" s="57" t="s">
        <v>537</v>
      </c>
      <c r="G468" s="59" t="s">
        <v>221</v>
      </c>
      <c r="H468" s="59" t="s">
        <v>58</v>
      </c>
      <c r="I468" s="58" t="s">
        <v>222</v>
      </c>
      <c r="J468" s="58">
        <v>25</v>
      </c>
      <c r="K468" s="58" t="s">
        <v>436</v>
      </c>
      <c r="L468" s="58"/>
      <c r="M468" s="58">
        <v>54</v>
      </c>
      <c r="N468" s="44">
        <v>65.316666666666663</v>
      </c>
      <c r="O468" s="59">
        <f t="shared" ref="O468" si="113">ROUND(P468/6,2)</f>
        <v>13.06</v>
      </c>
      <c r="P468" s="90">
        <f t="shared" ref="P468" si="114">ROUND(N468*1.2,2)</f>
        <v>78.38</v>
      </c>
      <c r="Q468" s="72"/>
      <c r="R468" s="69"/>
      <c r="S468" s="1"/>
    </row>
    <row r="469" spans="1:19" s="60" customFormat="1" ht="15.75" x14ac:dyDescent="0.2">
      <c r="A469" s="52" t="s">
        <v>109</v>
      </c>
      <c r="B469" s="53" t="s">
        <v>306</v>
      </c>
      <c r="C469" s="54">
        <v>2135134</v>
      </c>
      <c r="D469" s="55" t="s">
        <v>536</v>
      </c>
      <c r="E469" s="56"/>
      <c r="F469" s="57" t="s">
        <v>538</v>
      </c>
      <c r="G469" s="59" t="s">
        <v>221</v>
      </c>
      <c r="H469" s="59" t="s">
        <v>58</v>
      </c>
      <c r="I469" s="58" t="s">
        <v>222</v>
      </c>
      <c r="J469" s="58">
        <v>25</v>
      </c>
      <c r="K469" s="58" t="s">
        <v>436</v>
      </c>
      <c r="L469" s="58"/>
      <c r="M469" s="58">
        <v>54</v>
      </c>
      <c r="N469" s="44">
        <v>74.025000000000006</v>
      </c>
      <c r="O469" s="59">
        <f t="shared" ref="O469" si="115">ROUND(P469/6,2)</f>
        <v>14.81</v>
      </c>
      <c r="P469" s="90">
        <f t="shared" ref="P469" si="116">ROUND(N469*1.2,2)</f>
        <v>88.83</v>
      </c>
      <c r="Q469" s="72"/>
      <c r="R469" s="69"/>
      <c r="S469" s="1"/>
    </row>
    <row r="470" spans="1:19" s="60" customFormat="1" ht="15.75" x14ac:dyDescent="0.2">
      <c r="A470" s="52" t="s">
        <v>109</v>
      </c>
      <c r="B470" s="53" t="s">
        <v>306</v>
      </c>
      <c r="C470" s="54">
        <v>1774312</v>
      </c>
      <c r="D470" s="55" t="s">
        <v>98</v>
      </c>
      <c r="E470" s="56"/>
      <c r="F470" s="57" t="s">
        <v>99</v>
      </c>
      <c r="G470" s="59" t="s">
        <v>221</v>
      </c>
      <c r="H470" s="59" t="s">
        <v>58</v>
      </c>
      <c r="I470" s="58" t="s">
        <v>222</v>
      </c>
      <c r="J470" s="58">
        <v>30</v>
      </c>
      <c r="K470" s="58" t="s">
        <v>436</v>
      </c>
      <c r="L470" s="58"/>
      <c r="M470" s="58">
        <v>42</v>
      </c>
      <c r="N470" s="44">
        <v>78.775000000000006</v>
      </c>
      <c r="O470" s="59">
        <f t="shared" ref="O470:O472" si="117">ROUND(P470/6,2)</f>
        <v>15.76</v>
      </c>
      <c r="P470" s="90">
        <f t="shared" ref="P470:P472" si="118">ROUND(N470*1.2,2)</f>
        <v>94.53</v>
      </c>
      <c r="Q470" s="72"/>
      <c r="R470" s="69"/>
      <c r="S470" s="1"/>
    </row>
    <row r="471" spans="1:19" s="60" customFormat="1" ht="15.75" x14ac:dyDescent="0.2">
      <c r="A471" s="52" t="s">
        <v>109</v>
      </c>
      <c r="B471" s="53" t="s">
        <v>306</v>
      </c>
      <c r="C471" s="54">
        <v>1774332</v>
      </c>
      <c r="D471" s="55" t="s">
        <v>100</v>
      </c>
      <c r="E471" s="56"/>
      <c r="F471" s="57" t="s">
        <v>101</v>
      </c>
      <c r="G471" s="59" t="s">
        <v>221</v>
      </c>
      <c r="H471" s="59" t="s">
        <v>58</v>
      </c>
      <c r="I471" s="58" t="s">
        <v>222</v>
      </c>
      <c r="J471" s="58">
        <v>25</v>
      </c>
      <c r="K471" s="58" t="s">
        <v>436</v>
      </c>
      <c r="L471" s="58"/>
      <c r="M471" s="58">
        <v>54</v>
      </c>
      <c r="N471" s="44">
        <v>65.708333333333329</v>
      </c>
      <c r="O471" s="59">
        <f t="shared" si="117"/>
        <v>13.14</v>
      </c>
      <c r="P471" s="90">
        <f t="shared" si="118"/>
        <v>78.849999999999994</v>
      </c>
      <c r="Q471" s="72"/>
      <c r="R471" s="69"/>
      <c r="S471" s="1"/>
    </row>
    <row r="472" spans="1:19" s="60" customFormat="1" ht="15.75" x14ac:dyDescent="0.2">
      <c r="A472" s="52" t="s">
        <v>109</v>
      </c>
      <c r="B472" s="53" t="s">
        <v>306</v>
      </c>
      <c r="C472" s="54">
        <v>1774328</v>
      </c>
      <c r="D472" s="55" t="s">
        <v>102</v>
      </c>
      <c r="E472" s="56"/>
      <c r="F472" s="57" t="s">
        <v>103</v>
      </c>
      <c r="G472" s="59" t="s">
        <v>221</v>
      </c>
      <c r="H472" s="59" t="s">
        <v>58</v>
      </c>
      <c r="I472" s="58" t="s">
        <v>222</v>
      </c>
      <c r="J472" s="58">
        <v>25</v>
      </c>
      <c r="K472" s="58" t="s">
        <v>436</v>
      </c>
      <c r="L472" s="58"/>
      <c r="M472" s="58">
        <v>54</v>
      </c>
      <c r="N472" s="44">
        <v>72.833333333333343</v>
      </c>
      <c r="O472" s="59">
        <f t="shared" si="117"/>
        <v>14.57</v>
      </c>
      <c r="P472" s="90">
        <f t="shared" si="118"/>
        <v>87.4</v>
      </c>
      <c r="Q472" s="72"/>
      <c r="R472" s="69"/>
      <c r="S472" s="1"/>
    </row>
    <row r="473" spans="1:19" s="60" customFormat="1" ht="15.75" x14ac:dyDescent="0.2">
      <c r="A473" s="52" t="s">
        <v>109</v>
      </c>
      <c r="B473" s="53" t="s">
        <v>306</v>
      </c>
      <c r="C473" s="54">
        <v>1324984</v>
      </c>
      <c r="D473" s="55" t="s">
        <v>173</v>
      </c>
      <c r="E473" s="56"/>
      <c r="F473" s="57" t="s">
        <v>23</v>
      </c>
      <c r="G473" s="59" t="s">
        <v>221</v>
      </c>
      <c r="H473" s="59" t="s">
        <v>58</v>
      </c>
      <c r="I473" s="58" t="s">
        <v>222</v>
      </c>
      <c r="J473" s="58">
        <v>25</v>
      </c>
      <c r="K473" s="58" t="s">
        <v>436</v>
      </c>
      <c r="L473" s="58"/>
      <c r="M473" s="58">
        <v>54</v>
      </c>
      <c r="N473" s="44">
        <v>69.666666666666671</v>
      </c>
      <c r="O473" s="59">
        <f t="shared" ref="O473" si="119">ROUND(P473/6,2)</f>
        <v>13.93</v>
      </c>
      <c r="P473" s="90">
        <f t="shared" ref="P473" si="120">ROUND(N473*1.2,2)</f>
        <v>83.6</v>
      </c>
      <c r="Q473" s="72"/>
      <c r="R473" s="69"/>
      <c r="S473" s="1"/>
    </row>
    <row r="474" spans="1:19" ht="15.75" x14ac:dyDescent="0.2">
      <c r="A474" s="29"/>
      <c r="B474" s="19" t="s">
        <v>350</v>
      </c>
      <c r="C474" s="18"/>
      <c r="D474" s="48" t="s">
        <v>711</v>
      </c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O474" s="48"/>
      <c r="P474" s="87"/>
      <c r="Q474" s="72"/>
    </row>
    <row r="475" spans="1:19" s="60" customFormat="1" ht="15.75" x14ac:dyDescent="0.2">
      <c r="A475" s="52" t="s">
        <v>109</v>
      </c>
      <c r="B475" s="53" t="s">
        <v>351</v>
      </c>
      <c r="C475" s="54">
        <v>1057392</v>
      </c>
      <c r="D475" s="55" t="s">
        <v>163</v>
      </c>
      <c r="E475" s="56"/>
      <c r="F475" s="57" t="s">
        <v>166</v>
      </c>
      <c r="G475" s="59" t="s">
        <v>278</v>
      </c>
      <c r="H475" s="59" t="s">
        <v>56</v>
      </c>
      <c r="I475" s="58" t="s">
        <v>195</v>
      </c>
      <c r="J475" s="58" t="s">
        <v>170</v>
      </c>
      <c r="K475" s="58" t="s">
        <v>419</v>
      </c>
      <c r="L475" s="58">
        <v>16</v>
      </c>
      <c r="M475" s="58">
        <v>768</v>
      </c>
      <c r="N475" s="44">
        <v>163.29166666666666</v>
      </c>
      <c r="O475" s="59">
        <f t="shared" ref="O475:O483" si="121">ROUND(P475/6,2)</f>
        <v>32.659999999999997</v>
      </c>
      <c r="P475" s="90">
        <f t="shared" ref="P475:P483" si="122">ROUND(N475*1.2,2)</f>
        <v>195.95</v>
      </c>
      <c r="Q475" s="72"/>
      <c r="R475" s="69"/>
      <c r="S475" s="1"/>
    </row>
    <row r="476" spans="1:19" s="60" customFormat="1" ht="15.75" x14ac:dyDescent="0.2">
      <c r="A476" s="52" t="s">
        <v>109</v>
      </c>
      <c r="B476" s="53" t="s">
        <v>351</v>
      </c>
      <c r="C476" s="54">
        <v>1833652</v>
      </c>
      <c r="D476" s="55" t="s">
        <v>418</v>
      </c>
      <c r="E476" s="56"/>
      <c r="F476" s="57" t="s">
        <v>435</v>
      </c>
      <c r="G476" s="59" t="s">
        <v>263</v>
      </c>
      <c r="H476" s="59" t="s">
        <v>56</v>
      </c>
      <c r="I476" s="58" t="s">
        <v>195</v>
      </c>
      <c r="J476" s="58">
        <v>750</v>
      </c>
      <c r="K476" s="58" t="s">
        <v>419</v>
      </c>
      <c r="L476" s="58">
        <v>12</v>
      </c>
      <c r="M476" s="58">
        <v>768</v>
      </c>
      <c r="N476" s="44">
        <v>178.29166666666666</v>
      </c>
      <c r="O476" s="59">
        <f t="shared" si="121"/>
        <v>35.659999999999997</v>
      </c>
      <c r="P476" s="90">
        <f t="shared" si="122"/>
        <v>213.95</v>
      </c>
      <c r="Q476" s="72"/>
      <c r="R476" s="69"/>
      <c r="S476" s="1"/>
    </row>
    <row r="477" spans="1:19" s="60" customFormat="1" ht="15.75" x14ac:dyDescent="0.2">
      <c r="A477" s="52" t="s">
        <v>109</v>
      </c>
      <c r="B477" s="53" t="s">
        <v>351</v>
      </c>
      <c r="C477" s="54">
        <v>2250025</v>
      </c>
      <c r="D477" s="55" t="s">
        <v>620</v>
      </c>
      <c r="E477" s="56"/>
      <c r="F477" s="57" t="s">
        <v>621</v>
      </c>
      <c r="G477" s="59" t="s">
        <v>263</v>
      </c>
      <c r="H477" s="59" t="s">
        <v>56</v>
      </c>
      <c r="I477" s="58" t="s">
        <v>195</v>
      </c>
      <c r="J477" s="58">
        <v>850</v>
      </c>
      <c r="K477" s="58" t="s">
        <v>423</v>
      </c>
      <c r="L477" s="58">
        <v>16</v>
      </c>
      <c r="M477" s="58">
        <v>768</v>
      </c>
      <c r="N477" s="44">
        <v>186.625</v>
      </c>
      <c r="O477" s="59">
        <f t="shared" ref="O477:O478" si="123">ROUND(P477/6,2)</f>
        <v>37.33</v>
      </c>
      <c r="P477" s="90">
        <f t="shared" ref="P477:P478" si="124">ROUND(N477*1.2,2)</f>
        <v>223.95</v>
      </c>
      <c r="Q477" s="72"/>
      <c r="R477" s="69"/>
      <c r="S477" s="1"/>
    </row>
    <row r="478" spans="1:19" s="60" customFormat="1" ht="15.75" x14ac:dyDescent="0.2">
      <c r="A478" s="52" t="s">
        <v>109</v>
      </c>
      <c r="B478" s="53" t="s">
        <v>351</v>
      </c>
      <c r="C478" s="54">
        <v>1934325</v>
      </c>
      <c r="D478" s="55" t="s">
        <v>622</v>
      </c>
      <c r="E478" s="56"/>
      <c r="F478" s="57" t="s">
        <v>623</v>
      </c>
      <c r="G478" s="59" t="s">
        <v>263</v>
      </c>
      <c r="H478" s="59" t="s">
        <v>56</v>
      </c>
      <c r="I478" s="58" t="s">
        <v>195</v>
      </c>
      <c r="J478" s="58">
        <v>750</v>
      </c>
      <c r="K478" s="58" t="s">
        <v>423</v>
      </c>
      <c r="L478" s="58">
        <v>16</v>
      </c>
      <c r="M478" s="58">
        <v>768</v>
      </c>
      <c r="N478" s="44">
        <v>161.625</v>
      </c>
      <c r="O478" s="59">
        <f t="shared" si="123"/>
        <v>32.33</v>
      </c>
      <c r="P478" s="90">
        <f t="shared" si="124"/>
        <v>193.95</v>
      </c>
      <c r="Q478" s="72"/>
      <c r="R478" s="69"/>
      <c r="S478" s="1"/>
    </row>
    <row r="479" spans="1:19" s="60" customFormat="1" ht="15.75" x14ac:dyDescent="0.2">
      <c r="A479" s="52" t="s">
        <v>109</v>
      </c>
      <c r="B479" s="53" t="s">
        <v>308</v>
      </c>
      <c r="C479" s="54">
        <v>756786</v>
      </c>
      <c r="D479" s="55" t="s">
        <v>164</v>
      </c>
      <c r="E479" s="56"/>
      <c r="F479" s="57" t="s">
        <v>167</v>
      </c>
      <c r="G479" s="59" t="s">
        <v>169</v>
      </c>
      <c r="H479" s="59" t="s">
        <v>51</v>
      </c>
      <c r="I479" s="58" t="s">
        <v>195</v>
      </c>
      <c r="J479" s="58" t="s">
        <v>171</v>
      </c>
      <c r="K479" s="58" t="s">
        <v>423</v>
      </c>
      <c r="L479" s="58">
        <v>12</v>
      </c>
      <c r="M479" s="58">
        <v>1200</v>
      </c>
      <c r="N479" s="44">
        <v>90.5</v>
      </c>
      <c r="O479" s="59">
        <f t="shared" si="121"/>
        <v>18.100000000000001</v>
      </c>
      <c r="P479" s="90">
        <f t="shared" si="122"/>
        <v>108.6</v>
      </c>
      <c r="Q479" s="72"/>
      <c r="R479" s="69"/>
      <c r="S479" s="1"/>
    </row>
    <row r="480" spans="1:19" s="60" customFormat="1" ht="15.75" x14ac:dyDescent="0.2">
      <c r="A480" s="52" t="s">
        <v>109</v>
      </c>
      <c r="B480" s="53" t="s">
        <v>308</v>
      </c>
      <c r="C480" s="54">
        <v>756787</v>
      </c>
      <c r="D480" s="55" t="s">
        <v>165</v>
      </c>
      <c r="E480" s="56"/>
      <c r="F480" s="57" t="s">
        <v>168</v>
      </c>
      <c r="G480" s="59" t="s">
        <v>169</v>
      </c>
      <c r="H480" s="59" t="s">
        <v>51</v>
      </c>
      <c r="I480" s="58" t="s">
        <v>195</v>
      </c>
      <c r="J480" s="58" t="s">
        <v>171</v>
      </c>
      <c r="K480" s="58" t="s">
        <v>423</v>
      </c>
      <c r="L480" s="58">
        <v>12</v>
      </c>
      <c r="M480" s="58">
        <v>1200</v>
      </c>
      <c r="N480" s="44">
        <v>90.5</v>
      </c>
      <c r="O480" s="59">
        <f t="shared" si="121"/>
        <v>18.100000000000001</v>
      </c>
      <c r="P480" s="90">
        <f t="shared" si="122"/>
        <v>108.6</v>
      </c>
      <c r="Q480" s="72"/>
      <c r="R480" s="69"/>
      <c r="S480" s="1"/>
    </row>
    <row r="481" spans="1:19" s="60" customFormat="1" ht="15.75" x14ac:dyDescent="0.2">
      <c r="A481" s="52" t="s">
        <v>109</v>
      </c>
      <c r="B481" s="53" t="s">
        <v>308</v>
      </c>
      <c r="C481" s="54">
        <v>756751</v>
      </c>
      <c r="D481" s="55" t="s">
        <v>268</v>
      </c>
      <c r="E481" s="56"/>
      <c r="F481" s="57" t="s">
        <v>273</v>
      </c>
      <c r="G481" s="59" t="s">
        <v>169</v>
      </c>
      <c r="H481" s="59" t="s">
        <v>51</v>
      </c>
      <c r="I481" s="58" t="s">
        <v>195</v>
      </c>
      <c r="J481" s="58">
        <v>280</v>
      </c>
      <c r="K481" s="58" t="s">
        <v>423</v>
      </c>
      <c r="L481" s="58">
        <v>12</v>
      </c>
      <c r="M481" s="58">
        <v>1200</v>
      </c>
      <c r="N481" s="44">
        <v>82.42</v>
      </c>
      <c r="O481" s="59">
        <f t="shared" si="121"/>
        <v>16.48</v>
      </c>
      <c r="P481" s="90">
        <f t="shared" si="122"/>
        <v>98.9</v>
      </c>
      <c r="Q481" s="72"/>
      <c r="R481" s="69"/>
      <c r="S481" s="1"/>
    </row>
    <row r="482" spans="1:19" s="60" customFormat="1" ht="15.75" x14ac:dyDescent="0.2">
      <c r="A482" s="52" t="s">
        <v>109</v>
      </c>
      <c r="B482" s="53" t="s">
        <v>308</v>
      </c>
      <c r="C482" s="54">
        <v>1358681</v>
      </c>
      <c r="D482" s="55"/>
      <c r="E482" s="56"/>
      <c r="F482" s="57" t="s">
        <v>104</v>
      </c>
      <c r="G482" s="59" t="s">
        <v>270</v>
      </c>
      <c r="H482" s="59" t="s">
        <v>51</v>
      </c>
      <c r="I482" s="58" t="s">
        <v>287</v>
      </c>
      <c r="J482" s="58" t="s">
        <v>105</v>
      </c>
      <c r="K482" s="58" t="s">
        <v>423</v>
      </c>
      <c r="L482" s="58">
        <v>12</v>
      </c>
      <c r="M482" s="58">
        <v>1200</v>
      </c>
      <c r="N482" s="44">
        <v>48.75</v>
      </c>
      <c r="O482" s="59">
        <f t="shared" si="121"/>
        <v>9.75</v>
      </c>
      <c r="P482" s="90">
        <f t="shared" si="122"/>
        <v>58.5</v>
      </c>
      <c r="Q482" s="72"/>
      <c r="R482" s="69"/>
      <c r="S482" s="1"/>
    </row>
    <row r="483" spans="1:19" s="60" customFormat="1" ht="15.75" x14ac:dyDescent="0.2">
      <c r="A483" s="52" t="s">
        <v>109</v>
      </c>
      <c r="B483" s="53" t="s">
        <v>308</v>
      </c>
      <c r="C483" s="54">
        <v>756752</v>
      </c>
      <c r="D483" s="55" t="s">
        <v>269</v>
      </c>
      <c r="E483" s="56"/>
      <c r="F483" s="57" t="s">
        <v>274</v>
      </c>
      <c r="G483" s="59" t="s">
        <v>169</v>
      </c>
      <c r="H483" s="59" t="s">
        <v>51</v>
      </c>
      <c r="I483" s="58" t="s">
        <v>195</v>
      </c>
      <c r="J483" s="58">
        <v>280</v>
      </c>
      <c r="K483" s="58" t="s">
        <v>423</v>
      </c>
      <c r="L483" s="58">
        <v>12</v>
      </c>
      <c r="M483" s="58">
        <v>1200</v>
      </c>
      <c r="N483" s="44">
        <v>82.42</v>
      </c>
      <c r="O483" s="59">
        <f t="shared" si="121"/>
        <v>16.48</v>
      </c>
      <c r="P483" s="90">
        <f t="shared" si="122"/>
        <v>98.9</v>
      </c>
      <c r="Q483" s="72"/>
      <c r="R483" s="69"/>
      <c r="S483" s="1"/>
    </row>
    <row r="484" spans="1:19" x14ac:dyDescent="0.2">
      <c r="A484" s="1"/>
      <c r="B484" s="1"/>
      <c r="D484" s="20"/>
      <c r="E484" s="23" t="s">
        <v>425</v>
      </c>
      <c r="F484" s="21"/>
      <c r="G484" s="10"/>
      <c r="H484" s="10"/>
      <c r="I484" s="24"/>
      <c r="J484" s="24"/>
      <c r="K484" s="22"/>
      <c r="L484" s="22"/>
      <c r="M484" s="22"/>
      <c r="N484" s="11"/>
      <c r="O484" s="11"/>
      <c r="P484" s="92"/>
    </row>
    <row r="485" spans="1:19" x14ac:dyDescent="0.2">
      <c r="A485" s="1"/>
      <c r="B485" s="23"/>
      <c r="D485" s="20"/>
      <c r="E485" s="23" t="s">
        <v>426</v>
      </c>
      <c r="F485" s="21"/>
      <c r="G485" s="10"/>
      <c r="H485" s="10"/>
      <c r="I485" s="24"/>
      <c r="J485" s="24"/>
      <c r="K485" s="22"/>
      <c r="L485" s="22"/>
      <c r="M485" s="22"/>
      <c r="N485" s="11"/>
      <c r="O485" s="11"/>
      <c r="P485" s="92"/>
    </row>
    <row r="486" spans="1:19" x14ac:dyDescent="0.2">
      <c r="A486" s="1"/>
      <c r="B486" s="23"/>
      <c r="D486" s="20"/>
      <c r="E486" s="23" t="s">
        <v>752</v>
      </c>
      <c r="F486" s="21"/>
      <c r="G486" s="10"/>
      <c r="H486" s="10"/>
      <c r="I486" s="24"/>
      <c r="J486" s="24"/>
      <c r="K486" s="22"/>
      <c r="L486" s="22"/>
      <c r="M486" s="22"/>
      <c r="N486" s="11"/>
      <c r="O486" s="11"/>
      <c r="P486" s="92"/>
    </row>
    <row r="487" spans="1:19" ht="32.450000000000003" customHeight="1" x14ac:dyDescent="0.25">
      <c r="B487" s="94" t="s">
        <v>776</v>
      </c>
      <c r="C487" s="95"/>
      <c r="D487" s="95"/>
      <c r="E487" s="95"/>
      <c r="F487" s="95"/>
    </row>
  </sheetData>
  <autoFilter ref="A4:P487"/>
  <mergeCells count="5">
    <mergeCell ref="B487:F487"/>
    <mergeCell ref="D166:F166"/>
    <mergeCell ref="D1:P1"/>
    <mergeCell ref="D3:P3"/>
    <mergeCell ref="C2:N2"/>
  </mergeCells>
  <phoneticPr fontId="2" type="noConversion"/>
  <printOptions horizontalCentered="1"/>
  <pageMargins left="0.23622047244094491" right="0.31496062992125984" top="0.31496062992125984" bottom="0.78740157480314965" header="0.19685039370078741" footer="0.15748031496062992"/>
  <pageSetup paperSize="9" scale="41" fitToHeight="14" orientation="landscape" r:id="rId1"/>
  <headerFooter alignWithMargins="0">
    <oddHeader>&amp;R&amp;16&amp;P</oddHeader>
    <oddFooter>&amp;L&amp;"Arial Cyr,полужирный"&amp;24ПОСТАЧАЛЬНИК
_______________/Пасько М.П./
мп&amp;R&amp;"Arial Cyr,полужирный"&amp;24ПОКУПЕЦЬ
_____________/___________/
мп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спецификация ОД</vt:lpstr>
      <vt:lpstr>'спецификация ОД'!Заголовки_для_печати</vt:lpstr>
      <vt:lpstr>'спецификация ОД'!Область_печати</vt:lpstr>
    </vt:vector>
  </TitlesOfParts>
  <Company>Henkel KGaA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solomak</dc:creator>
  <cp:lastModifiedBy>Користувач Windows</cp:lastModifiedBy>
  <cp:lastPrinted>2018-07-31T10:12:28Z</cp:lastPrinted>
  <dcterms:created xsi:type="dcterms:W3CDTF">2008-01-09T13:41:19Z</dcterms:created>
  <dcterms:modified xsi:type="dcterms:W3CDTF">2019-06-04T18:03:16Z</dcterms:modified>
</cp:coreProperties>
</file>