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7cFaKGcB5x3gqTCjoBP2GV4PHkvOpNODDA2NU8GTuTYHhUreWPpwyR8Txo976cpGg/CBuXm4ipVqdkckS3UDRQ==" workbookSaltValue="4vlYtoMLXHppNNsNCwTVfw==" workbookSpinCount="100000" lockStructure="1"/>
  <bookViews>
    <workbookView xWindow="0" yWindow="0" windowWidth="22260" windowHeight="12648"/>
  </bookViews>
  <sheets>
    <sheet name="1. Белая" sheetId="10" r:id="rId1"/>
    <sheet name="2. RGB" sheetId="11" r:id="rId2"/>
    <sheet name="3. Цветная" sheetId="12" r:id="rId3"/>
    <sheet name="4. Бокового свечения" sheetId="14" r:id="rId4"/>
    <sheet name="5. 220V" sheetId="15" r:id="rId5"/>
  </sheets>
  <definedNames>
    <definedName name="_xlnm._FilterDatabase" localSheetId="0" hidden="1">'1. Белая'!$A$6:$N$233</definedName>
    <definedName name="_xlnm._FilterDatabase" localSheetId="1" hidden="1">'2. RGB'!$A$6:$N$7</definedName>
    <definedName name="_xlnm._FilterDatabase" localSheetId="2" hidden="1">'3. Цветная'!$A$6:$N$7</definedName>
    <definedName name="_xlnm._FilterDatabase" localSheetId="3" hidden="1">'4. Бокового свечения'!$A$6:$N$7</definedName>
    <definedName name="_xlnm._FilterDatabase" localSheetId="4" hidden="1">'5. 220V'!$A$6:$N$13</definedName>
    <definedName name="_xlnm.Print_Area" localSheetId="0">'1. Белая'!$A$1:$L$233</definedName>
    <definedName name="_xlnm.Print_Area" localSheetId="1">'2. RGB'!$A$1:$L$45</definedName>
    <definedName name="_xlnm.Print_Area" localSheetId="2">'3. Цветная'!$A$1:$L$107</definedName>
    <definedName name="_xlnm.Print_Area" localSheetId="3">'4. Бокового свечения'!$A$1:$L$22</definedName>
    <definedName name="_xlnm.Print_Area" localSheetId="4">'5. 220V'!$A$1:$L$13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5" l="1"/>
  <c r="G10" i="15"/>
  <c r="G9" i="15"/>
  <c r="G8" i="15"/>
  <c r="G7" i="15"/>
  <c r="A8" i="10"/>
  <c r="L13" i="15"/>
  <c r="L12" i="15"/>
  <c r="L11" i="15"/>
  <c r="L10" i="15"/>
  <c r="L9" i="15"/>
  <c r="L8" i="15"/>
  <c r="L7" i="15"/>
  <c r="A8" i="15"/>
  <c r="A9" i="15" s="1"/>
  <c r="A10" i="15" s="1"/>
  <c r="A11" i="15" s="1"/>
  <c r="A12" i="15" s="1"/>
  <c r="A13" i="15" s="1"/>
  <c r="B6" i="15"/>
  <c r="C6" i="15" s="1"/>
  <c r="D6" i="15" s="1"/>
  <c r="E6" i="15" s="1"/>
  <c r="F6" i="15" s="1"/>
  <c r="G6" i="15" s="1"/>
  <c r="H6" i="15" s="1"/>
  <c r="I6" i="15" s="1"/>
  <c r="J6" i="15" s="1"/>
  <c r="L6" i="15" s="1"/>
  <c r="L20" i="14"/>
  <c r="L19" i="14"/>
  <c r="L16" i="14"/>
  <c r="L15" i="14"/>
  <c r="L12" i="14"/>
  <c r="L11" i="14"/>
  <c r="L8" i="14"/>
  <c r="A8" i="14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L22" i="14"/>
  <c r="L21" i="14"/>
  <c r="L18" i="14"/>
  <c r="L17" i="14"/>
  <c r="L14" i="14"/>
  <c r="L13" i="14"/>
  <c r="L10" i="14"/>
  <c r="L9" i="14"/>
  <c r="L7" i="14"/>
  <c r="B6" i="14"/>
  <c r="C6" i="14" s="1"/>
  <c r="D6" i="14" s="1"/>
  <c r="E6" i="14" s="1"/>
  <c r="F6" i="14" s="1"/>
  <c r="G6" i="14" s="1"/>
  <c r="H6" i="14" s="1"/>
  <c r="I6" i="14" s="1"/>
  <c r="J6" i="14" s="1"/>
  <c r="L6" i="14" s="1"/>
  <c r="L107" i="12"/>
  <c r="L106" i="12"/>
  <c r="L105" i="12"/>
  <c r="L104" i="12"/>
  <c r="L103" i="12"/>
  <c r="L102" i="12"/>
  <c r="L101" i="12"/>
  <c r="L100" i="12"/>
  <c r="L99" i="12"/>
  <c r="L98" i="12"/>
  <c r="L97" i="12"/>
  <c r="L96" i="12"/>
  <c r="L95" i="12"/>
  <c r="L94" i="12"/>
  <c r="L93" i="12"/>
  <c r="L92" i="12"/>
  <c r="L91" i="12"/>
  <c r="L90" i="12"/>
  <c r="L89" i="12"/>
  <c r="L88" i="12"/>
  <c r="L87" i="12"/>
  <c r="L86" i="12"/>
  <c r="L85" i="12"/>
  <c r="L84" i="12"/>
  <c r="L83" i="12"/>
  <c r="L82" i="12"/>
  <c r="L81" i="12"/>
  <c r="L80" i="12"/>
  <c r="L79" i="12"/>
  <c r="L78" i="12"/>
  <c r="L77" i="12"/>
  <c r="L76" i="12"/>
  <c r="L75" i="12"/>
  <c r="L74" i="12"/>
  <c r="L73" i="12"/>
  <c r="L72" i="12"/>
  <c r="L71" i="12"/>
  <c r="L70" i="12"/>
  <c r="L69" i="12"/>
  <c r="L68" i="12"/>
  <c r="L67" i="12"/>
  <c r="L66" i="12"/>
  <c r="L65" i="12"/>
  <c r="L64" i="12"/>
  <c r="L63" i="12"/>
  <c r="L62" i="12"/>
  <c r="L61" i="12"/>
  <c r="L60" i="12"/>
  <c r="L59" i="12"/>
  <c r="L58" i="12"/>
  <c r="L57" i="12"/>
  <c r="L56" i="12"/>
  <c r="L55" i="12"/>
  <c r="L54" i="12"/>
  <c r="L53" i="12"/>
  <c r="L52" i="12"/>
  <c r="L51" i="12"/>
  <c r="L50" i="12"/>
  <c r="L49" i="12"/>
  <c r="L48" i="12"/>
  <c r="L47" i="12"/>
  <c r="L46" i="12"/>
  <c r="L16" i="12"/>
  <c r="L12" i="12"/>
  <c r="L7" i="12"/>
  <c r="A8" i="12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L8" i="12"/>
  <c r="L9" i="12"/>
  <c r="L10" i="12"/>
  <c r="L11" i="12"/>
  <c r="L13" i="12"/>
  <c r="L14" i="12"/>
  <c r="L15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B6" i="12"/>
  <c r="C6" i="12" s="1"/>
  <c r="D6" i="12" s="1"/>
  <c r="E6" i="12" s="1"/>
  <c r="F6" i="12" s="1"/>
  <c r="G6" i="12" s="1"/>
  <c r="H6" i="12" s="1"/>
  <c r="I6" i="12" s="1"/>
  <c r="J6" i="12" s="1"/>
  <c r="L6" i="12" s="1"/>
  <c r="A8" i="1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B6" i="11"/>
  <c r="C6" i="11" s="1"/>
  <c r="D6" i="11" s="1"/>
  <c r="E6" i="11" s="1"/>
  <c r="F6" i="11" s="1"/>
  <c r="G6" i="11" s="1"/>
  <c r="H6" i="11" s="1"/>
  <c r="I6" i="11" s="1"/>
  <c r="J6" i="11" s="1"/>
  <c r="L6" i="11" s="1"/>
  <c r="L233" i="10"/>
  <c r="L232" i="10"/>
  <c r="L231" i="10"/>
  <c r="L230" i="10"/>
  <c r="L229" i="10"/>
  <c r="L228" i="10"/>
  <c r="L227" i="10"/>
  <c r="L226" i="10"/>
  <c r="L225" i="10"/>
  <c r="L224" i="10"/>
  <c r="L223" i="10"/>
  <c r="L222" i="10"/>
  <c r="L221" i="10"/>
  <c r="L220" i="10"/>
  <c r="L219" i="10"/>
  <c r="L218" i="10"/>
  <c r="L217" i="10"/>
  <c r="L216" i="10"/>
  <c r="L215" i="10"/>
  <c r="L214" i="10"/>
  <c r="L213" i="10"/>
  <c r="L212" i="10"/>
  <c r="L211" i="10"/>
  <c r="L210" i="10"/>
  <c r="L209" i="10"/>
  <c r="L208" i="10"/>
  <c r="L207" i="10"/>
  <c r="L206" i="10"/>
  <c r="L205" i="10"/>
  <c r="L204" i="10"/>
  <c r="L203" i="10"/>
  <c r="L202" i="10"/>
  <c r="L201" i="10"/>
  <c r="L200" i="10"/>
  <c r="L199" i="10"/>
  <c r="L198" i="10"/>
  <c r="L197" i="10"/>
  <c r="L196" i="10"/>
  <c r="L195" i="10"/>
  <c r="L194" i="10"/>
  <c r="L193" i="10"/>
  <c r="L192" i="10"/>
  <c r="L191" i="10"/>
  <c r="L190" i="10"/>
  <c r="L189" i="10"/>
  <c r="L188" i="10"/>
  <c r="L187" i="10"/>
  <c r="L186" i="10"/>
  <c r="L185" i="10"/>
  <c r="L184" i="10"/>
  <c r="L183" i="10"/>
  <c r="L182" i="10"/>
  <c r="L181" i="10"/>
  <c r="L180" i="10"/>
  <c r="L179" i="10"/>
  <c r="L178" i="10"/>
  <c r="L177" i="10"/>
  <c r="L176" i="10"/>
  <c r="L175" i="10"/>
  <c r="L174" i="10"/>
  <c r="L173" i="10"/>
  <c r="L172" i="10"/>
  <c r="L171" i="10"/>
  <c r="L170" i="10"/>
  <c r="L169" i="10"/>
  <c r="L168" i="10"/>
  <c r="L167" i="10"/>
  <c r="L166" i="10"/>
  <c r="L165" i="10"/>
  <c r="L164" i="10"/>
  <c r="L163" i="10"/>
  <c r="L162" i="10"/>
  <c r="L161" i="10"/>
  <c r="L160" i="10"/>
  <c r="L159" i="10"/>
  <c r="L158" i="10"/>
  <c r="L157" i="10"/>
  <c r="L156" i="10"/>
  <c r="L155" i="10"/>
  <c r="L154" i="10"/>
  <c r="L153" i="10"/>
  <c r="L152" i="10"/>
  <c r="L151" i="10"/>
  <c r="L150" i="10"/>
  <c r="L149" i="10"/>
  <c r="L148" i="10"/>
  <c r="L147" i="10"/>
  <c r="L146" i="10"/>
  <c r="L145" i="10"/>
  <c r="L144" i="10"/>
  <c r="L143" i="10"/>
  <c r="L142" i="10"/>
  <c r="L141" i="10"/>
  <c r="L140" i="10"/>
  <c r="L139" i="10"/>
  <c r="L138" i="10"/>
  <c r="L137" i="10"/>
  <c r="L136" i="10"/>
  <c r="L135" i="10"/>
  <c r="L134" i="10"/>
  <c r="L133" i="10"/>
  <c r="L132" i="10"/>
  <c r="L131" i="10"/>
  <c r="L130" i="10"/>
  <c r="L129" i="10"/>
  <c r="L128" i="10"/>
  <c r="L127" i="10"/>
  <c r="L126" i="10"/>
  <c r="L125" i="10"/>
  <c r="L124" i="10"/>
  <c r="L123" i="10"/>
  <c r="L122" i="10"/>
  <c r="L121" i="10"/>
  <c r="L120" i="10"/>
  <c r="L119" i="10"/>
  <c r="L118" i="10"/>
  <c r="L117" i="10"/>
  <c r="L116" i="10"/>
  <c r="L115" i="10"/>
  <c r="L114" i="10"/>
  <c r="L113" i="10"/>
  <c r="L112" i="10"/>
  <c r="L111" i="10"/>
  <c r="L110" i="10"/>
  <c r="L109" i="10"/>
  <c r="L108" i="10"/>
  <c r="L107" i="10"/>
  <c r="L106" i="10"/>
  <c r="L105" i="10"/>
  <c r="L104" i="10"/>
  <c r="L103" i="10"/>
  <c r="L102" i="10"/>
  <c r="L101" i="10"/>
  <c r="L100" i="10"/>
  <c r="L99" i="10"/>
  <c r="L98" i="10"/>
  <c r="L97" i="10"/>
  <c r="L96" i="10"/>
  <c r="L95" i="10"/>
  <c r="L94" i="10"/>
  <c r="L93" i="10"/>
  <c r="L92" i="10"/>
  <c r="L91" i="10"/>
  <c r="L90" i="10"/>
  <c r="L89" i="10"/>
  <c r="L88" i="10"/>
  <c r="L87" i="10"/>
  <c r="L86" i="10"/>
  <c r="L85" i="10"/>
  <c r="L84" i="10"/>
  <c r="L83" i="10"/>
  <c r="L82" i="10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L50" i="10"/>
  <c r="L49" i="10"/>
  <c r="L48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A9" i="10" l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l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B6" i="10"/>
  <c r="C6" i="10" s="1"/>
  <c r="D6" i="10" s="1"/>
  <c r="E6" i="10" s="1"/>
  <c r="F6" i="10" s="1"/>
  <c r="G6" i="10" s="1"/>
  <c r="H6" i="10" s="1"/>
  <c r="I6" i="10" s="1"/>
  <c r="J6" i="10" l="1"/>
  <c r="L6" i="10" s="1"/>
</calcChain>
</file>

<file path=xl/sharedStrings.xml><?xml version="1.0" encoding="utf-8"?>
<sst xmlns="http://schemas.openxmlformats.org/spreadsheetml/2006/main" count="1760" uniqueCount="113">
  <si>
    <t>IP20</t>
  </si>
  <si>
    <t>розн, $ без НДС</t>
  </si>
  <si>
    <t>Светодиодное освещение для бизнеса</t>
  </si>
  <si>
    <t>грн/$</t>
  </si>
  <si>
    <t>Цена некоторых светильников зависит от курса $
Введите актуальный курс продажи $ и цены на такие светильники обновятся</t>
  </si>
  <si>
    <t>093-639 -11-66 Lifecell
095-639 -11-66 MTS
097-639 -11-66 KS</t>
  </si>
  <si>
    <t>6500К</t>
  </si>
  <si>
    <t>гарантия, 
месяцев</t>
  </si>
  <si>
    <t>№ 
п/п</t>
  </si>
  <si>
    <t>Перечисленные модели вы можете также заказать у нас в офисе: г.Киев, ул.Миколайчука, 13.
Мы работаем пн-пт, с 9:00 до 18:00. 
Если у вас срочный вопрос, требующий быстрого решения - набирайте нас в нерабочие дни.</t>
  </si>
  <si>
    <t>ССТ, К</t>
  </si>
  <si>
    <t>ЦЕНА, 
грн (без НДС)</t>
  </si>
  <si>
    <t>RISHANG</t>
  </si>
  <si>
    <t>SVL</t>
  </si>
  <si>
    <t>CHINA BRAND</t>
  </si>
  <si>
    <t>UkrLED</t>
  </si>
  <si>
    <t>Generetion 1</t>
  </si>
  <si>
    <t>Generetion 2</t>
  </si>
  <si>
    <t>Standart</t>
  </si>
  <si>
    <t>Standart 24</t>
  </si>
  <si>
    <t>Standart 220</t>
  </si>
  <si>
    <t>Эконом</t>
  </si>
  <si>
    <t>AVT</t>
  </si>
  <si>
    <t>МОТОКО</t>
  </si>
  <si>
    <t>Тип светодиодов</t>
  </si>
  <si>
    <t>240   
(в 2 ряда)</t>
  </si>
  <si>
    <t>60</t>
  </si>
  <si>
    <t>120</t>
  </si>
  <si>
    <t>204</t>
  </si>
  <si>
    <t>9,6</t>
  </si>
  <si>
    <t>12</t>
  </si>
  <si>
    <t>18</t>
  </si>
  <si>
    <t>4,8</t>
  </si>
  <si>
    <t>2700K</t>
  </si>
  <si>
    <t>3000K</t>
  </si>
  <si>
    <t>4000K</t>
  </si>
  <si>
    <t>3500-5900K</t>
  </si>
  <si>
    <t>2700-3300K</t>
  </si>
  <si>
    <t>5000K</t>
  </si>
  <si>
    <t>9000-13000K</t>
  </si>
  <si>
    <t>5900-7500K</t>
  </si>
  <si>
    <t>2700-3300K+
5900-7500K</t>
  </si>
  <si>
    <t>25000 К</t>
  </si>
  <si>
    <t>18000 К</t>
  </si>
  <si>
    <t>8000K</t>
  </si>
  <si>
    <t>4500K</t>
  </si>
  <si>
    <t>3200К</t>
  </si>
  <si>
    <t>15000К</t>
  </si>
  <si>
    <t>12000 К</t>
  </si>
  <si>
    <t>10000 K</t>
  </si>
  <si>
    <t>4200К</t>
  </si>
  <si>
    <t>6000-6500K</t>
  </si>
  <si>
    <t>2800-3300K</t>
  </si>
  <si>
    <t>7500-8000K</t>
  </si>
  <si>
    <t>4000-4500K</t>
  </si>
  <si>
    <t>13500-16500К</t>
  </si>
  <si>
    <t>4000-5000К</t>
  </si>
  <si>
    <t>7000-8000К</t>
  </si>
  <si>
    <t>6000-8000K</t>
  </si>
  <si>
    <t>2700-3300K+
4000-5000К</t>
  </si>
  <si>
    <t>24V</t>
  </si>
  <si>
    <t>12V</t>
  </si>
  <si>
    <t>IP33</t>
  </si>
  <si>
    <t>IP67</t>
  </si>
  <si>
    <t>IP66</t>
  </si>
  <si>
    <t>IP65</t>
  </si>
  <si>
    <t>IP64</t>
  </si>
  <si>
    <t>IP68</t>
  </si>
  <si>
    <t>ip20</t>
  </si>
  <si>
    <t>-</t>
  </si>
  <si>
    <t>Производитель
Модель</t>
  </si>
  <si>
    <t>кол-во 
LED/ 1метр</t>
  </si>
  <si>
    <t>Световой поток 
Lm/1метр</t>
  </si>
  <si>
    <t>Напряжение,
В</t>
  </si>
  <si>
    <t>Пыле-влаго-защита</t>
  </si>
  <si>
    <r>
      <rPr>
        <b/>
        <sz val="24"/>
        <color theme="1"/>
        <rFont val="Calibri"/>
        <family val="2"/>
        <scheme val="minor"/>
      </rPr>
      <t>Светодиодные ленты БЕЛЫЙ СВЕТ</t>
    </r>
    <r>
      <rPr>
        <sz val="18"/>
        <color theme="1"/>
        <rFont val="Calibri"/>
        <family val="2"/>
        <scheme val="minor"/>
      </rPr>
      <t xml:space="preserve">
</t>
    </r>
    <r>
      <rPr>
        <sz val="18"/>
        <color theme="0"/>
        <rFont val="Calibri"/>
        <family val="2"/>
        <scheme val="minor"/>
      </rPr>
      <t>(кликните для перехода на страничку в Интернет-магазине)</t>
    </r>
  </si>
  <si>
    <t>5050
 Smart</t>
  </si>
  <si>
    <t>5050
 Magic Strip</t>
  </si>
  <si>
    <t>5050 
Magic Strip</t>
  </si>
  <si>
    <t>Мощность,
 Вт/1метр</t>
  </si>
  <si>
    <t>14,4</t>
  </si>
  <si>
    <r>
      <rPr>
        <sz val="11"/>
        <color indexed="10"/>
        <rFont val="Calibri"/>
        <family val="2"/>
        <charset val="204"/>
        <scheme val="minor"/>
      </rPr>
      <t>R</t>
    </r>
    <r>
      <rPr>
        <sz val="11"/>
        <color indexed="17"/>
        <rFont val="Calibri"/>
        <family val="2"/>
        <charset val="204"/>
        <scheme val="minor"/>
      </rPr>
      <t>G</t>
    </r>
    <r>
      <rPr>
        <sz val="11"/>
        <color indexed="30"/>
        <rFont val="Calibri"/>
        <family val="2"/>
        <charset val="204"/>
        <scheme val="minor"/>
      </rPr>
      <t>B-</t>
    </r>
    <r>
      <rPr>
        <sz val="11"/>
        <color indexed="8"/>
        <rFont val="Calibri"/>
        <family val="2"/>
        <charset val="204"/>
        <scheme val="minor"/>
      </rPr>
      <t>W</t>
    </r>
  </si>
  <si>
    <r>
      <rPr>
        <sz val="11"/>
        <color indexed="10"/>
        <rFont val="Calibri"/>
        <family val="2"/>
        <charset val="204"/>
        <scheme val="minor"/>
      </rPr>
      <t>R</t>
    </r>
    <r>
      <rPr>
        <sz val="11"/>
        <color indexed="17"/>
        <rFont val="Calibri"/>
        <family val="2"/>
        <charset val="204"/>
        <scheme val="minor"/>
      </rPr>
      <t>G</t>
    </r>
    <r>
      <rPr>
        <sz val="11"/>
        <color indexed="30"/>
        <rFont val="Calibri"/>
        <family val="2"/>
        <charset val="204"/>
        <scheme val="minor"/>
      </rPr>
      <t>B</t>
    </r>
  </si>
  <si>
    <r>
      <t>R</t>
    </r>
    <r>
      <rPr>
        <sz val="10"/>
        <color indexed="11"/>
        <rFont val="Arial"/>
        <family val="2"/>
      </rPr>
      <t>G</t>
    </r>
    <r>
      <rPr>
        <sz val="10"/>
        <color indexed="48"/>
        <rFont val="Arial"/>
        <family val="2"/>
      </rPr>
      <t>B</t>
    </r>
  </si>
  <si>
    <t>RGB+5900-7500K</t>
  </si>
  <si>
    <t>RGB+2700-3300K</t>
  </si>
  <si>
    <t>RGB+2700-3300K
+5900-7500K</t>
  </si>
  <si>
    <t>RGB+3500-5900K</t>
  </si>
  <si>
    <t>RGB</t>
  </si>
  <si>
    <r>
      <rPr>
        <sz val="8"/>
        <color indexed="10"/>
        <rFont val="Calibri"/>
        <family val="2"/>
        <charset val="204"/>
        <scheme val="minor"/>
      </rPr>
      <t>R</t>
    </r>
    <r>
      <rPr>
        <sz val="8"/>
        <color indexed="17"/>
        <rFont val="Calibri"/>
        <family val="2"/>
        <charset val="204"/>
        <scheme val="minor"/>
      </rPr>
      <t>G</t>
    </r>
    <r>
      <rPr>
        <sz val="8"/>
        <color indexed="30"/>
        <rFont val="Calibri"/>
        <family val="2"/>
        <charset val="204"/>
        <scheme val="minor"/>
      </rPr>
      <t>B</t>
    </r>
  </si>
  <si>
    <t>RGB+7000K</t>
  </si>
  <si>
    <r>
      <rPr>
        <sz val="8"/>
        <color indexed="10"/>
        <rFont val="Calibri"/>
        <family val="2"/>
        <charset val="204"/>
        <scheme val="minor"/>
      </rPr>
      <t>R</t>
    </r>
    <r>
      <rPr>
        <sz val="8"/>
        <color indexed="17"/>
        <rFont val="Calibri"/>
        <family val="2"/>
        <charset val="204"/>
        <scheme val="minor"/>
      </rPr>
      <t>G</t>
    </r>
    <r>
      <rPr>
        <sz val="8"/>
        <color indexed="30"/>
        <rFont val="Calibri"/>
        <family val="2"/>
        <charset val="204"/>
        <scheme val="minor"/>
      </rPr>
      <t>B-</t>
    </r>
    <r>
      <rPr>
        <sz val="8"/>
        <color indexed="8"/>
        <rFont val="Calibri"/>
        <family val="2"/>
        <charset val="204"/>
        <scheme val="minor"/>
      </rPr>
      <t>W</t>
    </r>
  </si>
  <si>
    <r>
      <t>R</t>
    </r>
    <r>
      <rPr>
        <sz val="8"/>
        <color indexed="11"/>
        <rFont val="Arial"/>
        <family val="2"/>
      </rPr>
      <t>G</t>
    </r>
    <r>
      <rPr>
        <sz val="8"/>
        <color indexed="48"/>
        <rFont val="Arial"/>
        <family val="2"/>
      </rPr>
      <t>B</t>
    </r>
  </si>
  <si>
    <t>Тип ленты</t>
  </si>
  <si>
    <t>ССТ</t>
  </si>
  <si>
    <t>5V</t>
  </si>
  <si>
    <t>Цвет</t>
  </si>
  <si>
    <t>Зеленый</t>
  </si>
  <si>
    <t>Красный</t>
  </si>
  <si>
    <t>Синий</t>
  </si>
  <si>
    <t>Желтый</t>
  </si>
  <si>
    <t>розовый</t>
  </si>
  <si>
    <t>Желтый золотой</t>
  </si>
  <si>
    <t>Amber</t>
  </si>
  <si>
    <t>красный</t>
  </si>
  <si>
    <t>УФ</t>
  </si>
  <si>
    <t>зеленый</t>
  </si>
  <si>
    <t>синий</t>
  </si>
  <si>
    <t xml:space="preserve">Красный </t>
  </si>
  <si>
    <r>
      <rPr>
        <b/>
        <sz val="24"/>
        <color theme="1"/>
        <rFont val="Calibri"/>
        <family val="2"/>
        <scheme val="minor"/>
      </rPr>
      <t>Светодиодные ленты ЦВЕТНЫЕ</t>
    </r>
    <r>
      <rPr>
        <sz val="18"/>
        <color theme="1"/>
        <rFont val="Calibri"/>
        <family val="2"/>
        <scheme val="minor"/>
      </rPr>
      <t xml:space="preserve">
</t>
    </r>
    <r>
      <rPr>
        <sz val="18"/>
        <color theme="0"/>
        <rFont val="Calibri"/>
        <family val="2"/>
        <scheme val="minor"/>
      </rPr>
      <t>(кликните для перехода на страничку в Интернет-магазине)</t>
    </r>
  </si>
  <si>
    <r>
      <rPr>
        <b/>
        <sz val="24"/>
        <color theme="1"/>
        <rFont val="Calibri"/>
        <family val="2"/>
        <scheme val="minor"/>
      </rPr>
      <t>Светодиодные ленты RGB</t>
    </r>
    <r>
      <rPr>
        <sz val="18"/>
        <color theme="1"/>
        <rFont val="Calibri"/>
        <family val="2"/>
        <scheme val="minor"/>
      </rPr>
      <t xml:space="preserve">
</t>
    </r>
    <r>
      <rPr>
        <sz val="18"/>
        <color theme="0"/>
        <rFont val="Calibri"/>
        <family val="2"/>
        <scheme val="minor"/>
      </rPr>
      <t>(кликните для перехода на страничку в Интернет-магазине)</t>
    </r>
  </si>
  <si>
    <r>
      <rPr>
        <b/>
        <sz val="24"/>
        <color theme="1"/>
        <rFont val="Calibri"/>
        <family val="2"/>
        <scheme val="minor"/>
      </rPr>
      <t>Светодиодные ленты БОКОВОГО СВЕЧЕНИЯ</t>
    </r>
    <r>
      <rPr>
        <sz val="18"/>
        <color theme="1"/>
        <rFont val="Calibri"/>
        <family val="2"/>
        <scheme val="minor"/>
      </rPr>
      <t xml:space="preserve">
</t>
    </r>
    <r>
      <rPr>
        <sz val="18"/>
        <color theme="0"/>
        <rFont val="Calibri"/>
        <family val="2"/>
        <scheme val="minor"/>
      </rPr>
      <t>(кликните для перехода на страничку в Интернет-магазине)</t>
    </r>
  </si>
  <si>
    <t>ip65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</si>
</sst>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 tint="0.499984740745262"/>
      <name val="Calibri"/>
      <family val="2"/>
      <charset val="204"/>
      <scheme val="minor"/>
    </font>
    <font>
      <sz val="11"/>
      <color theme="1" tint="0.34998626667073579"/>
      <name val="Calibri"/>
      <family val="2"/>
      <charset val="204"/>
      <scheme val="minor"/>
    </font>
    <font>
      <sz val="18"/>
      <color theme="1" tint="0.499984740745262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rgb="FFFF8C01"/>
      <name val="Calibri"/>
      <family val="2"/>
      <charset val="204"/>
      <scheme val="minor"/>
    </font>
    <font>
      <b/>
      <sz val="12"/>
      <color theme="1" tint="0.34998626667073579"/>
      <name val="Calibri"/>
      <family val="2"/>
      <charset val="204"/>
      <scheme val="minor"/>
    </font>
    <font>
      <b/>
      <sz val="24"/>
      <color theme="1" tint="0.34998626667073579"/>
      <name val="Calibri"/>
      <family val="2"/>
      <charset val="204"/>
      <scheme val="minor"/>
    </font>
    <font>
      <sz val="12"/>
      <name val="Arial"/>
      <family val="2"/>
    </font>
    <font>
      <sz val="11"/>
      <color indexed="8"/>
      <name val="Calibri"/>
      <family val="2"/>
      <charset val="204"/>
    </font>
    <font>
      <sz val="12"/>
      <name val="宋体"/>
      <charset val="134"/>
    </font>
    <font>
      <b/>
      <i/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 tint="0.499984740745262"/>
      <name val="Calibri"/>
      <family val="2"/>
      <charset val="204"/>
      <scheme val="minor"/>
    </font>
    <font>
      <sz val="11"/>
      <color indexed="10"/>
      <name val="Calibri"/>
      <family val="2"/>
      <charset val="204"/>
      <scheme val="minor"/>
    </font>
    <font>
      <sz val="11"/>
      <color indexed="17"/>
      <name val="Calibri"/>
      <family val="2"/>
      <charset val="204"/>
      <scheme val="minor"/>
    </font>
    <font>
      <sz val="11"/>
      <color indexed="3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color indexed="48"/>
      <name val="Arial"/>
      <family val="2"/>
    </font>
    <font>
      <sz val="8"/>
      <color indexed="10"/>
      <name val="Calibri"/>
      <family val="2"/>
      <charset val="204"/>
      <scheme val="minor"/>
    </font>
    <font>
      <sz val="8"/>
      <color indexed="17"/>
      <name val="Calibri"/>
      <family val="2"/>
      <charset val="204"/>
      <scheme val="minor"/>
    </font>
    <font>
      <sz val="8"/>
      <color indexed="30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sz val="8"/>
      <color indexed="10"/>
      <name val="Arial"/>
      <family val="2"/>
    </font>
    <font>
      <sz val="8"/>
      <color indexed="11"/>
      <name val="Arial"/>
      <family val="2"/>
    </font>
    <font>
      <sz val="8"/>
      <color indexed="48"/>
      <name val="Arial"/>
      <family val="2"/>
    </font>
    <font>
      <sz val="11"/>
      <color rgb="FF222222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BFFC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8" fillId="0" borderId="0" applyNumberFormat="0" applyFill="0" applyBorder="0" applyAlignment="0" applyProtection="0"/>
    <xf numFmtId="0" fontId="16" fillId="0" borderId="1" applyFill="0" applyProtection="0">
      <alignment horizontal="center" vertical="center"/>
    </xf>
    <xf numFmtId="9" fontId="17" fillId="0" borderId="0" applyFont="0" applyFill="0" applyBorder="0" applyAlignment="0" applyProtection="0"/>
    <xf numFmtId="0" fontId="18" fillId="0" borderId="0"/>
    <xf numFmtId="0" fontId="18" fillId="0" borderId="0"/>
  </cellStyleXfs>
  <cellXfs count="97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3" fontId="4" fillId="0" borderId="0" xfId="0" applyNumberFormat="1" applyFont="1" applyFill="1" applyAlignment="1">
      <alignment horizontal="right" vertical="center" wrapText="1"/>
    </xf>
    <xf numFmtId="4" fontId="4" fillId="0" borderId="0" xfId="0" applyNumberFormat="1" applyFont="1" applyFill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/>
    </xf>
    <xf numFmtId="49" fontId="26" fillId="0" borderId="1" xfId="0" applyNumberFormat="1" applyFont="1" applyFill="1" applyBorder="1" applyAlignment="1">
      <alignment horizontal="center"/>
    </xf>
    <xf numFmtId="49" fontId="26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right" vertical="center" wrapText="1"/>
    </xf>
    <xf numFmtId="0" fontId="24" fillId="4" borderId="1" xfId="6" applyNumberFormat="1" applyFont="1" applyFill="1" applyBorder="1" applyAlignment="1">
      <alignment horizontal="right" vertical="center" wrapText="1"/>
    </xf>
    <xf numFmtId="0" fontId="20" fillId="4" borderId="1" xfId="6" applyNumberFormat="1" applyFont="1" applyFill="1" applyBorder="1" applyAlignment="1">
      <alignment horizontal="right" vertical="center" wrapText="1"/>
    </xf>
    <xf numFmtId="0" fontId="27" fillId="0" borderId="1" xfId="0" applyNumberFormat="1" applyFont="1" applyBorder="1" applyAlignment="1">
      <alignment horizontal="right" vertical="center"/>
    </xf>
    <xf numFmtId="0" fontId="27" fillId="0" borderId="1" xfId="0" applyNumberFormat="1" applyFont="1" applyBorder="1" applyAlignment="1">
      <alignment horizontal="right"/>
    </xf>
    <xf numFmtId="0" fontId="27" fillId="0" borderId="1" xfId="0" applyNumberFormat="1" applyFont="1" applyFill="1" applyBorder="1" applyAlignment="1">
      <alignment horizontal="right"/>
    </xf>
    <xf numFmtId="0" fontId="27" fillId="0" borderId="1" xfId="0" applyNumberFormat="1" applyFont="1" applyFill="1" applyBorder="1" applyAlignment="1">
      <alignment horizontal="right" vertical="center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right" vertical="center" wrapText="1"/>
    </xf>
    <xf numFmtId="0" fontId="1" fillId="4" borderId="1" xfId="6" applyNumberFormat="1" applyFont="1" applyFill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33" fillId="0" borderId="1" xfId="0" applyNumberFormat="1" applyFont="1" applyBorder="1" applyAlignment="1">
      <alignment horizontal="center" vertical="center" wrapText="1"/>
    </xf>
    <xf numFmtId="2" fontId="33" fillId="0" borderId="1" xfId="0" applyNumberFormat="1" applyFont="1" applyFill="1" applyBorder="1" applyAlignment="1">
      <alignment horizontal="center" vertical="center" wrapText="1"/>
    </xf>
    <xf numFmtId="2" fontId="40" fillId="0" borderId="1" xfId="0" applyNumberFormat="1" applyFont="1" applyBorder="1" applyAlignment="1">
      <alignment horizontal="center" vertical="center" wrapText="1"/>
    </xf>
    <xf numFmtId="2" fontId="40" fillId="0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4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28" fillId="0" borderId="1" xfId="0" applyNumberFormat="1" applyFont="1" applyFill="1" applyBorder="1" applyAlignment="1">
      <alignment vertical="center" wrapText="1"/>
    </xf>
    <xf numFmtId="0" fontId="24" fillId="0" borderId="1" xfId="0" applyNumberFormat="1" applyFont="1" applyFill="1" applyBorder="1" applyAlignment="1">
      <alignment horizontal="right" vertical="center" wrapText="1"/>
    </xf>
    <xf numFmtId="2" fontId="44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4" fillId="0" borderId="1" xfId="6" applyNumberFormat="1" applyFont="1" applyFill="1" applyBorder="1" applyAlignment="1">
      <alignment horizontal="right" vertical="center" wrapText="1"/>
    </xf>
    <xf numFmtId="0" fontId="20" fillId="0" borderId="1" xfId="6" applyNumberFormat="1" applyFont="1" applyFill="1" applyBorder="1" applyAlignment="1">
      <alignment horizontal="right" vertical="center" wrapText="1"/>
    </xf>
    <xf numFmtId="2" fontId="25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</cellXfs>
  <cellStyles count="7">
    <cellStyle name="A4 Small 210 x 297 mm" xfId="5"/>
    <cellStyle name="LED" xfId="3"/>
    <cellStyle name="Гиперссылка 2" xfId="2"/>
    <cellStyle name="Обычный" xfId="0" builtinId="0"/>
    <cellStyle name="Обычный 2 2" xfId="1"/>
    <cellStyle name="Процентный 2" xfId="4"/>
    <cellStyle name="常规_灯条（一年质保）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prozhektor.kiev.ua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prozhektor.kiev.ua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prozhektor.kiev.ua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prozhektor.kiev.ua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prozhektor.kiev.u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8965</xdr:colOff>
      <xdr:row>0</xdr:row>
      <xdr:rowOff>8964</xdr:rowOff>
    </xdr:from>
    <xdr:to>
      <xdr:col>2</xdr:col>
      <xdr:colOff>1506071</xdr:colOff>
      <xdr:row>1</xdr:row>
      <xdr:rowOff>286870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65" y="8964"/>
          <a:ext cx="2769646" cy="5750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8965</xdr:colOff>
      <xdr:row>0</xdr:row>
      <xdr:rowOff>8964</xdr:rowOff>
    </xdr:from>
    <xdr:to>
      <xdr:col>2</xdr:col>
      <xdr:colOff>1506071</xdr:colOff>
      <xdr:row>1</xdr:row>
      <xdr:rowOff>286870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65" y="8964"/>
          <a:ext cx="2655346" cy="5750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8965</xdr:colOff>
      <xdr:row>0</xdr:row>
      <xdr:rowOff>8964</xdr:rowOff>
    </xdr:from>
    <xdr:to>
      <xdr:col>2</xdr:col>
      <xdr:colOff>1506071</xdr:colOff>
      <xdr:row>1</xdr:row>
      <xdr:rowOff>286870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65" y="8964"/>
          <a:ext cx="2655346" cy="5750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8965</xdr:colOff>
      <xdr:row>0</xdr:row>
      <xdr:rowOff>8964</xdr:rowOff>
    </xdr:from>
    <xdr:to>
      <xdr:col>2</xdr:col>
      <xdr:colOff>1506071</xdr:colOff>
      <xdr:row>1</xdr:row>
      <xdr:rowOff>286870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65" y="8964"/>
          <a:ext cx="2655346" cy="5750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8965</xdr:colOff>
      <xdr:row>0</xdr:row>
      <xdr:rowOff>8964</xdr:rowOff>
    </xdr:from>
    <xdr:to>
      <xdr:col>2</xdr:col>
      <xdr:colOff>1506071</xdr:colOff>
      <xdr:row>1</xdr:row>
      <xdr:rowOff>286870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65" y="8964"/>
          <a:ext cx="2655346" cy="5750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234"/>
  <sheetViews>
    <sheetView tabSelected="1" view="pageBreakPreview" zoomScale="85" zoomScaleNormal="85" zoomScaleSheetLayoutView="85" workbookViewId="0">
      <pane ySplit="6" topLeftCell="A7" activePane="bottomLeft" state="frozen"/>
      <selection pane="bottomLeft" activeCell="H237" sqref="H237"/>
    </sheetView>
  </sheetViews>
  <sheetFormatPr defaultColWidth="9.109375" defaultRowHeight="14.4"/>
  <cols>
    <col min="1" max="1" width="5.109375" style="12" customWidth="1"/>
    <col min="2" max="2" width="19.109375" style="4" customWidth="1"/>
    <col min="3" max="3" width="14.6640625" style="16" bestFit="1" customWidth="1"/>
    <col min="4" max="4" width="10.33203125" style="16" customWidth="1"/>
    <col min="5" max="5" width="11.6640625" style="16" customWidth="1"/>
    <col min="6" max="6" width="14.44140625" style="16" customWidth="1"/>
    <col min="7" max="7" width="11.44140625" style="16" customWidth="1"/>
    <col min="8" max="8" width="12" style="17" customWidth="1"/>
    <col min="9" max="9" width="8.6640625" style="17" bestFit="1" customWidth="1"/>
    <col min="10" max="10" width="9.109375" style="2" customWidth="1"/>
    <col min="11" max="11" width="9.88671875" style="12" customWidth="1"/>
    <col min="12" max="12" width="12.109375" style="12" bestFit="1" customWidth="1"/>
    <col min="13" max="13" width="10.33203125" style="18" customWidth="1"/>
    <col min="14" max="14" width="9.88671875" style="18" customWidth="1"/>
    <col min="15" max="15" width="4.21875" style="14" customWidth="1"/>
    <col min="16" max="16" width="4.5546875" style="15" bestFit="1" customWidth="1"/>
    <col min="17" max="17" width="5.44140625" style="15" customWidth="1"/>
    <col min="18" max="16384" width="9.109375" style="15"/>
  </cols>
  <sheetData>
    <row r="1" spans="1:22" s="9" customFormat="1" ht="23.4" customHeight="1">
      <c r="C1" s="10"/>
      <c r="D1" s="54" t="s">
        <v>2</v>
      </c>
      <c r="E1" s="54"/>
      <c r="F1" s="54"/>
      <c r="G1" s="54"/>
      <c r="H1" s="54"/>
      <c r="I1" s="54"/>
      <c r="J1" s="54"/>
      <c r="K1" s="54"/>
      <c r="L1" s="54"/>
      <c r="M1" s="25"/>
      <c r="N1" s="25"/>
    </row>
    <row r="2" spans="1:22" s="9" customFormat="1" ht="23.4" customHeight="1">
      <c r="A2" s="8"/>
      <c r="C2" s="10"/>
      <c r="D2" s="54"/>
      <c r="E2" s="54"/>
      <c r="F2" s="54"/>
      <c r="G2" s="54"/>
      <c r="H2" s="54"/>
      <c r="I2" s="54"/>
      <c r="J2" s="54"/>
      <c r="K2" s="54"/>
      <c r="L2" s="54"/>
      <c r="M2" s="25"/>
      <c r="N2" s="25"/>
    </row>
    <row r="3" spans="1:22" s="7" customFormat="1" ht="47.4" customHeight="1">
      <c r="A3" s="11"/>
      <c r="B3" s="55" t="s">
        <v>5</v>
      </c>
      <c r="C3" s="55"/>
      <c r="D3" s="55" t="s">
        <v>9</v>
      </c>
      <c r="E3" s="55"/>
      <c r="F3" s="55"/>
      <c r="G3" s="55"/>
      <c r="H3" s="55"/>
      <c r="I3" s="55"/>
      <c r="J3" s="55"/>
      <c r="K3" s="55"/>
      <c r="L3" s="55"/>
      <c r="M3" s="11"/>
      <c r="N3" s="11"/>
    </row>
    <row r="4" spans="1:22" s="6" customFormat="1" ht="58.2" customHeight="1">
      <c r="A4" s="95" t="s">
        <v>75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22" s="3" customFormat="1" ht="39.6" customHeight="1">
      <c r="A5" s="1" t="s">
        <v>8</v>
      </c>
      <c r="B5" s="1" t="s">
        <v>70</v>
      </c>
      <c r="C5" s="1" t="s">
        <v>24</v>
      </c>
      <c r="D5" s="1" t="s">
        <v>71</v>
      </c>
      <c r="E5" s="1" t="s">
        <v>79</v>
      </c>
      <c r="F5" s="23" t="s">
        <v>10</v>
      </c>
      <c r="G5" s="5" t="s">
        <v>72</v>
      </c>
      <c r="H5" s="1" t="s">
        <v>73</v>
      </c>
      <c r="I5" s="1" t="s">
        <v>74</v>
      </c>
      <c r="J5" s="1" t="s">
        <v>7</v>
      </c>
      <c r="K5" s="19" t="s">
        <v>1</v>
      </c>
      <c r="L5" s="19" t="s">
        <v>11</v>
      </c>
      <c r="M5" s="94">
        <v>28</v>
      </c>
      <c r="N5" s="24" t="s">
        <v>3</v>
      </c>
      <c r="O5" s="56" t="s">
        <v>4</v>
      </c>
      <c r="P5" s="56"/>
      <c r="Q5" s="56"/>
      <c r="R5" s="56"/>
      <c r="S5" s="56"/>
      <c r="T5" s="56"/>
      <c r="U5" s="56"/>
      <c r="V5" s="56"/>
    </row>
    <row r="6" spans="1:22" s="14" customFormat="1">
      <c r="A6" s="13">
        <v>1</v>
      </c>
      <c r="B6" s="13">
        <f>1+A6</f>
        <v>2</v>
      </c>
      <c r="C6" s="13">
        <f t="shared" ref="C6:J6" si="0">1+B6</f>
        <v>3</v>
      </c>
      <c r="D6" s="13">
        <f t="shared" si="0"/>
        <v>4</v>
      </c>
      <c r="E6" s="13">
        <f t="shared" si="0"/>
        <v>5</v>
      </c>
      <c r="F6" s="13">
        <f t="shared" si="0"/>
        <v>6</v>
      </c>
      <c r="G6" s="13">
        <f t="shared" si="0"/>
        <v>7</v>
      </c>
      <c r="H6" s="13">
        <f t="shared" si="0"/>
        <v>8</v>
      </c>
      <c r="I6" s="13">
        <f t="shared" si="0"/>
        <v>9</v>
      </c>
      <c r="J6" s="13">
        <f t="shared" si="0"/>
        <v>10</v>
      </c>
      <c r="K6" s="13"/>
      <c r="L6" s="13">
        <f>1+J6</f>
        <v>11</v>
      </c>
    </row>
    <row r="7" spans="1:22" s="21" customFormat="1">
      <c r="A7" s="20">
        <v>1</v>
      </c>
      <c r="B7" s="84" t="s">
        <v>12</v>
      </c>
      <c r="C7" s="30">
        <v>2835</v>
      </c>
      <c r="D7" s="30">
        <v>192</v>
      </c>
      <c r="E7" s="40">
        <v>18</v>
      </c>
      <c r="F7" s="48" t="s">
        <v>33</v>
      </c>
      <c r="G7" s="85">
        <v>2845</v>
      </c>
      <c r="H7" s="86" t="s">
        <v>60</v>
      </c>
      <c r="I7" s="30" t="s">
        <v>62</v>
      </c>
      <c r="J7" s="22">
        <v>60</v>
      </c>
      <c r="K7" s="77">
        <v>10.7</v>
      </c>
      <c r="L7" s="78">
        <f>K7*$M$5</f>
        <v>299.59999999999997</v>
      </c>
    </row>
    <row r="8" spans="1:22">
      <c r="A8" s="74">
        <f>1+A7</f>
        <v>2</v>
      </c>
      <c r="B8" s="84" t="s">
        <v>12</v>
      </c>
      <c r="C8" s="30">
        <v>2835</v>
      </c>
      <c r="D8" s="30">
        <v>192</v>
      </c>
      <c r="E8" s="40">
        <v>18</v>
      </c>
      <c r="F8" s="48" t="s">
        <v>34</v>
      </c>
      <c r="G8" s="85">
        <v>2845</v>
      </c>
      <c r="H8" s="86" t="s">
        <v>60</v>
      </c>
      <c r="I8" s="30" t="s">
        <v>62</v>
      </c>
      <c r="J8" s="22">
        <v>60</v>
      </c>
      <c r="K8" s="77">
        <v>10.7</v>
      </c>
      <c r="L8" s="78">
        <f t="shared" ref="L8:L71" si="1">K8*$M$5</f>
        <v>299.59999999999997</v>
      </c>
      <c r="M8" s="14"/>
      <c r="N8" s="15"/>
      <c r="O8" s="15"/>
    </row>
    <row r="9" spans="1:22">
      <c r="A9" s="74">
        <f>1+A8</f>
        <v>3</v>
      </c>
      <c r="B9" s="84" t="s">
        <v>12</v>
      </c>
      <c r="C9" s="30">
        <v>2835</v>
      </c>
      <c r="D9" s="30">
        <v>192</v>
      </c>
      <c r="E9" s="40">
        <v>18</v>
      </c>
      <c r="F9" s="48" t="s">
        <v>35</v>
      </c>
      <c r="G9" s="85">
        <v>2845</v>
      </c>
      <c r="H9" s="86" t="s">
        <v>60</v>
      </c>
      <c r="I9" s="30" t="s">
        <v>62</v>
      </c>
      <c r="J9" s="22">
        <v>60</v>
      </c>
      <c r="K9" s="77">
        <v>10.7</v>
      </c>
      <c r="L9" s="78">
        <f t="shared" si="1"/>
        <v>299.59999999999997</v>
      </c>
      <c r="M9" s="14"/>
      <c r="N9" s="15"/>
      <c r="O9" s="15"/>
    </row>
    <row r="10" spans="1:22">
      <c r="A10" s="74">
        <f t="shared" ref="A10:A73" si="2">1+A9</f>
        <v>4</v>
      </c>
      <c r="B10" s="84" t="s">
        <v>12</v>
      </c>
      <c r="C10" s="30">
        <v>2835</v>
      </c>
      <c r="D10" s="30">
        <v>192</v>
      </c>
      <c r="E10" s="40">
        <v>18</v>
      </c>
      <c r="F10" s="48" t="s">
        <v>33</v>
      </c>
      <c r="G10" s="85">
        <v>2275</v>
      </c>
      <c r="H10" s="86" t="s">
        <v>60</v>
      </c>
      <c r="I10" s="30" t="s">
        <v>0</v>
      </c>
      <c r="J10" s="22">
        <v>60</v>
      </c>
      <c r="K10" s="77">
        <v>11</v>
      </c>
      <c r="L10" s="78">
        <f t="shared" si="1"/>
        <v>308</v>
      </c>
      <c r="M10" s="14"/>
      <c r="N10" s="15"/>
      <c r="O10" s="15"/>
    </row>
    <row r="11" spans="1:22">
      <c r="A11" s="74">
        <f t="shared" si="2"/>
        <v>5</v>
      </c>
      <c r="B11" s="84" t="s">
        <v>12</v>
      </c>
      <c r="C11" s="30">
        <v>2835</v>
      </c>
      <c r="D11" s="30">
        <v>192</v>
      </c>
      <c r="E11" s="40">
        <v>18</v>
      </c>
      <c r="F11" s="48" t="s">
        <v>35</v>
      </c>
      <c r="G11" s="85">
        <v>2275</v>
      </c>
      <c r="H11" s="86" t="s">
        <v>60</v>
      </c>
      <c r="I11" s="30" t="s">
        <v>0</v>
      </c>
      <c r="J11" s="22">
        <v>60</v>
      </c>
      <c r="K11" s="77">
        <v>11.5</v>
      </c>
      <c r="L11" s="78">
        <f t="shared" si="1"/>
        <v>322</v>
      </c>
      <c r="M11" s="14"/>
      <c r="N11" s="15"/>
      <c r="O11" s="15"/>
    </row>
    <row r="12" spans="1:22">
      <c r="A12" s="74">
        <f t="shared" si="2"/>
        <v>6</v>
      </c>
      <c r="B12" s="26" t="s">
        <v>13</v>
      </c>
      <c r="C12" s="30">
        <v>2835</v>
      </c>
      <c r="D12" s="30">
        <v>168</v>
      </c>
      <c r="E12" s="40">
        <v>8</v>
      </c>
      <c r="F12" s="48" t="s">
        <v>36</v>
      </c>
      <c r="G12" s="85">
        <v>900</v>
      </c>
      <c r="H12" s="86" t="s">
        <v>61</v>
      </c>
      <c r="I12" s="30" t="s">
        <v>62</v>
      </c>
      <c r="J12" s="22">
        <v>24</v>
      </c>
      <c r="K12" s="77">
        <v>2.6</v>
      </c>
      <c r="L12" s="78">
        <f t="shared" si="1"/>
        <v>72.8</v>
      </c>
      <c r="M12" s="14"/>
      <c r="N12" s="15"/>
      <c r="O12" s="15"/>
    </row>
    <row r="13" spans="1:22">
      <c r="A13" s="74">
        <f t="shared" si="2"/>
        <v>7</v>
      </c>
      <c r="B13" s="84" t="s">
        <v>12</v>
      </c>
      <c r="C13" s="30">
        <v>2835</v>
      </c>
      <c r="D13" s="30">
        <v>128</v>
      </c>
      <c r="E13" s="40">
        <v>12</v>
      </c>
      <c r="F13" s="48" t="s">
        <v>37</v>
      </c>
      <c r="G13" s="85">
        <v>1385</v>
      </c>
      <c r="H13" s="86" t="s">
        <v>60</v>
      </c>
      <c r="I13" s="30" t="s">
        <v>63</v>
      </c>
      <c r="J13" s="22">
        <v>60</v>
      </c>
      <c r="K13" s="77">
        <v>10.4</v>
      </c>
      <c r="L13" s="78">
        <f t="shared" si="1"/>
        <v>291.2</v>
      </c>
      <c r="M13" s="14"/>
      <c r="N13" s="15"/>
      <c r="O13" s="15"/>
    </row>
    <row r="14" spans="1:22">
      <c r="A14" s="74">
        <f t="shared" si="2"/>
        <v>8</v>
      </c>
      <c r="B14" s="84" t="s">
        <v>12</v>
      </c>
      <c r="C14" s="30">
        <v>2835</v>
      </c>
      <c r="D14" s="30">
        <v>128</v>
      </c>
      <c r="E14" s="40">
        <v>12</v>
      </c>
      <c r="F14" s="48" t="s">
        <v>36</v>
      </c>
      <c r="G14" s="85">
        <v>1535</v>
      </c>
      <c r="H14" s="86" t="s">
        <v>60</v>
      </c>
      <c r="I14" s="30" t="s">
        <v>63</v>
      </c>
      <c r="J14" s="22">
        <v>60</v>
      </c>
      <c r="K14" s="77">
        <v>10.4</v>
      </c>
      <c r="L14" s="78">
        <f t="shared" si="1"/>
        <v>291.2</v>
      </c>
      <c r="M14" s="14"/>
      <c r="N14" s="15"/>
      <c r="O14" s="15"/>
    </row>
    <row r="15" spans="1:22">
      <c r="A15" s="74">
        <f t="shared" si="2"/>
        <v>9</v>
      </c>
      <c r="B15" s="84" t="s">
        <v>12</v>
      </c>
      <c r="C15" s="30">
        <v>2835</v>
      </c>
      <c r="D15" s="30">
        <v>128</v>
      </c>
      <c r="E15" s="40">
        <v>12</v>
      </c>
      <c r="F15" s="48" t="s">
        <v>33</v>
      </c>
      <c r="G15" s="85">
        <v>1890</v>
      </c>
      <c r="H15" s="86" t="s">
        <v>60</v>
      </c>
      <c r="I15" s="30" t="s">
        <v>62</v>
      </c>
      <c r="J15" s="22">
        <v>36</v>
      </c>
      <c r="K15" s="77">
        <v>8.6</v>
      </c>
      <c r="L15" s="78">
        <f t="shared" si="1"/>
        <v>240.79999999999998</v>
      </c>
      <c r="M15" s="14"/>
      <c r="N15" s="15"/>
      <c r="O15" s="15"/>
    </row>
    <row r="16" spans="1:22">
      <c r="A16" s="74">
        <f t="shared" si="2"/>
        <v>10</v>
      </c>
      <c r="B16" s="84" t="s">
        <v>12</v>
      </c>
      <c r="C16" s="30">
        <v>2835</v>
      </c>
      <c r="D16" s="30">
        <v>128</v>
      </c>
      <c r="E16" s="40">
        <v>12</v>
      </c>
      <c r="F16" s="48" t="s">
        <v>35</v>
      </c>
      <c r="G16" s="85">
        <v>1890</v>
      </c>
      <c r="H16" s="86" t="s">
        <v>60</v>
      </c>
      <c r="I16" s="30" t="s">
        <v>62</v>
      </c>
      <c r="J16" s="22">
        <v>36</v>
      </c>
      <c r="K16" s="77">
        <v>8.6</v>
      </c>
      <c r="L16" s="78">
        <f t="shared" si="1"/>
        <v>240.79999999999998</v>
      </c>
      <c r="M16" s="14"/>
      <c r="N16" s="15"/>
      <c r="O16" s="15"/>
    </row>
    <row r="17" spans="1:15">
      <c r="A17" s="74">
        <f t="shared" si="2"/>
        <v>11</v>
      </c>
      <c r="B17" s="84" t="s">
        <v>12</v>
      </c>
      <c r="C17" s="30">
        <v>2835</v>
      </c>
      <c r="D17" s="30">
        <v>128</v>
      </c>
      <c r="E17" s="40">
        <v>12</v>
      </c>
      <c r="F17" s="48" t="s">
        <v>33</v>
      </c>
      <c r="G17" s="85">
        <v>1143</v>
      </c>
      <c r="H17" s="86" t="s">
        <v>60</v>
      </c>
      <c r="I17" s="30" t="s">
        <v>0</v>
      </c>
      <c r="J17" s="22">
        <v>36</v>
      </c>
      <c r="K17" s="77">
        <v>9.4</v>
      </c>
      <c r="L17" s="78">
        <f t="shared" si="1"/>
        <v>263.2</v>
      </c>
      <c r="M17" s="14"/>
      <c r="N17" s="15"/>
      <c r="O17" s="15"/>
    </row>
    <row r="18" spans="1:15">
      <c r="A18" s="74">
        <f t="shared" si="2"/>
        <v>12</v>
      </c>
      <c r="B18" s="84" t="s">
        <v>12</v>
      </c>
      <c r="C18" s="30">
        <v>2835</v>
      </c>
      <c r="D18" s="30">
        <v>128</v>
      </c>
      <c r="E18" s="40">
        <v>12</v>
      </c>
      <c r="F18" s="48" t="s">
        <v>34</v>
      </c>
      <c r="G18" s="85">
        <v>1254</v>
      </c>
      <c r="H18" s="86" t="s">
        <v>60</v>
      </c>
      <c r="I18" s="30" t="s">
        <v>0</v>
      </c>
      <c r="J18" s="22">
        <v>36</v>
      </c>
      <c r="K18" s="77">
        <v>9.4</v>
      </c>
      <c r="L18" s="78">
        <f t="shared" si="1"/>
        <v>263.2</v>
      </c>
      <c r="M18" s="14"/>
      <c r="N18" s="15"/>
      <c r="O18" s="15"/>
    </row>
    <row r="19" spans="1:15">
      <c r="A19" s="74">
        <f t="shared" si="2"/>
        <v>13</v>
      </c>
      <c r="B19" s="84" t="s">
        <v>12</v>
      </c>
      <c r="C19" s="30">
        <v>2835</v>
      </c>
      <c r="D19" s="30">
        <v>128</v>
      </c>
      <c r="E19" s="40">
        <v>12</v>
      </c>
      <c r="F19" s="48" t="s">
        <v>35</v>
      </c>
      <c r="G19" s="85">
        <v>1490</v>
      </c>
      <c r="H19" s="86" t="s">
        <v>60</v>
      </c>
      <c r="I19" s="30" t="s">
        <v>0</v>
      </c>
      <c r="J19" s="22">
        <v>36</v>
      </c>
      <c r="K19" s="77">
        <v>9.4</v>
      </c>
      <c r="L19" s="78">
        <f t="shared" si="1"/>
        <v>263.2</v>
      </c>
      <c r="M19" s="14"/>
      <c r="N19" s="15"/>
      <c r="O19" s="15"/>
    </row>
    <row r="20" spans="1:15">
      <c r="A20" s="74">
        <f t="shared" si="2"/>
        <v>14</v>
      </c>
      <c r="B20" s="84" t="s">
        <v>12</v>
      </c>
      <c r="C20" s="30">
        <v>2835</v>
      </c>
      <c r="D20" s="30">
        <v>128</v>
      </c>
      <c r="E20" s="40">
        <v>12</v>
      </c>
      <c r="F20" s="48" t="s">
        <v>38</v>
      </c>
      <c r="G20" s="85">
        <v>1535</v>
      </c>
      <c r="H20" s="86" t="s">
        <v>60</v>
      </c>
      <c r="I20" s="30" t="s">
        <v>0</v>
      </c>
      <c r="J20" s="22">
        <v>36</v>
      </c>
      <c r="K20" s="77">
        <v>8.9</v>
      </c>
      <c r="L20" s="78">
        <f t="shared" si="1"/>
        <v>249.20000000000002</v>
      </c>
      <c r="M20" s="14"/>
      <c r="N20" s="15"/>
      <c r="O20" s="15"/>
    </row>
    <row r="21" spans="1:15">
      <c r="A21" s="74">
        <f t="shared" si="2"/>
        <v>15</v>
      </c>
      <c r="B21" s="84" t="s">
        <v>12</v>
      </c>
      <c r="C21" s="30">
        <v>2835</v>
      </c>
      <c r="D21" s="30">
        <v>128</v>
      </c>
      <c r="E21" s="40">
        <v>12</v>
      </c>
      <c r="F21" s="48" t="s">
        <v>6</v>
      </c>
      <c r="G21" s="85">
        <v>1490</v>
      </c>
      <c r="H21" s="86" t="s">
        <v>60</v>
      </c>
      <c r="I21" s="30" t="s">
        <v>0</v>
      </c>
      <c r="J21" s="22">
        <v>36</v>
      </c>
      <c r="K21" s="77">
        <v>8.9</v>
      </c>
      <c r="L21" s="78">
        <f t="shared" si="1"/>
        <v>249.20000000000002</v>
      </c>
      <c r="M21" s="14"/>
      <c r="N21" s="15"/>
      <c r="O21" s="15"/>
    </row>
    <row r="22" spans="1:15">
      <c r="A22" s="74">
        <f t="shared" si="2"/>
        <v>16</v>
      </c>
      <c r="B22" s="84" t="s">
        <v>12</v>
      </c>
      <c r="C22" s="30">
        <v>3528</v>
      </c>
      <c r="D22" s="30">
        <v>120</v>
      </c>
      <c r="E22" s="40">
        <v>8.5</v>
      </c>
      <c r="F22" s="48" t="s">
        <v>39</v>
      </c>
      <c r="G22" s="85">
        <v>475</v>
      </c>
      <c r="H22" s="86" t="s">
        <v>61</v>
      </c>
      <c r="I22" s="30" t="s">
        <v>62</v>
      </c>
      <c r="J22" s="22">
        <v>12</v>
      </c>
      <c r="K22" s="77">
        <v>2.4</v>
      </c>
      <c r="L22" s="78">
        <f t="shared" si="1"/>
        <v>67.2</v>
      </c>
      <c r="M22" s="14"/>
      <c r="N22" s="15"/>
      <c r="O22" s="15"/>
    </row>
    <row r="23" spans="1:15">
      <c r="A23" s="74">
        <f t="shared" si="2"/>
        <v>17</v>
      </c>
      <c r="B23" s="84" t="s">
        <v>12</v>
      </c>
      <c r="C23" s="30">
        <v>2835</v>
      </c>
      <c r="D23" s="30">
        <v>120</v>
      </c>
      <c r="E23" s="40">
        <v>26.3</v>
      </c>
      <c r="F23" s="48" t="s">
        <v>37</v>
      </c>
      <c r="G23" s="85">
        <v>2200</v>
      </c>
      <c r="H23" s="86" t="s">
        <v>60</v>
      </c>
      <c r="I23" s="30" t="s">
        <v>62</v>
      </c>
      <c r="J23" s="22">
        <v>36</v>
      </c>
      <c r="K23" s="77">
        <v>6</v>
      </c>
      <c r="L23" s="78">
        <f t="shared" si="1"/>
        <v>168</v>
      </c>
      <c r="M23" s="14"/>
      <c r="N23" s="15"/>
      <c r="O23" s="15"/>
    </row>
    <row r="24" spans="1:15">
      <c r="A24" s="74">
        <f t="shared" si="2"/>
        <v>18</v>
      </c>
      <c r="B24" s="84" t="s">
        <v>12</v>
      </c>
      <c r="C24" s="30">
        <v>2835</v>
      </c>
      <c r="D24" s="30">
        <v>120</v>
      </c>
      <c r="E24" s="40">
        <v>26.3</v>
      </c>
      <c r="F24" s="48" t="s">
        <v>36</v>
      </c>
      <c r="G24" s="85">
        <v>2200</v>
      </c>
      <c r="H24" s="86" t="s">
        <v>60</v>
      </c>
      <c r="I24" s="30" t="s">
        <v>62</v>
      </c>
      <c r="J24" s="22">
        <v>36</v>
      </c>
      <c r="K24" s="77">
        <v>6</v>
      </c>
      <c r="L24" s="78">
        <f t="shared" si="1"/>
        <v>168</v>
      </c>
      <c r="M24" s="14"/>
      <c r="N24" s="15"/>
      <c r="O24" s="15"/>
    </row>
    <row r="25" spans="1:15">
      <c r="A25" s="74">
        <f t="shared" si="2"/>
        <v>19</v>
      </c>
      <c r="B25" s="84" t="s">
        <v>12</v>
      </c>
      <c r="C25" s="30">
        <v>2835</v>
      </c>
      <c r="D25" s="30">
        <v>120</v>
      </c>
      <c r="E25" s="40">
        <v>26.3</v>
      </c>
      <c r="F25" s="48" t="s">
        <v>36</v>
      </c>
      <c r="G25" s="85">
        <v>2200</v>
      </c>
      <c r="H25" s="86" t="s">
        <v>60</v>
      </c>
      <c r="I25" s="30" t="s">
        <v>62</v>
      </c>
      <c r="J25" s="22">
        <v>36</v>
      </c>
      <c r="K25" s="77">
        <v>6</v>
      </c>
      <c r="L25" s="78">
        <f t="shared" si="1"/>
        <v>168</v>
      </c>
      <c r="M25" s="14"/>
      <c r="N25" s="15"/>
      <c r="O25" s="15"/>
    </row>
    <row r="26" spans="1:15">
      <c r="A26" s="74">
        <f t="shared" si="2"/>
        <v>20</v>
      </c>
      <c r="B26" s="84" t="s">
        <v>12</v>
      </c>
      <c r="C26" s="30">
        <v>2835</v>
      </c>
      <c r="D26" s="30">
        <v>120</v>
      </c>
      <c r="E26" s="40">
        <v>8.6</v>
      </c>
      <c r="F26" s="48" t="s">
        <v>37</v>
      </c>
      <c r="G26" s="85">
        <v>818</v>
      </c>
      <c r="H26" s="86" t="s">
        <v>61</v>
      </c>
      <c r="I26" s="30" t="s">
        <v>62</v>
      </c>
      <c r="J26" s="22">
        <v>36</v>
      </c>
      <c r="K26" s="77">
        <v>4.2</v>
      </c>
      <c r="L26" s="78">
        <f t="shared" si="1"/>
        <v>117.60000000000001</v>
      </c>
      <c r="M26" s="14"/>
      <c r="N26" s="15"/>
      <c r="O26" s="15"/>
    </row>
    <row r="27" spans="1:15">
      <c r="A27" s="74">
        <f t="shared" si="2"/>
        <v>21</v>
      </c>
      <c r="B27" s="84" t="s">
        <v>12</v>
      </c>
      <c r="C27" s="30">
        <v>2835</v>
      </c>
      <c r="D27" s="30">
        <v>120</v>
      </c>
      <c r="E27" s="40">
        <v>8.6</v>
      </c>
      <c r="F27" s="48" t="s">
        <v>36</v>
      </c>
      <c r="G27" s="85">
        <v>818</v>
      </c>
      <c r="H27" s="86" t="s">
        <v>61</v>
      </c>
      <c r="I27" s="30" t="s">
        <v>62</v>
      </c>
      <c r="J27" s="22">
        <v>36</v>
      </c>
      <c r="K27" s="77">
        <v>3.9</v>
      </c>
      <c r="L27" s="78">
        <f t="shared" si="1"/>
        <v>109.2</v>
      </c>
      <c r="M27" s="14"/>
      <c r="N27" s="15"/>
      <c r="O27" s="15"/>
    </row>
    <row r="28" spans="1:15">
      <c r="A28" s="74">
        <f t="shared" si="2"/>
        <v>22</v>
      </c>
      <c r="B28" s="84" t="s">
        <v>12</v>
      </c>
      <c r="C28" s="30">
        <v>2835</v>
      </c>
      <c r="D28" s="30">
        <v>120</v>
      </c>
      <c r="E28" s="40">
        <v>8.6</v>
      </c>
      <c r="F28" s="48" t="s">
        <v>40</v>
      </c>
      <c r="G28" s="85">
        <v>818</v>
      </c>
      <c r="H28" s="86" t="s">
        <v>61</v>
      </c>
      <c r="I28" s="30" t="s">
        <v>62</v>
      </c>
      <c r="J28" s="22">
        <v>36</v>
      </c>
      <c r="K28" s="77">
        <v>3.8</v>
      </c>
      <c r="L28" s="78">
        <f t="shared" si="1"/>
        <v>106.39999999999999</v>
      </c>
      <c r="M28" s="14"/>
      <c r="N28" s="15"/>
      <c r="O28" s="15"/>
    </row>
    <row r="29" spans="1:15">
      <c r="A29" s="74">
        <f t="shared" si="2"/>
        <v>23</v>
      </c>
      <c r="B29" s="84" t="s">
        <v>12</v>
      </c>
      <c r="C29" s="30">
        <v>2835</v>
      </c>
      <c r="D29" s="30">
        <v>120</v>
      </c>
      <c r="E29" s="40">
        <v>8.6</v>
      </c>
      <c r="F29" s="48" t="s">
        <v>39</v>
      </c>
      <c r="G29" s="85">
        <v>818</v>
      </c>
      <c r="H29" s="86" t="s">
        <v>61</v>
      </c>
      <c r="I29" s="30" t="s">
        <v>62</v>
      </c>
      <c r="J29" s="22">
        <v>36</v>
      </c>
      <c r="K29" s="77">
        <v>3.7</v>
      </c>
      <c r="L29" s="78">
        <f t="shared" si="1"/>
        <v>103.60000000000001</v>
      </c>
      <c r="M29" s="14"/>
      <c r="N29" s="15"/>
      <c r="O29" s="15"/>
    </row>
    <row r="30" spans="1:15">
      <c r="A30" s="74">
        <f t="shared" si="2"/>
        <v>24</v>
      </c>
      <c r="B30" s="84" t="s">
        <v>12</v>
      </c>
      <c r="C30" s="30">
        <v>2835</v>
      </c>
      <c r="D30" s="30">
        <v>120</v>
      </c>
      <c r="E30" s="40">
        <v>8.6</v>
      </c>
      <c r="F30" s="48" t="s">
        <v>37</v>
      </c>
      <c r="G30" s="85">
        <v>818</v>
      </c>
      <c r="H30" s="86" t="s">
        <v>60</v>
      </c>
      <c r="I30" s="30" t="s">
        <v>62</v>
      </c>
      <c r="J30" s="22">
        <v>36</v>
      </c>
      <c r="K30" s="77">
        <v>3.6</v>
      </c>
      <c r="L30" s="78">
        <f t="shared" si="1"/>
        <v>100.8</v>
      </c>
      <c r="M30" s="14"/>
      <c r="N30" s="15"/>
      <c r="O30" s="15"/>
    </row>
    <row r="31" spans="1:15">
      <c r="A31" s="74">
        <f t="shared" si="2"/>
        <v>25</v>
      </c>
      <c r="B31" s="84" t="s">
        <v>12</v>
      </c>
      <c r="C31" s="30">
        <v>2835</v>
      </c>
      <c r="D31" s="30">
        <v>120</v>
      </c>
      <c r="E31" s="40">
        <v>8.6</v>
      </c>
      <c r="F31" s="48" t="s">
        <v>36</v>
      </c>
      <c r="G31" s="85">
        <v>818</v>
      </c>
      <c r="H31" s="86" t="s">
        <v>60</v>
      </c>
      <c r="I31" s="30" t="s">
        <v>62</v>
      </c>
      <c r="J31" s="22">
        <v>36</v>
      </c>
      <c r="K31" s="77">
        <v>3.6</v>
      </c>
      <c r="L31" s="78">
        <f t="shared" si="1"/>
        <v>100.8</v>
      </c>
      <c r="M31" s="14"/>
      <c r="N31" s="15"/>
      <c r="O31" s="15"/>
    </row>
    <row r="32" spans="1:15">
      <c r="A32" s="74">
        <f t="shared" si="2"/>
        <v>26</v>
      </c>
      <c r="B32" s="84" t="s">
        <v>12</v>
      </c>
      <c r="C32" s="30">
        <v>2835</v>
      </c>
      <c r="D32" s="30">
        <v>120</v>
      </c>
      <c r="E32" s="40">
        <v>8.6</v>
      </c>
      <c r="F32" s="48" t="s">
        <v>40</v>
      </c>
      <c r="G32" s="85">
        <v>818</v>
      </c>
      <c r="H32" s="86" t="s">
        <v>60</v>
      </c>
      <c r="I32" s="30" t="s">
        <v>62</v>
      </c>
      <c r="J32" s="22">
        <v>36</v>
      </c>
      <c r="K32" s="77">
        <v>3.6</v>
      </c>
      <c r="L32" s="78">
        <f t="shared" si="1"/>
        <v>100.8</v>
      </c>
      <c r="M32" s="14"/>
      <c r="N32" s="15"/>
      <c r="O32" s="15"/>
    </row>
    <row r="33" spans="1:15">
      <c r="A33" s="74">
        <f t="shared" si="2"/>
        <v>27</v>
      </c>
      <c r="B33" s="84" t="s">
        <v>12</v>
      </c>
      <c r="C33" s="30">
        <v>2835</v>
      </c>
      <c r="D33" s="30">
        <v>120</v>
      </c>
      <c r="E33" s="40">
        <v>8.6</v>
      </c>
      <c r="F33" s="48" t="s">
        <v>37</v>
      </c>
      <c r="G33" s="85">
        <v>562</v>
      </c>
      <c r="H33" s="86" t="s">
        <v>61</v>
      </c>
      <c r="I33" s="30" t="s">
        <v>63</v>
      </c>
      <c r="J33" s="22">
        <v>36</v>
      </c>
      <c r="K33" s="77">
        <v>4.4000000000000004</v>
      </c>
      <c r="L33" s="78">
        <f t="shared" si="1"/>
        <v>123.20000000000002</v>
      </c>
      <c r="M33" s="14"/>
      <c r="N33" s="15"/>
      <c r="O33" s="15"/>
    </row>
    <row r="34" spans="1:15">
      <c r="A34" s="74">
        <f t="shared" si="2"/>
        <v>28</v>
      </c>
      <c r="B34" s="84" t="s">
        <v>12</v>
      </c>
      <c r="C34" s="30">
        <v>2835</v>
      </c>
      <c r="D34" s="30">
        <v>120</v>
      </c>
      <c r="E34" s="40">
        <v>8.6</v>
      </c>
      <c r="F34" s="48" t="s">
        <v>36</v>
      </c>
      <c r="G34" s="85">
        <v>562</v>
      </c>
      <c r="H34" s="86" t="s">
        <v>61</v>
      </c>
      <c r="I34" s="30" t="s">
        <v>63</v>
      </c>
      <c r="J34" s="22">
        <v>36</v>
      </c>
      <c r="K34" s="77">
        <v>4.5</v>
      </c>
      <c r="L34" s="78">
        <f t="shared" si="1"/>
        <v>126</v>
      </c>
      <c r="M34" s="14"/>
      <c r="N34" s="15"/>
      <c r="O34" s="15"/>
    </row>
    <row r="35" spans="1:15">
      <c r="A35" s="74">
        <f t="shared" si="2"/>
        <v>29</v>
      </c>
      <c r="B35" s="84" t="s">
        <v>12</v>
      </c>
      <c r="C35" s="30">
        <v>2835</v>
      </c>
      <c r="D35" s="30">
        <v>120</v>
      </c>
      <c r="E35" s="40">
        <v>8.6</v>
      </c>
      <c r="F35" s="48" t="s">
        <v>40</v>
      </c>
      <c r="G35" s="85">
        <v>562</v>
      </c>
      <c r="H35" s="86" t="s">
        <v>61</v>
      </c>
      <c r="I35" s="30" t="s">
        <v>63</v>
      </c>
      <c r="J35" s="22">
        <v>36</v>
      </c>
      <c r="K35" s="77">
        <v>4.4000000000000004</v>
      </c>
      <c r="L35" s="78">
        <f t="shared" si="1"/>
        <v>123.20000000000002</v>
      </c>
      <c r="M35" s="14"/>
      <c r="N35" s="15"/>
      <c r="O35" s="15"/>
    </row>
    <row r="36" spans="1:15">
      <c r="A36" s="74">
        <f t="shared" si="2"/>
        <v>30</v>
      </c>
      <c r="B36" s="84" t="s">
        <v>12</v>
      </c>
      <c r="C36" s="30">
        <v>2835</v>
      </c>
      <c r="D36" s="30">
        <v>120</v>
      </c>
      <c r="E36" s="40">
        <v>8</v>
      </c>
      <c r="F36" s="48" t="s">
        <v>37</v>
      </c>
      <c r="G36" s="85">
        <v>483</v>
      </c>
      <c r="H36" s="86" t="s">
        <v>61</v>
      </c>
      <c r="I36" s="30" t="s">
        <v>63</v>
      </c>
      <c r="J36" s="22">
        <v>36</v>
      </c>
      <c r="K36" s="77">
        <v>6</v>
      </c>
      <c r="L36" s="78">
        <f t="shared" si="1"/>
        <v>168</v>
      </c>
      <c r="M36" s="14"/>
      <c r="N36" s="15"/>
      <c r="O36" s="15"/>
    </row>
    <row r="37" spans="1:15">
      <c r="A37" s="74">
        <f t="shared" si="2"/>
        <v>31</v>
      </c>
      <c r="B37" s="84" t="s">
        <v>12</v>
      </c>
      <c r="C37" s="30">
        <v>2835</v>
      </c>
      <c r="D37" s="30">
        <v>120</v>
      </c>
      <c r="E37" s="40">
        <v>8</v>
      </c>
      <c r="F37" s="48" t="s">
        <v>36</v>
      </c>
      <c r="G37" s="85">
        <v>483</v>
      </c>
      <c r="H37" s="86" t="s">
        <v>61</v>
      </c>
      <c r="I37" s="30" t="s">
        <v>63</v>
      </c>
      <c r="J37" s="22">
        <v>36</v>
      </c>
      <c r="K37" s="77">
        <v>6</v>
      </c>
      <c r="L37" s="78">
        <f t="shared" si="1"/>
        <v>168</v>
      </c>
      <c r="M37" s="14"/>
      <c r="N37" s="15"/>
      <c r="O37" s="15"/>
    </row>
    <row r="38" spans="1:15">
      <c r="A38" s="74">
        <f t="shared" si="2"/>
        <v>32</v>
      </c>
      <c r="B38" s="84" t="s">
        <v>12</v>
      </c>
      <c r="C38" s="30">
        <v>2835</v>
      </c>
      <c r="D38" s="30">
        <v>120</v>
      </c>
      <c r="E38" s="40">
        <v>8</v>
      </c>
      <c r="F38" s="48" t="s">
        <v>40</v>
      </c>
      <c r="G38" s="85">
        <v>483</v>
      </c>
      <c r="H38" s="86" t="s">
        <v>61</v>
      </c>
      <c r="I38" s="30" t="s">
        <v>63</v>
      </c>
      <c r="J38" s="22">
        <v>36</v>
      </c>
      <c r="K38" s="77">
        <v>6</v>
      </c>
      <c r="L38" s="78">
        <f t="shared" si="1"/>
        <v>168</v>
      </c>
      <c r="M38" s="14"/>
      <c r="N38" s="15"/>
      <c r="O38" s="15"/>
    </row>
    <row r="39" spans="1:15">
      <c r="A39" s="74">
        <f t="shared" si="2"/>
        <v>33</v>
      </c>
      <c r="B39" s="84" t="s">
        <v>12</v>
      </c>
      <c r="C39" s="30">
        <v>3528</v>
      </c>
      <c r="D39" s="30">
        <v>120</v>
      </c>
      <c r="E39" s="40">
        <v>8</v>
      </c>
      <c r="F39" s="48" t="s">
        <v>37</v>
      </c>
      <c r="G39" s="85">
        <v>475</v>
      </c>
      <c r="H39" s="86" t="s">
        <v>61</v>
      </c>
      <c r="I39" s="30" t="s">
        <v>64</v>
      </c>
      <c r="J39" s="22">
        <v>36</v>
      </c>
      <c r="K39" s="77">
        <v>5</v>
      </c>
      <c r="L39" s="78">
        <f t="shared" si="1"/>
        <v>140</v>
      </c>
      <c r="M39" s="14"/>
      <c r="N39" s="15"/>
      <c r="O39" s="15"/>
    </row>
    <row r="40" spans="1:15">
      <c r="A40" s="74">
        <f t="shared" si="2"/>
        <v>34</v>
      </c>
      <c r="B40" s="26" t="s">
        <v>13</v>
      </c>
      <c r="C40" s="30">
        <v>2835</v>
      </c>
      <c r="D40" s="30">
        <v>120</v>
      </c>
      <c r="E40" s="40">
        <v>12</v>
      </c>
      <c r="F40" s="48" t="s">
        <v>37</v>
      </c>
      <c r="G40" s="85">
        <v>800</v>
      </c>
      <c r="H40" s="86" t="s">
        <v>61</v>
      </c>
      <c r="I40" s="30" t="s">
        <v>62</v>
      </c>
      <c r="J40" s="22">
        <v>24</v>
      </c>
      <c r="K40" s="77">
        <v>2.1</v>
      </c>
      <c r="L40" s="78">
        <f t="shared" si="1"/>
        <v>58.800000000000004</v>
      </c>
      <c r="M40" s="14"/>
      <c r="N40" s="15"/>
      <c r="O40" s="15"/>
    </row>
    <row r="41" spans="1:15">
      <c r="A41" s="74">
        <f t="shared" si="2"/>
        <v>35</v>
      </c>
      <c r="B41" s="26" t="s">
        <v>13</v>
      </c>
      <c r="C41" s="30">
        <v>2835</v>
      </c>
      <c r="D41" s="30">
        <v>120</v>
      </c>
      <c r="E41" s="40">
        <v>12</v>
      </c>
      <c r="F41" s="48" t="s">
        <v>36</v>
      </c>
      <c r="G41" s="85">
        <v>800</v>
      </c>
      <c r="H41" s="86" t="s">
        <v>61</v>
      </c>
      <c r="I41" s="30" t="s">
        <v>62</v>
      </c>
      <c r="J41" s="22">
        <v>24</v>
      </c>
      <c r="K41" s="77">
        <v>2.1</v>
      </c>
      <c r="L41" s="78">
        <f t="shared" si="1"/>
        <v>58.800000000000004</v>
      </c>
      <c r="M41" s="14"/>
      <c r="N41" s="15"/>
      <c r="O41" s="15"/>
    </row>
    <row r="42" spans="1:15">
      <c r="A42" s="74">
        <f t="shared" si="2"/>
        <v>36</v>
      </c>
      <c r="B42" s="26" t="s">
        <v>13</v>
      </c>
      <c r="C42" s="30">
        <v>2835</v>
      </c>
      <c r="D42" s="30">
        <v>120</v>
      </c>
      <c r="E42" s="40">
        <v>12</v>
      </c>
      <c r="F42" s="48" t="s">
        <v>39</v>
      </c>
      <c r="G42" s="85">
        <v>800</v>
      </c>
      <c r="H42" s="86" t="s">
        <v>61</v>
      </c>
      <c r="I42" s="30" t="s">
        <v>62</v>
      </c>
      <c r="J42" s="22">
        <v>24</v>
      </c>
      <c r="K42" s="77">
        <v>2.1</v>
      </c>
      <c r="L42" s="78">
        <f t="shared" si="1"/>
        <v>58.800000000000004</v>
      </c>
      <c r="M42" s="14"/>
      <c r="N42" s="15"/>
      <c r="O42" s="15"/>
    </row>
    <row r="43" spans="1:15">
      <c r="A43" s="74">
        <f t="shared" si="2"/>
        <v>37</v>
      </c>
      <c r="B43" s="84" t="s">
        <v>12</v>
      </c>
      <c r="C43" s="30">
        <v>2835</v>
      </c>
      <c r="D43" s="30">
        <v>96</v>
      </c>
      <c r="E43" s="40">
        <v>28.8</v>
      </c>
      <c r="F43" s="48" t="s">
        <v>37</v>
      </c>
      <c r="G43" s="85">
        <v>2200</v>
      </c>
      <c r="H43" s="86" t="s">
        <v>60</v>
      </c>
      <c r="I43" s="30" t="s">
        <v>62</v>
      </c>
      <c r="J43" s="22">
        <v>36</v>
      </c>
      <c r="K43" s="77">
        <v>9.9</v>
      </c>
      <c r="L43" s="78">
        <f t="shared" si="1"/>
        <v>277.2</v>
      </c>
      <c r="M43" s="14"/>
      <c r="N43" s="15"/>
      <c r="O43" s="15"/>
    </row>
    <row r="44" spans="1:15">
      <c r="A44" s="74">
        <f t="shared" si="2"/>
        <v>38</v>
      </c>
      <c r="B44" s="84" t="s">
        <v>12</v>
      </c>
      <c r="C44" s="30">
        <v>2835</v>
      </c>
      <c r="D44" s="30">
        <v>96</v>
      </c>
      <c r="E44" s="40">
        <v>28.8</v>
      </c>
      <c r="F44" s="48" t="s">
        <v>36</v>
      </c>
      <c r="G44" s="85">
        <v>2200</v>
      </c>
      <c r="H44" s="86" t="s">
        <v>60</v>
      </c>
      <c r="I44" s="30" t="s">
        <v>62</v>
      </c>
      <c r="J44" s="22">
        <v>36</v>
      </c>
      <c r="K44" s="77">
        <v>9.9</v>
      </c>
      <c r="L44" s="78">
        <f t="shared" si="1"/>
        <v>277.2</v>
      </c>
      <c r="M44" s="14"/>
      <c r="N44" s="15"/>
      <c r="O44" s="15"/>
    </row>
    <row r="45" spans="1:15">
      <c r="A45" s="74">
        <f t="shared" si="2"/>
        <v>39</v>
      </c>
      <c r="B45" s="84" t="s">
        <v>12</v>
      </c>
      <c r="C45" s="30">
        <v>2835</v>
      </c>
      <c r="D45" s="30">
        <v>96</v>
      </c>
      <c r="E45" s="40">
        <v>28.8</v>
      </c>
      <c r="F45" s="48" t="s">
        <v>40</v>
      </c>
      <c r="G45" s="85">
        <v>2200</v>
      </c>
      <c r="H45" s="86" t="s">
        <v>60</v>
      </c>
      <c r="I45" s="30" t="s">
        <v>62</v>
      </c>
      <c r="J45" s="22">
        <v>36</v>
      </c>
      <c r="K45" s="77">
        <v>9.9</v>
      </c>
      <c r="L45" s="78">
        <f t="shared" si="1"/>
        <v>277.2</v>
      </c>
      <c r="M45" s="14"/>
      <c r="N45" s="15"/>
      <c r="O45" s="15"/>
    </row>
    <row r="46" spans="1:15">
      <c r="A46" s="74">
        <f t="shared" si="2"/>
        <v>40</v>
      </c>
      <c r="B46" s="84" t="s">
        <v>12</v>
      </c>
      <c r="C46" s="30">
        <v>2835</v>
      </c>
      <c r="D46" s="30">
        <v>84</v>
      </c>
      <c r="E46" s="40">
        <v>20</v>
      </c>
      <c r="F46" s="48" t="s">
        <v>37</v>
      </c>
      <c r="G46" s="85">
        <v>1690</v>
      </c>
      <c r="H46" s="86" t="s">
        <v>60</v>
      </c>
      <c r="I46" s="30" t="s">
        <v>62</v>
      </c>
      <c r="J46" s="22">
        <v>36</v>
      </c>
      <c r="K46" s="77">
        <v>6.9</v>
      </c>
      <c r="L46" s="78">
        <f t="shared" si="1"/>
        <v>193.20000000000002</v>
      </c>
      <c r="M46" s="14"/>
      <c r="N46" s="15"/>
      <c r="O46" s="15"/>
    </row>
    <row r="47" spans="1:15">
      <c r="A47" s="74">
        <f t="shared" si="2"/>
        <v>41</v>
      </c>
      <c r="B47" s="84" t="s">
        <v>12</v>
      </c>
      <c r="C47" s="30">
        <v>2835</v>
      </c>
      <c r="D47" s="30">
        <v>84</v>
      </c>
      <c r="E47" s="40">
        <v>20</v>
      </c>
      <c r="F47" s="48" t="s">
        <v>36</v>
      </c>
      <c r="G47" s="85">
        <v>1690</v>
      </c>
      <c r="H47" s="86" t="s">
        <v>60</v>
      </c>
      <c r="I47" s="30" t="s">
        <v>62</v>
      </c>
      <c r="J47" s="22">
        <v>36</v>
      </c>
      <c r="K47" s="77">
        <v>6.9</v>
      </c>
      <c r="L47" s="78">
        <f t="shared" si="1"/>
        <v>193.20000000000002</v>
      </c>
      <c r="M47" s="14"/>
      <c r="N47" s="15"/>
      <c r="O47" s="15"/>
    </row>
    <row r="48" spans="1:15">
      <c r="A48" s="74">
        <f t="shared" si="2"/>
        <v>42</v>
      </c>
      <c r="B48" s="84" t="s">
        <v>12</v>
      </c>
      <c r="C48" s="30">
        <v>2835</v>
      </c>
      <c r="D48" s="30">
        <v>84</v>
      </c>
      <c r="E48" s="40">
        <v>20</v>
      </c>
      <c r="F48" s="48" t="s">
        <v>40</v>
      </c>
      <c r="G48" s="85">
        <v>1690</v>
      </c>
      <c r="H48" s="86" t="s">
        <v>60</v>
      </c>
      <c r="I48" s="30" t="s">
        <v>62</v>
      </c>
      <c r="J48" s="22">
        <v>36</v>
      </c>
      <c r="K48" s="77">
        <v>6.9</v>
      </c>
      <c r="L48" s="78">
        <f t="shared" si="1"/>
        <v>193.20000000000002</v>
      </c>
      <c r="M48" s="14"/>
      <c r="N48" s="15"/>
      <c r="O48" s="15"/>
    </row>
    <row r="49" spans="1:15">
      <c r="A49" s="74">
        <f t="shared" si="2"/>
        <v>43</v>
      </c>
      <c r="B49" s="84" t="s">
        <v>12</v>
      </c>
      <c r="C49" s="30">
        <v>2835</v>
      </c>
      <c r="D49" s="30">
        <v>64</v>
      </c>
      <c r="E49" s="40">
        <v>6</v>
      </c>
      <c r="F49" s="48" t="s">
        <v>33</v>
      </c>
      <c r="G49" s="85">
        <v>900</v>
      </c>
      <c r="H49" s="86" t="s">
        <v>60</v>
      </c>
      <c r="I49" s="30" t="s">
        <v>62</v>
      </c>
      <c r="J49" s="22">
        <v>36</v>
      </c>
      <c r="K49" s="77">
        <v>5.65</v>
      </c>
      <c r="L49" s="78">
        <f t="shared" si="1"/>
        <v>158.20000000000002</v>
      </c>
      <c r="M49" s="14"/>
      <c r="N49" s="15"/>
      <c r="O49" s="15"/>
    </row>
    <row r="50" spans="1:15">
      <c r="A50" s="74">
        <f t="shared" si="2"/>
        <v>44</v>
      </c>
      <c r="B50" s="84" t="s">
        <v>12</v>
      </c>
      <c r="C50" s="30">
        <v>2835</v>
      </c>
      <c r="D50" s="30">
        <v>64</v>
      </c>
      <c r="E50" s="40">
        <v>6</v>
      </c>
      <c r="F50" s="48" t="s">
        <v>34</v>
      </c>
      <c r="G50" s="85">
        <v>900</v>
      </c>
      <c r="H50" s="86" t="s">
        <v>60</v>
      </c>
      <c r="I50" s="30" t="s">
        <v>62</v>
      </c>
      <c r="J50" s="22">
        <v>36</v>
      </c>
      <c r="K50" s="77">
        <v>5.65</v>
      </c>
      <c r="L50" s="78">
        <f t="shared" si="1"/>
        <v>158.20000000000002</v>
      </c>
      <c r="M50" s="14"/>
      <c r="N50" s="15"/>
      <c r="O50" s="15"/>
    </row>
    <row r="51" spans="1:15">
      <c r="A51" s="74">
        <f t="shared" si="2"/>
        <v>45</v>
      </c>
      <c r="B51" s="84" t="s">
        <v>12</v>
      </c>
      <c r="C51" s="30">
        <v>2835</v>
      </c>
      <c r="D51" s="30">
        <v>64</v>
      </c>
      <c r="E51" s="40">
        <v>6</v>
      </c>
      <c r="F51" s="48" t="s">
        <v>35</v>
      </c>
      <c r="G51" s="85">
        <v>900</v>
      </c>
      <c r="H51" s="86" t="s">
        <v>60</v>
      </c>
      <c r="I51" s="30" t="s">
        <v>62</v>
      </c>
      <c r="J51" s="22">
        <v>36</v>
      </c>
      <c r="K51" s="77">
        <v>5.65</v>
      </c>
      <c r="L51" s="78">
        <f t="shared" si="1"/>
        <v>158.20000000000002</v>
      </c>
      <c r="M51" s="14"/>
      <c r="N51" s="15"/>
      <c r="O51" s="15"/>
    </row>
    <row r="52" spans="1:15">
      <c r="A52" s="74">
        <f t="shared" si="2"/>
        <v>46</v>
      </c>
      <c r="B52" s="84" t="s">
        <v>12</v>
      </c>
      <c r="C52" s="30">
        <v>2835</v>
      </c>
      <c r="D52" s="30">
        <v>64</v>
      </c>
      <c r="E52" s="40">
        <v>6</v>
      </c>
      <c r="F52" s="48" t="s">
        <v>33</v>
      </c>
      <c r="G52" s="85">
        <v>760</v>
      </c>
      <c r="H52" s="86" t="s">
        <v>60</v>
      </c>
      <c r="I52" s="30" t="s">
        <v>62</v>
      </c>
      <c r="J52" s="22">
        <v>36</v>
      </c>
      <c r="K52" s="77">
        <v>5.9</v>
      </c>
      <c r="L52" s="78">
        <f t="shared" si="1"/>
        <v>165.20000000000002</v>
      </c>
      <c r="M52" s="14"/>
      <c r="N52" s="15"/>
      <c r="O52" s="15"/>
    </row>
    <row r="53" spans="1:15">
      <c r="A53" s="74">
        <f t="shared" si="2"/>
        <v>47</v>
      </c>
      <c r="B53" s="84" t="s">
        <v>12</v>
      </c>
      <c r="C53" s="30">
        <v>2835</v>
      </c>
      <c r="D53" s="30">
        <v>64</v>
      </c>
      <c r="E53" s="40">
        <v>6</v>
      </c>
      <c r="F53" s="48" t="s">
        <v>35</v>
      </c>
      <c r="G53" s="85">
        <v>760</v>
      </c>
      <c r="H53" s="86" t="s">
        <v>60</v>
      </c>
      <c r="I53" s="30" t="s">
        <v>62</v>
      </c>
      <c r="J53" s="22">
        <v>36</v>
      </c>
      <c r="K53" s="77">
        <v>5.9</v>
      </c>
      <c r="L53" s="78">
        <f t="shared" si="1"/>
        <v>165.20000000000002</v>
      </c>
      <c r="M53" s="14"/>
      <c r="N53" s="15"/>
      <c r="O53" s="15"/>
    </row>
    <row r="54" spans="1:15">
      <c r="A54" s="74">
        <f t="shared" si="2"/>
        <v>48</v>
      </c>
      <c r="B54" s="84" t="s">
        <v>12</v>
      </c>
      <c r="C54" s="30">
        <v>2835</v>
      </c>
      <c r="D54" s="30">
        <v>60</v>
      </c>
      <c r="E54" s="40">
        <v>5.5</v>
      </c>
      <c r="F54" s="48" t="s">
        <v>37</v>
      </c>
      <c r="G54" s="85">
        <v>530</v>
      </c>
      <c r="H54" s="86" t="s">
        <v>61</v>
      </c>
      <c r="I54" s="30" t="s">
        <v>62</v>
      </c>
      <c r="J54" s="22">
        <v>36</v>
      </c>
      <c r="K54" s="77">
        <v>2.69</v>
      </c>
      <c r="L54" s="78">
        <f t="shared" si="1"/>
        <v>75.319999999999993</v>
      </c>
      <c r="M54" s="14"/>
      <c r="N54" s="15"/>
      <c r="O54" s="15"/>
    </row>
    <row r="55" spans="1:15">
      <c r="A55" s="74">
        <f t="shared" si="2"/>
        <v>49</v>
      </c>
      <c r="B55" s="84" t="s">
        <v>12</v>
      </c>
      <c r="C55" s="30">
        <v>2835</v>
      </c>
      <c r="D55" s="30">
        <v>60</v>
      </c>
      <c r="E55" s="40">
        <v>5.5</v>
      </c>
      <c r="F55" s="48" t="s">
        <v>36</v>
      </c>
      <c r="G55" s="85">
        <v>530</v>
      </c>
      <c r="H55" s="86" t="s">
        <v>61</v>
      </c>
      <c r="I55" s="30" t="s">
        <v>62</v>
      </c>
      <c r="J55" s="22">
        <v>36</v>
      </c>
      <c r="K55" s="77">
        <v>2.69</v>
      </c>
      <c r="L55" s="78">
        <f t="shared" si="1"/>
        <v>75.319999999999993</v>
      </c>
      <c r="M55" s="14"/>
      <c r="N55" s="15"/>
      <c r="O55" s="15"/>
    </row>
    <row r="56" spans="1:15">
      <c r="A56" s="74">
        <f t="shared" si="2"/>
        <v>50</v>
      </c>
      <c r="B56" s="84" t="s">
        <v>12</v>
      </c>
      <c r="C56" s="30">
        <v>2835</v>
      </c>
      <c r="D56" s="30">
        <v>60</v>
      </c>
      <c r="E56" s="40">
        <v>5.5</v>
      </c>
      <c r="F56" s="48" t="s">
        <v>40</v>
      </c>
      <c r="G56" s="85">
        <v>530</v>
      </c>
      <c r="H56" s="86" t="s">
        <v>61</v>
      </c>
      <c r="I56" s="30" t="s">
        <v>62</v>
      </c>
      <c r="J56" s="22">
        <v>36</v>
      </c>
      <c r="K56" s="77">
        <v>2.69</v>
      </c>
      <c r="L56" s="78">
        <f t="shared" si="1"/>
        <v>75.319999999999993</v>
      </c>
      <c r="M56" s="14"/>
      <c r="N56" s="15"/>
      <c r="O56" s="15"/>
    </row>
    <row r="57" spans="1:15">
      <c r="A57" s="74">
        <f t="shared" si="2"/>
        <v>51</v>
      </c>
      <c r="B57" s="84" t="s">
        <v>12</v>
      </c>
      <c r="C57" s="30">
        <v>2835</v>
      </c>
      <c r="D57" s="30">
        <v>60</v>
      </c>
      <c r="E57" s="40">
        <v>5.5</v>
      </c>
      <c r="F57" s="48" t="s">
        <v>39</v>
      </c>
      <c r="G57" s="85">
        <v>530</v>
      </c>
      <c r="H57" s="86" t="s">
        <v>61</v>
      </c>
      <c r="I57" s="30" t="s">
        <v>62</v>
      </c>
      <c r="J57" s="22">
        <v>36</v>
      </c>
      <c r="K57" s="77">
        <v>2.69</v>
      </c>
      <c r="L57" s="78">
        <f t="shared" si="1"/>
        <v>75.319999999999993</v>
      </c>
      <c r="M57" s="14"/>
      <c r="N57" s="15"/>
      <c r="O57" s="15"/>
    </row>
    <row r="58" spans="1:15">
      <c r="A58" s="74">
        <f t="shared" si="2"/>
        <v>52</v>
      </c>
      <c r="B58" s="84" t="s">
        <v>12</v>
      </c>
      <c r="C58" s="30">
        <v>2835</v>
      </c>
      <c r="D58" s="30">
        <v>60</v>
      </c>
      <c r="E58" s="40">
        <v>5.5</v>
      </c>
      <c r="F58" s="48" t="s">
        <v>37</v>
      </c>
      <c r="G58" s="85">
        <v>400</v>
      </c>
      <c r="H58" s="86" t="s">
        <v>61</v>
      </c>
      <c r="I58" s="30" t="s">
        <v>63</v>
      </c>
      <c r="J58" s="22">
        <v>36</v>
      </c>
      <c r="K58" s="77">
        <v>3.6</v>
      </c>
      <c r="L58" s="78">
        <f t="shared" si="1"/>
        <v>100.8</v>
      </c>
      <c r="M58" s="14"/>
      <c r="N58" s="15"/>
      <c r="O58" s="15"/>
    </row>
    <row r="59" spans="1:15">
      <c r="A59" s="74">
        <f t="shared" si="2"/>
        <v>53</v>
      </c>
      <c r="B59" s="84" t="s">
        <v>12</v>
      </c>
      <c r="C59" s="30">
        <v>2835</v>
      </c>
      <c r="D59" s="30">
        <v>60</v>
      </c>
      <c r="E59" s="40">
        <v>5.5</v>
      </c>
      <c r="F59" s="48" t="s">
        <v>36</v>
      </c>
      <c r="G59" s="85">
        <v>400</v>
      </c>
      <c r="H59" s="86" t="s">
        <v>61</v>
      </c>
      <c r="I59" s="30" t="s">
        <v>63</v>
      </c>
      <c r="J59" s="22">
        <v>36</v>
      </c>
      <c r="K59" s="77">
        <v>3.6</v>
      </c>
      <c r="L59" s="78">
        <f t="shared" si="1"/>
        <v>100.8</v>
      </c>
      <c r="M59" s="14"/>
      <c r="N59" s="15"/>
      <c r="O59" s="15"/>
    </row>
    <row r="60" spans="1:15">
      <c r="A60" s="74">
        <f t="shared" si="2"/>
        <v>54</v>
      </c>
      <c r="B60" s="84" t="s">
        <v>12</v>
      </c>
      <c r="C60" s="30">
        <v>2835</v>
      </c>
      <c r="D60" s="30">
        <v>60</v>
      </c>
      <c r="E60" s="40">
        <v>5.5</v>
      </c>
      <c r="F60" s="48" t="s">
        <v>37</v>
      </c>
      <c r="G60" s="85">
        <v>352</v>
      </c>
      <c r="H60" s="86" t="s">
        <v>61</v>
      </c>
      <c r="I60" s="30" t="s">
        <v>65</v>
      </c>
      <c r="J60" s="22">
        <v>36</v>
      </c>
      <c r="K60" s="77">
        <v>3.3</v>
      </c>
      <c r="L60" s="78">
        <f t="shared" si="1"/>
        <v>92.399999999999991</v>
      </c>
      <c r="M60" s="14"/>
      <c r="N60" s="15"/>
      <c r="O60" s="15"/>
    </row>
    <row r="61" spans="1:15">
      <c r="A61" s="74">
        <f t="shared" si="2"/>
        <v>55</v>
      </c>
      <c r="B61" s="84" t="s">
        <v>12</v>
      </c>
      <c r="C61" s="30">
        <v>2835</v>
      </c>
      <c r="D61" s="30">
        <v>60</v>
      </c>
      <c r="E61" s="40">
        <v>5.5</v>
      </c>
      <c r="F61" s="48" t="s">
        <v>36</v>
      </c>
      <c r="G61" s="85">
        <v>352</v>
      </c>
      <c r="H61" s="86" t="s">
        <v>61</v>
      </c>
      <c r="I61" s="30" t="s">
        <v>65</v>
      </c>
      <c r="J61" s="22">
        <v>36</v>
      </c>
      <c r="K61" s="77">
        <v>3.4</v>
      </c>
      <c r="L61" s="78">
        <f t="shared" si="1"/>
        <v>95.2</v>
      </c>
      <c r="M61" s="14"/>
      <c r="N61" s="15"/>
      <c r="O61" s="15"/>
    </row>
    <row r="62" spans="1:15">
      <c r="A62" s="74">
        <f t="shared" si="2"/>
        <v>56</v>
      </c>
      <c r="B62" s="84" t="s">
        <v>12</v>
      </c>
      <c r="C62" s="30">
        <v>2835</v>
      </c>
      <c r="D62" s="30">
        <v>60</v>
      </c>
      <c r="E62" s="40">
        <v>5.5</v>
      </c>
      <c r="F62" s="48" t="s">
        <v>40</v>
      </c>
      <c r="G62" s="85">
        <v>352</v>
      </c>
      <c r="H62" s="86" t="s">
        <v>61</v>
      </c>
      <c r="I62" s="30" t="s">
        <v>65</v>
      </c>
      <c r="J62" s="22">
        <v>36</v>
      </c>
      <c r="K62" s="77">
        <v>3.3</v>
      </c>
      <c r="L62" s="78">
        <f t="shared" si="1"/>
        <v>92.399999999999991</v>
      </c>
      <c r="M62" s="14"/>
      <c r="N62" s="15"/>
      <c r="O62" s="15"/>
    </row>
    <row r="63" spans="1:15">
      <c r="A63" s="74">
        <f t="shared" si="2"/>
        <v>57</v>
      </c>
      <c r="B63" s="84" t="s">
        <v>12</v>
      </c>
      <c r="C63" s="30">
        <v>2835</v>
      </c>
      <c r="D63" s="30">
        <v>60</v>
      </c>
      <c r="E63" s="40">
        <v>5.5</v>
      </c>
      <c r="F63" s="48" t="s">
        <v>39</v>
      </c>
      <c r="G63" s="85">
        <v>352</v>
      </c>
      <c r="H63" s="86" t="s">
        <v>61</v>
      </c>
      <c r="I63" s="30" t="s">
        <v>65</v>
      </c>
      <c r="J63" s="22">
        <v>36</v>
      </c>
      <c r="K63" s="77">
        <v>3.3</v>
      </c>
      <c r="L63" s="78">
        <f t="shared" si="1"/>
        <v>92.399999999999991</v>
      </c>
      <c r="M63" s="14"/>
      <c r="N63" s="15"/>
      <c r="O63" s="15"/>
    </row>
    <row r="64" spans="1:15">
      <c r="A64" s="74">
        <f t="shared" si="2"/>
        <v>58</v>
      </c>
      <c r="B64" s="87" t="s">
        <v>12</v>
      </c>
      <c r="C64" s="30">
        <v>2835</v>
      </c>
      <c r="D64" s="30">
        <v>60</v>
      </c>
      <c r="E64" s="40">
        <v>12</v>
      </c>
      <c r="F64" s="48" t="s">
        <v>37</v>
      </c>
      <c r="G64" s="85">
        <v>956</v>
      </c>
      <c r="H64" s="86" t="s">
        <v>60</v>
      </c>
      <c r="I64" s="30" t="s">
        <v>62</v>
      </c>
      <c r="J64" s="22">
        <v>36</v>
      </c>
      <c r="K64" s="77">
        <v>2.75</v>
      </c>
      <c r="L64" s="78">
        <f t="shared" si="1"/>
        <v>77</v>
      </c>
      <c r="M64" s="14"/>
      <c r="N64" s="15"/>
      <c r="O64" s="15"/>
    </row>
    <row r="65" spans="1:15">
      <c r="A65" s="74">
        <f t="shared" si="2"/>
        <v>59</v>
      </c>
      <c r="B65" s="87" t="s">
        <v>12</v>
      </c>
      <c r="C65" s="30">
        <v>2835</v>
      </c>
      <c r="D65" s="30">
        <v>60</v>
      </c>
      <c r="E65" s="40">
        <v>12</v>
      </c>
      <c r="F65" s="48" t="s">
        <v>36</v>
      </c>
      <c r="G65" s="85">
        <v>956</v>
      </c>
      <c r="H65" s="86" t="s">
        <v>60</v>
      </c>
      <c r="I65" s="30" t="s">
        <v>62</v>
      </c>
      <c r="J65" s="22">
        <v>36</v>
      </c>
      <c r="K65" s="77">
        <v>2.75</v>
      </c>
      <c r="L65" s="78">
        <f t="shared" si="1"/>
        <v>77</v>
      </c>
      <c r="M65" s="14"/>
      <c r="N65" s="15"/>
      <c r="O65" s="15"/>
    </row>
    <row r="66" spans="1:15">
      <c r="A66" s="74">
        <f t="shared" si="2"/>
        <v>60</v>
      </c>
      <c r="B66" s="87" t="s">
        <v>12</v>
      </c>
      <c r="C66" s="30">
        <v>2835</v>
      </c>
      <c r="D66" s="30">
        <v>60</v>
      </c>
      <c r="E66" s="40">
        <v>12</v>
      </c>
      <c r="F66" s="48" t="s">
        <v>40</v>
      </c>
      <c r="G66" s="85">
        <v>956</v>
      </c>
      <c r="H66" s="86" t="s">
        <v>60</v>
      </c>
      <c r="I66" s="30" t="s">
        <v>62</v>
      </c>
      <c r="J66" s="22">
        <v>36</v>
      </c>
      <c r="K66" s="77">
        <v>2.75</v>
      </c>
      <c r="L66" s="78">
        <f t="shared" si="1"/>
        <v>77</v>
      </c>
      <c r="M66" s="14"/>
      <c r="N66" s="15"/>
      <c r="O66" s="15"/>
    </row>
    <row r="67" spans="1:15">
      <c r="A67" s="74">
        <f t="shared" si="2"/>
        <v>61</v>
      </c>
      <c r="B67" s="84" t="s">
        <v>12</v>
      </c>
      <c r="C67" s="30">
        <v>2835</v>
      </c>
      <c r="D67" s="30">
        <v>60</v>
      </c>
      <c r="E67" s="40">
        <v>6.5</v>
      </c>
      <c r="F67" s="48" t="s">
        <v>37</v>
      </c>
      <c r="G67" s="85">
        <v>500</v>
      </c>
      <c r="H67" s="86" t="s">
        <v>61</v>
      </c>
      <c r="I67" s="30" t="s">
        <v>65</v>
      </c>
      <c r="J67" s="22">
        <v>24</v>
      </c>
      <c r="K67" s="77">
        <v>4.4000000000000004</v>
      </c>
      <c r="L67" s="78">
        <f t="shared" si="1"/>
        <v>123.20000000000002</v>
      </c>
      <c r="M67" s="14"/>
      <c r="N67" s="15"/>
      <c r="O67" s="15"/>
    </row>
    <row r="68" spans="1:15">
      <c r="A68" s="74">
        <f t="shared" si="2"/>
        <v>62</v>
      </c>
      <c r="B68" s="84" t="s">
        <v>12</v>
      </c>
      <c r="C68" s="30">
        <v>2835</v>
      </c>
      <c r="D68" s="30">
        <v>60</v>
      </c>
      <c r="E68" s="40">
        <v>6.5</v>
      </c>
      <c r="F68" s="48" t="s">
        <v>36</v>
      </c>
      <c r="G68" s="85">
        <v>500</v>
      </c>
      <c r="H68" s="86" t="s">
        <v>61</v>
      </c>
      <c r="I68" s="30" t="s">
        <v>65</v>
      </c>
      <c r="J68" s="22">
        <v>24</v>
      </c>
      <c r="K68" s="77">
        <v>4.4000000000000004</v>
      </c>
      <c r="L68" s="78">
        <f t="shared" si="1"/>
        <v>123.20000000000002</v>
      </c>
      <c r="M68" s="14"/>
      <c r="N68" s="15"/>
      <c r="O68" s="15"/>
    </row>
    <row r="69" spans="1:15">
      <c r="A69" s="74">
        <f t="shared" si="2"/>
        <v>63</v>
      </c>
      <c r="B69" s="84" t="s">
        <v>12</v>
      </c>
      <c r="C69" s="30">
        <v>2835</v>
      </c>
      <c r="D69" s="30">
        <v>60</v>
      </c>
      <c r="E69" s="40">
        <v>6.5</v>
      </c>
      <c r="F69" s="48" t="s">
        <v>40</v>
      </c>
      <c r="G69" s="85">
        <v>500</v>
      </c>
      <c r="H69" s="86" t="s">
        <v>61</v>
      </c>
      <c r="I69" s="30" t="s">
        <v>65</v>
      </c>
      <c r="J69" s="22">
        <v>24</v>
      </c>
      <c r="K69" s="77">
        <v>4.4000000000000004</v>
      </c>
      <c r="L69" s="78">
        <f t="shared" si="1"/>
        <v>123.20000000000002</v>
      </c>
      <c r="M69" s="14"/>
      <c r="N69" s="15"/>
      <c r="O69" s="15"/>
    </row>
    <row r="70" spans="1:15">
      <c r="A70" s="74">
        <f t="shared" si="2"/>
        <v>64</v>
      </c>
      <c r="B70" s="84" t="s">
        <v>12</v>
      </c>
      <c r="C70" s="30">
        <v>3528</v>
      </c>
      <c r="D70" s="30">
        <v>60</v>
      </c>
      <c r="E70" s="40">
        <v>6</v>
      </c>
      <c r="F70" s="48" t="s">
        <v>37</v>
      </c>
      <c r="G70" s="85">
        <v>270</v>
      </c>
      <c r="H70" s="86" t="s">
        <v>61</v>
      </c>
      <c r="I70" s="30" t="s">
        <v>64</v>
      </c>
      <c r="J70" s="22">
        <v>36</v>
      </c>
      <c r="K70" s="77">
        <v>3.8</v>
      </c>
      <c r="L70" s="78">
        <f t="shared" si="1"/>
        <v>106.39999999999999</v>
      </c>
      <c r="M70" s="14"/>
      <c r="N70" s="15"/>
      <c r="O70" s="15"/>
    </row>
    <row r="71" spans="1:15" ht="20.399999999999999">
      <c r="A71" s="74">
        <f t="shared" si="2"/>
        <v>65</v>
      </c>
      <c r="B71" s="84" t="s">
        <v>12</v>
      </c>
      <c r="C71" s="30">
        <v>5050</v>
      </c>
      <c r="D71" s="30">
        <v>60</v>
      </c>
      <c r="E71" s="40">
        <v>21.6</v>
      </c>
      <c r="F71" s="48" t="s">
        <v>41</v>
      </c>
      <c r="G71" s="85">
        <v>1890</v>
      </c>
      <c r="H71" s="86" t="s">
        <v>60</v>
      </c>
      <c r="I71" s="30" t="s">
        <v>0</v>
      </c>
      <c r="J71" s="22">
        <v>36</v>
      </c>
      <c r="K71" s="77">
        <v>7.9</v>
      </c>
      <c r="L71" s="78">
        <f t="shared" si="1"/>
        <v>221.20000000000002</v>
      </c>
      <c r="M71" s="14"/>
      <c r="N71" s="15"/>
      <c r="O71" s="15"/>
    </row>
    <row r="72" spans="1:15">
      <c r="A72" s="74">
        <f t="shared" si="2"/>
        <v>66</v>
      </c>
      <c r="B72" s="84" t="s">
        <v>12</v>
      </c>
      <c r="C72" s="30">
        <v>2835</v>
      </c>
      <c r="D72" s="30">
        <v>60</v>
      </c>
      <c r="E72" s="40">
        <v>6</v>
      </c>
      <c r="F72" s="48" t="s">
        <v>39</v>
      </c>
      <c r="G72" s="85">
        <v>420</v>
      </c>
      <c r="H72" s="86" t="s">
        <v>61</v>
      </c>
      <c r="I72" s="30" t="s">
        <v>62</v>
      </c>
      <c r="J72" s="22">
        <v>36</v>
      </c>
      <c r="K72" s="77">
        <v>1.9</v>
      </c>
      <c r="L72" s="78">
        <f t="shared" ref="L72:L135" si="3">K72*$M$5</f>
        <v>53.199999999999996</v>
      </c>
      <c r="M72" s="14"/>
      <c r="N72" s="15"/>
      <c r="O72" s="15"/>
    </row>
    <row r="73" spans="1:15">
      <c r="A73" s="74">
        <f t="shared" si="2"/>
        <v>67</v>
      </c>
      <c r="B73" s="84" t="s">
        <v>12</v>
      </c>
      <c r="C73" s="30">
        <v>2835</v>
      </c>
      <c r="D73" s="30">
        <v>60</v>
      </c>
      <c r="E73" s="40">
        <v>12</v>
      </c>
      <c r="F73" s="48" t="s">
        <v>36</v>
      </c>
      <c r="G73" s="85">
        <v>710</v>
      </c>
      <c r="H73" s="86" t="s">
        <v>61</v>
      </c>
      <c r="I73" s="30" t="s">
        <v>64</v>
      </c>
      <c r="J73" s="22">
        <v>36</v>
      </c>
      <c r="K73" s="77">
        <v>3.2</v>
      </c>
      <c r="L73" s="78">
        <f t="shared" si="3"/>
        <v>89.600000000000009</v>
      </c>
      <c r="M73" s="14"/>
      <c r="N73" s="15"/>
      <c r="O73" s="15"/>
    </row>
    <row r="74" spans="1:15">
      <c r="A74" s="74">
        <f t="shared" ref="A74:A137" si="4">1+A73</f>
        <v>68</v>
      </c>
      <c r="B74" s="84" t="s">
        <v>12</v>
      </c>
      <c r="C74" s="30">
        <v>3528</v>
      </c>
      <c r="D74" s="30">
        <v>60</v>
      </c>
      <c r="E74" s="40">
        <v>5.4</v>
      </c>
      <c r="F74" s="48" t="s">
        <v>40</v>
      </c>
      <c r="G74" s="85">
        <v>300</v>
      </c>
      <c r="H74" s="86" t="s">
        <v>61</v>
      </c>
      <c r="I74" s="30" t="s">
        <v>62</v>
      </c>
      <c r="J74" s="22">
        <v>12</v>
      </c>
      <c r="K74" s="77">
        <v>1.2</v>
      </c>
      <c r="L74" s="78">
        <f t="shared" si="3"/>
        <v>33.6</v>
      </c>
      <c r="M74" s="14"/>
      <c r="N74" s="15"/>
      <c r="O74" s="15"/>
    </row>
    <row r="75" spans="1:15">
      <c r="A75" s="74">
        <f t="shared" si="4"/>
        <v>69</v>
      </c>
      <c r="B75" s="84" t="s">
        <v>12</v>
      </c>
      <c r="C75" s="30">
        <v>2835</v>
      </c>
      <c r="D75" s="30">
        <v>60</v>
      </c>
      <c r="E75" s="40">
        <v>12</v>
      </c>
      <c r="F75" s="48" t="s">
        <v>37</v>
      </c>
      <c r="G75" s="85">
        <v>956</v>
      </c>
      <c r="H75" s="86" t="s">
        <v>61</v>
      </c>
      <c r="I75" s="30" t="s">
        <v>62</v>
      </c>
      <c r="J75" s="22">
        <v>36</v>
      </c>
      <c r="K75" s="77">
        <v>2.35</v>
      </c>
      <c r="L75" s="78">
        <f t="shared" si="3"/>
        <v>65.8</v>
      </c>
      <c r="M75" s="14"/>
      <c r="N75" s="15"/>
      <c r="O75" s="15"/>
    </row>
    <row r="76" spans="1:15">
      <c r="A76" s="74">
        <f t="shared" si="4"/>
        <v>70</v>
      </c>
      <c r="B76" s="84" t="s">
        <v>12</v>
      </c>
      <c r="C76" s="30">
        <v>2835</v>
      </c>
      <c r="D76" s="30">
        <v>60</v>
      </c>
      <c r="E76" s="40">
        <v>12</v>
      </c>
      <c r="F76" s="48" t="s">
        <v>36</v>
      </c>
      <c r="G76" s="85">
        <v>956</v>
      </c>
      <c r="H76" s="86" t="s">
        <v>61</v>
      </c>
      <c r="I76" s="30" t="s">
        <v>62</v>
      </c>
      <c r="J76" s="22">
        <v>36</v>
      </c>
      <c r="K76" s="77">
        <v>2.75</v>
      </c>
      <c r="L76" s="78">
        <f t="shared" si="3"/>
        <v>77</v>
      </c>
      <c r="M76" s="14"/>
      <c r="N76" s="15"/>
      <c r="O76" s="15"/>
    </row>
    <row r="77" spans="1:15">
      <c r="A77" s="74">
        <f t="shared" si="4"/>
        <v>71</v>
      </c>
      <c r="B77" s="84" t="s">
        <v>12</v>
      </c>
      <c r="C77" s="30">
        <v>2835</v>
      </c>
      <c r="D77" s="30">
        <v>60</v>
      </c>
      <c r="E77" s="40">
        <v>12</v>
      </c>
      <c r="F77" s="48" t="s">
        <v>40</v>
      </c>
      <c r="G77" s="85">
        <v>956</v>
      </c>
      <c r="H77" s="86" t="s">
        <v>61</v>
      </c>
      <c r="I77" s="30" t="s">
        <v>62</v>
      </c>
      <c r="J77" s="22">
        <v>36</v>
      </c>
      <c r="K77" s="77">
        <v>2.75</v>
      </c>
      <c r="L77" s="78">
        <f t="shared" si="3"/>
        <v>77</v>
      </c>
      <c r="M77" s="14"/>
      <c r="N77" s="15"/>
      <c r="O77" s="15"/>
    </row>
    <row r="78" spans="1:15">
      <c r="A78" s="74">
        <f t="shared" si="4"/>
        <v>72</v>
      </c>
      <c r="B78" s="84" t="s">
        <v>12</v>
      </c>
      <c r="C78" s="30">
        <v>2835</v>
      </c>
      <c r="D78" s="30">
        <v>60</v>
      </c>
      <c r="E78" s="40">
        <v>5.5</v>
      </c>
      <c r="F78" s="48" t="s">
        <v>37</v>
      </c>
      <c r="G78" s="85">
        <v>352</v>
      </c>
      <c r="H78" s="86" t="s">
        <v>60</v>
      </c>
      <c r="I78" s="30" t="s">
        <v>65</v>
      </c>
      <c r="J78" s="22">
        <v>36</v>
      </c>
      <c r="K78" s="77">
        <v>3.5</v>
      </c>
      <c r="L78" s="78">
        <f t="shared" si="3"/>
        <v>98</v>
      </c>
      <c r="M78" s="14"/>
      <c r="N78" s="15"/>
      <c r="O78" s="15"/>
    </row>
    <row r="79" spans="1:15">
      <c r="A79" s="74">
        <f t="shared" si="4"/>
        <v>73</v>
      </c>
      <c r="B79" s="84" t="s">
        <v>12</v>
      </c>
      <c r="C79" s="30">
        <v>2835</v>
      </c>
      <c r="D79" s="30">
        <v>60</v>
      </c>
      <c r="E79" s="40">
        <v>5.5</v>
      </c>
      <c r="F79" s="48" t="s">
        <v>36</v>
      </c>
      <c r="G79" s="85">
        <v>352</v>
      </c>
      <c r="H79" s="86" t="s">
        <v>60</v>
      </c>
      <c r="I79" s="30" t="s">
        <v>65</v>
      </c>
      <c r="J79" s="22">
        <v>36</v>
      </c>
      <c r="K79" s="77"/>
      <c r="L79" s="78">
        <f t="shared" si="3"/>
        <v>0</v>
      </c>
      <c r="M79" s="14"/>
      <c r="N79" s="15"/>
      <c r="O79" s="15"/>
    </row>
    <row r="80" spans="1:15">
      <c r="A80" s="74">
        <f t="shared" si="4"/>
        <v>74</v>
      </c>
      <c r="B80" s="84" t="s">
        <v>14</v>
      </c>
      <c r="C80" s="30">
        <v>5050</v>
      </c>
      <c r="D80" s="30">
        <v>60</v>
      </c>
      <c r="E80" s="40">
        <v>12</v>
      </c>
      <c r="F80" s="48" t="s">
        <v>40</v>
      </c>
      <c r="G80" s="85">
        <v>950</v>
      </c>
      <c r="H80" s="86" t="s">
        <v>60</v>
      </c>
      <c r="I80" s="30" t="s">
        <v>0</v>
      </c>
      <c r="J80" s="22">
        <v>24</v>
      </c>
      <c r="K80" s="77">
        <v>5</v>
      </c>
      <c r="L80" s="78">
        <f t="shared" si="3"/>
        <v>140</v>
      </c>
      <c r="M80" s="14"/>
      <c r="N80" s="15"/>
      <c r="O80" s="15"/>
    </row>
    <row r="81" spans="1:15">
      <c r="A81" s="74">
        <f t="shared" si="4"/>
        <v>75</v>
      </c>
      <c r="B81" s="84" t="s">
        <v>14</v>
      </c>
      <c r="C81" s="30">
        <v>3528</v>
      </c>
      <c r="D81" s="30">
        <v>60</v>
      </c>
      <c r="E81" s="40">
        <v>4.4000000000000004</v>
      </c>
      <c r="F81" s="48" t="s">
        <v>39</v>
      </c>
      <c r="G81" s="85">
        <v>300</v>
      </c>
      <c r="H81" s="86" t="s">
        <v>61</v>
      </c>
      <c r="I81" s="30" t="s">
        <v>66</v>
      </c>
      <c r="J81" s="22">
        <v>12</v>
      </c>
      <c r="K81" s="77">
        <v>1.5</v>
      </c>
      <c r="L81" s="78">
        <f t="shared" si="3"/>
        <v>42</v>
      </c>
      <c r="M81" s="14"/>
      <c r="N81" s="15"/>
      <c r="O81" s="15"/>
    </row>
    <row r="82" spans="1:15">
      <c r="A82" s="74">
        <f t="shared" si="4"/>
        <v>76</v>
      </c>
      <c r="B82" s="84" t="s">
        <v>12</v>
      </c>
      <c r="C82" s="30">
        <v>5630</v>
      </c>
      <c r="D82" s="30">
        <v>54</v>
      </c>
      <c r="E82" s="40">
        <v>13</v>
      </c>
      <c r="F82" s="48" t="s">
        <v>40</v>
      </c>
      <c r="G82" s="85">
        <v>980</v>
      </c>
      <c r="H82" s="86" t="s">
        <v>60</v>
      </c>
      <c r="I82" s="30" t="s">
        <v>62</v>
      </c>
      <c r="J82" s="22">
        <v>36</v>
      </c>
      <c r="K82" s="77">
        <v>6.2</v>
      </c>
      <c r="L82" s="78">
        <f t="shared" si="3"/>
        <v>173.6</v>
      </c>
      <c r="M82" s="14"/>
      <c r="N82" s="15"/>
      <c r="O82" s="15"/>
    </row>
    <row r="83" spans="1:15">
      <c r="A83" s="74">
        <f t="shared" si="4"/>
        <v>77</v>
      </c>
      <c r="B83" s="84" t="s">
        <v>12</v>
      </c>
      <c r="C83" s="30">
        <v>2835</v>
      </c>
      <c r="D83" s="30">
        <v>48</v>
      </c>
      <c r="E83" s="40">
        <v>14.4</v>
      </c>
      <c r="F83" s="48" t="s">
        <v>37</v>
      </c>
      <c r="G83" s="85">
        <v>1250</v>
      </c>
      <c r="H83" s="86" t="s">
        <v>60</v>
      </c>
      <c r="I83" s="30" t="s">
        <v>62</v>
      </c>
      <c r="J83" s="22">
        <v>36</v>
      </c>
      <c r="K83" s="77">
        <v>6</v>
      </c>
      <c r="L83" s="78">
        <f t="shared" si="3"/>
        <v>168</v>
      </c>
      <c r="M83" s="14"/>
      <c r="N83" s="15"/>
      <c r="O83" s="15"/>
    </row>
    <row r="84" spans="1:15">
      <c r="A84" s="74">
        <f t="shared" si="4"/>
        <v>78</v>
      </c>
      <c r="B84" s="84" t="s">
        <v>12</v>
      </c>
      <c r="C84" s="30">
        <v>2835</v>
      </c>
      <c r="D84" s="30">
        <v>48</v>
      </c>
      <c r="E84" s="40">
        <v>14.4</v>
      </c>
      <c r="F84" s="48" t="s">
        <v>36</v>
      </c>
      <c r="G84" s="85">
        <v>1250</v>
      </c>
      <c r="H84" s="86" t="s">
        <v>60</v>
      </c>
      <c r="I84" s="30" t="s">
        <v>62</v>
      </c>
      <c r="J84" s="22">
        <v>36</v>
      </c>
      <c r="K84" s="77">
        <v>6</v>
      </c>
      <c r="L84" s="78">
        <f t="shared" si="3"/>
        <v>168</v>
      </c>
      <c r="M84" s="14"/>
      <c r="N84" s="15"/>
      <c r="O84" s="15"/>
    </row>
    <row r="85" spans="1:15">
      <c r="A85" s="74">
        <f t="shared" si="4"/>
        <v>79</v>
      </c>
      <c r="B85" s="84" t="s">
        <v>12</v>
      </c>
      <c r="C85" s="30">
        <v>2835</v>
      </c>
      <c r="D85" s="30">
        <v>30</v>
      </c>
      <c r="E85" s="40">
        <v>6</v>
      </c>
      <c r="F85" s="48" t="s">
        <v>37</v>
      </c>
      <c r="G85" s="85">
        <v>468</v>
      </c>
      <c r="H85" s="86" t="s">
        <v>61</v>
      </c>
      <c r="I85" s="30" t="s">
        <v>62</v>
      </c>
      <c r="J85" s="22">
        <v>36</v>
      </c>
      <c r="K85" s="77">
        <v>1.6</v>
      </c>
      <c r="L85" s="78">
        <f t="shared" si="3"/>
        <v>44.800000000000004</v>
      </c>
      <c r="M85" s="14"/>
      <c r="N85" s="15"/>
      <c r="O85" s="15"/>
    </row>
    <row r="86" spans="1:15">
      <c r="A86" s="74">
        <f t="shared" si="4"/>
        <v>80</v>
      </c>
      <c r="B86" s="84" t="s">
        <v>12</v>
      </c>
      <c r="C86" s="30">
        <v>2835</v>
      </c>
      <c r="D86" s="30">
        <v>30</v>
      </c>
      <c r="E86" s="40">
        <v>6</v>
      </c>
      <c r="F86" s="48" t="s">
        <v>36</v>
      </c>
      <c r="G86" s="85">
        <v>468</v>
      </c>
      <c r="H86" s="86" t="s">
        <v>61</v>
      </c>
      <c r="I86" s="30" t="s">
        <v>62</v>
      </c>
      <c r="J86" s="22">
        <v>36</v>
      </c>
      <c r="K86" s="77">
        <v>1.6</v>
      </c>
      <c r="L86" s="78">
        <f t="shared" si="3"/>
        <v>44.800000000000004</v>
      </c>
      <c r="M86" s="14"/>
      <c r="N86" s="15"/>
      <c r="O86" s="15"/>
    </row>
    <row r="87" spans="1:15">
      <c r="A87" s="74">
        <f t="shared" si="4"/>
        <v>81</v>
      </c>
      <c r="B87" s="84" t="s">
        <v>12</v>
      </c>
      <c r="C87" s="30">
        <v>2835</v>
      </c>
      <c r="D87" s="30">
        <v>30</v>
      </c>
      <c r="E87" s="40">
        <v>6</v>
      </c>
      <c r="F87" s="48" t="s">
        <v>40</v>
      </c>
      <c r="G87" s="85">
        <v>468</v>
      </c>
      <c r="H87" s="86" t="s">
        <v>61</v>
      </c>
      <c r="I87" s="30" t="s">
        <v>62</v>
      </c>
      <c r="J87" s="22">
        <v>36</v>
      </c>
      <c r="K87" s="77">
        <v>1.6</v>
      </c>
      <c r="L87" s="78">
        <f t="shared" si="3"/>
        <v>44.800000000000004</v>
      </c>
      <c r="M87" s="14"/>
      <c r="N87" s="15"/>
      <c r="O87" s="15"/>
    </row>
    <row r="88" spans="1:15">
      <c r="A88" s="74">
        <f t="shared" si="4"/>
        <v>82</v>
      </c>
      <c r="B88" s="84" t="s">
        <v>12</v>
      </c>
      <c r="C88" s="30">
        <v>5050</v>
      </c>
      <c r="D88" s="30">
        <v>30</v>
      </c>
      <c r="E88" s="40">
        <v>7.2</v>
      </c>
      <c r="F88" s="48" t="s">
        <v>37</v>
      </c>
      <c r="G88" s="85">
        <v>468</v>
      </c>
      <c r="H88" s="86" t="s">
        <v>61</v>
      </c>
      <c r="I88" s="30" t="s">
        <v>66</v>
      </c>
      <c r="J88" s="22">
        <v>12</v>
      </c>
      <c r="K88" s="77">
        <v>7.5</v>
      </c>
      <c r="L88" s="78">
        <f t="shared" si="3"/>
        <v>210</v>
      </c>
      <c r="M88" s="14"/>
      <c r="N88" s="15"/>
      <c r="O88" s="15"/>
    </row>
    <row r="89" spans="1:15">
      <c r="A89" s="74">
        <f t="shared" si="4"/>
        <v>83</v>
      </c>
      <c r="B89" s="84" t="s">
        <v>12</v>
      </c>
      <c r="C89" s="30">
        <v>5050</v>
      </c>
      <c r="D89" s="30">
        <v>30</v>
      </c>
      <c r="E89" s="40">
        <v>7.2</v>
      </c>
      <c r="F89" s="48" t="s">
        <v>40</v>
      </c>
      <c r="G89" s="85">
        <v>468</v>
      </c>
      <c r="H89" s="86" t="s">
        <v>61</v>
      </c>
      <c r="I89" s="30" t="s">
        <v>66</v>
      </c>
      <c r="J89" s="22">
        <v>12</v>
      </c>
      <c r="K89" s="77">
        <v>7.5</v>
      </c>
      <c r="L89" s="78">
        <f t="shared" si="3"/>
        <v>210</v>
      </c>
      <c r="M89" s="14"/>
      <c r="N89" s="15"/>
      <c r="O89" s="15"/>
    </row>
    <row r="90" spans="1:15">
      <c r="A90" s="74">
        <f t="shared" si="4"/>
        <v>84</v>
      </c>
      <c r="B90" s="84" t="s">
        <v>12</v>
      </c>
      <c r="C90" s="30">
        <v>5050</v>
      </c>
      <c r="D90" s="30">
        <v>30</v>
      </c>
      <c r="E90" s="40">
        <v>7.2</v>
      </c>
      <c r="F90" s="48" t="s">
        <v>37</v>
      </c>
      <c r="G90" s="85">
        <v>450</v>
      </c>
      <c r="H90" s="86" t="s">
        <v>61</v>
      </c>
      <c r="I90" s="30" t="s">
        <v>62</v>
      </c>
      <c r="J90" s="22">
        <v>36</v>
      </c>
      <c r="K90" s="77">
        <v>3</v>
      </c>
      <c r="L90" s="78">
        <f t="shared" si="3"/>
        <v>84</v>
      </c>
      <c r="M90" s="14"/>
      <c r="N90" s="15"/>
      <c r="O90" s="15"/>
    </row>
    <row r="91" spans="1:15">
      <c r="A91" s="74">
        <f t="shared" si="4"/>
        <v>85</v>
      </c>
      <c r="B91" s="84" t="s">
        <v>12</v>
      </c>
      <c r="C91" s="30">
        <v>5050</v>
      </c>
      <c r="D91" s="30">
        <v>30</v>
      </c>
      <c r="E91" s="40">
        <v>7.2</v>
      </c>
      <c r="F91" s="48" t="s">
        <v>40</v>
      </c>
      <c r="G91" s="85">
        <v>450</v>
      </c>
      <c r="H91" s="86" t="s">
        <v>61</v>
      </c>
      <c r="I91" s="30" t="s">
        <v>62</v>
      </c>
      <c r="J91" s="22">
        <v>36</v>
      </c>
      <c r="K91" s="77">
        <v>2.9</v>
      </c>
      <c r="L91" s="78">
        <f t="shared" si="3"/>
        <v>81.2</v>
      </c>
      <c r="M91" s="14"/>
      <c r="N91" s="15"/>
      <c r="O91" s="15"/>
    </row>
    <row r="92" spans="1:15">
      <c r="A92" s="74">
        <f t="shared" si="4"/>
        <v>86</v>
      </c>
      <c r="B92" s="84" t="s">
        <v>12</v>
      </c>
      <c r="C92" s="30">
        <v>2835</v>
      </c>
      <c r="D92" s="30">
        <v>30</v>
      </c>
      <c r="E92" s="40">
        <v>6</v>
      </c>
      <c r="F92" s="48" t="s">
        <v>40</v>
      </c>
      <c r="G92" s="85">
        <v>284</v>
      </c>
      <c r="H92" s="86" t="s">
        <v>61</v>
      </c>
      <c r="I92" s="30" t="s">
        <v>65</v>
      </c>
      <c r="J92" s="22">
        <v>36</v>
      </c>
      <c r="K92" s="77">
        <v>1.95</v>
      </c>
      <c r="L92" s="78">
        <f t="shared" si="3"/>
        <v>54.6</v>
      </c>
      <c r="M92" s="14"/>
      <c r="N92" s="15"/>
      <c r="O92" s="15"/>
    </row>
    <row r="93" spans="1:15">
      <c r="A93" s="74">
        <f t="shared" si="4"/>
        <v>87</v>
      </c>
      <c r="B93" s="88" t="s">
        <v>15</v>
      </c>
      <c r="C93" s="30">
        <v>2835</v>
      </c>
      <c r="D93" s="30">
        <v>60</v>
      </c>
      <c r="E93" s="40">
        <v>7.2</v>
      </c>
      <c r="F93" s="48" t="s">
        <v>42</v>
      </c>
      <c r="G93" s="85">
        <v>720</v>
      </c>
      <c r="H93" s="86" t="s">
        <v>61</v>
      </c>
      <c r="I93" s="30" t="s">
        <v>62</v>
      </c>
      <c r="J93" s="22">
        <v>12</v>
      </c>
      <c r="K93" s="77">
        <v>1.5</v>
      </c>
      <c r="L93" s="78">
        <f t="shared" si="3"/>
        <v>42</v>
      </c>
      <c r="M93" s="14"/>
      <c r="N93" s="15"/>
      <c r="O93" s="15"/>
    </row>
    <row r="94" spans="1:15">
      <c r="A94" s="74">
        <f t="shared" si="4"/>
        <v>88</v>
      </c>
      <c r="B94" s="88" t="s">
        <v>15</v>
      </c>
      <c r="C94" s="30">
        <v>2835</v>
      </c>
      <c r="D94" s="30">
        <v>60</v>
      </c>
      <c r="E94" s="40">
        <v>7.2</v>
      </c>
      <c r="F94" s="48" t="s">
        <v>43</v>
      </c>
      <c r="G94" s="85">
        <v>720</v>
      </c>
      <c r="H94" s="86" t="s">
        <v>61</v>
      </c>
      <c r="I94" s="30" t="s">
        <v>62</v>
      </c>
      <c r="J94" s="22">
        <v>12</v>
      </c>
      <c r="K94" s="77">
        <v>1.5</v>
      </c>
      <c r="L94" s="78">
        <f t="shared" si="3"/>
        <v>42</v>
      </c>
      <c r="M94" s="14"/>
      <c r="N94" s="15"/>
      <c r="O94" s="15"/>
    </row>
    <row r="95" spans="1:15">
      <c r="A95" s="74">
        <f t="shared" si="4"/>
        <v>89</v>
      </c>
      <c r="B95" s="88" t="s">
        <v>15</v>
      </c>
      <c r="C95" s="30">
        <v>2835</v>
      </c>
      <c r="D95" s="30">
        <v>60</v>
      </c>
      <c r="E95" s="40">
        <v>4.8</v>
      </c>
      <c r="F95" s="48" t="s">
        <v>6</v>
      </c>
      <c r="G95" s="85">
        <v>480</v>
      </c>
      <c r="H95" s="86" t="s">
        <v>61</v>
      </c>
      <c r="I95" s="30" t="s">
        <v>62</v>
      </c>
      <c r="J95" s="22">
        <v>12</v>
      </c>
      <c r="K95" s="77">
        <v>1.032</v>
      </c>
      <c r="L95" s="78">
        <f t="shared" si="3"/>
        <v>28.896000000000001</v>
      </c>
      <c r="M95" s="14"/>
      <c r="N95" s="15"/>
      <c r="O95" s="15"/>
    </row>
    <row r="96" spans="1:15">
      <c r="A96" s="74">
        <f t="shared" si="4"/>
        <v>90</v>
      </c>
      <c r="B96" s="88" t="s">
        <v>15</v>
      </c>
      <c r="C96" s="30">
        <v>2835</v>
      </c>
      <c r="D96" s="30">
        <v>60</v>
      </c>
      <c r="E96" s="40">
        <v>4.2</v>
      </c>
      <c r="F96" s="48" t="s">
        <v>6</v>
      </c>
      <c r="G96" s="85">
        <v>360</v>
      </c>
      <c r="H96" s="86" t="s">
        <v>61</v>
      </c>
      <c r="I96" s="30" t="s">
        <v>62</v>
      </c>
      <c r="J96" s="22">
        <v>12</v>
      </c>
      <c r="K96" s="77">
        <v>0.41999999999999993</v>
      </c>
      <c r="L96" s="78">
        <f t="shared" si="3"/>
        <v>11.759999999999998</v>
      </c>
      <c r="M96" s="14"/>
      <c r="N96" s="15"/>
      <c r="O96" s="15"/>
    </row>
    <row r="97" spans="1:15">
      <c r="A97" s="74">
        <f t="shared" si="4"/>
        <v>91</v>
      </c>
      <c r="B97" s="88" t="s">
        <v>15</v>
      </c>
      <c r="C97" s="30">
        <v>2835</v>
      </c>
      <c r="D97" s="30">
        <v>60</v>
      </c>
      <c r="E97" s="40">
        <v>4.8</v>
      </c>
      <c r="F97" s="48" t="s">
        <v>44</v>
      </c>
      <c r="G97" s="85">
        <v>480</v>
      </c>
      <c r="H97" s="86" t="s">
        <v>61</v>
      </c>
      <c r="I97" s="30" t="s">
        <v>62</v>
      </c>
      <c r="J97" s="22">
        <v>12</v>
      </c>
      <c r="K97" s="77">
        <v>1.6500000000000001</v>
      </c>
      <c r="L97" s="78">
        <f t="shared" si="3"/>
        <v>46.2</v>
      </c>
      <c r="M97" s="14"/>
      <c r="N97" s="15"/>
      <c r="O97" s="15"/>
    </row>
    <row r="98" spans="1:15">
      <c r="A98" s="74">
        <f t="shared" si="4"/>
        <v>92</v>
      </c>
      <c r="B98" s="88" t="s">
        <v>15</v>
      </c>
      <c r="C98" s="30">
        <v>2835</v>
      </c>
      <c r="D98" s="30">
        <v>60</v>
      </c>
      <c r="E98" s="40">
        <v>4.8</v>
      </c>
      <c r="F98" s="48" t="s">
        <v>45</v>
      </c>
      <c r="G98" s="85">
        <v>480</v>
      </c>
      <c r="H98" s="86" t="s">
        <v>61</v>
      </c>
      <c r="I98" s="30" t="s">
        <v>62</v>
      </c>
      <c r="J98" s="22">
        <v>12</v>
      </c>
      <c r="K98" s="77">
        <v>1.08</v>
      </c>
      <c r="L98" s="78">
        <f t="shared" si="3"/>
        <v>30.240000000000002</v>
      </c>
      <c r="M98" s="14"/>
      <c r="N98" s="15"/>
      <c r="O98" s="15"/>
    </row>
    <row r="99" spans="1:15">
      <c r="A99" s="74">
        <f t="shared" si="4"/>
        <v>93</v>
      </c>
      <c r="B99" s="88" t="s">
        <v>15</v>
      </c>
      <c r="C99" s="30">
        <v>2835</v>
      </c>
      <c r="D99" s="30">
        <v>60</v>
      </c>
      <c r="E99" s="40">
        <v>4.8</v>
      </c>
      <c r="F99" s="48" t="s">
        <v>46</v>
      </c>
      <c r="G99" s="85">
        <v>480</v>
      </c>
      <c r="H99" s="86" t="s">
        <v>61</v>
      </c>
      <c r="I99" s="30" t="s">
        <v>62</v>
      </c>
      <c r="J99" s="22">
        <v>12</v>
      </c>
      <c r="K99" s="77">
        <v>1.1850000000000001</v>
      </c>
      <c r="L99" s="78">
        <f t="shared" si="3"/>
        <v>33.18</v>
      </c>
      <c r="M99" s="14"/>
      <c r="N99" s="15"/>
      <c r="O99" s="15"/>
    </row>
    <row r="100" spans="1:15">
      <c r="A100" s="74">
        <f t="shared" si="4"/>
        <v>94</v>
      </c>
      <c r="B100" s="88" t="s">
        <v>15</v>
      </c>
      <c r="C100" s="30">
        <v>2835</v>
      </c>
      <c r="D100" s="30">
        <v>60</v>
      </c>
      <c r="E100" s="40">
        <v>4.2</v>
      </c>
      <c r="F100" s="48" t="s">
        <v>46</v>
      </c>
      <c r="G100" s="85">
        <v>360</v>
      </c>
      <c r="H100" s="86" t="s">
        <v>61</v>
      </c>
      <c r="I100" s="30" t="s">
        <v>62</v>
      </c>
      <c r="J100" s="22">
        <v>12</v>
      </c>
      <c r="K100" s="77">
        <v>0.52499999999999991</v>
      </c>
      <c r="L100" s="78">
        <f t="shared" si="3"/>
        <v>14.699999999999998</v>
      </c>
      <c r="M100" s="14"/>
      <c r="N100" s="15"/>
      <c r="O100" s="15"/>
    </row>
    <row r="101" spans="1:15">
      <c r="A101" s="74">
        <f t="shared" si="4"/>
        <v>95</v>
      </c>
      <c r="B101" s="88" t="s">
        <v>15</v>
      </c>
      <c r="C101" s="30">
        <v>2835</v>
      </c>
      <c r="D101" s="30">
        <v>60</v>
      </c>
      <c r="E101" s="40">
        <v>4.8</v>
      </c>
      <c r="F101" s="48" t="s">
        <v>6</v>
      </c>
      <c r="G101" s="85">
        <v>480</v>
      </c>
      <c r="H101" s="86" t="s">
        <v>61</v>
      </c>
      <c r="I101" s="30" t="s">
        <v>65</v>
      </c>
      <c r="J101" s="22">
        <v>12</v>
      </c>
      <c r="K101" s="77">
        <v>1.35</v>
      </c>
      <c r="L101" s="78">
        <f t="shared" si="3"/>
        <v>37.800000000000004</v>
      </c>
      <c r="M101" s="14"/>
      <c r="N101" s="15"/>
      <c r="O101" s="15"/>
    </row>
    <row r="102" spans="1:15">
      <c r="A102" s="74">
        <f t="shared" si="4"/>
        <v>96</v>
      </c>
      <c r="B102" s="88" t="s">
        <v>15</v>
      </c>
      <c r="C102" s="30">
        <v>2835</v>
      </c>
      <c r="D102" s="30">
        <v>60</v>
      </c>
      <c r="E102" s="40">
        <v>4.2</v>
      </c>
      <c r="F102" s="48" t="s">
        <v>6</v>
      </c>
      <c r="G102" s="85">
        <v>360</v>
      </c>
      <c r="H102" s="86" t="s">
        <v>61</v>
      </c>
      <c r="I102" s="30" t="s">
        <v>65</v>
      </c>
      <c r="J102" s="22">
        <v>12</v>
      </c>
      <c r="K102" s="77">
        <v>0.67500000000000004</v>
      </c>
      <c r="L102" s="78">
        <f t="shared" si="3"/>
        <v>18.900000000000002</v>
      </c>
      <c r="M102" s="14"/>
      <c r="N102" s="15"/>
      <c r="O102" s="15"/>
    </row>
    <row r="103" spans="1:15">
      <c r="A103" s="74">
        <f t="shared" si="4"/>
        <v>97</v>
      </c>
      <c r="B103" s="88" t="s">
        <v>15</v>
      </c>
      <c r="C103" s="30">
        <v>2835</v>
      </c>
      <c r="D103" s="30">
        <v>60</v>
      </c>
      <c r="E103" s="40">
        <v>4.8</v>
      </c>
      <c r="F103" s="48" t="s">
        <v>46</v>
      </c>
      <c r="G103" s="85">
        <v>480</v>
      </c>
      <c r="H103" s="86" t="s">
        <v>61</v>
      </c>
      <c r="I103" s="30" t="s">
        <v>65</v>
      </c>
      <c r="J103" s="22">
        <v>12</v>
      </c>
      <c r="K103" s="77">
        <v>1.35</v>
      </c>
      <c r="L103" s="78">
        <f t="shared" si="3"/>
        <v>37.800000000000004</v>
      </c>
      <c r="M103" s="14"/>
      <c r="N103" s="15"/>
      <c r="O103" s="15"/>
    </row>
    <row r="104" spans="1:15">
      <c r="A104" s="74">
        <f t="shared" si="4"/>
        <v>98</v>
      </c>
      <c r="B104" s="88" t="s">
        <v>15</v>
      </c>
      <c r="C104" s="30">
        <v>2835</v>
      </c>
      <c r="D104" s="30">
        <v>60</v>
      </c>
      <c r="E104" s="40">
        <v>4.2</v>
      </c>
      <c r="F104" s="48" t="s">
        <v>46</v>
      </c>
      <c r="G104" s="85">
        <v>360</v>
      </c>
      <c r="H104" s="86" t="s">
        <v>61</v>
      </c>
      <c r="I104" s="30" t="s">
        <v>65</v>
      </c>
      <c r="J104" s="22">
        <v>12</v>
      </c>
      <c r="K104" s="77">
        <v>0.89999999999999991</v>
      </c>
      <c r="L104" s="78">
        <f t="shared" si="3"/>
        <v>25.199999999999996</v>
      </c>
      <c r="M104" s="14"/>
      <c r="N104" s="15"/>
      <c r="O104" s="15"/>
    </row>
    <row r="105" spans="1:15">
      <c r="A105" s="74">
        <f t="shared" si="4"/>
        <v>99</v>
      </c>
      <c r="B105" s="88" t="s">
        <v>15</v>
      </c>
      <c r="C105" s="30">
        <v>2835</v>
      </c>
      <c r="D105" s="30">
        <v>240</v>
      </c>
      <c r="E105" s="40">
        <v>20</v>
      </c>
      <c r="F105" s="48" t="s">
        <v>6</v>
      </c>
      <c r="G105" s="85">
        <v>2880</v>
      </c>
      <c r="H105" s="30" t="s">
        <v>61</v>
      </c>
      <c r="I105" s="30" t="s">
        <v>62</v>
      </c>
      <c r="J105" s="22">
        <v>12</v>
      </c>
      <c r="K105" s="77">
        <v>2.625</v>
      </c>
      <c r="L105" s="78">
        <f t="shared" si="3"/>
        <v>73.5</v>
      </c>
      <c r="M105" s="14"/>
      <c r="N105" s="15"/>
      <c r="O105" s="15"/>
    </row>
    <row r="106" spans="1:15">
      <c r="A106" s="74">
        <f t="shared" si="4"/>
        <v>100</v>
      </c>
      <c r="B106" s="88" t="s">
        <v>15</v>
      </c>
      <c r="C106" s="30">
        <v>2835</v>
      </c>
      <c r="D106" s="30">
        <v>240</v>
      </c>
      <c r="E106" s="40">
        <v>20</v>
      </c>
      <c r="F106" s="48" t="s">
        <v>6</v>
      </c>
      <c r="G106" s="85">
        <v>2880</v>
      </c>
      <c r="H106" s="30" t="s">
        <v>61</v>
      </c>
      <c r="I106" s="30" t="s">
        <v>62</v>
      </c>
      <c r="J106" s="22">
        <v>12</v>
      </c>
      <c r="K106" s="77">
        <v>3</v>
      </c>
      <c r="L106" s="78">
        <f t="shared" si="3"/>
        <v>84</v>
      </c>
      <c r="M106" s="14"/>
      <c r="N106" s="15"/>
      <c r="O106" s="15"/>
    </row>
    <row r="107" spans="1:15">
      <c r="A107" s="74">
        <f t="shared" si="4"/>
        <v>101</v>
      </c>
      <c r="B107" s="88" t="s">
        <v>15</v>
      </c>
      <c r="C107" s="30">
        <v>2835</v>
      </c>
      <c r="D107" s="30">
        <v>120</v>
      </c>
      <c r="E107" s="40">
        <v>14.4</v>
      </c>
      <c r="F107" s="48" t="s">
        <v>42</v>
      </c>
      <c r="G107" s="85">
        <v>1440</v>
      </c>
      <c r="H107" s="30" t="s">
        <v>61</v>
      </c>
      <c r="I107" s="30" t="s">
        <v>62</v>
      </c>
      <c r="J107" s="22">
        <v>12</v>
      </c>
      <c r="K107" s="77">
        <v>2.7</v>
      </c>
      <c r="L107" s="78">
        <f t="shared" si="3"/>
        <v>75.600000000000009</v>
      </c>
      <c r="M107" s="14"/>
      <c r="N107" s="15"/>
      <c r="O107" s="15"/>
    </row>
    <row r="108" spans="1:15">
      <c r="A108" s="74">
        <f t="shared" si="4"/>
        <v>102</v>
      </c>
      <c r="B108" s="88" t="s">
        <v>15</v>
      </c>
      <c r="C108" s="30">
        <v>2835</v>
      </c>
      <c r="D108" s="30">
        <v>120</v>
      </c>
      <c r="E108" s="40">
        <v>14.4</v>
      </c>
      <c r="F108" s="48" t="s">
        <v>43</v>
      </c>
      <c r="G108" s="85">
        <v>1440</v>
      </c>
      <c r="H108" s="30" t="s">
        <v>61</v>
      </c>
      <c r="I108" s="30" t="s">
        <v>62</v>
      </c>
      <c r="J108" s="22">
        <v>12</v>
      </c>
      <c r="K108" s="77">
        <v>2.7</v>
      </c>
      <c r="L108" s="78">
        <f t="shared" si="3"/>
        <v>75.600000000000009</v>
      </c>
      <c r="M108" s="14"/>
      <c r="N108" s="15"/>
      <c r="O108" s="15"/>
    </row>
    <row r="109" spans="1:15">
      <c r="A109" s="74">
        <f t="shared" si="4"/>
        <v>103</v>
      </c>
      <c r="B109" s="88" t="s">
        <v>15</v>
      </c>
      <c r="C109" s="30">
        <v>2835</v>
      </c>
      <c r="D109" s="30">
        <v>120</v>
      </c>
      <c r="E109" s="40">
        <v>14.4</v>
      </c>
      <c r="F109" s="48" t="s">
        <v>47</v>
      </c>
      <c r="G109" s="85">
        <v>1440</v>
      </c>
      <c r="H109" s="30" t="s">
        <v>61</v>
      </c>
      <c r="I109" s="30" t="s">
        <v>62</v>
      </c>
      <c r="J109" s="22">
        <v>12</v>
      </c>
      <c r="K109" s="77">
        <v>2.7</v>
      </c>
      <c r="L109" s="78">
        <f t="shared" si="3"/>
        <v>75.600000000000009</v>
      </c>
      <c r="M109" s="14"/>
      <c r="N109" s="15"/>
      <c r="O109" s="15"/>
    </row>
    <row r="110" spans="1:15">
      <c r="A110" s="74">
        <f t="shared" si="4"/>
        <v>104</v>
      </c>
      <c r="B110" s="88" t="s">
        <v>15</v>
      </c>
      <c r="C110" s="30">
        <v>2835</v>
      </c>
      <c r="D110" s="30">
        <v>120</v>
      </c>
      <c r="E110" s="40">
        <v>14.4</v>
      </c>
      <c r="F110" s="48" t="s">
        <v>47</v>
      </c>
      <c r="G110" s="85">
        <v>1440</v>
      </c>
      <c r="H110" s="30" t="s">
        <v>61</v>
      </c>
      <c r="I110" s="30" t="s">
        <v>62</v>
      </c>
      <c r="J110" s="22">
        <v>12</v>
      </c>
      <c r="K110" s="77">
        <v>3.3000000000000003</v>
      </c>
      <c r="L110" s="78">
        <f t="shared" si="3"/>
        <v>92.4</v>
      </c>
      <c r="M110" s="14"/>
      <c r="N110" s="15"/>
      <c r="O110" s="15"/>
    </row>
    <row r="111" spans="1:15">
      <c r="A111" s="74">
        <f t="shared" si="4"/>
        <v>105</v>
      </c>
      <c r="B111" s="88" t="s">
        <v>15</v>
      </c>
      <c r="C111" s="30">
        <v>2835</v>
      </c>
      <c r="D111" s="30">
        <v>120</v>
      </c>
      <c r="E111" s="40">
        <v>14.4</v>
      </c>
      <c r="F111" s="48" t="s">
        <v>48</v>
      </c>
      <c r="G111" s="85">
        <v>1440</v>
      </c>
      <c r="H111" s="30" t="s">
        <v>61</v>
      </c>
      <c r="I111" s="30" t="s">
        <v>62</v>
      </c>
      <c r="J111" s="22">
        <v>12</v>
      </c>
      <c r="K111" s="77">
        <v>2.7</v>
      </c>
      <c r="L111" s="78">
        <f t="shared" si="3"/>
        <v>75.600000000000009</v>
      </c>
      <c r="M111" s="14"/>
      <c r="N111" s="15"/>
      <c r="O111" s="15"/>
    </row>
    <row r="112" spans="1:15">
      <c r="A112" s="74">
        <f t="shared" si="4"/>
        <v>106</v>
      </c>
      <c r="B112" s="88" t="s">
        <v>15</v>
      </c>
      <c r="C112" s="30">
        <v>2835</v>
      </c>
      <c r="D112" s="30">
        <v>120</v>
      </c>
      <c r="E112" s="40">
        <v>14.4</v>
      </c>
      <c r="F112" s="48" t="s">
        <v>49</v>
      </c>
      <c r="G112" s="85">
        <v>1440</v>
      </c>
      <c r="H112" s="30" t="s">
        <v>61</v>
      </c>
      <c r="I112" s="30" t="s">
        <v>62</v>
      </c>
      <c r="J112" s="22">
        <v>12</v>
      </c>
      <c r="K112" s="77">
        <v>1.7999999999999998</v>
      </c>
      <c r="L112" s="78">
        <f t="shared" si="3"/>
        <v>50.399999999999991</v>
      </c>
      <c r="M112" s="14"/>
      <c r="N112" s="15"/>
      <c r="O112" s="15"/>
    </row>
    <row r="113" spans="1:15">
      <c r="A113" s="74">
        <f t="shared" si="4"/>
        <v>107</v>
      </c>
      <c r="B113" s="88" t="s">
        <v>15</v>
      </c>
      <c r="C113" s="30">
        <v>2835</v>
      </c>
      <c r="D113" s="30">
        <v>120</v>
      </c>
      <c r="E113" s="40">
        <v>14.4</v>
      </c>
      <c r="F113" s="48" t="s">
        <v>44</v>
      </c>
      <c r="G113" s="85">
        <v>1440</v>
      </c>
      <c r="H113" s="30" t="s">
        <v>61</v>
      </c>
      <c r="I113" s="30" t="s">
        <v>62</v>
      </c>
      <c r="J113" s="22">
        <v>12</v>
      </c>
      <c r="K113" s="77">
        <v>1.6500000000000001</v>
      </c>
      <c r="L113" s="78">
        <f t="shared" si="3"/>
        <v>46.2</v>
      </c>
      <c r="M113" s="14"/>
      <c r="N113" s="15"/>
      <c r="O113" s="15"/>
    </row>
    <row r="114" spans="1:15">
      <c r="A114" s="74">
        <f t="shared" si="4"/>
        <v>108</v>
      </c>
      <c r="B114" s="88" t="s">
        <v>15</v>
      </c>
      <c r="C114" s="30">
        <v>2835</v>
      </c>
      <c r="D114" s="30">
        <v>120</v>
      </c>
      <c r="E114" s="40">
        <v>9.6</v>
      </c>
      <c r="F114" s="48" t="s">
        <v>6</v>
      </c>
      <c r="G114" s="85">
        <v>960</v>
      </c>
      <c r="H114" s="30" t="s">
        <v>61</v>
      </c>
      <c r="I114" s="30" t="s">
        <v>62</v>
      </c>
      <c r="J114" s="22">
        <v>12</v>
      </c>
      <c r="K114" s="77">
        <v>3.3000000000000003</v>
      </c>
      <c r="L114" s="78">
        <f t="shared" si="3"/>
        <v>92.4</v>
      </c>
      <c r="M114" s="14"/>
      <c r="N114" s="15"/>
      <c r="O114" s="15"/>
    </row>
    <row r="115" spans="1:15">
      <c r="A115" s="74">
        <f t="shared" si="4"/>
        <v>109</v>
      </c>
      <c r="B115" s="88" t="s">
        <v>15</v>
      </c>
      <c r="C115" s="30">
        <v>2835</v>
      </c>
      <c r="D115" s="30">
        <v>120</v>
      </c>
      <c r="E115" s="40">
        <v>9.6</v>
      </c>
      <c r="F115" s="48" t="s">
        <v>6</v>
      </c>
      <c r="G115" s="85">
        <v>960</v>
      </c>
      <c r="H115" s="30" t="s">
        <v>61</v>
      </c>
      <c r="I115" s="30" t="s">
        <v>62</v>
      </c>
      <c r="J115" s="22">
        <v>12</v>
      </c>
      <c r="K115" s="77">
        <v>3</v>
      </c>
      <c r="L115" s="78">
        <f t="shared" si="3"/>
        <v>84</v>
      </c>
      <c r="M115" s="14"/>
      <c r="N115" s="15"/>
      <c r="O115" s="15"/>
    </row>
    <row r="116" spans="1:15">
      <c r="A116" s="74">
        <f t="shared" si="4"/>
        <v>110</v>
      </c>
      <c r="B116" s="88" t="s">
        <v>15</v>
      </c>
      <c r="C116" s="30">
        <v>2835</v>
      </c>
      <c r="D116" s="30">
        <v>120</v>
      </c>
      <c r="E116" s="40">
        <v>9.6</v>
      </c>
      <c r="F116" s="48" t="s">
        <v>6</v>
      </c>
      <c r="G116" s="85">
        <v>960</v>
      </c>
      <c r="H116" s="30" t="s">
        <v>61</v>
      </c>
      <c r="I116" s="30" t="s">
        <v>62</v>
      </c>
      <c r="J116" s="22">
        <v>12</v>
      </c>
      <c r="K116" s="77">
        <v>1.6500000000000001</v>
      </c>
      <c r="L116" s="78">
        <f t="shared" si="3"/>
        <v>46.2</v>
      </c>
      <c r="M116" s="14"/>
      <c r="N116" s="15"/>
      <c r="O116" s="15"/>
    </row>
    <row r="117" spans="1:15">
      <c r="A117" s="74">
        <f t="shared" si="4"/>
        <v>111</v>
      </c>
      <c r="B117" s="88" t="s">
        <v>15</v>
      </c>
      <c r="C117" s="30">
        <v>2835</v>
      </c>
      <c r="D117" s="30">
        <v>120</v>
      </c>
      <c r="E117" s="40">
        <v>7.2</v>
      </c>
      <c r="F117" s="48" t="s">
        <v>6</v>
      </c>
      <c r="G117" s="85">
        <v>720</v>
      </c>
      <c r="H117" s="30" t="s">
        <v>61</v>
      </c>
      <c r="I117" s="30" t="s">
        <v>62</v>
      </c>
      <c r="J117" s="22">
        <v>12</v>
      </c>
      <c r="K117" s="77">
        <v>0.89999999999999991</v>
      </c>
      <c r="L117" s="78">
        <f t="shared" si="3"/>
        <v>25.199999999999996</v>
      </c>
      <c r="M117" s="14"/>
      <c r="N117" s="15"/>
      <c r="O117" s="15"/>
    </row>
    <row r="118" spans="1:15">
      <c r="A118" s="74">
        <f t="shared" si="4"/>
        <v>112</v>
      </c>
      <c r="B118" s="88" t="s">
        <v>15</v>
      </c>
      <c r="C118" s="30">
        <v>2835</v>
      </c>
      <c r="D118" s="30">
        <v>120</v>
      </c>
      <c r="E118" s="40">
        <v>9.6</v>
      </c>
      <c r="F118" s="48" t="s">
        <v>45</v>
      </c>
      <c r="G118" s="85">
        <v>960</v>
      </c>
      <c r="H118" s="30" t="s">
        <v>61</v>
      </c>
      <c r="I118" s="30" t="s">
        <v>62</v>
      </c>
      <c r="J118" s="22">
        <v>12</v>
      </c>
      <c r="K118" s="77">
        <v>1.5</v>
      </c>
      <c r="L118" s="78">
        <f t="shared" si="3"/>
        <v>42</v>
      </c>
      <c r="M118" s="14"/>
      <c r="N118" s="15"/>
      <c r="O118" s="15"/>
    </row>
    <row r="119" spans="1:15">
      <c r="A119" s="74">
        <f t="shared" si="4"/>
        <v>113</v>
      </c>
      <c r="B119" s="88" t="s">
        <v>15</v>
      </c>
      <c r="C119" s="30">
        <v>2835</v>
      </c>
      <c r="D119" s="30">
        <v>120</v>
      </c>
      <c r="E119" s="40">
        <v>9.6</v>
      </c>
      <c r="F119" s="48" t="s">
        <v>46</v>
      </c>
      <c r="G119" s="85">
        <v>960</v>
      </c>
      <c r="H119" s="30" t="s">
        <v>61</v>
      </c>
      <c r="I119" s="30" t="s">
        <v>62</v>
      </c>
      <c r="J119" s="22">
        <v>12</v>
      </c>
      <c r="K119" s="77">
        <v>1.5</v>
      </c>
      <c r="L119" s="78">
        <f t="shared" si="3"/>
        <v>42</v>
      </c>
      <c r="M119" s="14"/>
      <c r="N119" s="15"/>
      <c r="O119" s="15"/>
    </row>
    <row r="120" spans="1:15">
      <c r="A120" s="74">
        <f t="shared" si="4"/>
        <v>114</v>
      </c>
      <c r="B120" s="88" t="s">
        <v>15</v>
      </c>
      <c r="C120" s="30">
        <v>2835</v>
      </c>
      <c r="D120" s="30">
        <v>240</v>
      </c>
      <c r="E120" s="40">
        <v>20</v>
      </c>
      <c r="F120" s="48" t="s">
        <v>6</v>
      </c>
      <c r="G120" s="85">
        <v>2880</v>
      </c>
      <c r="H120" s="30" t="s">
        <v>61</v>
      </c>
      <c r="I120" s="30" t="s">
        <v>62</v>
      </c>
      <c r="J120" s="22">
        <v>12</v>
      </c>
      <c r="K120" s="77">
        <v>3</v>
      </c>
      <c r="L120" s="78">
        <f t="shared" si="3"/>
        <v>84</v>
      </c>
      <c r="M120" s="14"/>
      <c r="N120" s="15"/>
      <c r="O120" s="15"/>
    </row>
    <row r="121" spans="1:15">
      <c r="A121" s="74">
        <f t="shared" si="4"/>
        <v>115</v>
      </c>
      <c r="B121" s="88" t="s">
        <v>15</v>
      </c>
      <c r="C121" s="30">
        <v>2835</v>
      </c>
      <c r="D121" s="30">
        <v>240</v>
      </c>
      <c r="E121" s="40">
        <v>20</v>
      </c>
      <c r="F121" s="48" t="s">
        <v>6</v>
      </c>
      <c r="G121" s="85">
        <v>2880</v>
      </c>
      <c r="H121" s="30" t="s">
        <v>61</v>
      </c>
      <c r="I121" s="30" t="s">
        <v>62</v>
      </c>
      <c r="J121" s="22">
        <v>12</v>
      </c>
      <c r="K121" s="77">
        <v>3.3000000000000003</v>
      </c>
      <c r="L121" s="78">
        <f t="shared" si="3"/>
        <v>92.4</v>
      </c>
      <c r="M121" s="14"/>
      <c r="N121" s="15"/>
      <c r="O121" s="15"/>
    </row>
    <row r="122" spans="1:15">
      <c r="A122" s="74">
        <f t="shared" si="4"/>
        <v>116</v>
      </c>
      <c r="B122" s="88" t="s">
        <v>15</v>
      </c>
      <c r="C122" s="30">
        <v>2835</v>
      </c>
      <c r="D122" s="30">
        <v>120</v>
      </c>
      <c r="E122" s="40">
        <v>7.2</v>
      </c>
      <c r="F122" s="48" t="s">
        <v>6</v>
      </c>
      <c r="G122" s="85">
        <v>720</v>
      </c>
      <c r="H122" s="30" t="s">
        <v>61</v>
      </c>
      <c r="I122" s="30" t="s">
        <v>65</v>
      </c>
      <c r="J122" s="22">
        <v>12</v>
      </c>
      <c r="K122" s="77">
        <v>1.0499999999999998</v>
      </c>
      <c r="L122" s="78">
        <f t="shared" si="3"/>
        <v>29.399999999999995</v>
      </c>
      <c r="M122" s="14"/>
      <c r="N122" s="15"/>
      <c r="O122" s="15"/>
    </row>
    <row r="123" spans="1:15">
      <c r="A123" s="74">
        <f t="shared" si="4"/>
        <v>117</v>
      </c>
      <c r="B123" s="88" t="s">
        <v>15</v>
      </c>
      <c r="C123" s="30">
        <v>2835</v>
      </c>
      <c r="D123" s="30">
        <v>120</v>
      </c>
      <c r="E123" s="40">
        <v>9.6</v>
      </c>
      <c r="F123" s="48" t="s">
        <v>6</v>
      </c>
      <c r="G123" s="85">
        <v>960</v>
      </c>
      <c r="H123" s="30" t="s">
        <v>61</v>
      </c>
      <c r="I123" s="30" t="s">
        <v>65</v>
      </c>
      <c r="J123" s="22">
        <v>12</v>
      </c>
      <c r="K123" s="77">
        <v>1.9500000000000002</v>
      </c>
      <c r="L123" s="78">
        <f t="shared" si="3"/>
        <v>54.600000000000009</v>
      </c>
      <c r="M123" s="14"/>
      <c r="N123" s="15"/>
      <c r="O123" s="15"/>
    </row>
    <row r="124" spans="1:15">
      <c r="A124" s="74">
        <f t="shared" si="4"/>
        <v>118</v>
      </c>
      <c r="B124" s="88" t="s">
        <v>15</v>
      </c>
      <c r="C124" s="30">
        <v>2835</v>
      </c>
      <c r="D124" s="30">
        <v>120</v>
      </c>
      <c r="E124" s="40">
        <v>9.6</v>
      </c>
      <c r="F124" s="48" t="s">
        <v>46</v>
      </c>
      <c r="G124" s="85">
        <v>960</v>
      </c>
      <c r="H124" s="30" t="s">
        <v>61</v>
      </c>
      <c r="I124" s="30" t="s">
        <v>65</v>
      </c>
      <c r="J124" s="22">
        <v>12</v>
      </c>
      <c r="K124" s="77">
        <v>1.9500000000000002</v>
      </c>
      <c r="L124" s="78">
        <f t="shared" si="3"/>
        <v>54.600000000000009</v>
      </c>
      <c r="M124" s="14"/>
      <c r="N124" s="15"/>
      <c r="O124" s="15"/>
    </row>
    <row r="125" spans="1:15">
      <c r="A125" s="74">
        <f t="shared" si="4"/>
        <v>119</v>
      </c>
      <c r="B125" s="88" t="s">
        <v>15</v>
      </c>
      <c r="C125" s="30">
        <v>2835</v>
      </c>
      <c r="D125" s="30">
        <v>120</v>
      </c>
      <c r="E125" s="40">
        <v>9.6</v>
      </c>
      <c r="F125" s="48" t="s">
        <v>6</v>
      </c>
      <c r="G125" s="85">
        <v>960</v>
      </c>
      <c r="H125" s="30" t="s">
        <v>61</v>
      </c>
      <c r="I125" s="30" t="s">
        <v>67</v>
      </c>
      <c r="J125" s="22">
        <v>12</v>
      </c>
      <c r="K125" s="77">
        <v>2.7</v>
      </c>
      <c r="L125" s="78">
        <f t="shared" si="3"/>
        <v>75.600000000000009</v>
      </c>
      <c r="M125" s="14"/>
      <c r="N125" s="15"/>
      <c r="O125" s="15"/>
    </row>
    <row r="126" spans="1:15">
      <c r="A126" s="74">
        <f t="shared" si="4"/>
        <v>120</v>
      </c>
      <c r="B126" s="88" t="s">
        <v>15</v>
      </c>
      <c r="C126" s="30">
        <v>5054</v>
      </c>
      <c r="D126" s="30">
        <v>120</v>
      </c>
      <c r="E126" s="40">
        <v>18</v>
      </c>
      <c r="F126" s="48" t="s">
        <v>47</v>
      </c>
      <c r="G126" s="85">
        <v>1440</v>
      </c>
      <c r="H126" s="30" t="s">
        <v>61</v>
      </c>
      <c r="I126" s="30" t="s">
        <v>62</v>
      </c>
      <c r="J126" s="22">
        <v>12</v>
      </c>
      <c r="K126" s="77">
        <v>3.3000000000000003</v>
      </c>
      <c r="L126" s="78">
        <f t="shared" si="3"/>
        <v>92.4</v>
      </c>
      <c r="M126" s="14"/>
      <c r="N126" s="15"/>
      <c r="O126" s="15"/>
    </row>
    <row r="127" spans="1:15">
      <c r="A127" s="74">
        <f t="shared" si="4"/>
        <v>121</v>
      </c>
      <c r="B127" s="88" t="s">
        <v>15</v>
      </c>
      <c r="C127" s="30">
        <v>5050</v>
      </c>
      <c r="D127" s="30">
        <v>120</v>
      </c>
      <c r="E127" s="40">
        <v>18</v>
      </c>
      <c r="F127" s="48" t="s">
        <v>6</v>
      </c>
      <c r="G127" s="85">
        <v>1440</v>
      </c>
      <c r="H127" s="30" t="s">
        <v>61</v>
      </c>
      <c r="I127" s="30" t="s">
        <v>62</v>
      </c>
      <c r="J127" s="22">
        <v>12</v>
      </c>
      <c r="K127" s="77">
        <v>3.3000000000000003</v>
      </c>
      <c r="L127" s="78">
        <f t="shared" si="3"/>
        <v>92.4</v>
      </c>
      <c r="M127" s="14"/>
      <c r="N127" s="15"/>
      <c r="O127" s="15"/>
    </row>
    <row r="128" spans="1:15">
      <c r="A128" s="74">
        <f t="shared" si="4"/>
        <v>122</v>
      </c>
      <c r="B128" s="88" t="s">
        <v>15</v>
      </c>
      <c r="C128" s="30">
        <v>5054</v>
      </c>
      <c r="D128" s="30">
        <v>60</v>
      </c>
      <c r="E128" s="40">
        <v>14.4</v>
      </c>
      <c r="F128" s="48" t="s">
        <v>6</v>
      </c>
      <c r="G128" s="85">
        <v>720</v>
      </c>
      <c r="H128" s="30" t="s">
        <v>61</v>
      </c>
      <c r="I128" s="30" t="s">
        <v>62</v>
      </c>
      <c r="J128" s="22">
        <v>12</v>
      </c>
      <c r="K128" s="77">
        <v>1.35</v>
      </c>
      <c r="L128" s="78">
        <f t="shared" si="3"/>
        <v>37.800000000000004</v>
      </c>
      <c r="M128" s="14"/>
      <c r="N128" s="15"/>
      <c r="O128" s="15"/>
    </row>
    <row r="129" spans="1:15">
      <c r="A129" s="74">
        <f t="shared" si="4"/>
        <v>123</v>
      </c>
      <c r="B129" s="88" t="s">
        <v>15</v>
      </c>
      <c r="C129" s="30">
        <v>5050</v>
      </c>
      <c r="D129" s="30">
        <v>60</v>
      </c>
      <c r="E129" s="40">
        <v>14.4</v>
      </c>
      <c r="F129" s="48" t="s">
        <v>6</v>
      </c>
      <c r="G129" s="85">
        <v>720</v>
      </c>
      <c r="H129" s="30" t="s">
        <v>61</v>
      </c>
      <c r="I129" s="30" t="s">
        <v>62</v>
      </c>
      <c r="J129" s="22">
        <v>12</v>
      </c>
      <c r="K129" s="77">
        <v>2.5499999999999998</v>
      </c>
      <c r="L129" s="78">
        <f t="shared" si="3"/>
        <v>71.399999999999991</v>
      </c>
      <c r="M129" s="14"/>
      <c r="N129" s="15"/>
      <c r="O129" s="15"/>
    </row>
    <row r="130" spans="1:15">
      <c r="A130" s="74">
        <f t="shared" si="4"/>
        <v>124</v>
      </c>
      <c r="B130" s="88" t="s">
        <v>15</v>
      </c>
      <c r="C130" s="30">
        <v>5050</v>
      </c>
      <c r="D130" s="30">
        <v>60</v>
      </c>
      <c r="E130" s="40">
        <v>14.4</v>
      </c>
      <c r="F130" s="48" t="s">
        <v>45</v>
      </c>
      <c r="G130" s="85">
        <v>720</v>
      </c>
      <c r="H130" s="30" t="s">
        <v>61</v>
      </c>
      <c r="I130" s="30" t="s">
        <v>62</v>
      </c>
      <c r="J130" s="22">
        <v>12</v>
      </c>
      <c r="K130" s="77">
        <v>1.5</v>
      </c>
      <c r="L130" s="78">
        <f t="shared" si="3"/>
        <v>42</v>
      </c>
      <c r="M130" s="14"/>
      <c r="N130" s="15"/>
      <c r="O130" s="15"/>
    </row>
    <row r="131" spans="1:15">
      <c r="A131" s="74">
        <f t="shared" si="4"/>
        <v>125</v>
      </c>
      <c r="B131" s="88" t="s">
        <v>15</v>
      </c>
      <c r="C131" s="30">
        <v>5050</v>
      </c>
      <c r="D131" s="30">
        <v>60</v>
      </c>
      <c r="E131" s="40">
        <v>14.4</v>
      </c>
      <c r="F131" s="48" t="s">
        <v>46</v>
      </c>
      <c r="G131" s="85">
        <v>720</v>
      </c>
      <c r="H131" s="30" t="s">
        <v>61</v>
      </c>
      <c r="I131" s="30" t="s">
        <v>62</v>
      </c>
      <c r="J131" s="22">
        <v>12</v>
      </c>
      <c r="K131" s="77">
        <v>1.5</v>
      </c>
      <c r="L131" s="78">
        <f t="shared" si="3"/>
        <v>42</v>
      </c>
      <c r="M131" s="14"/>
      <c r="N131" s="15"/>
      <c r="O131" s="15"/>
    </row>
    <row r="132" spans="1:15">
      <c r="A132" s="74">
        <f t="shared" si="4"/>
        <v>126</v>
      </c>
      <c r="B132" s="88" t="s">
        <v>15</v>
      </c>
      <c r="C132" s="30">
        <v>5050</v>
      </c>
      <c r="D132" s="30">
        <v>60</v>
      </c>
      <c r="E132" s="40">
        <v>14.4</v>
      </c>
      <c r="F132" s="48" t="s">
        <v>46</v>
      </c>
      <c r="G132" s="85">
        <v>720</v>
      </c>
      <c r="H132" s="30" t="s">
        <v>61</v>
      </c>
      <c r="I132" s="30" t="s">
        <v>65</v>
      </c>
      <c r="J132" s="22">
        <v>12</v>
      </c>
      <c r="K132" s="77">
        <v>1.6500000000000001</v>
      </c>
      <c r="L132" s="78">
        <f t="shared" si="3"/>
        <v>46.2</v>
      </c>
      <c r="M132" s="14"/>
      <c r="N132" s="15"/>
      <c r="O132" s="15"/>
    </row>
    <row r="133" spans="1:15">
      <c r="A133" s="74">
        <f t="shared" si="4"/>
        <v>127</v>
      </c>
      <c r="B133" s="88" t="s">
        <v>15</v>
      </c>
      <c r="C133" s="30">
        <v>5054</v>
      </c>
      <c r="D133" s="30">
        <v>60</v>
      </c>
      <c r="E133" s="40">
        <v>14.4</v>
      </c>
      <c r="F133" s="48" t="s">
        <v>6</v>
      </c>
      <c r="G133" s="85">
        <v>720</v>
      </c>
      <c r="H133" s="30" t="s">
        <v>61</v>
      </c>
      <c r="I133" s="30" t="s">
        <v>65</v>
      </c>
      <c r="J133" s="22">
        <v>12</v>
      </c>
      <c r="K133" s="77">
        <v>1.6500000000000001</v>
      </c>
      <c r="L133" s="78">
        <f t="shared" si="3"/>
        <v>46.2</v>
      </c>
      <c r="M133" s="14"/>
      <c r="N133" s="15"/>
      <c r="O133" s="15"/>
    </row>
    <row r="134" spans="1:15">
      <c r="A134" s="74">
        <f t="shared" si="4"/>
        <v>128</v>
      </c>
      <c r="B134" s="88" t="s">
        <v>15</v>
      </c>
      <c r="C134" s="30">
        <v>5630</v>
      </c>
      <c r="D134" s="30">
        <v>60</v>
      </c>
      <c r="E134" s="40">
        <v>16</v>
      </c>
      <c r="F134" s="48" t="s">
        <v>6</v>
      </c>
      <c r="G134" s="85">
        <v>720</v>
      </c>
      <c r="H134" s="30" t="s">
        <v>61</v>
      </c>
      <c r="I134" s="30" t="s">
        <v>62</v>
      </c>
      <c r="J134" s="22">
        <v>12</v>
      </c>
      <c r="K134" s="77">
        <v>1.35</v>
      </c>
      <c r="L134" s="78">
        <f t="shared" si="3"/>
        <v>37.800000000000004</v>
      </c>
      <c r="M134" s="14"/>
      <c r="N134" s="15"/>
      <c r="O134" s="15"/>
    </row>
    <row r="135" spans="1:15">
      <c r="A135" s="74">
        <f t="shared" si="4"/>
        <v>129</v>
      </c>
      <c r="B135" s="88" t="s">
        <v>15</v>
      </c>
      <c r="C135" s="30">
        <v>5630</v>
      </c>
      <c r="D135" s="30">
        <v>60</v>
      </c>
      <c r="E135" s="40">
        <v>16</v>
      </c>
      <c r="F135" s="48" t="s">
        <v>50</v>
      </c>
      <c r="G135" s="85">
        <v>720</v>
      </c>
      <c r="H135" s="30" t="s">
        <v>61</v>
      </c>
      <c r="I135" s="30" t="s">
        <v>62</v>
      </c>
      <c r="J135" s="22">
        <v>12</v>
      </c>
      <c r="K135" s="77">
        <v>1.35</v>
      </c>
      <c r="L135" s="78">
        <f t="shared" si="3"/>
        <v>37.800000000000004</v>
      </c>
      <c r="M135" s="14"/>
      <c r="N135" s="15"/>
      <c r="O135" s="15"/>
    </row>
    <row r="136" spans="1:15">
      <c r="A136" s="74">
        <f t="shared" si="4"/>
        <v>130</v>
      </c>
      <c r="B136" s="88" t="s">
        <v>15</v>
      </c>
      <c r="C136" s="30">
        <v>5630</v>
      </c>
      <c r="D136" s="30">
        <v>60</v>
      </c>
      <c r="E136" s="40">
        <v>16</v>
      </c>
      <c r="F136" s="48" t="s">
        <v>50</v>
      </c>
      <c r="G136" s="85">
        <v>720</v>
      </c>
      <c r="H136" s="30" t="s">
        <v>61</v>
      </c>
      <c r="I136" s="30" t="s">
        <v>62</v>
      </c>
      <c r="J136" s="22">
        <v>12</v>
      </c>
      <c r="K136" s="77">
        <v>1.7249999999999999</v>
      </c>
      <c r="L136" s="78">
        <f t="shared" ref="L136:L192" si="5">K136*$M$5</f>
        <v>48.3</v>
      </c>
      <c r="M136" s="14"/>
      <c r="N136" s="15"/>
      <c r="O136" s="15"/>
    </row>
    <row r="137" spans="1:15">
      <c r="A137" s="74">
        <f t="shared" si="4"/>
        <v>131</v>
      </c>
      <c r="B137" s="88" t="s">
        <v>15</v>
      </c>
      <c r="C137" s="30">
        <v>5630</v>
      </c>
      <c r="D137" s="30">
        <v>60</v>
      </c>
      <c r="E137" s="40">
        <v>16</v>
      </c>
      <c r="F137" s="48" t="s">
        <v>46</v>
      </c>
      <c r="G137" s="85">
        <v>720</v>
      </c>
      <c r="H137" s="30" t="s">
        <v>61</v>
      </c>
      <c r="I137" s="30" t="s">
        <v>62</v>
      </c>
      <c r="J137" s="22">
        <v>12</v>
      </c>
      <c r="K137" s="77">
        <v>1.5750000000000002</v>
      </c>
      <c r="L137" s="78">
        <f t="shared" si="5"/>
        <v>44.100000000000009</v>
      </c>
      <c r="M137" s="14"/>
      <c r="N137" s="15"/>
      <c r="O137" s="15"/>
    </row>
    <row r="138" spans="1:15">
      <c r="A138" s="74">
        <f t="shared" ref="A138:A194" si="6">1+A137</f>
        <v>132</v>
      </c>
      <c r="B138" s="88" t="s">
        <v>15</v>
      </c>
      <c r="C138" s="30">
        <v>5630</v>
      </c>
      <c r="D138" s="30">
        <v>60</v>
      </c>
      <c r="E138" s="40">
        <v>16</v>
      </c>
      <c r="F138" s="48" t="s">
        <v>6</v>
      </c>
      <c r="G138" s="85">
        <v>720</v>
      </c>
      <c r="H138" s="30" t="s">
        <v>61</v>
      </c>
      <c r="I138" s="30" t="s">
        <v>65</v>
      </c>
      <c r="J138" s="22">
        <v>12</v>
      </c>
      <c r="K138" s="77">
        <v>1.7249999999999999</v>
      </c>
      <c r="L138" s="78">
        <f t="shared" si="5"/>
        <v>48.3</v>
      </c>
      <c r="M138" s="14"/>
      <c r="N138" s="15"/>
      <c r="O138" s="15"/>
    </row>
    <row r="139" spans="1:15">
      <c r="A139" s="74">
        <f t="shared" si="6"/>
        <v>133</v>
      </c>
      <c r="B139" s="88" t="s">
        <v>15</v>
      </c>
      <c r="C139" s="30">
        <v>3014</v>
      </c>
      <c r="D139" s="30">
        <v>120</v>
      </c>
      <c r="E139" s="40">
        <v>14</v>
      </c>
      <c r="F139" s="48" t="s">
        <v>48</v>
      </c>
      <c r="G139" s="85">
        <v>1440</v>
      </c>
      <c r="H139" s="30" t="s">
        <v>61</v>
      </c>
      <c r="I139" s="30" t="s">
        <v>62</v>
      </c>
      <c r="J139" s="22">
        <v>12</v>
      </c>
      <c r="K139" s="77">
        <v>2.1749999999999998</v>
      </c>
      <c r="L139" s="78">
        <f t="shared" si="5"/>
        <v>60.899999999999991</v>
      </c>
      <c r="M139" s="14"/>
      <c r="N139" s="15"/>
      <c r="O139" s="15"/>
    </row>
    <row r="140" spans="1:15">
      <c r="A140" s="74">
        <f t="shared" si="6"/>
        <v>134</v>
      </c>
      <c r="B140" s="88" t="s">
        <v>15</v>
      </c>
      <c r="C140" s="30">
        <v>3014</v>
      </c>
      <c r="D140" s="30">
        <v>240</v>
      </c>
      <c r="E140" s="40">
        <v>24</v>
      </c>
      <c r="F140" s="48" t="s">
        <v>47</v>
      </c>
      <c r="G140" s="85">
        <v>2880</v>
      </c>
      <c r="H140" s="30" t="s">
        <v>61</v>
      </c>
      <c r="I140" s="30" t="s">
        <v>62</v>
      </c>
      <c r="J140" s="22">
        <v>12</v>
      </c>
      <c r="K140" s="77">
        <v>4.5</v>
      </c>
      <c r="L140" s="78">
        <f t="shared" si="5"/>
        <v>126</v>
      </c>
      <c r="M140" s="14"/>
      <c r="N140" s="15"/>
      <c r="O140" s="15"/>
    </row>
    <row r="141" spans="1:15">
      <c r="A141" s="74">
        <f t="shared" si="6"/>
        <v>135</v>
      </c>
      <c r="B141" s="88" t="s">
        <v>15</v>
      </c>
      <c r="C141" s="30">
        <v>4014</v>
      </c>
      <c r="D141" s="30">
        <v>240</v>
      </c>
      <c r="E141" s="40">
        <v>24</v>
      </c>
      <c r="F141" s="48" t="s">
        <v>42</v>
      </c>
      <c r="G141" s="85">
        <v>2880</v>
      </c>
      <c r="H141" s="30" t="s">
        <v>61</v>
      </c>
      <c r="I141" s="30" t="s">
        <v>62</v>
      </c>
      <c r="J141" s="22">
        <v>12</v>
      </c>
      <c r="K141" s="77">
        <v>3.8249999999999997</v>
      </c>
      <c r="L141" s="78">
        <f t="shared" si="5"/>
        <v>107.1</v>
      </c>
      <c r="M141" s="14"/>
      <c r="N141" s="15"/>
      <c r="O141" s="15"/>
    </row>
    <row r="142" spans="1:15">
      <c r="A142" s="74">
        <f t="shared" si="6"/>
        <v>136</v>
      </c>
      <c r="B142" s="88" t="s">
        <v>15</v>
      </c>
      <c r="C142" s="30">
        <v>3014</v>
      </c>
      <c r="D142" s="30">
        <v>240</v>
      </c>
      <c r="E142" s="40">
        <v>24</v>
      </c>
      <c r="F142" s="48" t="s">
        <v>6</v>
      </c>
      <c r="G142" s="85">
        <v>2880</v>
      </c>
      <c r="H142" s="30" t="s">
        <v>61</v>
      </c>
      <c r="I142" s="30" t="s">
        <v>62</v>
      </c>
      <c r="J142" s="22">
        <v>12</v>
      </c>
      <c r="K142" s="77">
        <v>3</v>
      </c>
      <c r="L142" s="78">
        <f t="shared" si="5"/>
        <v>84</v>
      </c>
      <c r="M142" s="14"/>
      <c r="N142" s="15"/>
      <c r="O142" s="15"/>
    </row>
    <row r="143" spans="1:15" ht="28.8">
      <c r="A143" s="74">
        <f t="shared" si="6"/>
        <v>137</v>
      </c>
      <c r="B143" s="88" t="s">
        <v>15</v>
      </c>
      <c r="C143" s="30">
        <v>3014</v>
      </c>
      <c r="D143" s="30" t="s">
        <v>25</v>
      </c>
      <c r="E143" s="40">
        <v>24</v>
      </c>
      <c r="F143" s="48" t="s">
        <v>6</v>
      </c>
      <c r="G143" s="85">
        <v>2880</v>
      </c>
      <c r="H143" s="30" t="s">
        <v>61</v>
      </c>
      <c r="I143" s="30" t="s">
        <v>62</v>
      </c>
      <c r="J143" s="22">
        <v>12</v>
      </c>
      <c r="K143" s="77">
        <v>3.3000000000000003</v>
      </c>
      <c r="L143" s="78">
        <f t="shared" si="5"/>
        <v>92.4</v>
      </c>
      <c r="M143" s="14"/>
      <c r="N143" s="15"/>
      <c r="O143" s="15"/>
    </row>
    <row r="144" spans="1:15">
      <c r="A144" s="74">
        <f t="shared" si="6"/>
        <v>138</v>
      </c>
      <c r="B144" s="88" t="s">
        <v>16</v>
      </c>
      <c r="C144" s="89">
        <v>2835</v>
      </c>
      <c r="D144" s="89">
        <v>60</v>
      </c>
      <c r="E144" s="90">
        <v>4.8</v>
      </c>
      <c r="F144" s="48" t="s">
        <v>51</v>
      </c>
      <c r="G144" s="85">
        <v>720</v>
      </c>
      <c r="H144" s="89" t="s">
        <v>61</v>
      </c>
      <c r="I144" s="89" t="s">
        <v>0</v>
      </c>
      <c r="J144" s="22">
        <v>24</v>
      </c>
      <c r="K144" s="77">
        <v>1.9798932384341639</v>
      </c>
      <c r="L144" s="78">
        <f t="shared" si="5"/>
        <v>55.437010676156589</v>
      </c>
      <c r="M144" s="14"/>
      <c r="N144" s="15"/>
      <c r="O144" s="15"/>
    </row>
    <row r="145" spans="1:15">
      <c r="A145" s="74">
        <f t="shared" si="6"/>
        <v>139</v>
      </c>
      <c r="B145" s="88" t="s">
        <v>16</v>
      </c>
      <c r="C145" s="89">
        <v>2835</v>
      </c>
      <c r="D145" s="89">
        <v>60</v>
      </c>
      <c r="E145" s="90">
        <v>4.8</v>
      </c>
      <c r="F145" s="48" t="s">
        <v>52</v>
      </c>
      <c r="G145" s="85">
        <v>720</v>
      </c>
      <c r="H145" s="89" t="s">
        <v>61</v>
      </c>
      <c r="I145" s="89" t="s">
        <v>0</v>
      </c>
      <c r="J145" s="22">
        <v>24</v>
      </c>
      <c r="K145" s="77">
        <v>1.9798932384341639</v>
      </c>
      <c r="L145" s="78">
        <f t="shared" si="5"/>
        <v>55.437010676156589</v>
      </c>
      <c r="M145" s="14"/>
      <c r="N145" s="15"/>
      <c r="O145" s="15"/>
    </row>
    <row r="146" spans="1:15">
      <c r="A146" s="74">
        <f t="shared" si="6"/>
        <v>140</v>
      </c>
      <c r="B146" s="88" t="s">
        <v>16</v>
      </c>
      <c r="C146" s="89">
        <v>2835</v>
      </c>
      <c r="D146" s="89">
        <v>120</v>
      </c>
      <c r="E146" s="90">
        <v>9.6</v>
      </c>
      <c r="F146" s="48" t="s">
        <v>51</v>
      </c>
      <c r="G146" s="85">
        <v>1440</v>
      </c>
      <c r="H146" s="89" t="s">
        <v>61</v>
      </c>
      <c r="I146" s="89" t="s">
        <v>0</v>
      </c>
      <c r="J146" s="22">
        <v>24</v>
      </c>
      <c r="K146" s="77">
        <v>3.3</v>
      </c>
      <c r="L146" s="78">
        <f t="shared" si="5"/>
        <v>92.399999999999991</v>
      </c>
      <c r="M146" s="14"/>
      <c r="N146" s="15"/>
      <c r="O146" s="15"/>
    </row>
    <row r="147" spans="1:15">
      <c r="A147" s="74">
        <f t="shared" si="6"/>
        <v>141</v>
      </c>
      <c r="B147" s="88" t="s">
        <v>16</v>
      </c>
      <c r="C147" s="89">
        <v>2835</v>
      </c>
      <c r="D147" s="89">
        <v>120</v>
      </c>
      <c r="E147" s="90">
        <v>9.6</v>
      </c>
      <c r="F147" s="48" t="s">
        <v>52</v>
      </c>
      <c r="G147" s="85">
        <v>1440</v>
      </c>
      <c r="H147" s="89" t="s">
        <v>61</v>
      </c>
      <c r="I147" s="89" t="s">
        <v>0</v>
      </c>
      <c r="J147" s="22">
        <v>24</v>
      </c>
      <c r="K147" s="77">
        <v>3.3</v>
      </c>
      <c r="L147" s="78">
        <f t="shared" si="5"/>
        <v>92.399999999999991</v>
      </c>
      <c r="M147" s="14"/>
      <c r="N147" s="15"/>
      <c r="O147" s="15"/>
    </row>
    <row r="148" spans="1:15">
      <c r="A148" s="74">
        <f t="shared" si="6"/>
        <v>142</v>
      </c>
      <c r="B148" s="88" t="s">
        <v>16</v>
      </c>
      <c r="C148" s="89">
        <v>5050</v>
      </c>
      <c r="D148" s="89">
        <v>60</v>
      </c>
      <c r="E148" s="90">
        <v>14.4</v>
      </c>
      <c r="F148" s="48" t="s">
        <v>51</v>
      </c>
      <c r="G148" s="85">
        <v>1080</v>
      </c>
      <c r="H148" s="89" t="s">
        <v>61</v>
      </c>
      <c r="I148" s="89" t="s">
        <v>0</v>
      </c>
      <c r="J148" s="22">
        <v>24</v>
      </c>
      <c r="K148" s="77">
        <v>4.4551601423487543</v>
      </c>
      <c r="L148" s="78">
        <f t="shared" si="5"/>
        <v>124.74448398576513</v>
      </c>
      <c r="M148" s="14"/>
      <c r="N148" s="15"/>
      <c r="O148" s="15"/>
    </row>
    <row r="149" spans="1:15">
      <c r="A149" s="74">
        <f t="shared" si="6"/>
        <v>143</v>
      </c>
      <c r="B149" s="88" t="s">
        <v>16</v>
      </c>
      <c r="C149" s="89">
        <v>5050</v>
      </c>
      <c r="D149" s="89">
        <v>60</v>
      </c>
      <c r="E149" s="90">
        <v>14.4</v>
      </c>
      <c r="F149" s="48" t="s">
        <v>52</v>
      </c>
      <c r="G149" s="85">
        <v>1080</v>
      </c>
      <c r="H149" s="89" t="s">
        <v>61</v>
      </c>
      <c r="I149" s="89" t="s">
        <v>0</v>
      </c>
      <c r="J149" s="22">
        <v>24</v>
      </c>
      <c r="K149" s="77">
        <v>4.4551601423487543</v>
      </c>
      <c r="L149" s="78">
        <f t="shared" si="5"/>
        <v>124.74448398576513</v>
      </c>
      <c r="M149" s="14"/>
      <c r="N149" s="15"/>
      <c r="O149" s="15"/>
    </row>
    <row r="150" spans="1:15">
      <c r="A150" s="74">
        <f t="shared" si="6"/>
        <v>144</v>
      </c>
      <c r="B150" s="88" t="s">
        <v>17</v>
      </c>
      <c r="C150" s="89">
        <v>2835</v>
      </c>
      <c r="D150" s="89">
        <v>60</v>
      </c>
      <c r="E150" s="91">
        <v>8</v>
      </c>
      <c r="F150" s="48" t="s">
        <v>53</v>
      </c>
      <c r="G150" s="85">
        <v>1080</v>
      </c>
      <c r="H150" s="89" t="s">
        <v>61</v>
      </c>
      <c r="I150" s="89" t="s">
        <v>0</v>
      </c>
      <c r="J150" s="22">
        <v>24</v>
      </c>
      <c r="K150" s="77">
        <v>2.3097864768683278</v>
      </c>
      <c r="L150" s="78">
        <f t="shared" si="5"/>
        <v>64.674021352313176</v>
      </c>
      <c r="M150" s="14"/>
      <c r="N150" s="15"/>
      <c r="O150" s="15"/>
    </row>
    <row r="151" spans="1:15">
      <c r="A151" s="74">
        <f t="shared" si="6"/>
        <v>145</v>
      </c>
      <c r="B151" s="88" t="s">
        <v>17</v>
      </c>
      <c r="C151" s="89">
        <v>2835</v>
      </c>
      <c r="D151" s="89">
        <v>60</v>
      </c>
      <c r="E151" s="91">
        <v>8</v>
      </c>
      <c r="F151" s="48" t="s">
        <v>54</v>
      </c>
      <c r="G151" s="85">
        <v>1080</v>
      </c>
      <c r="H151" s="89" t="s">
        <v>61</v>
      </c>
      <c r="I151" s="89" t="s">
        <v>0</v>
      </c>
      <c r="J151" s="22">
        <v>24</v>
      </c>
      <c r="K151" s="77">
        <v>2.4752669039145907</v>
      </c>
      <c r="L151" s="78">
        <f t="shared" si="5"/>
        <v>69.30747330960854</v>
      </c>
      <c r="M151" s="14"/>
      <c r="N151" s="15"/>
      <c r="O151" s="15"/>
    </row>
    <row r="152" spans="1:15">
      <c r="A152" s="74">
        <f t="shared" si="6"/>
        <v>146</v>
      </c>
      <c r="B152" s="88" t="s">
        <v>17</v>
      </c>
      <c r="C152" s="89">
        <v>2835</v>
      </c>
      <c r="D152" s="89">
        <v>60</v>
      </c>
      <c r="E152" s="91">
        <v>8</v>
      </c>
      <c r="F152" s="48" t="s">
        <v>52</v>
      </c>
      <c r="G152" s="85">
        <v>1080</v>
      </c>
      <c r="H152" s="89" t="s">
        <v>61</v>
      </c>
      <c r="I152" s="89" t="s">
        <v>0</v>
      </c>
      <c r="J152" s="22">
        <v>24</v>
      </c>
      <c r="K152" s="77">
        <v>2.3097864768683278</v>
      </c>
      <c r="L152" s="78">
        <f t="shared" si="5"/>
        <v>64.674021352313176</v>
      </c>
      <c r="M152" s="14"/>
      <c r="N152" s="15"/>
      <c r="O152" s="15"/>
    </row>
    <row r="153" spans="1:15">
      <c r="A153" s="74">
        <f t="shared" si="6"/>
        <v>147</v>
      </c>
      <c r="B153" s="88" t="s">
        <v>17</v>
      </c>
      <c r="C153" s="89">
        <v>2835</v>
      </c>
      <c r="D153" s="89">
        <v>120</v>
      </c>
      <c r="E153" s="91">
        <v>12</v>
      </c>
      <c r="F153" s="48" t="s">
        <v>53</v>
      </c>
      <c r="G153" s="85">
        <v>2160</v>
      </c>
      <c r="H153" s="89" t="s">
        <v>61</v>
      </c>
      <c r="I153" s="89" t="s">
        <v>0</v>
      </c>
      <c r="J153" s="22">
        <v>24</v>
      </c>
      <c r="K153" s="77">
        <v>3.6298932384341631</v>
      </c>
      <c r="L153" s="78">
        <f t="shared" si="5"/>
        <v>101.63701067615656</v>
      </c>
      <c r="M153" s="14"/>
      <c r="N153" s="15"/>
      <c r="O153" s="15"/>
    </row>
    <row r="154" spans="1:15">
      <c r="A154" s="74">
        <f t="shared" si="6"/>
        <v>148</v>
      </c>
      <c r="B154" s="88" t="s">
        <v>17</v>
      </c>
      <c r="C154" s="89">
        <v>2835</v>
      </c>
      <c r="D154" s="89">
        <v>120</v>
      </c>
      <c r="E154" s="91">
        <v>12</v>
      </c>
      <c r="F154" s="48" t="s">
        <v>54</v>
      </c>
      <c r="G154" s="85">
        <v>2160</v>
      </c>
      <c r="H154" s="89" t="s">
        <v>61</v>
      </c>
      <c r="I154" s="89" t="s">
        <v>0</v>
      </c>
      <c r="J154" s="22">
        <v>24</v>
      </c>
      <c r="K154" s="77">
        <v>3.7948398576512457</v>
      </c>
      <c r="L154" s="78">
        <f t="shared" si="5"/>
        <v>106.25551601423487</v>
      </c>
      <c r="M154" s="14"/>
      <c r="N154" s="15"/>
      <c r="O154" s="15"/>
    </row>
    <row r="155" spans="1:15">
      <c r="A155" s="74">
        <f t="shared" si="6"/>
        <v>149</v>
      </c>
      <c r="B155" s="88" t="s">
        <v>17</v>
      </c>
      <c r="C155" s="89">
        <v>2835</v>
      </c>
      <c r="D155" s="89">
        <v>120</v>
      </c>
      <c r="E155" s="91">
        <v>12</v>
      </c>
      <c r="F155" s="48" t="s">
        <v>52</v>
      </c>
      <c r="G155" s="85">
        <v>2160</v>
      </c>
      <c r="H155" s="89" t="s">
        <v>61</v>
      </c>
      <c r="I155" s="89" t="s">
        <v>0</v>
      </c>
      <c r="J155" s="22">
        <v>24</v>
      </c>
      <c r="K155" s="77">
        <v>3.6298932384341631</v>
      </c>
      <c r="L155" s="78">
        <f t="shared" si="5"/>
        <v>101.63701067615656</v>
      </c>
      <c r="M155" s="14"/>
      <c r="N155" s="15"/>
      <c r="O155" s="15"/>
    </row>
    <row r="156" spans="1:15">
      <c r="A156" s="74">
        <f t="shared" si="6"/>
        <v>150</v>
      </c>
      <c r="B156" s="88" t="s">
        <v>17</v>
      </c>
      <c r="C156" s="89">
        <v>5050</v>
      </c>
      <c r="D156" s="89">
        <v>60</v>
      </c>
      <c r="E156" s="91">
        <v>18</v>
      </c>
      <c r="F156" s="48" t="s">
        <v>51</v>
      </c>
      <c r="G156" s="85">
        <v>1320</v>
      </c>
      <c r="H156" s="89" t="s">
        <v>61</v>
      </c>
      <c r="I156" s="89" t="s">
        <v>0</v>
      </c>
      <c r="J156" s="22">
        <v>24</v>
      </c>
      <c r="K156" s="77">
        <v>4.7850533807829176</v>
      </c>
      <c r="L156" s="78">
        <f t="shared" si="5"/>
        <v>133.98149466192169</v>
      </c>
      <c r="M156" s="14"/>
      <c r="N156" s="15"/>
      <c r="O156" s="15"/>
    </row>
    <row r="157" spans="1:15">
      <c r="A157" s="74">
        <f t="shared" si="6"/>
        <v>151</v>
      </c>
      <c r="B157" s="88" t="s">
        <v>17</v>
      </c>
      <c r="C157" s="89">
        <v>5050</v>
      </c>
      <c r="D157" s="89">
        <v>60</v>
      </c>
      <c r="E157" s="91">
        <v>18</v>
      </c>
      <c r="F157" s="48" t="s">
        <v>52</v>
      </c>
      <c r="G157" s="85">
        <v>1320</v>
      </c>
      <c r="H157" s="89" t="s">
        <v>61</v>
      </c>
      <c r="I157" s="89" t="s">
        <v>0</v>
      </c>
      <c r="J157" s="22">
        <v>24</v>
      </c>
      <c r="K157" s="77">
        <v>4.7850533807829176</v>
      </c>
      <c r="L157" s="78">
        <f t="shared" si="5"/>
        <v>133.98149466192169</v>
      </c>
      <c r="M157" s="14"/>
      <c r="N157" s="15"/>
      <c r="O157" s="15"/>
    </row>
    <row r="158" spans="1:15">
      <c r="A158" s="74">
        <f t="shared" si="6"/>
        <v>152</v>
      </c>
      <c r="B158" s="88" t="s">
        <v>18</v>
      </c>
      <c r="C158" s="89">
        <v>2835</v>
      </c>
      <c r="D158" s="89">
        <v>60</v>
      </c>
      <c r="E158" s="90">
        <v>4.8</v>
      </c>
      <c r="F158" s="48" t="s">
        <v>51</v>
      </c>
      <c r="G158" s="85">
        <v>420</v>
      </c>
      <c r="H158" s="89" t="s">
        <v>61</v>
      </c>
      <c r="I158" s="89" t="s">
        <v>0</v>
      </c>
      <c r="J158" s="22">
        <v>12</v>
      </c>
      <c r="K158" s="77">
        <v>0.65978647686832725</v>
      </c>
      <c r="L158" s="78">
        <f t="shared" si="5"/>
        <v>18.474021352313162</v>
      </c>
      <c r="M158" s="14"/>
      <c r="N158" s="15"/>
      <c r="O158" s="15"/>
    </row>
    <row r="159" spans="1:15">
      <c r="A159" s="74">
        <f t="shared" si="6"/>
        <v>153</v>
      </c>
      <c r="B159" s="88" t="s">
        <v>18</v>
      </c>
      <c r="C159" s="89">
        <v>2835</v>
      </c>
      <c r="D159" s="89">
        <v>60</v>
      </c>
      <c r="E159" s="90">
        <v>4.8</v>
      </c>
      <c r="F159" s="48" t="s">
        <v>52</v>
      </c>
      <c r="G159" s="85">
        <v>420</v>
      </c>
      <c r="H159" s="89" t="s">
        <v>61</v>
      </c>
      <c r="I159" s="89" t="s">
        <v>0</v>
      </c>
      <c r="J159" s="22">
        <v>12</v>
      </c>
      <c r="K159" s="77">
        <v>0.65978647686832725</v>
      </c>
      <c r="L159" s="78">
        <f t="shared" si="5"/>
        <v>18.474021352313162</v>
      </c>
      <c r="M159" s="14"/>
      <c r="N159" s="15"/>
      <c r="O159" s="15"/>
    </row>
    <row r="160" spans="1:15">
      <c r="A160" s="74">
        <f t="shared" si="6"/>
        <v>154</v>
      </c>
      <c r="B160" s="88" t="s">
        <v>18</v>
      </c>
      <c r="C160" s="89">
        <v>2835</v>
      </c>
      <c r="D160" s="89">
        <v>60</v>
      </c>
      <c r="E160" s="90">
        <v>4.8</v>
      </c>
      <c r="F160" s="48" t="s">
        <v>51</v>
      </c>
      <c r="G160" s="85">
        <v>420</v>
      </c>
      <c r="H160" s="89" t="s">
        <v>61</v>
      </c>
      <c r="I160" s="89" t="s">
        <v>65</v>
      </c>
      <c r="J160" s="22">
        <v>12</v>
      </c>
      <c r="K160" s="77">
        <v>0.94483985765124556</v>
      </c>
      <c r="L160" s="78">
        <f t="shared" si="5"/>
        <v>26.455516014234874</v>
      </c>
      <c r="M160" s="14"/>
      <c r="N160" s="15"/>
      <c r="O160" s="15"/>
    </row>
    <row r="161" spans="1:15">
      <c r="A161" s="74">
        <f t="shared" si="6"/>
        <v>155</v>
      </c>
      <c r="B161" s="88" t="s">
        <v>18</v>
      </c>
      <c r="C161" s="89">
        <v>2835</v>
      </c>
      <c r="D161" s="89">
        <v>60</v>
      </c>
      <c r="E161" s="90">
        <v>4.8</v>
      </c>
      <c r="F161" s="48" t="s">
        <v>52</v>
      </c>
      <c r="G161" s="85">
        <v>420</v>
      </c>
      <c r="H161" s="89" t="s">
        <v>61</v>
      </c>
      <c r="I161" s="89" t="s">
        <v>65</v>
      </c>
      <c r="J161" s="22">
        <v>12</v>
      </c>
      <c r="K161" s="77">
        <v>0.94483985765124556</v>
      </c>
      <c r="L161" s="78">
        <f t="shared" si="5"/>
        <v>26.455516014234874</v>
      </c>
      <c r="M161" s="14"/>
      <c r="N161" s="15"/>
      <c r="O161" s="15"/>
    </row>
    <row r="162" spans="1:15">
      <c r="A162" s="74">
        <f t="shared" si="6"/>
        <v>156</v>
      </c>
      <c r="B162" s="88" t="s">
        <v>18</v>
      </c>
      <c r="C162" s="89">
        <v>2835</v>
      </c>
      <c r="D162" s="89">
        <v>120</v>
      </c>
      <c r="E162" s="90">
        <v>9.6</v>
      </c>
      <c r="F162" s="48" t="s">
        <v>51</v>
      </c>
      <c r="G162" s="85">
        <v>840</v>
      </c>
      <c r="H162" s="89" t="s">
        <v>61</v>
      </c>
      <c r="I162" s="89" t="s">
        <v>0</v>
      </c>
      <c r="J162" s="22">
        <v>12</v>
      </c>
      <c r="K162" s="77">
        <v>1.2752669039145907</v>
      </c>
      <c r="L162" s="78">
        <f t="shared" si="5"/>
        <v>35.707473309608538</v>
      </c>
      <c r="M162" s="14"/>
      <c r="N162" s="15"/>
      <c r="O162" s="15"/>
    </row>
    <row r="163" spans="1:15">
      <c r="A163" s="74">
        <f t="shared" si="6"/>
        <v>157</v>
      </c>
      <c r="B163" s="88" t="s">
        <v>18</v>
      </c>
      <c r="C163" s="89">
        <v>2835</v>
      </c>
      <c r="D163" s="89">
        <v>120</v>
      </c>
      <c r="E163" s="90">
        <v>9.6</v>
      </c>
      <c r="F163" s="48" t="s">
        <v>52</v>
      </c>
      <c r="G163" s="85">
        <v>840</v>
      </c>
      <c r="H163" s="89" t="s">
        <v>61</v>
      </c>
      <c r="I163" s="89" t="s">
        <v>0</v>
      </c>
      <c r="J163" s="22">
        <v>12</v>
      </c>
      <c r="K163" s="77">
        <v>1.2752669039145907</v>
      </c>
      <c r="L163" s="78">
        <f t="shared" si="5"/>
        <v>35.707473309608538</v>
      </c>
      <c r="M163" s="14"/>
      <c r="N163" s="15"/>
      <c r="O163" s="15"/>
    </row>
    <row r="164" spans="1:15">
      <c r="A164" s="74">
        <f t="shared" si="6"/>
        <v>158</v>
      </c>
      <c r="B164" s="88" t="s">
        <v>18</v>
      </c>
      <c r="C164" s="89">
        <v>2835</v>
      </c>
      <c r="D164" s="89">
        <v>120</v>
      </c>
      <c r="E164" s="90">
        <v>9.6</v>
      </c>
      <c r="F164" s="48" t="s">
        <v>55</v>
      </c>
      <c r="G164" s="85">
        <v>1800</v>
      </c>
      <c r="H164" s="89" t="s">
        <v>61</v>
      </c>
      <c r="I164" s="89" t="s">
        <v>0</v>
      </c>
      <c r="J164" s="22">
        <v>12</v>
      </c>
      <c r="K164" s="77">
        <v>2.9701067615658361</v>
      </c>
      <c r="L164" s="78">
        <f t="shared" si="5"/>
        <v>83.162989323843405</v>
      </c>
      <c r="M164" s="14"/>
      <c r="N164" s="15"/>
      <c r="O164" s="15"/>
    </row>
    <row r="165" spans="1:15">
      <c r="A165" s="74">
        <f t="shared" si="6"/>
        <v>159</v>
      </c>
      <c r="B165" s="88" t="s">
        <v>18</v>
      </c>
      <c r="C165" s="89">
        <v>2835</v>
      </c>
      <c r="D165" s="89">
        <v>120</v>
      </c>
      <c r="E165" s="90">
        <v>9.6</v>
      </c>
      <c r="F165" s="48" t="s">
        <v>51</v>
      </c>
      <c r="G165" s="85">
        <v>840</v>
      </c>
      <c r="H165" s="89" t="s">
        <v>61</v>
      </c>
      <c r="I165" s="89" t="s">
        <v>65</v>
      </c>
      <c r="J165" s="22">
        <v>12</v>
      </c>
      <c r="K165" s="77">
        <v>1.6350533807829182</v>
      </c>
      <c r="L165" s="78">
        <f t="shared" si="5"/>
        <v>45.781494661921712</v>
      </c>
      <c r="M165" s="14"/>
      <c r="N165" s="15"/>
      <c r="O165" s="15"/>
    </row>
    <row r="166" spans="1:15">
      <c r="A166" s="74">
        <f t="shared" si="6"/>
        <v>160</v>
      </c>
      <c r="B166" s="88" t="s">
        <v>18</v>
      </c>
      <c r="C166" s="89">
        <v>2835</v>
      </c>
      <c r="D166" s="89">
        <v>120</v>
      </c>
      <c r="E166" s="90">
        <v>9.6</v>
      </c>
      <c r="F166" s="48" t="s">
        <v>52</v>
      </c>
      <c r="G166" s="85">
        <v>840</v>
      </c>
      <c r="H166" s="89" t="s">
        <v>61</v>
      </c>
      <c r="I166" s="89" t="s">
        <v>65</v>
      </c>
      <c r="J166" s="22">
        <v>12</v>
      </c>
      <c r="K166" s="77">
        <v>1.6350533807829182</v>
      </c>
      <c r="L166" s="78">
        <f t="shared" si="5"/>
        <v>45.781494661921712</v>
      </c>
      <c r="M166" s="14"/>
      <c r="N166" s="15"/>
      <c r="O166" s="15"/>
    </row>
    <row r="167" spans="1:15">
      <c r="A167" s="74">
        <f t="shared" si="6"/>
        <v>161</v>
      </c>
      <c r="B167" s="88" t="s">
        <v>18</v>
      </c>
      <c r="C167" s="89">
        <v>5050</v>
      </c>
      <c r="D167" s="89">
        <v>60</v>
      </c>
      <c r="E167" s="90">
        <v>14.4</v>
      </c>
      <c r="F167" s="48" t="s">
        <v>51</v>
      </c>
      <c r="G167" s="85">
        <v>840</v>
      </c>
      <c r="H167" s="89" t="s">
        <v>61</v>
      </c>
      <c r="I167" s="89" t="s">
        <v>0</v>
      </c>
      <c r="J167" s="22">
        <v>12</v>
      </c>
      <c r="K167" s="77">
        <v>1.2149466192170819</v>
      </c>
      <c r="L167" s="78">
        <f t="shared" si="5"/>
        <v>34.018505338078292</v>
      </c>
      <c r="M167" s="14"/>
      <c r="N167" s="15"/>
      <c r="O167" s="15"/>
    </row>
    <row r="168" spans="1:15">
      <c r="A168" s="74">
        <f t="shared" si="6"/>
        <v>162</v>
      </c>
      <c r="B168" s="88" t="s">
        <v>18</v>
      </c>
      <c r="C168" s="89">
        <v>5050</v>
      </c>
      <c r="D168" s="89">
        <v>60</v>
      </c>
      <c r="E168" s="90">
        <v>14.4</v>
      </c>
      <c r="F168" s="48" t="s">
        <v>52</v>
      </c>
      <c r="G168" s="85">
        <v>840</v>
      </c>
      <c r="H168" s="89" t="s">
        <v>61</v>
      </c>
      <c r="I168" s="89" t="s">
        <v>0</v>
      </c>
      <c r="J168" s="22">
        <v>12</v>
      </c>
      <c r="K168" s="77">
        <v>1.2149466192170819</v>
      </c>
      <c r="L168" s="78">
        <f t="shared" si="5"/>
        <v>34.018505338078292</v>
      </c>
      <c r="M168" s="14"/>
      <c r="N168" s="15"/>
      <c r="O168" s="15"/>
    </row>
    <row r="169" spans="1:15">
      <c r="A169" s="74">
        <f t="shared" si="6"/>
        <v>163</v>
      </c>
      <c r="B169" s="88" t="s">
        <v>18</v>
      </c>
      <c r="C169" s="89">
        <v>5050</v>
      </c>
      <c r="D169" s="89">
        <v>60</v>
      </c>
      <c r="E169" s="90">
        <v>14.4</v>
      </c>
      <c r="F169" s="48" t="s">
        <v>51</v>
      </c>
      <c r="G169" s="85">
        <v>840</v>
      </c>
      <c r="H169" s="89" t="s">
        <v>61</v>
      </c>
      <c r="I169" s="89" t="s">
        <v>65</v>
      </c>
      <c r="J169" s="22">
        <v>12</v>
      </c>
      <c r="K169" s="77">
        <v>1.7701067615658361</v>
      </c>
      <c r="L169" s="78">
        <f t="shared" si="5"/>
        <v>49.562989323843411</v>
      </c>
      <c r="M169" s="14"/>
      <c r="N169" s="15"/>
      <c r="O169" s="15"/>
    </row>
    <row r="170" spans="1:15">
      <c r="A170" s="74">
        <f t="shared" si="6"/>
        <v>164</v>
      </c>
      <c r="B170" s="88" t="s">
        <v>18</v>
      </c>
      <c r="C170" s="89">
        <v>5050</v>
      </c>
      <c r="D170" s="89">
        <v>60</v>
      </c>
      <c r="E170" s="90">
        <v>14.4</v>
      </c>
      <c r="F170" s="48" t="s">
        <v>52</v>
      </c>
      <c r="G170" s="85">
        <v>840</v>
      </c>
      <c r="H170" s="89" t="s">
        <v>61</v>
      </c>
      <c r="I170" s="89" t="s">
        <v>65</v>
      </c>
      <c r="J170" s="22">
        <v>12</v>
      </c>
      <c r="K170" s="77">
        <v>1.7701067615658361</v>
      </c>
      <c r="L170" s="78">
        <f t="shared" si="5"/>
        <v>49.562989323843411</v>
      </c>
      <c r="M170" s="14"/>
      <c r="N170" s="15"/>
      <c r="O170" s="15"/>
    </row>
    <row r="171" spans="1:15">
      <c r="A171" s="74">
        <f t="shared" si="6"/>
        <v>165</v>
      </c>
      <c r="B171" s="88" t="s">
        <v>18</v>
      </c>
      <c r="C171" s="30">
        <v>5630</v>
      </c>
      <c r="D171" s="89">
        <v>60</v>
      </c>
      <c r="E171" s="90">
        <v>15</v>
      </c>
      <c r="F171" s="48" t="s">
        <v>51</v>
      </c>
      <c r="G171" s="85">
        <v>2400</v>
      </c>
      <c r="H171" s="89" t="s">
        <v>61</v>
      </c>
      <c r="I171" s="89" t="s">
        <v>0</v>
      </c>
      <c r="J171" s="22">
        <v>12</v>
      </c>
      <c r="K171" s="77">
        <v>1.4701067615658361</v>
      </c>
      <c r="L171" s="78">
        <f t="shared" si="5"/>
        <v>41.162989323843412</v>
      </c>
      <c r="M171" s="14"/>
      <c r="N171" s="15"/>
      <c r="O171" s="15"/>
    </row>
    <row r="172" spans="1:15">
      <c r="A172" s="74">
        <f t="shared" si="6"/>
        <v>166</v>
      </c>
      <c r="B172" s="88" t="s">
        <v>18</v>
      </c>
      <c r="C172" s="30">
        <v>5630</v>
      </c>
      <c r="D172" s="89">
        <v>60</v>
      </c>
      <c r="E172" s="90">
        <v>15</v>
      </c>
      <c r="F172" s="48" t="s">
        <v>52</v>
      </c>
      <c r="G172" s="85">
        <v>2400</v>
      </c>
      <c r="H172" s="89" t="s">
        <v>61</v>
      </c>
      <c r="I172" s="89" t="s">
        <v>0</v>
      </c>
      <c r="J172" s="22">
        <v>12</v>
      </c>
      <c r="K172" s="77">
        <v>1.4701067615658361</v>
      </c>
      <c r="L172" s="78">
        <f t="shared" si="5"/>
        <v>41.162989323843412</v>
      </c>
      <c r="M172" s="14"/>
      <c r="N172" s="15"/>
      <c r="O172" s="15"/>
    </row>
    <row r="173" spans="1:15">
      <c r="A173" s="74">
        <f t="shared" si="6"/>
        <v>167</v>
      </c>
      <c r="B173" s="88" t="s">
        <v>18</v>
      </c>
      <c r="C173" s="30">
        <v>3014</v>
      </c>
      <c r="D173" s="89">
        <v>240</v>
      </c>
      <c r="E173" s="90">
        <v>24</v>
      </c>
      <c r="F173" s="48" t="s">
        <v>51</v>
      </c>
      <c r="G173" s="85">
        <v>1440</v>
      </c>
      <c r="H173" s="89" t="s">
        <v>61</v>
      </c>
      <c r="I173" s="89" t="s">
        <v>68</v>
      </c>
      <c r="J173" s="22">
        <v>12</v>
      </c>
      <c r="K173" s="77">
        <v>3.1350533807829177</v>
      </c>
      <c r="L173" s="78">
        <f t="shared" si="5"/>
        <v>87.781494661921698</v>
      </c>
      <c r="M173" s="14"/>
      <c r="N173" s="15"/>
      <c r="O173" s="15"/>
    </row>
    <row r="174" spans="1:15">
      <c r="A174" s="74">
        <f t="shared" si="6"/>
        <v>168</v>
      </c>
      <c r="B174" s="88" t="s">
        <v>18</v>
      </c>
      <c r="C174" s="30">
        <v>3014</v>
      </c>
      <c r="D174" s="89">
        <v>240</v>
      </c>
      <c r="E174" s="90">
        <v>24</v>
      </c>
      <c r="F174" s="48" t="s">
        <v>52</v>
      </c>
      <c r="G174" s="85">
        <v>1440</v>
      </c>
      <c r="H174" s="89" t="s">
        <v>61</v>
      </c>
      <c r="I174" s="89" t="s">
        <v>68</v>
      </c>
      <c r="J174" s="22">
        <v>12</v>
      </c>
      <c r="K174" s="77">
        <v>3.1350533807829177</v>
      </c>
      <c r="L174" s="78">
        <f t="shared" si="5"/>
        <v>87.781494661921698</v>
      </c>
      <c r="M174" s="14"/>
      <c r="N174" s="15"/>
      <c r="O174" s="15"/>
    </row>
    <row r="175" spans="1:15">
      <c r="A175" s="74">
        <f t="shared" si="6"/>
        <v>169</v>
      </c>
      <c r="B175" s="88" t="s">
        <v>18</v>
      </c>
      <c r="C175" s="30">
        <v>3014</v>
      </c>
      <c r="D175" s="89">
        <v>240</v>
      </c>
      <c r="E175" s="90">
        <v>24</v>
      </c>
      <c r="F175" s="48" t="s">
        <v>51</v>
      </c>
      <c r="G175" s="85">
        <v>2400</v>
      </c>
      <c r="H175" s="89" t="s">
        <v>61</v>
      </c>
      <c r="I175" s="89" t="s">
        <v>68</v>
      </c>
      <c r="J175" s="22">
        <v>12</v>
      </c>
      <c r="K175" s="77">
        <v>3.7948398576512457</v>
      </c>
      <c r="L175" s="78">
        <f t="shared" si="5"/>
        <v>106.25551601423487</v>
      </c>
      <c r="M175" s="14"/>
      <c r="N175" s="15"/>
      <c r="O175" s="15"/>
    </row>
    <row r="176" spans="1:15">
      <c r="A176" s="74">
        <f t="shared" si="6"/>
        <v>170</v>
      </c>
      <c r="B176" s="88" t="s">
        <v>18</v>
      </c>
      <c r="C176" s="30">
        <v>3014</v>
      </c>
      <c r="D176" s="89">
        <v>240</v>
      </c>
      <c r="E176" s="90">
        <v>24</v>
      </c>
      <c r="F176" s="48" t="s">
        <v>52</v>
      </c>
      <c r="G176" s="85">
        <v>2400</v>
      </c>
      <c r="H176" s="89" t="s">
        <v>61</v>
      </c>
      <c r="I176" s="89" t="s">
        <v>68</v>
      </c>
      <c r="J176" s="22">
        <v>12</v>
      </c>
      <c r="K176" s="77">
        <v>3.7948398576512457</v>
      </c>
      <c r="L176" s="78">
        <f t="shared" si="5"/>
        <v>106.25551601423487</v>
      </c>
      <c r="M176" s="14"/>
      <c r="N176" s="15"/>
      <c r="O176" s="15"/>
    </row>
    <row r="177" spans="1:15">
      <c r="A177" s="74">
        <f t="shared" si="6"/>
        <v>171</v>
      </c>
      <c r="B177" s="88" t="s">
        <v>19</v>
      </c>
      <c r="C177" s="89">
        <v>2835</v>
      </c>
      <c r="D177" s="89">
        <v>60</v>
      </c>
      <c r="E177" s="90">
        <v>4.8</v>
      </c>
      <c r="F177" s="48" t="s">
        <v>54</v>
      </c>
      <c r="G177" s="85">
        <v>480</v>
      </c>
      <c r="H177" s="89" t="s">
        <v>60</v>
      </c>
      <c r="I177" s="89" t="s">
        <v>0</v>
      </c>
      <c r="J177" s="22">
        <v>12</v>
      </c>
      <c r="K177" s="77">
        <v>1.0798932384341637</v>
      </c>
      <c r="L177" s="78">
        <f t="shared" si="5"/>
        <v>30.237010676156586</v>
      </c>
      <c r="M177" s="14"/>
      <c r="N177" s="15"/>
      <c r="O177" s="15"/>
    </row>
    <row r="178" spans="1:15">
      <c r="A178" s="74">
        <f t="shared" si="6"/>
        <v>172</v>
      </c>
      <c r="B178" s="88" t="s">
        <v>19</v>
      </c>
      <c r="C178" s="89">
        <v>2835</v>
      </c>
      <c r="D178" s="89">
        <v>120</v>
      </c>
      <c r="E178" s="90">
        <v>9.6</v>
      </c>
      <c r="F178" s="48" t="s">
        <v>54</v>
      </c>
      <c r="G178" s="85">
        <v>960</v>
      </c>
      <c r="H178" s="89" t="s">
        <v>60</v>
      </c>
      <c r="I178" s="89" t="s">
        <v>0</v>
      </c>
      <c r="J178" s="22">
        <v>12</v>
      </c>
      <c r="K178" s="77">
        <v>1.8149466192170816</v>
      </c>
      <c r="L178" s="78">
        <f t="shared" si="5"/>
        <v>50.818505338078282</v>
      </c>
      <c r="M178" s="14"/>
      <c r="N178" s="15"/>
      <c r="O178" s="15"/>
    </row>
    <row r="179" spans="1:15">
      <c r="A179" s="74">
        <f t="shared" si="6"/>
        <v>173</v>
      </c>
      <c r="B179" s="88" t="s">
        <v>19</v>
      </c>
      <c r="C179" s="89">
        <v>5050</v>
      </c>
      <c r="D179" s="89">
        <v>60</v>
      </c>
      <c r="E179" s="90">
        <v>14.4</v>
      </c>
      <c r="F179" s="48" t="s">
        <v>54</v>
      </c>
      <c r="G179" s="85">
        <v>900</v>
      </c>
      <c r="H179" s="89" t="s">
        <v>60</v>
      </c>
      <c r="I179" s="89" t="s">
        <v>0</v>
      </c>
      <c r="J179" s="22">
        <v>12</v>
      </c>
      <c r="K179" s="77">
        <v>1.65</v>
      </c>
      <c r="L179" s="78">
        <f t="shared" si="5"/>
        <v>46.199999999999996</v>
      </c>
      <c r="M179" s="14"/>
      <c r="N179" s="15"/>
      <c r="O179" s="15"/>
    </row>
    <row r="180" spans="1:15">
      <c r="A180" s="74">
        <f t="shared" si="6"/>
        <v>174</v>
      </c>
      <c r="B180" s="88" t="s">
        <v>21</v>
      </c>
      <c r="C180" s="35">
        <v>5730</v>
      </c>
      <c r="D180" s="39" t="s">
        <v>26</v>
      </c>
      <c r="E180" s="46">
        <v>13.6</v>
      </c>
      <c r="F180" s="92" t="s">
        <v>56</v>
      </c>
      <c r="G180" s="52">
        <v>1440</v>
      </c>
      <c r="H180" s="35" t="s">
        <v>61</v>
      </c>
      <c r="I180" s="34" t="s">
        <v>62</v>
      </c>
      <c r="J180" s="30" t="s">
        <v>69</v>
      </c>
      <c r="K180" s="77">
        <v>1.1599999999999999</v>
      </c>
      <c r="L180" s="78">
        <f t="shared" si="5"/>
        <v>32.479999999999997</v>
      </c>
      <c r="M180" s="14"/>
      <c r="N180" s="15"/>
      <c r="O180" s="15"/>
    </row>
    <row r="181" spans="1:15">
      <c r="A181" s="74">
        <f t="shared" si="6"/>
        <v>175</v>
      </c>
      <c r="B181" s="88" t="s">
        <v>21</v>
      </c>
      <c r="C181" s="35">
        <v>5730</v>
      </c>
      <c r="D181" s="39" t="s">
        <v>26</v>
      </c>
      <c r="E181" s="46">
        <v>13.6</v>
      </c>
      <c r="F181" s="48" t="s">
        <v>37</v>
      </c>
      <c r="G181" s="52">
        <v>1440</v>
      </c>
      <c r="H181" s="35" t="s">
        <v>61</v>
      </c>
      <c r="I181" s="34" t="s">
        <v>62</v>
      </c>
      <c r="J181" s="30" t="s">
        <v>69</v>
      </c>
      <c r="K181" s="77">
        <v>1.1599999999999999</v>
      </c>
      <c r="L181" s="78">
        <f t="shared" si="5"/>
        <v>32.479999999999997</v>
      </c>
      <c r="M181" s="14"/>
      <c r="N181" s="15"/>
      <c r="O181" s="15"/>
    </row>
    <row r="182" spans="1:15">
      <c r="A182" s="74">
        <f t="shared" si="6"/>
        <v>176</v>
      </c>
      <c r="B182" s="88" t="s">
        <v>21</v>
      </c>
      <c r="C182" s="34">
        <v>3528</v>
      </c>
      <c r="D182" s="38">
        <v>60</v>
      </c>
      <c r="E182" s="45">
        <v>4.8</v>
      </c>
      <c r="F182" s="92" t="s">
        <v>57</v>
      </c>
      <c r="G182" s="52">
        <v>1440</v>
      </c>
      <c r="H182" s="34" t="s">
        <v>61</v>
      </c>
      <c r="I182" s="34" t="s">
        <v>62</v>
      </c>
      <c r="J182" s="30" t="s">
        <v>69</v>
      </c>
      <c r="K182" s="77">
        <v>0.47</v>
      </c>
      <c r="L182" s="78">
        <f t="shared" si="5"/>
        <v>13.16</v>
      </c>
      <c r="M182" s="14"/>
      <c r="N182" s="15"/>
      <c r="O182" s="15"/>
    </row>
    <row r="183" spans="1:15">
      <c r="A183" s="74">
        <f t="shared" si="6"/>
        <v>177</v>
      </c>
      <c r="B183" s="88" t="s">
        <v>21</v>
      </c>
      <c r="C183" s="34">
        <v>3528</v>
      </c>
      <c r="D183" s="38">
        <v>60</v>
      </c>
      <c r="E183" s="45">
        <v>4.8</v>
      </c>
      <c r="F183" s="92" t="s">
        <v>57</v>
      </c>
      <c r="G183" s="52">
        <v>1440</v>
      </c>
      <c r="H183" s="34" t="s">
        <v>61</v>
      </c>
      <c r="I183" s="34" t="s">
        <v>62</v>
      </c>
      <c r="J183" s="30" t="s">
        <v>69</v>
      </c>
      <c r="K183" s="77">
        <v>0.47</v>
      </c>
      <c r="L183" s="78">
        <f t="shared" si="5"/>
        <v>13.16</v>
      </c>
      <c r="M183" s="14"/>
      <c r="N183" s="15"/>
      <c r="O183" s="15"/>
    </row>
    <row r="184" spans="1:15">
      <c r="A184" s="74">
        <f t="shared" si="6"/>
        <v>178</v>
      </c>
      <c r="B184" s="88" t="s">
        <v>21</v>
      </c>
      <c r="C184" s="34">
        <v>3528</v>
      </c>
      <c r="D184" s="38">
        <v>60</v>
      </c>
      <c r="E184" s="45">
        <v>4.8</v>
      </c>
      <c r="F184" s="48" t="s">
        <v>37</v>
      </c>
      <c r="G184" s="52">
        <v>1440</v>
      </c>
      <c r="H184" s="34" t="s">
        <v>61</v>
      </c>
      <c r="I184" s="34" t="s">
        <v>62</v>
      </c>
      <c r="J184" s="30" t="s">
        <v>69</v>
      </c>
      <c r="K184" s="77">
        <v>0.47</v>
      </c>
      <c r="L184" s="78">
        <f t="shared" si="5"/>
        <v>13.16</v>
      </c>
      <c r="M184" s="14"/>
      <c r="N184" s="15"/>
      <c r="O184" s="15"/>
    </row>
    <row r="185" spans="1:15">
      <c r="A185" s="74">
        <f t="shared" si="6"/>
        <v>179</v>
      </c>
      <c r="B185" s="88" t="s">
        <v>21</v>
      </c>
      <c r="C185" s="34">
        <v>3528</v>
      </c>
      <c r="D185" s="38">
        <v>60</v>
      </c>
      <c r="E185" s="45">
        <v>4.8</v>
      </c>
      <c r="F185" s="92" t="s">
        <v>57</v>
      </c>
      <c r="G185" s="52">
        <v>1440</v>
      </c>
      <c r="H185" s="34" t="s">
        <v>61</v>
      </c>
      <c r="I185" s="34" t="s">
        <v>65</v>
      </c>
      <c r="J185" s="30" t="s">
        <v>69</v>
      </c>
      <c r="K185" s="77">
        <v>0.81</v>
      </c>
      <c r="L185" s="78">
        <f t="shared" si="5"/>
        <v>22.68</v>
      </c>
      <c r="M185" s="14"/>
      <c r="N185" s="15"/>
      <c r="O185" s="15"/>
    </row>
    <row r="186" spans="1:15">
      <c r="A186" s="74">
        <f t="shared" si="6"/>
        <v>180</v>
      </c>
      <c r="B186" s="88" t="s">
        <v>21</v>
      </c>
      <c r="C186" s="34">
        <v>3528</v>
      </c>
      <c r="D186" s="38">
        <v>60</v>
      </c>
      <c r="E186" s="45">
        <v>4.8</v>
      </c>
      <c r="F186" s="48" t="s">
        <v>37</v>
      </c>
      <c r="G186" s="52">
        <v>1440</v>
      </c>
      <c r="H186" s="34" t="s">
        <v>61</v>
      </c>
      <c r="I186" s="34" t="s">
        <v>65</v>
      </c>
      <c r="J186" s="30" t="s">
        <v>69</v>
      </c>
      <c r="K186" s="77">
        <v>0.81</v>
      </c>
      <c r="L186" s="78">
        <f t="shared" si="5"/>
        <v>22.68</v>
      </c>
      <c r="M186" s="14"/>
      <c r="N186" s="15"/>
      <c r="O186" s="15"/>
    </row>
    <row r="187" spans="1:15">
      <c r="A187" s="74">
        <f t="shared" si="6"/>
        <v>181</v>
      </c>
      <c r="B187" s="88" t="s">
        <v>21</v>
      </c>
      <c r="C187" s="34">
        <v>3528</v>
      </c>
      <c r="D187" s="38">
        <v>120</v>
      </c>
      <c r="E187" s="45">
        <v>9.6</v>
      </c>
      <c r="F187" s="92" t="s">
        <v>57</v>
      </c>
      <c r="G187" s="52">
        <v>1440</v>
      </c>
      <c r="H187" s="34" t="s">
        <v>61</v>
      </c>
      <c r="I187" s="34" t="s">
        <v>62</v>
      </c>
      <c r="J187" s="30" t="s">
        <v>69</v>
      </c>
      <c r="K187" s="77">
        <v>1.28</v>
      </c>
      <c r="L187" s="78">
        <f t="shared" si="5"/>
        <v>35.840000000000003</v>
      </c>
      <c r="M187" s="14"/>
      <c r="N187" s="15"/>
      <c r="O187" s="15"/>
    </row>
    <row r="188" spans="1:15">
      <c r="A188" s="74">
        <f t="shared" si="6"/>
        <v>182</v>
      </c>
      <c r="B188" s="88" t="s">
        <v>21</v>
      </c>
      <c r="C188" s="34">
        <v>3528</v>
      </c>
      <c r="D188" s="38">
        <v>120</v>
      </c>
      <c r="E188" s="45">
        <v>9.6</v>
      </c>
      <c r="F188" s="48" t="s">
        <v>37</v>
      </c>
      <c r="G188" s="52">
        <v>1440</v>
      </c>
      <c r="H188" s="34" t="s">
        <v>61</v>
      </c>
      <c r="I188" s="34" t="s">
        <v>62</v>
      </c>
      <c r="J188" s="30" t="s">
        <v>69</v>
      </c>
      <c r="K188" s="77">
        <v>1.28</v>
      </c>
      <c r="L188" s="78">
        <f t="shared" si="5"/>
        <v>35.840000000000003</v>
      </c>
      <c r="M188" s="14"/>
      <c r="N188" s="15"/>
      <c r="O188" s="15"/>
    </row>
    <row r="189" spans="1:15">
      <c r="A189" s="74">
        <f t="shared" si="6"/>
        <v>183</v>
      </c>
      <c r="B189" s="88" t="s">
        <v>21</v>
      </c>
      <c r="C189" s="34">
        <v>3528</v>
      </c>
      <c r="D189" s="38">
        <v>120</v>
      </c>
      <c r="E189" s="45">
        <v>9.6</v>
      </c>
      <c r="F189" s="92" t="s">
        <v>57</v>
      </c>
      <c r="G189" s="52">
        <v>1440</v>
      </c>
      <c r="H189" s="34" t="s">
        <v>61</v>
      </c>
      <c r="I189" s="34" t="s">
        <v>65</v>
      </c>
      <c r="J189" s="30" t="s">
        <v>69</v>
      </c>
      <c r="K189" s="77">
        <v>1.64</v>
      </c>
      <c r="L189" s="78">
        <f t="shared" si="5"/>
        <v>45.919999999999995</v>
      </c>
      <c r="M189" s="14"/>
      <c r="N189" s="15"/>
      <c r="O189" s="15"/>
    </row>
    <row r="190" spans="1:15">
      <c r="A190" s="74">
        <f t="shared" si="6"/>
        <v>184</v>
      </c>
      <c r="B190" s="88" t="s">
        <v>21</v>
      </c>
      <c r="C190" s="34">
        <v>3528</v>
      </c>
      <c r="D190" s="38">
        <v>120</v>
      </c>
      <c r="E190" s="45">
        <v>9.6</v>
      </c>
      <c r="F190" s="48" t="s">
        <v>37</v>
      </c>
      <c r="G190" s="52">
        <v>1440</v>
      </c>
      <c r="H190" s="34" t="s">
        <v>61</v>
      </c>
      <c r="I190" s="34" t="s">
        <v>65</v>
      </c>
      <c r="J190" s="30" t="s">
        <v>69</v>
      </c>
      <c r="K190" s="77">
        <v>1.64</v>
      </c>
      <c r="L190" s="78">
        <f t="shared" si="5"/>
        <v>45.919999999999995</v>
      </c>
      <c r="M190" s="14"/>
      <c r="N190" s="15"/>
      <c r="O190" s="15"/>
    </row>
    <row r="191" spans="1:15">
      <c r="A191" s="74">
        <f t="shared" si="6"/>
        <v>185</v>
      </c>
      <c r="B191" s="88" t="s">
        <v>21</v>
      </c>
      <c r="C191" s="35">
        <v>5050</v>
      </c>
      <c r="D191" s="39">
        <v>60</v>
      </c>
      <c r="E191" s="46">
        <v>14.4</v>
      </c>
      <c r="F191" s="92" t="s">
        <v>56</v>
      </c>
      <c r="G191" s="52">
        <v>1440</v>
      </c>
      <c r="H191" s="39" t="s">
        <v>61</v>
      </c>
      <c r="I191" s="35" t="s">
        <v>62</v>
      </c>
      <c r="J191" s="30" t="s">
        <v>69</v>
      </c>
      <c r="K191" s="77">
        <v>1.26</v>
      </c>
      <c r="L191" s="78">
        <f t="shared" si="5"/>
        <v>35.28</v>
      </c>
      <c r="M191" s="14"/>
      <c r="N191" s="15"/>
      <c r="O191" s="15"/>
    </row>
    <row r="192" spans="1:15">
      <c r="A192" s="74">
        <f t="shared" si="6"/>
        <v>186</v>
      </c>
      <c r="B192" s="88" t="s">
        <v>21</v>
      </c>
      <c r="C192" s="35">
        <v>5050</v>
      </c>
      <c r="D192" s="39">
        <v>60</v>
      </c>
      <c r="E192" s="46">
        <v>14.4</v>
      </c>
      <c r="F192" s="48" t="s">
        <v>37</v>
      </c>
      <c r="G192" s="52">
        <v>1440</v>
      </c>
      <c r="H192" s="39" t="s">
        <v>61</v>
      </c>
      <c r="I192" s="35" t="s">
        <v>62</v>
      </c>
      <c r="J192" s="30" t="s">
        <v>69</v>
      </c>
      <c r="K192" s="77">
        <v>1.26</v>
      </c>
      <c r="L192" s="78">
        <f t="shared" si="5"/>
        <v>35.28</v>
      </c>
      <c r="M192" s="14"/>
      <c r="N192" s="15"/>
      <c r="O192" s="15"/>
    </row>
    <row r="193" spans="1:15">
      <c r="A193" s="74">
        <f t="shared" si="6"/>
        <v>187</v>
      </c>
      <c r="B193" s="88" t="s">
        <v>21</v>
      </c>
      <c r="C193" s="35">
        <v>5050</v>
      </c>
      <c r="D193" s="39">
        <v>60</v>
      </c>
      <c r="E193" s="46">
        <v>14.4</v>
      </c>
      <c r="F193" s="92" t="s">
        <v>56</v>
      </c>
      <c r="G193" s="52">
        <v>1440</v>
      </c>
      <c r="H193" s="39" t="s">
        <v>61</v>
      </c>
      <c r="I193" s="35" t="s">
        <v>65</v>
      </c>
      <c r="J193" s="30" t="s">
        <v>69</v>
      </c>
      <c r="K193" s="77">
        <v>1.77</v>
      </c>
      <c r="L193" s="78">
        <f t="shared" ref="L193:L233" si="7">K193*$M$5</f>
        <v>49.56</v>
      </c>
      <c r="M193" s="14"/>
      <c r="N193" s="15"/>
      <c r="O193" s="15"/>
    </row>
    <row r="194" spans="1:15">
      <c r="A194" s="74">
        <f t="shared" si="6"/>
        <v>188</v>
      </c>
      <c r="B194" s="88" t="s">
        <v>21</v>
      </c>
      <c r="C194" s="35">
        <v>5050</v>
      </c>
      <c r="D194" s="39">
        <v>60</v>
      </c>
      <c r="E194" s="46">
        <v>14.4</v>
      </c>
      <c r="F194" s="48" t="s">
        <v>37</v>
      </c>
      <c r="G194" s="52">
        <v>1440</v>
      </c>
      <c r="H194" s="39" t="s">
        <v>61</v>
      </c>
      <c r="I194" s="35" t="s">
        <v>65</v>
      </c>
      <c r="J194" s="30" t="s">
        <v>69</v>
      </c>
      <c r="K194" s="77">
        <v>1.77</v>
      </c>
      <c r="L194" s="78">
        <f t="shared" si="7"/>
        <v>49.56</v>
      </c>
      <c r="M194" s="14"/>
      <c r="N194" s="15"/>
      <c r="O194" s="15"/>
    </row>
    <row r="195" spans="1:15">
      <c r="A195" s="74">
        <f t="shared" ref="A195:A233" si="8">1+A194</f>
        <v>189</v>
      </c>
      <c r="B195" s="88" t="s">
        <v>22</v>
      </c>
      <c r="C195" s="35">
        <v>2835</v>
      </c>
      <c r="D195" s="39" t="s">
        <v>27</v>
      </c>
      <c r="E195" s="46" t="s">
        <v>29</v>
      </c>
      <c r="F195" s="51" t="s">
        <v>58</v>
      </c>
      <c r="G195" s="85">
        <v>960</v>
      </c>
      <c r="H195" s="35" t="s">
        <v>61</v>
      </c>
      <c r="I195" s="35" t="s">
        <v>62</v>
      </c>
      <c r="J195" s="22">
        <v>6</v>
      </c>
      <c r="K195" s="77">
        <v>1.82</v>
      </c>
      <c r="L195" s="78">
        <f t="shared" si="7"/>
        <v>50.96</v>
      </c>
      <c r="M195" s="14"/>
      <c r="N195" s="15"/>
      <c r="O195" s="15"/>
    </row>
    <row r="196" spans="1:15">
      <c r="A196" s="74">
        <f t="shared" si="8"/>
        <v>190</v>
      </c>
      <c r="B196" s="88" t="s">
        <v>22</v>
      </c>
      <c r="C196" s="35">
        <v>2835</v>
      </c>
      <c r="D196" s="39" t="s">
        <v>27</v>
      </c>
      <c r="E196" s="46" t="s">
        <v>29</v>
      </c>
      <c r="F196" s="48" t="s">
        <v>37</v>
      </c>
      <c r="G196" s="85">
        <v>960</v>
      </c>
      <c r="H196" s="35" t="s">
        <v>61</v>
      </c>
      <c r="I196" s="35" t="s">
        <v>62</v>
      </c>
      <c r="J196" s="22">
        <v>6</v>
      </c>
      <c r="K196" s="77">
        <v>1.82</v>
      </c>
      <c r="L196" s="78">
        <f t="shared" si="7"/>
        <v>50.96</v>
      </c>
      <c r="M196" s="14"/>
      <c r="N196" s="15"/>
      <c r="O196" s="15"/>
    </row>
    <row r="197" spans="1:15">
      <c r="A197" s="74">
        <f t="shared" si="8"/>
        <v>191</v>
      </c>
      <c r="B197" s="88" t="s">
        <v>22</v>
      </c>
      <c r="C197" s="35">
        <v>2835</v>
      </c>
      <c r="D197" s="39" t="s">
        <v>27</v>
      </c>
      <c r="E197" s="46" t="s">
        <v>29</v>
      </c>
      <c r="F197" s="92" t="s">
        <v>56</v>
      </c>
      <c r="G197" s="85">
        <v>960</v>
      </c>
      <c r="H197" s="89" t="s">
        <v>60</v>
      </c>
      <c r="I197" s="35" t="s">
        <v>62</v>
      </c>
      <c r="J197" s="22">
        <v>6</v>
      </c>
      <c r="K197" s="77">
        <v>1.82</v>
      </c>
      <c r="L197" s="78">
        <f t="shared" si="7"/>
        <v>50.96</v>
      </c>
      <c r="M197" s="14"/>
      <c r="N197" s="15"/>
      <c r="O197" s="15"/>
    </row>
    <row r="198" spans="1:15" ht="20.399999999999999">
      <c r="A198" s="74">
        <f t="shared" si="8"/>
        <v>192</v>
      </c>
      <c r="B198" s="88" t="s">
        <v>22</v>
      </c>
      <c r="C198" s="35">
        <v>5025</v>
      </c>
      <c r="D198" s="93">
        <v>60</v>
      </c>
      <c r="E198" s="46" t="s">
        <v>30</v>
      </c>
      <c r="F198" s="51" t="s">
        <v>59</v>
      </c>
      <c r="G198" s="85"/>
      <c r="H198" s="35" t="s">
        <v>61</v>
      </c>
      <c r="I198" s="35" t="s">
        <v>62</v>
      </c>
      <c r="J198" s="22">
        <v>6</v>
      </c>
      <c r="K198" s="77">
        <v>3.14</v>
      </c>
      <c r="L198" s="78">
        <f t="shared" si="7"/>
        <v>87.92</v>
      </c>
      <c r="M198" s="14"/>
      <c r="N198" s="15"/>
      <c r="O198" s="15"/>
    </row>
    <row r="199" spans="1:15">
      <c r="A199" s="74">
        <f t="shared" si="8"/>
        <v>193</v>
      </c>
      <c r="B199" s="88" t="s">
        <v>22</v>
      </c>
      <c r="C199" s="35">
        <v>2835</v>
      </c>
      <c r="D199" s="39" t="s">
        <v>28</v>
      </c>
      <c r="E199" s="46" t="s">
        <v>31</v>
      </c>
      <c r="F199" s="92" t="s">
        <v>56</v>
      </c>
      <c r="G199" s="85">
        <v>1632</v>
      </c>
      <c r="H199" s="35" t="s">
        <v>61</v>
      </c>
      <c r="I199" s="35" t="s">
        <v>62</v>
      </c>
      <c r="J199" s="22">
        <v>6</v>
      </c>
      <c r="K199" s="77">
        <v>3.6</v>
      </c>
      <c r="L199" s="78">
        <f t="shared" si="7"/>
        <v>100.8</v>
      </c>
      <c r="M199" s="14"/>
      <c r="N199" s="15"/>
      <c r="O199" s="15"/>
    </row>
    <row r="200" spans="1:15">
      <c r="A200" s="74">
        <f t="shared" si="8"/>
        <v>194</v>
      </c>
      <c r="B200" s="88" t="s">
        <v>22</v>
      </c>
      <c r="C200" s="35">
        <v>2835</v>
      </c>
      <c r="D200" s="39" t="s">
        <v>28</v>
      </c>
      <c r="E200" s="46" t="s">
        <v>31</v>
      </c>
      <c r="F200" s="92" t="s">
        <v>56</v>
      </c>
      <c r="G200" s="85">
        <v>1632</v>
      </c>
      <c r="H200" s="35" t="s">
        <v>61</v>
      </c>
      <c r="I200" s="35" t="s">
        <v>62</v>
      </c>
      <c r="J200" s="22">
        <v>6</v>
      </c>
      <c r="K200" s="77">
        <v>4.12</v>
      </c>
      <c r="L200" s="78">
        <f t="shared" si="7"/>
        <v>115.36</v>
      </c>
      <c r="M200" s="14"/>
      <c r="N200" s="15"/>
      <c r="O200" s="15"/>
    </row>
    <row r="201" spans="1:15">
      <c r="A201" s="74">
        <f t="shared" si="8"/>
        <v>195</v>
      </c>
      <c r="B201" s="88" t="s">
        <v>22</v>
      </c>
      <c r="C201" s="35">
        <v>3528</v>
      </c>
      <c r="D201" s="39" t="s">
        <v>26</v>
      </c>
      <c r="E201" s="46" t="s">
        <v>32</v>
      </c>
      <c r="F201" s="92" t="s">
        <v>56</v>
      </c>
      <c r="G201" s="85">
        <v>390</v>
      </c>
      <c r="H201" s="35" t="s">
        <v>61</v>
      </c>
      <c r="I201" s="35" t="s">
        <v>62</v>
      </c>
      <c r="J201" s="22">
        <v>6</v>
      </c>
      <c r="K201" s="77">
        <v>1.1000000000000001</v>
      </c>
      <c r="L201" s="78">
        <f t="shared" si="7"/>
        <v>30.800000000000004</v>
      </c>
      <c r="M201" s="14"/>
      <c r="N201" s="15"/>
      <c r="O201" s="15"/>
    </row>
    <row r="202" spans="1:15">
      <c r="A202" s="74">
        <f t="shared" si="8"/>
        <v>196</v>
      </c>
      <c r="B202" s="88" t="s">
        <v>22</v>
      </c>
      <c r="C202" s="35">
        <v>3528</v>
      </c>
      <c r="D202" s="39" t="s">
        <v>27</v>
      </c>
      <c r="E202" s="46" t="s">
        <v>29</v>
      </c>
      <c r="F202" s="51" t="s">
        <v>58</v>
      </c>
      <c r="G202" s="85">
        <v>780</v>
      </c>
      <c r="H202" s="35" t="s">
        <v>61</v>
      </c>
      <c r="I202" s="35" t="s">
        <v>62</v>
      </c>
      <c r="J202" s="22">
        <v>6</v>
      </c>
      <c r="K202" s="77">
        <v>1.82</v>
      </c>
      <c r="L202" s="78">
        <f t="shared" si="7"/>
        <v>50.96</v>
      </c>
      <c r="M202" s="14"/>
      <c r="N202" s="15"/>
      <c r="O202" s="15"/>
    </row>
    <row r="203" spans="1:15">
      <c r="A203" s="74">
        <f t="shared" si="8"/>
        <v>197</v>
      </c>
      <c r="B203" s="88" t="s">
        <v>22</v>
      </c>
      <c r="C203" s="35">
        <v>3528</v>
      </c>
      <c r="D203" s="39" t="s">
        <v>27</v>
      </c>
      <c r="E203" s="46" t="s">
        <v>29</v>
      </c>
      <c r="F203" s="92" t="s">
        <v>56</v>
      </c>
      <c r="G203" s="85">
        <v>780</v>
      </c>
      <c r="H203" s="35" t="s">
        <v>61</v>
      </c>
      <c r="I203" s="35" t="s">
        <v>62</v>
      </c>
      <c r="J203" s="22">
        <v>6</v>
      </c>
      <c r="K203" s="77">
        <v>1.82</v>
      </c>
      <c r="L203" s="78">
        <f t="shared" si="7"/>
        <v>50.96</v>
      </c>
      <c r="M203" s="14"/>
      <c r="N203" s="15"/>
      <c r="O203" s="15"/>
    </row>
    <row r="204" spans="1:15">
      <c r="A204" s="74">
        <f t="shared" si="8"/>
        <v>198</v>
      </c>
      <c r="B204" s="88" t="s">
        <v>22</v>
      </c>
      <c r="C204" s="35">
        <v>3528</v>
      </c>
      <c r="D204" s="39" t="s">
        <v>27</v>
      </c>
      <c r="E204" s="46" t="s">
        <v>29</v>
      </c>
      <c r="F204" s="51" t="s">
        <v>58</v>
      </c>
      <c r="G204" s="85">
        <v>780</v>
      </c>
      <c r="H204" s="35" t="s">
        <v>61</v>
      </c>
      <c r="I204" s="35" t="s">
        <v>62</v>
      </c>
      <c r="J204" s="22">
        <v>6</v>
      </c>
      <c r="K204" s="77">
        <v>3.3</v>
      </c>
      <c r="L204" s="78">
        <f t="shared" si="7"/>
        <v>92.399999999999991</v>
      </c>
      <c r="M204" s="14"/>
      <c r="N204" s="15"/>
      <c r="O204" s="15"/>
    </row>
    <row r="205" spans="1:15">
      <c r="A205" s="74">
        <f t="shared" si="8"/>
        <v>199</v>
      </c>
      <c r="B205" s="88" t="s">
        <v>22</v>
      </c>
      <c r="C205" s="35">
        <v>3528</v>
      </c>
      <c r="D205" s="39" t="s">
        <v>27</v>
      </c>
      <c r="E205" s="46" t="s">
        <v>29</v>
      </c>
      <c r="F205" s="92" t="s">
        <v>56</v>
      </c>
      <c r="G205" s="85">
        <v>780</v>
      </c>
      <c r="H205" s="35" t="s">
        <v>61</v>
      </c>
      <c r="I205" s="35" t="s">
        <v>62</v>
      </c>
      <c r="J205" s="22">
        <v>6</v>
      </c>
      <c r="K205" s="77">
        <v>3.3</v>
      </c>
      <c r="L205" s="78">
        <f t="shared" si="7"/>
        <v>92.399999999999991</v>
      </c>
      <c r="M205" s="14"/>
      <c r="N205" s="15"/>
      <c r="O205" s="15"/>
    </row>
    <row r="206" spans="1:15">
      <c r="A206" s="74">
        <f t="shared" si="8"/>
        <v>200</v>
      </c>
      <c r="B206" s="88" t="s">
        <v>22</v>
      </c>
      <c r="C206" s="35">
        <v>3014</v>
      </c>
      <c r="D206" s="39" t="s">
        <v>28</v>
      </c>
      <c r="E206" s="46" t="s">
        <v>31</v>
      </c>
      <c r="F206" s="92" t="s">
        <v>56</v>
      </c>
      <c r="G206" s="85"/>
      <c r="H206" s="35" t="s">
        <v>61</v>
      </c>
      <c r="I206" s="35" t="s">
        <v>62</v>
      </c>
      <c r="J206" s="22">
        <v>6</v>
      </c>
      <c r="K206" s="77">
        <v>3.75</v>
      </c>
      <c r="L206" s="78">
        <f t="shared" si="7"/>
        <v>105</v>
      </c>
      <c r="M206" s="14"/>
      <c r="N206" s="15"/>
      <c r="O206" s="15"/>
    </row>
    <row r="207" spans="1:15">
      <c r="A207" s="74">
        <f t="shared" si="8"/>
        <v>201</v>
      </c>
      <c r="B207" s="88" t="s">
        <v>22</v>
      </c>
      <c r="C207" s="35">
        <v>3014</v>
      </c>
      <c r="D207" s="39" t="s">
        <v>28</v>
      </c>
      <c r="E207" s="46" t="s">
        <v>31</v>
      </c>
      <c r="F207" s="48" t="s">
        <v>37</v>
      </c>
      <c r="G207" s="85"/>
      <c r="H207" s="35" t="s">
        <v>61</v>
      </c>
      <c r="I207" s="35" t="s">
        <v>62</v>
      </c>
      <c r="J207" s="22">
        <v>6</v>
      </c>
      <c r="K207" s="77">
        <v>3.75</v>
      </c>
      <c r="L207" s="78">
        <f t="shared" si="7"/>
        <v>105</v>
      </c>
      <c r="M207" s="14"/>
      <c r="N207" s="15"/>
      <c r="O207" s="15"/>
    </row>
    <row r="208" spans="1:15">
      <c r="A208" s="74">
        <f t="shared" si="8"/>
        <v>202</v>
      </c>
      <c r="B208" s="88" t="s">
        <v>22</v>
      </c>
      <c r="C208" s="34">
        <v>3528</v>
      </c>
      <c r="D208" s="38">
        <v>60</v>
      </c>
      <c r="E208" s="45">
        <v>4.8</v>
      </c>
      <c r="F208" s="92" t="s">
        <v>57</v>
      </c>
      <c r="G208" s="85">
        <v>390</v>
      </c>
      <c r="H208" s="34" t="s">
        <v>61</v>
      </c>
      <c r="I208" s="34" t="s">
        <v>62</v>
      </c>
      <c r="J208" s="22">
        <v>6</v>
      </c>
      <c r="K208" s="77">
        <v>0.69</v>
      </c>
      <c r="L208" s="78">
        <f t="shared" si="7"/>
        <v>19.32</v>
      </c>
      <c r="M208" s="14"/>
      <c r="N208" s="15"/>
      <c r="O208" s="15"/>
    </row>
    <row r="209" spans="1:15">
      <c r="A209" s="74">
        <f t="shared" si="8"/>
        <v>203</v>
      </c>
      <c r="B209" s="88" t="s">
        <v>22</v>
      </c>
      <c r="C209" s="34">
        <v>3528</v>
      </c>
      <c r="D209" s="38">
        <v>60</v>
      </c>
      <c r="E209" s="45">
        <v>4.8</v>
      </c>
      <c r="F209" s="48" t="s">
        <v>37</v>
      </c>
      <c r="G209" s="85">
        <v>390</v>
      </c>
      <c r="H209" s="34" t="s">
        <v>61</v>
      </c>
      <c r="I209" s="34" t="s">
        <v>62</v>
      </c>
      <c r="J209" s="22">
        <v>6</v>
      </c>
      <c r="K209" s="77">
        <v>0.69</v>
      </c>
      <c r="L209" s="78">
        <f t="shared" si="7"/>
        <v>19.32</v>
      </c>
      <c r="M209" s="14"/>
      <c r="N209" s="15"/>
      <c r="O209" s="15"/>
    </row>
    <row r="210" spans="1:15">
      <c r="A210" s="74">
        <f t="shared" si="8"/>
        <v>204</v>
      </c>
      <c r="B210" s="88" t="s">
        <v>22</v>
      </c>
      <c r="C210" s="34">
        <v>3528</v>
      </c>
      <c r="D210" s="38">
        <v>60</v>
      </c>
      <c r="E210" s="45">
        <v>4.8</v>
      </c>
      <c r="F210" s="92" t="s">
        <v>57</v>
      </c>
      <c r="G210" s="85">
        <v>390</v>
      </c>
      <c r="H210" s="34" t="s">
        <v>61</v>
      </c>
      <c r="I210" s="34" t="s">
        <v>65</v>
      </c>
      <c r="J210" s="22">
        <v>6</v>
      </c>
      <c r="K210" s="77">
        <v>1.1499999999999999</v>
      </c>
      <c r="L210" s="78">
        <f t="shared" si="7"/>
        <v>32.199999999999996</v>
      </c>
      <c r="M210" s="14"/>
      <c r="N210" s="15"/>
      <c r="O210" s="15"/>
    </row>
    <row r="211" spans="1:15">
      <c r="A211" s="74">
        <f t="shared" si="8"/>
        <v>205</v>
      </c>
      <c r="B211" s="88" t="s">
        <v>22</v>
      </c>
      <c r="C211" s="34">
        <v>3528</v>
      </c>
      <c r="D211" s="38">
        <v>60</v>
      </c>
      <c r="E211" s="45">
        <v>4.8</v>
      </c>
      <c r="F211" s="48" t="s">
        <v>37</v>
      </c>
      <c r="G211" s="85">
        <v>390</v>
      </c>
      <c r="H211" s="34" t="s">
        <v>61</v>
      </c>
      <c r="I211" s="34" t="s">
        <v>65</v>
      </c>
      <c r="J211" s="22">
        <v>6</v>
      </c>
      <c r="K211" s="77">
        <v>1.1499999999999999</v>
      </c>
      <c r="L211" s="78">
        <f t="shared" si="7"/>
        <v>32.199999999999996</v>
      </c>
      <c r="M211" s="14"/>
      <c r="N211" s="15"/>
      <c r="O211" s="15"/>
    </row>
    <row r="212" spans="1:15">
      <c r="A212" s="74">
        <f t="shared" si="8"/>
        <v>206</v>
      </c>
      <c r="B212" s="88" t="s">
        <v>22</v>
      </c>
      <c r="C212" s="35">
        <v>3528</v>
      </c>
      <c r="D212" s="39">
        <v>120</v>
      </c>
      <c r="E212" s="46">
        <v>9.6</v>
      </c>
      <c r="F212" s="92" t="s">
        <v>57</v>
      </c>
      <c r="G212" s="85">
        <v>780</v>
      </c>
      <c r="H212" s="35" t="s">
        <v>61</v>
      </c>
      <c r="I212" s="35" t="s">
        <v>62</v>
      </c>
      <c r="J212" s="22">
        <v>6</v>
      </c>
      <c r="K212" s="77">
        <v>1.8</v>
      </c>
      <c r="L212" s="78">
        <f t="shared" si="7"/>
        <v>50.4</v>
      </c>
      <c r="M212" s="14"/>
      <c r="N212" s="15"/>
      <c r="O212" s="15"/>
    </row>
    <row r="213" spans="1:15">
      <c r="A213" s="74">
        <f t="shared" si="8"/>
        <v>207</v>
      </c>
      <c r="B213" s="88" t="s">
        <v>22</v>
      </c>
      <c r="C213" s="35">
        <v>3528</v>
      </c>
      <c r="D213" s="39">
        <v>120</v>
      </c>
      <c r="E213" s="46">
        <v>9.6</v>
      </c>
      <c r="F213" s="48" t="s">
        <v>37</v>
      </c>
      <c r="G213" s="85">
        <v>780</v>
      </c>
      <c r="H213" s="35" t="s">
        <v>61</v>
      </c>
      <c r="I213" s="35" t="s">
        <v>62</v>
      </c>
      <c r="J213" s="22">
        <v>6</v>
      </c>
      <c r="K213" s="77">
        <v>1.8</v>
      </c>
      <c r="L213" s="78">
        <f t="shared" si="7"/>
        <v>50.4</v>
      </c>
      <c r="M213" s="14"/>
      <c r="N213" s="15"/>
      <c r="O213" s="15"/>
    </row>
    <row r="214" spans="1:15">
      <c r="A214" s="74">
        <f t="shared" si="8"/>
        <v>208</v>
      </c>
      <c r="B214" s="88" t="s">
        <v>22</v>
      </c>
      <c r="C214" s="35">
        <v>3528</v>
      </c>
      <c r="D214" s="39">
        <v>120</v>
      </c>
      <c r="E214" s="46">
        <v>9.6</v>
      </c>
      <c r="F214" s="92" t="s">
        <v>57</v>
      </c>
      <c r="G214" s="85">
        <v>780</v>
      </c>
      <c r="H214" s="35" t="s">
        <v>61</v>
      </c>
      <c r="I214" s="35" t="s">
        <v>65</v>
      </c>
      <c r="J214" s="22">
        <v>6</v>
      </c>
      <c r="K214" s="77">
        <v>2.25</v>
      </c>
      <c r="L214" s="78">
        <f t="shared" si="7"/>
        <v>63</v>
      </c>
      <c r="M214" s="14"/>
      <c r="N214" s="15"/>
      <c r="O214" s="15"/>
    </row>
    <row r="215" spans="1:15">
      <c r="A215" s="74">
        <f t="shared" si="8"/>
        <v>209</v>
      </c>
      <c r="B215" s="88" t="s">
        <v>22</v>
      </c>
      <c r="C215" s="35">
        <v>3528</v>
      </c>
      <c r="D215" s="39">
        <v>120</v>
      </c>
      <c r="E215" s="46">
        <v>9.6</v>
      </c>
      <c r="F215" s="48" t="s">
        <v>37</v>
      </c>
      <c r="G215" s="85">
        <v>780</v>
      </c>
      <c r="H215" s="35" t="s">
        <v>61</v>
      </c>
      <c r="I215" s="35" t="s">
        <v>65</v>
      </c>
      <c r="J215" s="22">
        <v>6</v>
      </c>
      <c r="K215" s="77">
        <v>2.25</v>
      </c>
      <c r="L215" s="78">
        <f t="shared" si="7"/>
        <v>63</v>
      </c>
      <c r="M215" s="14"/>
      <c r="N215" s="15"/>
      <c r="O215" s="15"/>
    </row>
    <row r="216" spans="1:15">
      <c r="A216" s="74">
        <f t="shared" si="8"/>
        <v>210</v>
      </c>
      <c r="B216" s="88" t="s">
        <v>22</v>
      </c>
      <c r="C216" s="35">
        <v>5050</v>
      </c>
      <c r="D216" s="39">
        <v>60</v>
      </c>
      <c r="E216" s="46">
        <v>12</v>
      </c>
      <c r="F216" s="92" t="s">
        <v>57</v>
      </c>
      <c r="G216" s="85">
        <v>1500</v>
      </c>
      <c r="H216" s="34" t="s">
        <v>61</v>
      </c>
      <c r="I216" s="35" t="s">
        <v>62</v>
      </c>
      <c r="J216" s="22">
        <v>6</v>
      </c>
      <c r="K216" s="77">
        <v>1.8</v>
      </c>
      <c r="L216" s="78">
        <f t="shared" si="7"/>
        <v>50.4</v>
      </c>
      <c r="M216" s="14"/>
      <c r="N216" s="15"/>
      <c r="O216" s="15"/>
    </row>
    <row r="217" spans="1:15">
      <c r="A217" s="74">
        <f t="shared" si="8"/>
        <v>211</v>
      </c>
      <c r="B217" s="88" t="s">
        <v>22</v>
      </c>
      <c r="C217" s="35">
        <v>5050</v>
      </c>
      <c r="D217" s="39">
        <v>60</v>
      </c>
      <c r="E217" s="46">
        <v>12</v>
      </c>
      <c r="F217" s="92" t="s">
        <v>57</v>
      </c>
      <c r="G217" s="85">
        <v>1500</v>
      </c>
      <c r="H217" s="34" t="s">
        <v>61</v>
      </c>
      <c r="I217" s="35" t="s">
        <v>65</v>
      </c>
      <c r="J217" s="22">
        <v>6</v>
      </c>
      <c r="K217" s="77">
        <v>2.25</v>
      </c>
      <c r="L217" s="78">
        <f t="shared" si="7"/>
        <v>63</v>
      </c>
      <c r="M217" s="14"/>
      <c r="N217" s="15"/>
      <c r="O217" s="15"/>
    </row>
    <row r="218" spans="1:15">
      <c r="A218" s="74">
        <f t="shared" si="8"/>
        <v>212</v>
      </c>
      <c r="B218" s="88" t="s">
        <v>23</v>
      </c>
      <c r="C218" s="35">
        <v>3528</v>
      </c>
      <c r="D218" s="39">
        <v>60</v>
      </c>
      <c r="E218" s="46">
        <v>4.8</v>
      </c>
      <c r="F218" s="92" t="s">
        <v>57</v>
      </c>
      <c r="G218" s="85">
        <v>390</v>
      </c>
      <c r="H218" s="35" t="s">
        <v>61</v>
      </c>
      <c r="I218" s="35" t="s">
        <v>62</v>
      </c>
      <c r="J218" s="22">
        <v>12</v>
      </c>
      <c r="K218" s="77">
        <v>2.1</v>
      </c>
      <c r="L218" s="78">
        <f t="shared" si="7"/>
        <v>58.800000000000004</v>
      </c>
      <c r="M218" s="14"/>
      <c r="N218" s="15"/>
      <c r="O218" s="15"/>
    </row>
    <row r="219" spans="1:15">
      <c r="A219" s="74">
        <f t="shared" si="8"/>
        <v>213</v>
      </c>
      <c r="B219" s="88" t="s">
        <v>23</v>
      </c>
      <c r="C219" s="35">
        <v>3528</v>
      </c>
      <c r="D219" s="39">
        <v>60</v>
      </c>
      <c r="E219" s="46">
        <v>4.8</v>
      </c>
      <c r="F219" s="48" t="s">
        <v>37</v>
      </c>
      <c r="G219" s="85">
        <v>390</v>
      </c>
      <c r="H219" s="35" t="s">
        <v>61</v>
      </c>
      <c r="I219" s="35" t="s">
        <v>62</v>
      </c>
      <c r="J219" s="22">
        <v>12</v>
      </c>
      <c r="K219" s="77">
        <v>2.1</v>
      </c>
      <c r="L219" s="78">
        <f t="shared" si="7"/>
        <v>58.800000000000004</v>
      </c>
      <c r="M219" s="14"/>
      <c r="N219" s="15"/>
      <c r="O219" s="15"/>
    </row>
    <row r="220" spans="1:15">
      <c r="A220" s="74">
        <f t="shared" si="8"/>
        <v>214</v>
      </c>
      <c r="B220" s="88" t="s">
        <v>23</v>
      </c>
      <c r="C220" s="35">
        <v>3528</v>
      </c>
      <c r="D220" s="39">
        <v>60</v>
      </c>
      <c r="E220" s="46">
        <v>4.8</v>
      </c>
      <c r="F220" s="92" t="s">
        <v>57</v>
      </c>
      <c r="G220" s="85">
        <v>390</v>
      </c>
      <c r="H220" s="35" t="s">
        <v>61</v>
      </c>
      <c r="I220" s="35" t="s">
        <v>65</v>
      </c>
      <c r="J220" s="22">
        <v>12</v>
      </c>
      <c r="K220" s="77">
        <v>2.5</v>
      </c>
      <c r="L220" s="78">
        <f t="shared" si="7"/>
        <v>70</v>
      </c>
      <c r="M220" s="14"/>
      <c r="N220" s="15"/>
      <c r="O220" s="15"/>
    </row>
    <row r="221" spans="1:15">
      <c r="A221" s="74">
        <f t="shared" si="8"/>
        <v>215</v>
      </c>
      <c r="B221" s="88" t="s">
        <v>23</v>
      </c>
      <c r="C221" s="35">
        <v>3528</v>
      </c>
      <c r="D221" s="39">
        <v>60</v>
      </c>
      <c r="E221" s="46">
        <v>4.8</v>
      </c>
      <c r="F221" s="48" t="s">
        <v>37</v>
      </c>
      <c r="G221" s="85">
        <v>390</v>
      </c>
      <c r="H221" s="35" t="s">
        <v>61</v>
      </c>
      <c r="I221" s="35" t="s">
        <v>65</v>
      </c>
      <c r="J221" s="22">
        <v>12</v>
      </c>
      <c r="K221" s="77">
        <v>2.5</v>
      </c>
      <c r="L221" s="78">
        <f t="shared" si="7"/>
        <v>70</v>
      </c>
      <c r="M221" s="14"/>
      <c r="N221" s="15"/>
      <c r="O221" s="15"/>
    </row>
    <row r="222" spans="1:15">
      <c r="A222" s="74">
        <f t="shared" si="8"/>
        <v>216</v>
      </c>
      <c r="B222" s="88" t="s">
        <v>23</v>
      </c>
      <c r="C222" s="35">
        <v>3528</v>
      </c>
      <c r="D222" s="39">
        <v>120</v>
      </c>
      <c r="E222" s="46">
        <v>9.6</v>
      </c>
      <c r="F222" s="92" t="s">
        <v>57</v>
      </c>
      <c r="G222" s="85">
        <v>780</v>
      </c>
      <c r="H222" s="35" t="s">
        <v>61</v>
      </c>
      <c r="I222" s="35" t="s">
        <v>62</v>
      </c>
      <c r="J222" s="22">
        <v>12</v>
      </c>
      <c r="K222" s="77">
        <v>3.5</v>
      </c>
      <c r="L222" s="78">
        <f t="shared" si="7"/>
        <v>98</v>
      </c>
      <c r="M222" s="14"/>
      <c r="N222" s="15"/>
      <c r="O222" s="15"/>
    </row>
    <row r="223" spans="1:15">
      <c r="A223" s="74">
        <f t="shared" si="8"/>
        <v>217</v>
      </c>
      <c r="B223" s="88" t="s">
        <v>23</v>
      </c>
      <c r="C223" s="35">
        <v>3528</v>
      </c>
      <c r="D223" s="39">
        <v>120</v>
      </c>
      <c r="E223" s="46">
        <v>9.6</v>
      </c>
      <c r="F223" s="48" t="s">
        <v>37</v>
      </c>
      <c r="G223" s="85">
        <v>780</v>
      </c>
      <c r="H223" s="35" t="s">
        <v>61</v>
      </c>
      <c r="I223" s="35" t="s">
        <v>62</v>
      </c>
      <c r="J223" s="22">
        <v>12</v>
      </c>
      <c r="K223" s="77">
        <v>3.5</v>
      </c>
      <c r="L223" s="78">
        <f t="shared" si="7"/>
        <v>98</v>
      </c>
      <c r="M223" s="14"/>
      <c r="N223" s="15"/>
      <c r="O223" s="15"/>
    </row>
    <row r="224" spans="1:15">
      <c r="A224" s="74">
        <f t="shared" si="8"/>
        <v>218</v>
      </c>
      <c r="B224" s="88" t="s">
        <v>23</v>
      </c>
      <c r="C224" s="35">
        <v>3528</v>
      </c>
      <c r="D224" s="39">
        <v>120</v>
      </c>
      <c r="E224" s="46">
        <v>9.6</v>
      </c>
      <c r="F224" s="92" t="s">
        <v>57</v>
      </c>
      <c r="G224" s="85">
        <v>780</v>
      </c>
      <c r="H224" s="35" t="s">
        <v>61</v>
      </c>
      <c r="I224" s="35" t="s">
        <v>65</v>
      </c>
      <c r="J224" s="22">
        <v>12</v>
      </c>
      <c r="K224" s="77">
        <v>3.9</v>
      </c>
      <c r="L224" s="78">
        <f t="shared" si="7"/>
        <v>109.2</v>
      </c>
      <c r="M224" s="14"/>
      <c r="N224" s="15"/>
      <c r="O224" s="15"/>
    </row>
    <row r="225" spans="1:15">
      <c r="A225" s="74">
        <f t="shared" si="8"/>
        <v>219</v>
      </c>
      <c r="B225" s="88" t="s">
        <v>23</v>
      </c>
      <c r="C225" s="35">
        <v>3528</v>
      </c>
      <c r="D225" s="39">
        <v>120</v>
      </c>
      <c r="E225" s="46">
        <v>9.6</v>
      </c>
      <c r="F225" s="48" t="s">
        <v>37</v>
      </c>
      <c r="G225" s="85">
        <v>780</v>
      </c>
      <c r="H225" s="35" t="s">
        <v>61</v>
      </c>
      <c r="I225" s="35" t="s">
        <v>65</v>
      </c>
      <c r="J225" s="22">
        <v>12</v>
      </c>
      <c r="K225" s="77">
        <v>3.9</v>
      </c>
      <c r="L225" s="78">
        <f t="shared" si="7"/>
        <v>109.2</v>
      </c>
      <c r="M225" s="14"/>
      <c r="N225" s="15"/>
      <c r="O225" s="15"/>
    </row>
    <row r="226" spans="1:15">
      <c r="A226" s="74">
        <f t="shared" si="8"/>
        <v>220</v>
      </c>
      <c r="B226" s="88" t="s">
        <v>23</v>
      </c>
      <c r="C226" s="35">
        <v>5050</v>
      </c>
      <c r="D226" s="39">
        <v>30</v>
      </c>
      <c r="E226" s="46">
        <v>7.2</v>
      </c>
      <c r="F226" s="92" t="s">
        <v>56</v>
      </c>
      <c r="G226" s="85">
        <v>750</v>
      </c>
      <c r="H226" s="39" t="s">
        <v>61</v>
      </c>
      <c r="I226" s="35" t="s">
        <v>62</v>
      </c>
      <c r="J226" s="22">
        <v>12</v>
      </c>
      <c r="K226" s="77">
        <v>2.7</v>
      </c>
      <c r="L226" s="78">
        <f t="shared" si="7"/>
        <v>75.600000000000009</v>
      </c>
      <c r="M226" s="14"/>
      <c r="N226" s="15"/>
      <c r="O226" s="15"/>
    </row>
    <row r="227" spans="1:15">
      <c r="A227" s="74">
        <f t="shared" si="8"/>
        <v>221</v>
      </c>
      <c r="B227" s="88" t="s">
        <v>23</v>
      </c>
      <c r="C227" s="35">
        <v>5050</v>
      </c>
      <c r="D227" s="39">
        <v>30</v>
      </c>
      <c r="E227" s="46">
        <v>7.2</v>
      </c>
      <c r="F227" s="48" t="s">
        <v>37</v>
      </c>
      <c r="G227" s="85">
        <v>750</v>
      </c>
      <c r="H227" s="39" t="s">
        <v>61</v>
      </c>
      <c r="I227" s="35" t="s">
        <v>62</v>
      </c>
      <c r="J227" s="22">
        <v>12</v>
      </c>
      <c r="K227" s="77">
        <v>2.7</v>
      </c>
      <c r="L227" s="78">
        <f t="shared" si="7"/>
        <v>75.600000000000009</v>
      </c>
      <c r="M227" s="14"/>
      <c r="N227" s="15"/>
      <c r="O227" s="15"/>
    </row>
    <row r="228" spans="1:15">
      <c r="A228" s="74">
        <f t="shared" si="8"/>
        <v>222</v>
      </c>
      <c r="B228" s="88" t="s">
        <v>23</v>
      </c>
      <c r="C228" s="35">
        <v>5050</v>
      </c>
      <c r="D228" s="39">
        <v>30</v>
      </c>
      <c r="E228" s="46">
        <v>7.2</v>
      </c>
      <c r="F228" s="92" t="s">
        <v>56</v>
      </c>
      <c r="G228" s="85">
        <v>750</v>
      </c>
      <c r="H228" s="39" t="s">
        <v>61</v>
      </c>
      <c r="I228" s="35" t="s">
        <v>65</v>
      </c>
      <c r="J228" s="22">
        <v>12</v>
      </c>
      <c r="K228" s="77">
        <v>3.5</v>
      </c>
      <c r="L228" s="78">
        <f t="shared" si="7"/>
        <v>98</v>
      </c>
      <c r="M228" s="14"/>
      <c r="N228" s="15"/>
      <c r="O228" s="15"/>
    </row>
    <row r="229" spans="1:15">
      <c r="A229" s="74">
        <f t="shared" si="8"/>
        <v>223</v>
      </c>
      <c r="B229" s="88" t="s">
        <v>23</v>
      </c>
      <c r="C229" s="35">
        <v>5050</v>
      </c>
      <c r="D229" s="39">
        <v>30</v>
      </c>
      <c r="E229" s="46">
        <v>7.2</v>
      </c>
      <c r="F229" s="48" t="s">
        <v>37</v>
      </c>
      <c r="G229" s="85">
        <v>750</v>
      </c>
      <c r="H229" s="39" t="s">
        <v>61</v>
      </c>
      <c r="I229" s="35" t="s">
        <v>65</v>
      </c>
      <c r="J229" s="22">
        <v>12</v>
      </c>
      <c r="K229" s="77">
        <v>3.5</v>
      </c>
      <c r="L229" s="78">
        <f t="shared" si="7"/>
        <v>98</v>
      </c>
      <c r="M229" s="14"/>
      <c r="N229" s="15"/>
      <c r="O229" s="15"/>
    </row>
    <row r="230" spans="1:15">
      <c r="A230" s="74">
        <f t="shared" si="8"/>
        <v>224</v>
      </c>
      <c r="B230" s="88" t="s">
        <v>23</v>
      </c>
      <c r="C230" s="35">
        <v>5050</v>
      </c>
      <c r="D230" s="39">
        <v>60</v>
      </c>
      <c r="E230" s="46">
        <v>14.4</v>
      </c>
      <c r="F230" s="92" t="s">
        <v>56</v>
      </c>
      <c r="G230" s="85">
        <v>1500</v>
      </c>
      <c r="H230" s="39" t="s">
        <v>61</v>
      </c>
      <c r="I230" s="35" t="s">
        <v>62</v>
      </c>
      <c r="J230" s="22">
        <v>12</v>
      </c>
      <c r="K230" s="77">
        <v>4.4000000000000004</v>
      </c>
      <c r="L230" s="78">
        <f t="shared" si="7"/>
        <v>123.20000000000002</v>
      </c>
      <c r="M230" s="14"/>
      <c r="N230" s="15"/>
      <c r="O230" s="15"/>
    </row>
    <row r="231" spans="1:15">
      <c r="A231" s="74">
        <f t="shared" si="8"/>
        <v>225</v>
      </c>
      <c r="B231" s="88" t="s">
        <v>23</v>
      </c>
      <c r="C231" s="35">
        <v>5050</v>
      </c>
      <c r="D231" s="39">
        <v>60</v>
      </c>
      <c r="E231" s="46">
        <v>14.4</v>
      </c>
      <c r="F231" s="48" t="s">
        <v>37</v>
      </c>
      <c r="G231" s="85">
        <v>1500</v>
      </c>
      <c r="H231" s="39" t="s">
        <v>61</v>
      </c>
      <c r="I231" s="35" t="s">
        <v>62</v>
      </c>
      <c r="J231" s="22">
        <v>12</v>
      </c>
      <c r="K231" s="77">
        <v>4.4000000000000004</v>
      </c>
      <c r="L231" s="78">
        <f t="shared" si="7"/>
        <v>123.20000000000002</v>
      </c>
      <c r="M231" s="14"/>
      <c r="N231" s="15"/>
      <c r="O231" s="15"/>
    </row>
    <row r="232" spans="1:15">
      <c r="A232" s="74">
        <f t="shared" si="8"/>
        <v>226</v>
      </c>
      <c r="B232" s="88" t="s">
        <v>23</v>
      </c>
      <c r="C232" s="35">
        <v>5050</v>
      </c>
      <c r="D232" s="39">
        <v>60</v>
      </c>
      <c r="E232" s="46">
        <v>14.4</v>
      </c>
      <c r="F232" s="92" t="s">
        <v>56</v>
      </c>
      <c r="G232" s="85">
        <v>1500</v>
      </c>
      <c r="H232" s="39" t="s">
        <v>61</v>
      </c>
      <c r="I232" s="35" t="s">
        <v>65</v>
      </c>
      <c r="J232" s="22">
        <v>12</v>
      </c>
      <c r="K232" s="77">
        <v>4.9000000000000004</v>
      </c>
      <c r="L232" s="78">
        <f t="shared" si="7"/>
        <v>137.20000000000002</v>
      </c>
      <c r="M232" s="14"/>
      <c r="N232" s="15"/>
      <c r="O232" s="15"/>
    </row>
    <row r="233" spans="1:15">
      <c r="A233" s="74">
        <f t="shared" si="8"/>
        <v>227</v>
      </c>
      <c r="B233" s="88" t="s">
        <v>23</v>
      </c>
      <c r="C233" s="35">
        <v>5050</v>
      </c>
      <c r="D233" s="39">
        <v>60</v>
      </c>
      <c r="E233" s="46">
        <v>14.4</v>
      </c>
      <c r="F233" s="48" t="s">
        <v>37</v>
      </c>
      <c r="G233" s="85">
        <v>1500</v>
      </c>
      <c r="H233" s="39" t="s">
        <v>61</v>
      </c>
      <c r="I233" s="35" t="s">
        <v>65</v>
      </c>
      <c r="J233" s="22">
        <v>12</v>
      </c>
      <c r="K233" s="77">
        <v>4.9000000000000004</v>
      </c>
      <c r="L233" s="78">
        <f t="shared" si="7"/>
        <v>137.20000000000002</v>
      </c>
      <c r="M233" s="14"/>
      <c r="N233" s="15"/>
      <c r="O233" s="15"/>
    </row>
    <row r="234" spans="1:15">
      <c r="B234" s="28"/>
    </row>
  </sheetData>
  <sheetProtection algorithmName="SHA-512" hashValue="Qm6sTjN8DdSgh38AqjIti03biDITjvxbKyGGRJTTjgOgGjyTAsXDfLkdGg/az2KzfKXZR7he4No6VmMP8G+c9A==" saltValue="vPwGI8psUZc4G5s+2DjxJw==" spinCount="100000" sheet="1" formatCells="0" sort="0" autoFilter="0"/>
  <autoFilter ref="A6:N233"/>
  <mergeCells count="5">
    <mergeCell ref="D1:L2"/>
    <mergeCell ref="B3:C3"/>
    <mergeCell ref="D3:L3"/>
    <mergeCell ref="A4:L4"/>
    <mergeCell ref="O5:V5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colBreaks count="1" manualBreakCount="1">
    <brk id="14" max="16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45"/>
  <sheetViews>
    <sheetView view="pageBreakPreview" zoomScale="85" zoomScaleNormal="85" zoomScaleSheetLayoutView="85" workbookViewId="0">
      <pane ySplit="6" topLeftCell="A7" activePane="bottomLeft" state="frozen"/>
      <selection activeCell="E3" sqref="E3:Q3"/>
      <selection pane="bottomLeft" activeCell="O49" sqref="O49"/>
    </sheetView>
  </sheetViews>
  <sheetFormatPr defaultColWidth="9.109375" defaultRowHeight="14.4"/>
  <cols>
    <col min="1" max="1" width="5.109375" style="12" customWidth="1"/>
    <col min="2" max="2" width="19.109375" style="4" customWidth="1"/>
    <col min="3" max="3" width="14.6640625" style="16" bestFit="1" customWidth="1"/>
    <col min="4" max="4" width="10.33203125" style="16" customWidth="1"/>
    <col min="5" max="5" width="11.6640625" style="16" customWidth="1"/>
    <col min="6" max="6" width="14.44140625" style="16" customWidth="1"/>
    <col min="7" max="7" width="11.44140625" style="16" customWidth="1"/>
    <col min="8" max="8" width="12" style="17" customWidth="1"/>
    <col min="9" max="9" width="8.6640625" style="17" bestFit="1" customWidth="1"/>
    <col min="10" max="10" width="9.109375" style="2" customWidth="1"/>
    <col min="11" max="11" width="9.88671875" style="12" customWidth="1"/>
    <col min="12" max="12" width="12.109375" style="12" bestFit="1" customWidth="1"/>
    <col min="13" max="13" width="10.33203125" style="18" customWidth="1"/>
    <col min="14" max="14" width="9.88671875" style="18" customWidth="1"/>
    <col min="15" max="15" width="4.21875" style="14" customWidth="1"/>
    <col min="16" max="16" width="4.5546875" style="15" bestFit="1" customWidth="1"/>
    <col min="17" max="17" width="5.44140625" style="15" customWidth="1"/>
    <col min="18" max="16384" width="9.109375" style="15"/>
  </cols>
  <sheetData>
    <row r="1" spans="1:22" s="9" customFormat="1" ht="23.4" customHeight="1">
      <c r="C1" s="10"/>
      <c r="D1" s="54" t="s">
        <v>2</v>
      </c>
      <c r="E1" s="54"/>
      <c r="F1" s="54"/>
      <c r="G1" s="54"/>
      <c r="H1" s="54"/>
      <c r="I1" s="54"/>
      <c r="J1" s="54"/>
      <c r="K1" s="54"/>
      <c r="L1" s="54"/>
      <c r="M1" s="25"/>
      <c r="N1" s="25"/>
    </row>
    <row r="2" spans="1:22" s="9" customFormat="1" ht="23.4" customHeight="1">
      <c r="A2" s="8"/>
      <c r="C2" s="10"/>
      <c r="D2" s="54"/>
      <c r="E2" s="54"/>
      <c r="F2" s="54"/>
      <c r="G2" s="54"/>
      <c r="H2" s="54"/>
      <c r="I2" s="54"/>
      <c r="J2" s="54"/>
      <c r="K2" s="54"/>
      <c r="L2" s="54"/>
      <c r="M2" s="25"/>
      <c r="N2" s="25"/>
    </row>
    <row r="3" spans="1:22" s="7" customFormat="1" ht="47.4" customHeight="1">
      <c r="A3" s="11"/>
      <c r="B3" s="55" t="s">
        <v>5</v>
      </c>
      <c r="C3" s="55"/>
      <c r="D3" s="55" t="s">
        <v>9</v>
      </c>
      <c r="E3" s="55"/>
      <c r="F3" s="55"/>
      <c r="G3" s="55"/>
      <c r="H3" s="55"/>
      <c r="I3" s="55"/>
      <c r="J3" s="55"/>
      <c r="K3" s="55"/>
      <c r="L3" s="55"/>
      <c r="M3" s="11"/>
      <c r="N3" s="11"/>
    </row>
    <row r="4" spans="1:22" s="6" customFormat="1" ht="58.2" customHeight="1">
      <c r="A4" s="95" t="s">
        <v>110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22" s="3" customFormat="1" ht="39.6" customHeight="1">
      <c r="A5" s="1" t="s">
        <v>8</v>
      </c>
      <c r="B5" s="1" t="s">
        <v>70</v>
      </c>
      <c r="C5" s="1" t="s">
        <v>24</v>
      </c>
      <c r="D5" s="1" t="s">
        <v>71</v>
      </c>
      <c r="E5" s="1" t="s">
        <v>79</v>
      </c>
      <c r="F5" s="23" t="s">
        <v>93</v>
      </c>
      <c r="G5" s="5" t="s">
        <v>94</v>
      </c>
      <c r="H5" s="1" t="s">
        <v>73</v>
      </c>
      <c r="I5" s="1" t="s">
        <v>74</v>
      </c>
      <c r="J5" s="1" t="s">
        <v>7</v>
      </c>
      <c r="K5" s="19" t="s">
        <v>1</v>
      </c>
      <c r="L5" s="19" t="s">
        <v>11</v>
      </c>
      <c r="M5" s="94">
        <v>28</v>
      </c>
      <c r="N5" s="24" t="s">
        <v>3</v>
      </c>
      <c r="O5" s="56" t="s">
        <v>4</v>
      </c>
      <c r="P5" s="56"/>
      <c r="Q5" s="56"/>
      <c r="R5" s="56"/>
      <c r="S5" s="56"/>
      <c r="T5" s="56"/>
      <c r="U5" s="56"/>
      <c r="V5" s="56"/>
    </row>
    <row r="6" spans="1:22" s="14" customFormat="1">
      <c r="A6" s="13">
        <v>1</v>
      </c>
      <c r="B6" s="13">
        <f>1+A6</f>
        <v>2</v>
      </c>
      <c r="C6" s="13">
        <f t="shared" ref="C6:J6" si="0">1+B6</f>
        <v>3</v>
      </c>
      <c r="D6" s="13">
        <f t="shared" si="0"/>
        <v>4</v>
      </c>
      <c r="E6" s="13">
        <f t="shared" si="0"/>
        <v>5</v>
      </c>
      <c r="F6" s="13">
        <f t="shared" si="0"/>
        <v>6</v>
      </c>
      <c r="G6" s="13">
        <f t="shared" si="0"/>
        <v>7</v>
      </c>
      <c r="H6" s="13">
        <f t="shared" si="0"/>
        <v>8</v>
      </c>
      <c r="I6" s="13">
        <f t="shared" si="0"/>
        <v>9</v>
      </c>
      <c r="J6" s="13">
        <f t="shared" si="0"/>
        <v>10</v>
      </c>
      <c r="K6" s="13"/>
      <c r="L6" s="13">
        <f>1+J6</f>
        <v>11</v>
      </c>
    </row>
    <row r="7" spans="1:22" s="21" customFormat="1">
      <c r="A7" s="20">
        <v>1</v>
      </c>
      <c r="B7" s="58" t="s">
        <v>14</v>
      </c>
      <c r="C7" s="60">
        <v>5050</v>
      </c>
      <c r="D7" s="60">
        <v>72</v>
      </c>
      <c r="E7" s="62">
        <v>17.3</v>
      </c>
      <c r="F7" s="64" t="s">
        <v>81</v>
      </c>
      <c r="G7" s="47" t="s">
        <v>84</v>
      </c>
      <c r="H7" s="72" t="s">
        <v>60</v>
      </c>
      <c r="I7" s="60" t="s">
        <v>0</v>
      </c>
      <c r="J7" s="60">
        <v>12</v>
      </c>
      <c r="K7" s="73">
        <v>7</v>
      </c>
      <c r="L7" s="78">
        <f>K7*$M$5</f>
        <v>196</v>
      </c>
    </row>
    <row r="8" spans="1:22">
      <c r="A8" s="74">
        <f>1+A7</f>
        <v>2</v>
      </c>
      <c r="B8" s="58" t="s">
        <v>14</v>
      </c>
      <c r="C8" s="60">
        <v>5050</v>
      </c>
      <c r="D8" s="60">
        <v>72</v>
      </c>
      <c r="E8" s="62">
        <v>17.3</v>
      </c>
      <c r="F8" s="64" t="s">
        <v>81</v>
      </c>
      <c r="G8" s="47" t="s">
        <v>85</v>
      </c>
      <c r="H8" s="72" t="s">
        <v>60</v>
      </c>
      <c r="I8" s="60" t="s">
        <v>67</v>
      </c>
      <c r="J8" s="60">
        <v>12</v>
      </c>
      <c r="K8" s="73">
        <v>8</v>
      </c>
      <c r="L8" s="78">
        <f t="shared" ref="L8:L45" si="1">K8*$M$5</f>
        <v>224</v>
      </c>
      <c r="M8" s="14"/>
      <c r="N8" s="15"/>
      <c r="O8" s="15"/>
    </row>
    <row r="9" spans="1:22">
      <c r="A9" s="74">
        <f t="shared" ref="A9:A45" si="2">1+A8</f>
        <v>3</v>
      </c>
      <c r="B9" s="58" t="s">
        <v>12</v>
      </c>
      <c r="C9" s="60">
        <v>5050</v>
      </c>
      <c r="D9" s="60">
        <v>60</v>
      </c>
      <c r="E9" s="62">
        <v>12.9</v>
      </c>
      <c r="F9" s="64" t="s">
        <v>82</v>
      </c>
      <c r="G9" s="47"/>
      <c r="H9" s="72" t="s">
        <v>60</v>
      </c>
      <c r="I9" s="60" t="s">
        <v>65</v>
      </c>
      <c r="J9" s="60">
        <v>60</v>
      </c>
      <c r="K9" s="73">
        <v>7.9</v>
      </c>
      <c r="L9" s="78">
        <f t="shared" si="1"/>
        <v>221.20000000000002</v>
      </c>
      <c r="M9" s="14"/>
      <c r="N9" s="15"/>
      <c r="O9" s="15"/>
    </row>
    <row r="10" spans="1:22">
      <c r="A10" s="74">
        <f t="shared" si="2"/>
        <v>4</v>
      </c>
      <c r="B10" s="58" t="s">
        <v>12</v>
      </c>
      <c r="C10" s="60">
        <v>5050</v>
      </c>
      <c r="D10" s="60">
        <v>60</v>
      </c>
      <c r="E10" s="62">
        <v>12.9</v>
      </c>
      <c r="F10" s="64" t="s">
        <v>82</v>
      </c>
      <c r="G10" s="47"/>
      <c r="H10" s="72" t="s">
        <v>60</v>
      </c>
      <c r="I10" s="60" t="s">
        <v>0</v>
      </c>
      <c r="J10" s="60">
        <v>60</v>
      </c>
      <c r="K10" s="73">
        <v>7.3</v>
      </c>
      <c r="L10" s="78">
        <f t="shared" si="1"/>
        <v>204.4</v>
      </c>
      <c r="M10" s="14"/>
      <c r="N10" s="15"/>
      <c r="O10" s="15"/>
    </row>
    <row r="11" spans="1:22">
      <c r="A11" s="74">
        <f t="shared" si="2"/>
        <v>5</v>
      </c>
      <c r="B11" s="58" t="s">
        <v>12</v>
      </c>
      <c r="C11" s="60">
        <v>5050</v>
      </c>
      <c r="D11" s="60">
        <v>60</v>
      </c>
      <c r="E11" s="62">
        <v>14.4</v>
      </c>
      <c r="F11" s="64" t="s">
        <v>82</v>
      </c>
      <c r="G11" s="47"/>
      <c r="H11" s="72" t="s">
        <v>60</v>
      </c>
      <c r="I11" s="60" t="s">
        <v>62</v>
      </c>
      <c r="J11" s="60">
        <v>36</v>
      </c>
      <c r="K11" s="73">
        <v>6.4</v>
      </c>
      <c r="L11" s="78">
        <f t="shared" si="1"/>
        <v>179.20000000000002</v>
      </c>
      <c r="M11" s="14"/>
      <c r="N11" s="15"/>
      <c r="O11" s="15"/>
    </row>
    <row r="12" spans="1:22">
      <c r="A12" s="74">
        <f t="shared" si="2"/>
        <v>6</v>
      </c>
      <c r="B12" s="58" t="s">
        <v>12</v>
      </c>
      <c r="C12" s="60">
        <v>5050</v>
      </c>
      <c r="D12" s="60">
        <v>60</v>
      </c>
      <c r="E12" s="62">
        <v>14.4</v>
      </c>
      <c r="F12" s="64" t="s">
        <v>82</v>
      </c>
      <c r="G12" s="47"/>
      <c r="H12" s="72" t="s">
        <v>61</v>
      </c>
      <c r="I12" s="60" t="s">
        <v>63</v>
      </c>
      <c r="J12" s="60">
        <v>36</v>
      </c>
      <c r="K12" s="73">
        <v>7.5</v>
      </c>
      <c r="L12" s="78">
        <f t="shared" si="1"/>
        <v>210</v>
      </c>
      <c r="M12" s="14"/>
      <c r="N12" s="15"/>
      <c r="O12" s="15"/>
    </row>
    <row r="13" spans="1:22">
      <c r="A13" s="74">
        <f t="shared" si="2"/>
        <v>7</v>
      </c>
      <c r="B13" s="58" t="s">
        <v>12</v>
      </c>
      <c r="C13" s="60">
        <v>5050</v>
      </c>
      <c r="D13" s="60">
        <v>60</v>
      </c>
      <c r="E13" s="62">
        <v>14.4</v>
      </c>
      <c r="F13" s="64" t="s">
        <v>82</v>
      </c>
      <c r="G13" s="47"/>
      <c r="H13" s="72" t="s">
        <v>61</v>
      </c>
      <c r="I13" s="60" t="s">
        <v>63</v>
      </c>
      <c r="J13" s="60">
        <v>36</v>
      </c>
      <c r="K13" s="73">
        <v>6.52</v>
      </c>
      <c r="L13" s="78">
        <f t="shared" si="1"/>
        <v>182.56</v>
      </c>
      <c r="M13" s="14"/>
      <c r="N13" s="15"/>
      <c r="O13" s="15"/>
    </row>
    <row r="14" spans="1:22">
      <c r="A14" s="74">
        <f t="shared" si="2"/>
        <v>8</v>
      </c>
      <c r="B14" s="58" t="s">
        <v>12</v>
      </c>
      <c r="C14" s="60">
        <v>5050</v>
      </c>
      <c r="D14" s="60">
        <v>60</v>
      </c>
      <c r="E14" s="62">
        <v>14.4</v>
      </c>
      <c r="F14" s="64" t="s">
        <v>82</v>
      </c>
      <c r="G14" s="47"/>
      <c r="H14" s="72" t="s">
        <v>61</v>
      </c>
      <c r="I14" s="60" t="s">
        <v>62</v>
      </c>
      <c r="J14" s="60">
        <v>36</v>
      </c>
      <c r="K14" s="73">
        <v>6.35</v>
      </c>
      <c r="L14" s="78">
        <f t="shared" si="1"/>
        <v>177.79999999999998</v>
      </c>
      <c r="M14" s="14"/>
      <c r="N14" s="15"/>
      <c r="O14" s="15"/>
    </row>
    <row r="15" spans="1:22" ht="20.399999999999999">
      <c r="A15" s="74">
        <f t="shared" si="2"/>
        <v>9</v>
      </c>
      <c r="B15" s="58" t="s">
        <v>12</v>
      </c>
      <c r="C15" s="60">
        <v>5050</v>
      </c>
      <c r="D15" s="60">
        <v>60</v>
      </c>
      <c r="E15" s="62">
        <v>22.5</v>
      </c>
      <c r="F15" s="64" t="s">
        <v>81</v>
      </c>
      <c r="G15" s="47" t="s">
        <v>86</v>
      </c>
      <c r="H15" s="72" t="s">
        <v>60</v>
      </c>
      <c r="I15" s="60" t="s">
        <v>0</v>
      </c>
      <c r="J15" s="60">
        <v>36</v>
      </c>
      <c r="K15" s="73">
        <v>14.9</v>
      </c>
      <c r="L15" s="78">
        <f t="shared" si="1"/>
        <v>417.2</v>
      </c>
      <c r="M15" s="14"/>
      <c r="N15" s="15"/>
      <c r="O15" s="15"/>
    </row>
    <row r="16" spans="1:22">
      <c r="A16" s="74">
        <f t="shared" si="2"/>
        <v>10</v>
      </c>
      <c r="B16" s="58" t="s">
        <v>12</v>
      </c>
      <c r="C16" s="60">
        <v>5050</v>
      </c>
      <c r="D16" s="60">
        <v>60</v>
      </c>
      <c r="E16" s="62">
        <v>17.600000000000001</v>
      </c>
      <c r="F16" s="64" t="s">
        <v>81</v>
      </c>
      <c r="G16" s="47" t="s">
        <v>85</v>
      </c>
      <c r="H16" s="72" t="s">
        <v>60</v>
      </c>
      <c r="I16" s="60" t="s">
        <v>0</v>
      </c>
      <c r="J16" s="60">
        <v>36</v>
      </c>
      <c r="K16" s="73">
        <v>9</v>
      </c>
      <c r="L16" s="78">
        <f t="shared" si="1"/>
        <v>252</v>
      </c>
      <c r="M16" s="14"/>
      <c r="N16" s="15"/>
      <c r="O16" s="15"/>
    </row>
    <row r="17" spans="1:15">
      <c r="A17" s="74">
        <f t="shared" si="2"/>
        <v>11</v>
      </c>
      <c r="B17" s="26" t="s">
        <v>13</v>
      </c>
      <c r="C17" s="60">
        <v>5050</v>
      </c>
      <c r="D17" s="60">
        <v>60</v>
      </c>
      <c r="E17" s="62">
        <v>19</v>
      </c>
      <c r="F17" s="64" t="s">
        <v>81</v>
      </c>
      <c r="G17" s="47" t="s">
        <v>87</v>
      </c>
      <c r="H17" s="72" t="s">
        <v>60</v>
      </c>
      <c r="I17" s="60" t="s">
        <v>62</v>
      </c>
      <c r="J17" s="60">
        <v>24</v>
      </c>
      <c r="K17" s="73">
        <v>7.5</v>
      </c>
      <c r="L17" s="78">
        <f t="shared" si="1"/>
        <v>210</v>
      </c>
      <c r="M17" s="14"/>
      <c r="N17" s="15"/>
      <c r="O17" s="15"/>
    </row>
    <row r="18" spans="1:15">
      <c r="A18" s="74">
        <f t="shared" si="2"/>
        <v>12</v>
      </c>
      <c r="B18" s="58" t="s">
        <v>14</v>
      </c>
      <c r="C18" s="60">
        <v>5050</v>
      </c>
      <c r="D18" s="60">
        <v>54</v>
      </c>
      <c r="E18" s="62">
        <v>11</v>
      </c>
      <c r="F18" s="64" t="s">
        <v>82</v>
      </c>
      <c r="G18" s="47" t="s">
        <v>88</v>
      </c>
      <c r="H18" s="72" t="s">
        <v>60</v>
      </c>
      <c r="I18" s="60" t="s">
        <v>0</v>
      </c>
      <c r="J18" s="60">
        <v>24</v>
      </c>
      <c r="K18" s="73">
        <v>5.5</v>
      </c>
      <c r="L18" s="78">
        <f t="shared" si="1"/>
        <v>154</v>
      </c>
      <c r="M18" s="14"/>
      <c r="N18" s="15"/>
      <c r="O18" s="15"/>
    </row>
    <row r="19" spans="1:15">
      <c r="A19" s="74">
        <f t="shared" si="2"/>
        <v>13</v>
      </c>
      <c r="B19" s="58" t="s">
        <v>12</v>
      </c>
      <c r="C19" s="60">
        <v>5050</v>
      </c>
      <c r="D19" s="60">
        <v>30</v>
      </c>
      <c r="E19" s="62">
        <v>6.6</v>
      </c>
      <c r="F19" s="64" t="s">
        <v>82</v>
      </c>
      <c r="G19" s="47" t="s">
        <v>88</v>
      </c>
      <c r="H19" s="72" t="s">
        <v>61</v>
      </c>
      <c r="I19" s="60" t="s">
        <v>62</v>
      </c>
      <c r="J19" s="60">
        <v>36</v>
      </c>
      <c r="K19" s="73">
        <v>3.5</v>
      </c>
      <c r="L19" s="78">
        <f t="shared" si="1"/>
        <v>98</v>
      </c>
      <c r="M19" s="14"/>
      <c r="N19" s="15"/>
      <c r="O19" s="15"/>
    </row>
    <row r="20" spans="1:15">
      <c r="A20" s="74">
        <f t="shared" si="2"/>
        <v>14</v>
      </c>
      <c r="B20" s="58" t="s">
        <v>12</v>
      </c>
      <c r="C20" s="60">
        <v>5050</v>
      </c>
      <c r="D20" s="60">
        <v>30</v>
      </c>
      <c r="E20" s="62">
        <v>7.2</v>
      </c>
      <c r="F20" s="64" t="s">
        <v>82</v>
      </c>
      <c r="G20" s="47" t="s">
        <v>88</v>
      </c>
      <c r="H20" s="72" t="s">
        <v>61</v>
      </c>
      <c r="I20" s="60" t="s">
        <v>63</v>
      </c>
      <c r="J20" s="60">
        <v>36</v>
      </c>
      <c r="K20" s="73">
        <v>4.5</v>
      </c>
      <c r="L20" s="78">
        <f t="shared" si="1"/>
        <v>126</v>
      </c>
      <c r="M20" s="14"/>
      <c r="N20" s="15"/>
      <c r="O20" s="15"/>
    </row>
    <row r="21" spans="1:15" ht="28.8">
      <c r="A21" s="74">
        <f t="shared" si="2"/>
        <v>15</v>
      </c>
      <c r="B21" s="59" t="s">
        <v>15</v>
      </c>
      <c r="C21" s="60" t="s">
        <v>76</v>
      </c>
      <c r="D21" s="60">
        <v>30</v>
      </c>
      <c r="E21" s="62">
        <v>10</v>
      </c>
      <c r="F21" s="64" t="s">
        <v>81</v>
      </c>
      <c r="G21" s="47" t="s">
        <v>84</v>
      </c>
      <c r="H21" s="60" t="s">
        <v>95</v>
      </c>
      <c r="I21" s="69" t="s">
        <v>62</v>
      </c>
      <c r="J21" s="60">
        <v>12</v>
      </c>
      <c r="K21" s="73">
        <v>3.75</v>
      </c>
      <c r="L21" s="78">
        <f t="shared" si="1"/>
        <v>105</v>
      </c>
      <c r="M21" s="14"/>
      <c r="N21" s="15"/>
      <c r="O21" s="15"/>
    </row>
    <row r="22" spans="1:15" ht="28.8">
      <c r="A22" s="74">
        <f t="shared" si="2"/>
        <v>16</v>
      </c>
      <c r="B22" s="59" t="s">
        <v>15</v>
      </c>
      <c r="C22" s="60" t="s">
        <v>77</v>
      </c>
      <c r="D22" s="60">
        <v>144</v>
      </c>
      <c r="E22" s="62">
        <v>18</v>
      </c>
      <c r="F22" s="64" t="s">
        <v>81</v>
      </c>
      <c r="G22" s="47" t="s">
        <v>84</v>
      </c>
      <c r="H22" s="60" t="s">
        <v>95</v>
      </c>
      <c r="I22" s="69" t="s">
        <v>62</v>
      </c>
      <c r="J22" s="60">
        <v>12</v>
      </c>
      <c r="K22" s="73">
        <v>16.049999999999997</v>
      </c>
      <c r="L22" s="78">
        <f t="shared" si="1"/>
        <v>449.39999999999992</v>
      </c>
      <c r="M22" s="14"/>
      <c r="N22" s="15"/>
      <c r="O22" s="15"/>
    </row>
    <row r="23" spans="1:15">
      <c r="A23" s="74">
        <f t="shared" si="2"/>
        <v>17</v>
      </c>
      <c r="B23" s="59" t="s">
        <v>15</v>
      </c>
      <c r="C23" s="60">
        <v>5050</v>
      </c>
      <c r="D23" s="60">
        <v>60</v>
      </c>
      <c r="E23" s="62">
        <v>14.4</v>
      </c>
      <c r="F23" s="64" t="s">
        <v>81</v>
      </c>
      <c r="G23" s="47" t="s">
        <v>84</v>
      </c>
      <c r="H23" s="60" t="s">
        <v>61</v>
      </c>
      <c r="I23" s="69" t="s">
        <v>62</v>
      </c>
      <c r="J23" s="60">
        <v>12</v>
      </c>
      <c r="K23" s="73">
        <v>4.4250000000000007</v>
      </c>
      <c r="L23" s="78">
        <f t="shared" si="1"/>
        <v>123.90000000000002</v>
      </c>
      <c r="M23" s="14"/>
      <c r="N23" s="15"/>
      <c r="O23" s="15"/>
    </row>
    <row r="24" spans="1:15">
      <c r="A24" s="74">
        <f t="shared" si="2"/>
        <v>18</v>
      </c>
      <c r="B24" s="59" t="s">
        <v>15</v>
      </c>
      <c r="C24" s="60">
        <v>5050</v>
      </c>
      <c r="D24" s="60">
        <v>60</v>
      </c>
      <c r="E24" s="62">
        <v>14.4</v>
      </c>
      <c r="F24" s="64" t="s">
        <v>81</v>
      </c>
      <c r="G24" s="47" t="s">
        <v>84</v>
      </c>
      <c r="H24" s="60" t="s">
        <v>61</v>
      </c>
      <c r="I24" s="69" t="s">
        <v>62</v>
      </c>
      <c r="J24" s="60">
        <v>12</v>
      </c>
      <c r="K24" s="73">
        <v>6</v>
      </c>
      <c r="L24" s="78">
        <f t="shared" si="1"/>
        <v>168</v>
      </c>
      <c r="M24" s="14"/>
      <c r="N24" s="15"/>
      <c r="O24" s="15"/>
    </row>
    <row r="25" spans="1:15">
      <c r="A25" s="74">
        <f t="shared" si="2"/>
        <v>19</v>
      </c>
      <c r="B25" s="59" t="s">
        <v>15</v>
      </c>
      <c r="C25" s="60">
        <v>5050</v>
      </c>
      <c r="D25" s="60">
        <v>60</v>
      </c>
      <c r="E25" s="62">
        <v>14.4</v>
      </c>
      <c r="F25" s="64" t="s">
        <v>82</v>
      </c>
      <c r="G25" s="47" t="s">
        <v>89</v>
      </c>
      <c r="H25" s="60" t="s">
        <v>61</v>
      </c>
      <c r="I25" s="69" t="s">
        <v>62</v>
      </c>
      <c r="J25" s="60">
        <v>12</v>
      </c>
      <c r="K25" s="73">
        <v>1.5</v>
      </c>
      <c r="L25" s="78">
        <f t="shared" si="1"/>
        <v>42</v>
      </c>
      <c r="M25" s="14"/>
      <c r="N25" s="15"/>
      <c r="O25" s="15"/>
    </row>
    <row r="26" spans="1:15">
      <c r="A26" s="74">
        <f t="shared" si="2"/>
        <v>20</v>
      </c>
      <c r="B26" s="59" t="s">
        <v>15</v>
      </c>
      <c r="C26" s="60">
        <v>5050</v>
      </c>
      <c r="D26" s="60">
        <v>60</v>
      </c>
      <c r="E26" s="62">
        <v>14.4</v>
      </c>
      <c r="F26" s="64" t="s">
        <v>82</v>
      </c>
      <c r="G26" s="47" t="s">
        <v>89</v>
      </c>
      <c r="H26" s="60" t="s">
        <v>61</v>
      </c>
      <c r="I26" s="69" t="s">
        <v>62</v>
      </c>
      <c r="J26" s="60">
        <v>12</v>
      </c>
      <c r="K26" s="73">
        <v>3.4499999999999997</v>
      </c>
      <c r="L26" s="78">
        <f t="shared" si="1"/>
        <v>96.6</v>
      </c>
      <c r="M26" s="14"/>
      <c r="N26" s="15"/>
      <c r="O26" s="15"/>
    </row>
    <row r="27" spans="1:15">
      <c r="A27" s="74">
        <f t="shared" si="2"/>
        <v>21</v>
      </c>
      <c r="B27" s="59" t="s">
        <v>15</v>
      </c>
      <c r="C27" s="60">
        <v>5050</v>
      </c>
      <c r="D27" s="60">
        <v>60</v>
      </c>
      <c r="E27" s="62">
        <v>14.4</v>
      </c>
      <c r="F27" s="64" t="s">
        <v>82</v>
      </c>
      <c r="G27" s="47" t="s">
        <v>89</v>
      </c>
      <c r="H27" s="60" t="s">
        <v>61</v>
      </c>
      <c r="I27" s="70" t="s">
        <v>65</v>
      </c>
      <c r="J27" s="60">
        <v>12</v>
      </c>
      <c r="K27" s="73">
        <v>1.875</v>
      </c>
      <c r="L27" s="78">
        <f t="shared" si="1"/>
        <v>52.5</v>
      </c>
      <c r="M27" s="14"/>
      <c r="N27" s="15"/>
      <c r="O27" s="15"/>
    </row>
    <row r="28" spans="1:15" ht="28.8">
      <c r="A28" s="74">
        <f t="shared" si="2"/>
        <v>22</v>
      </c>
      <c r="B28" s="59" t="s">
        <v>15</v>
      </c>
      <c r="C28" s="60" t="s">
        <v>77</v>
      </c>
      <c r="D28" s="60">
        <v>60</v>
      </c>
      <c r="E28" s="62">
        <v>22</v>
      </c>
      <c r="F28" s="64" t="s">
        <v>81</v>
      </c>
      <c r="G28" s="47" t="s">
        <v>90</v>
      </c>
      <c r="H28" s="60" t="s">
        <v>61</v>
      </c>
      <c r="I28" s="71" t="s">
        <v>67</v>
      </c>
      <c r="J28" s="60">
        <v>12</v>
      </c>
      <c r="K28" s="73">
        <v>6</v>
      </c>
      <c r="L28" s="78">
        <f t="shared" si="1"/>
        <v>168</v>
      </c>
      <c r="M28" s="14"/>
      <c r="N28" s="15"/>
      <c r="O28" s="15"/>
    </row>
    <row r="29" spans="1:15" ht="28.8">
      <c r="A29" s="74">
        <f t="shared" si="2"/>
        <v>23</v>
      </c>
      <c r="B29" s="59" t="s">
        <v>15</v>
      </c>
      <c r="C29" s="60" t="s">
        <v>78</v>
      </c>
      <c r="D29" s="60">
        <v>60</v>
      </c>
      <c r="E29" s="62">
        <v>7.2</v>
      </c>
      <c r="F29" s="64" t="s">
        <v>81</v>
      </c>
      <c r="G29" s="47" t="s">
        <v>90</v>
      </c>
      <c r="H29" s="60" t="s">
        <v>95</v>
      </c>
      <c r="I29" s="71" t="s">
        <v>67</v>
      </c>
      <c r="J29" s="60">
        <v>12</v>
      </c>
      <c r="K29" s="73">
        <v>6</v>
      </c>
      <c r="L29" s="78">
        <f t="shared" si="1"/>
        <v>168</v>
      </c>
      <c r="M29" s="14"/>
      <c r="N29" s="15"/>
      <c r="O29" s="15"/>
    </row>
    <row r="30" spans="1:15">
      <c r="A30" s="74">
        <f t="shared" si="2"/>
        <v>24</v>
      </c>
      <c r="B30" s="59" t="s">
        <v>16</v>
      </c>
      <c r="C30" s="61">
        <v>5050</v>
      </c>
      <c r="D30" s="61">
        <v>60</v>
      </c>
      <c r="E30" s="41">
        <v>14.4</v>
      </c>
      <c r="F30" s="64" t="s">
        <v>82</v>
      </c>
      <c r="G30" s="47" t="s">
        <v>89</v>
      </c>
      <c r="H30" s="61" t="s">
        <v>61</v>
      </c>
      <c r="I30" s="61" t="s">
        <v>0</v>
      </c>
      <c r="J30" s="60">
        <v>24</v>
      </c>
      <c r="K30" s="73">
        <v>4.8752669039145902</v>
      </c>
      <c r="L30" s="78">
        <f t="shared" si="1"/>
        <v>136.50747330960851</v>
      </c>
      <c r="M30" s="14"/>
      <c r="N30" s="15"/>
      <c r="O30" s="15"/>
    </row>
    <row r="31" spans="1:15">
      <c r="A31" s="74">
        <f t="shared" si="2"/>
        <v>25</v>
      </c>
      <c r="B31" s="59" t="s">
        <v>16</v>
      </c>
      <c r="C31" s="61">
        <v>5050</v>
      </c>
      <c r="D31" s="61">
        <v>60</v>
      </c>
      <c r="E31" s="41">
        <v>14.4</v>
      </c>
      <c r="F31" s="64" t="s">
        <v>81</v>
      </c>
      <c r="G31" s="47" t="s">
        <v>91</v>
      </c>
      <c r="H31" s="61" t="s">
        <v>61</v>
      </c>
      <c r="I31" s="61" t="s">
        <v>0</v>
      </c>
      <c r="J31" s="60">
        <v>24</v>
      </c>
      <c r="K31" s="73">
        <v>6.1051601423487547</v>
      </c>
      <c r="L31" s="78">
        <f t="shared" si="1"/>
        <v>170.94448398576515</v>
      </c>
      <c r="M31" s="14"/>
      <c r="N31" s="15"/>
      <c r="O31" s="15"/>
    </row>
    <row r="32" spans="1:15">
      <c r="A32" s="74">
        <f t="shared" si="2"/>
        <v>26</v>
      </c>
      <c r="B32" s="59" t="s">
        <v>17</v>
      </c>
      <c r="C32" s="61">
        <v>5050</v>
      </c>
      <c r="D32" s="61">
        <v>60</v>
      </c>
      <c r="E32" s="42">
        <v>20</v>
      </c>
      <c r="F32" s="64" t="s">
        <v>81</v>
      </c>
      <c r="G32" s="47" t="s">
        <v>91</v>
      </c>
      <c r="H32" s="61" t="s">
        <v>61</v>
      </c>
      <c r="I32" s="61" t="s">
        <v>0</v>
      </c>
      <c r="J32" s="60">
        <v>24</v>
      </c>
      <c r="K32" s="73">
        <v>6.1051601423487547</v>
      </c>
      <c r="L32" s="78">
        <f t="shared" si="1"/>
        <v>170.94448398576515</v>
      </c>
      <c r="M32" s="14"/>
      <c r="N32" s="15"/>
      <c r="O32" s="15"/>
    </row>
    <row r="33" spans="1:15">
      <c r="A33" s="74">
        <f t="shared" si="2"/>
        <v>27</v>
      </c>
      <c r="B33" s="59" t="s">
        <v>18</v>
      </c>
      <c r="C33" s="61">
        <v>5050</v>
      </c>
      <c r="D33" s="61">
        <v>60</v>
      </c>
      <c r="E33" s="41">
        <v>14.4</v>
      </c>
      <c r="F33" s="64" t="s">
        <v>82</v>
      </c>
      <c r="G33" s="47" t="s">
        <v>89</v>
      </c>
      <c r="H33" s="61" t="s">
        <v>61</v>
      </c>
      <c r="I33" s="61" t="s">
        <v>0</v>
      </c>
      <c r="J33" s="60">
        <v>12</v>
      </c>
      <c r="K33" s="73">
        <v>1.3201067615658362</v>
      </c>
      <c r="L33" s="78">
        <f t="shared" si="1"/>
        <v>36.962989323843416</v>
      </c>
      <c r="M33" s="14"/>
      <c r="N33" s="15"/>
      <c r="O33" s="15"/>
    </row>
    <row r="34" spans="1:15">
      <c r="A34" s="74">
        <f t="shared" si="2"/>
        <v>28</v>
      </c>
      <c r="B34" s="59" t="s">
        <v>18</v>
      </c>
      <c r="C34" s="61">
        <v>5050</v>
      </c>
      <c r="D34" s="61">
        <v>60</v>
      </c>
      <c r="E34" s="41">
        <v>14.4</v>
      </c>
      <c r="F34" s="64" t="s">
        <v>82</v>
      </c>
      <c r="G34" s="47" t="s">
        <v>89</v>
      </c>
      <c r="H34" s="61" t="s">
        <v>61</v>
      </c>
      <c r="I34" s="61" t="s">
        <v>65</v>
      </c>
      <c r="J34" s="60">
        <v>12</v>
      </c>
      <c r="K34" s="73">
        <v>1.7701067615658361</v>
      </c>
      <c r="L34" s="78">
        <f t="shared" si="1"/>
        <v>49.562989323843411</v>
      </c>
      <c r="M34" s="14"/>
      <c r="N34" s="15"/>
      <c r="O34" s="15"/>
    </row>
    <row r="35" spans="1:15">
      <c r="A35" s="74">
        <f t="shared" si="2"/>
        <v>29</v>
      </c>
      <c r="B35" s="59" t="s">
        <v>20</v>
      </c>
      <c r="C35" s="61">
        <v>5050</v>
      </c>
      <c r="D35" s="61">
        <v>60</v>
      </c>
      <c r="E35" s="63">
        <v>14.4</v>
      </c>
      <c r="F35" s="64" t="s">
        <v>82</v>
      </c>
      <c r="G35" s="47" t="s">
        <v>89</v>
      </c>
      <c r="H35" s="61">
        <v>220</v>
      </c>
      <c r="I35" s="61" t="s">
        <v>63</v>
      </c>
      <c r="J35" s="60" t="s">
        <v>69</v>
      </c>
      <c r="K35" s="73">
        <v>2.6402135231316723</v>
      </c>
      <c r="L35" s="78">
        <f t="shared" si="1"/>
        <v>73.925978647686833</v>
      </c>
      <c r="M35" s="14"/>
      <c r="N35" s="15"/>
      <c r="O35" s="15"/>
    </row>
    <row r="36" spans="1:15">
      <c r="A36" s="74">
        <f t="shared" si="2"/>
        <v>30</v>
      </c>
      <c r="B36" s="59" t="s">
        <v>21</v>
      </c>
      <c r="C36" s="35">
        <v>5050</v>
      </c>
      <c r="D36" s="39">
        <v>30</v>
      </c>
      <c r="E36" s="46">
        <v>7.2</v>
      </c>
      <c r="F36" s="65" t="s">
        <v>83</v>
      </c>
      <c r="G36" s="67" t="s">
        <v>92</v>
      </c>
      <c r="H36" s="39" t="s">
        <v>61</v>
      </c>
      <c r="I36" s="35" t="s">
        <v>62</v>
      </c>
      <c r="J36" s="60" t="s">
        <v>69</v>
      </c>
      <c r="K36" s="73">
        <v>1.29</v>
      </c>
      <c r="L36" s="78">
        <f t="shared" si="1"/>
        <v>36.120000000000005</v>
      </c>
      <c r="M36" s="14"/>
      <c r="N36" s="15"/>
      <c r="O36" s="15"/>
    </row>
    <row r="37" spans="1:15">
      <c r="A37" s="74">
        <f t="shared" si="2"/>
        <v>31</v>
      </c>
      <c r="B37" s="59" t="s">
        <v>21</v>
      </c>
      <c r="C37" s="35">
        <v>5050</v>
      </c>
      <c r="D37" s="39">
        <v>30</v>
      </c>
      <c r="E37" s="46">
        <v>7.2</v>
      </c>
      <c r="F37" s="65" t="s">
        <v>83</v>
      </c>
      <c r="G37" s="67" t="s">
        <v>92</v>
      </c>
      <c r="H37" s="39" t="s">
        <v>61</v>
      </c>
      <c r="I37" s="35" t="s">
        <v>65</v>
      </c>
      <c r="J37" s="60" t="s">
        <v>69</v>
      </c>
      <c r="K37" s="73">
        <v>1.35</v>
      </c>
      <c r="L37" s="78">
        <f t="shared" si="1"/>
        <v>37.800000000000004</v>
      </c>
      <c r="M37" s="14"/>
      <c r="N37" s="15"/>
      <c r="O37" s="15"/>
    </row>
    <row r="38" spans="1:15">
      <c r="A38" s="74">
        <f t="shared" si="2"/>
        <v>32</v>
      </c>
      <c r="B38" s="59" t="s">
        <v>21</v>
      </c>
      <c r="C38" s="35">
        <v>5050</v>
      </c>
      <c r="D38" s="39">
        <v>60</v>
      </c>
      <c r="E38" s="46">
        <v>14.4</v>
      </c>
      <c r="F38" s="66" t="s">
        <v>83</v>
      </c>
      <c r="G38" s="68" t="s">
        <v>92</v>
      </c>
      <c r="H38" s="39" t="s">
        <v>61</v>
      </c>
      <c r="I38" s="35" t="s">
        <v>62</v>
      </c>
      <c r="J38" s="60" t="s">
        <v>69</v>
      </c>
      <c r="K38" s="73">
        <v>1.32</v>
      </c>
      <c r="L38" s="78">
        <f t="shared" si="1"/>
        <v>36.96</v>
      </c>
      <c r="M38" s="14"/>
      <c r="N38" s="15"/>
      <c r="O38" s="15"/>
    </row>
    <row r="39" spans="1:15">
      <c r="A39" s="74">
        <f t="shared" si="2"/>
        <v>33</v>
      </c>
      <c r="B39" s="59" t="s">
        <v>21</v>
      </c>
      <c r="C39" s="35">
        <v>5050</v>
      </c>
      <c r="D39" s="39">
        <v>60</v>
      </c>
      <c r="E39" s="46">
        <v>14.4</v>
      </c>
      <c r="F39" s="66" t="s">
        <v>83</v>
      </c>
      <c r="G39" s="68" t="s">
        <v>92</v>
      </c>
      <c r="H39" s="39" t="s">
        <v>61</v>
      </c>
      <c r="I39" s="35" t="s">
        <v>65</v>
      </c>
      <c r="J39" s="60" t="s">
        <v>69</v>
      </c>
      <c r="K39" s="73">
        <v>1.77</v>
      </c>
      <c r="L39" s="78">
        <f t="shared" si="1"/>
        <v>49.56</v>
      </c>
      <c r="M39" s="14"/>
      <c r="N39" s="15"/>
      <c r="O39" s="15"/>
    </row>
    <row r="40" spans="1:15">
      <c r="A40" s="74">
        <f t="shared" si="2"/>
        <v>34</v>
      </c>
      <c r="B40" s="59" t="s">
        <v>22</v>
      </c>
      <c r="C40" s="35">
        <v>5050</v>
      </c>
      <c r="D40" s="39" t="s">
        <v>26</v>
      </c>
      <c r="E40" s="46" t="s">
        <v>80</v>
      </c>
      <c r="F40" s="64" t="s">
        <v>81</v>
      </c>
      <c r="G40" s="47" t="s">
        <v>91</v>
      </c>
      <c r="H40" s="32" t="s">
        <v>61</v>
      </c>
      <c r="I40" s="32" t="s">
        <v>62</v>
      </c>
      <c r="J40" s="60">
        <v>6</v>
      </c>
      <c r="K40" s="73">
        <v>5.78</v>
      </c>
      <c r="L40" s="78">
        <f t="shared" si="1"/>
        <v>161.84</v>
      </c>
      <c r="M40" s="14"/>
      <c r="N40" s="15"/>
      <c r="O40" s="15"/>
    </row>
    <row r="41" spans="1:15">
      <c r="A41" s="74">
        <f t="shared" si="2"/>
        <v>35</v>
      </c>
      <c r="B41" s="59" t="s">
        <v>22</v>
      </c>
      <c r="C41" s="35">
        <v>5050</v>
      </c>
      <c r="D41" s="39">
        <v>60</v>
      </c>
      <c r="E41" s="46">
        <v>12</v>
      </c>
      <c r="F41" s="65" t="s">
        <v>83</v>
      </c>
      <c r="G41" s="67" t="s">
        <v>92</v>
      </c>
      <c r="H41" s="34" t="s">
        <v>61</v>
      </c>
      <c r="I41" s="35" t="s">
        <v>62</v>
      </c>
      <c r="J41" s="60">
        <v>6</v>
      </c>
      <c r="K41" s="73">
        <v>1.8</v>
      </c>
      <c r="L41" s="78">
        <f t="shared" si="1"/>
        <v>50.4</v>
      </c>
      <c r="M41" s="14"/>
      <c r="N41" s="15"/>
      <c r="O41" s="15"/>
    </row>
    <row r="42" spans="1:15">
      <c r="A42" s="74">
        <f t="shared" si="2"/>
        <v>36</v>
      </c>
      <c r="B42" s="59" t="s">
        <v>23</v>
      </c>
      <c r="C42" s="32">
        <v>5050</v>
      </c>
      <c r="D42" s="36">
        <v>30</v>
      </c>
      <c r="E42" s="43">
        <v>7.2</v>
      </c>
      <c r="F42" s="65" t="s">
        <v>83</v>
      </c>
      <c r="G42" s="67" t="s">
        <v>92</v>
      </c>
      <c r="H42" s="36" t="s">
        <v>61</v>
      </c>
      <c r="I42" s="35" t="s">
        <v>62</v>
      </c>
      <c r="J42" s="60">
        <v>12</v>
      </c>
      <c r="K42" s="73">
        <v>2.7</v>
      </c>
      <c r="L42" s="78">
        <f t="shared" si="1"/>
        <v>75.600000000000009</v>
      </c>
      <c r="M42" s="14"/>
      <c r="N42" s="15"/>
      <c r="O42" s="15"/>
    </row>
    <row r="43" spans="1:15">
      <c r="A43" s="74">
        <f t="shared" si="2"/>
        <v>37</v>
      </c>
      <c r="B43" s="59" t="s">
        <v>23</v>
      </c>
      <c r="C43" s="32">
        <v>5050</v>
      </c>
      <c r="D43" s="36">
        <v>30</v>
      </c>
      <c r="E43" s="43">
        <v>7.2</v>
      </c>
      <c r="F43" s="65" t="s">
        <v>83</v>
      </c>
      <c r="G43" s="67" t="s">
        <v>92</v>
      </c>
      <c r="H43" s="36" t="s">
        <v>61</v>
      </c>
      <c r="I43" s="35" t="s">
        <v>65</v>
      </c>
      <c r="J43" s="60">
        <v>12</v>
      </c>
      <c r="K43" s="73">
        <v>3.5</v>
      </c>
      <c r="L43" s="78">
        <f t="shared" si="1"/>
        <v>98</v>
      </c>
      <c r="M43" s="14"/>
      <c r="N43" s="15"/>
      <c r="O43" s="15"/>
    </row>
    <row r="44" spans="1:15">
      <c r="A44" s="74">
        <f t="shared" si="2"/>
        <v>38</v>
      </c>
      <c r="B44" s="59" t="s">
        <v>23</v>
      </c>
      <c r="C44" s="32">
        <v>5050</v>
      </c>
      <c r="D44" s="36">
        <v>60</v>
      </c>
      <c r="E44" s="43">
        <v>14.4</v>
      </c>
      <c r="F44" s="65" t="s">
        <v>83</v>
      </c>
      <c r="G44" s="67" t="s">
        <v>92</v>
      </c>
      <c r="H44" s="36" t="s">
        <v>61</v>
      </c>
      <c r="I44" s="35" t="s">
        <v>62</v>
      </c>
      <c r="J44" s="60">
        <v>12</v>
      </c>
      <c r="K44" s="73">
        <v>4.4000000000000004</v>
      </c>
      <c r="L44" s="78">
        <f t="shared" si="1"/>
        <v>123.20000000000002</v>
      </c>
      <c r="M44" s="14"/>
      <c r="N44" s="15"/>
      <c r="O44" s="15"/>
    </row>
    <row r="45" spans="1:15">
      <c r="A45" s="74">
        <f t="shared" si="2"/>
        <v>39</v>
      </c>
      <c r="B45" s="59" t="s">
        <v>23</v>
      </c>
      <c r="C45" s="32">
        <v>5050</v>
      </c>
      <c r="D45" s="36">
        <v>60</v>
      </c>
      <c r="E45" s="43">
        <v>14.4</v>
      </c>
      <c r="F45" s="65" t="s">
        <v>83</v>
      </c>
      <c r="G45" s="67" t="s">
        <v>92</v>
      </c>
      <c r="H45" s="36" t="s">
        <v>61</v>
      </c>
      <c r="I45" s="35" t="s">
        <v>65</v>
      </c>
      <c r="J45" s="60">
        <v>12</v>
      </c>
      <c r="K45" s="73">
        <v>4.9000000000000004</v>
      </c>
      <c r="L45" s="78">
        <f t="shared" si="1"/>
        <v>137.20000000000002</v>
      </c>
      <c r="M45" s="14"/>
      <c r="N45" s="15"/>
      <c r="O45" s="15"/>
    </row>
  </sheetData>
  <sheetProtection algorithmName="SHA-512" hashValue="Xc0fKVi6LnMBXUPfPFbZe3CmMKVrncFD4/Yx6RMqB2F0XMihPsRryj3Qt35CHsmCe5MJ13X7hs9HozJEd783Cw==" saltValue="sqetEbMZBrADotHwqw+yMQ==" spinCount="100000" sheet="1" formatCells="0" sort="0" autoFilter="0"/>
  <autoFilter ref="A6:N7"/>
  <mergeCells count="5">
    <mergeCell ref="D1:L2"/>
    <mergeCell ref="B3:C3"/>
    <mergeCell ref="D3:L3"/>
    <mergeCell ref="A4:L4"/>
    <mergeCell ref="O5:V5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colBreaks count="1" manualBreakCount="1">
    <brk id="14" max="16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107"/>
  <sheetViews>
    <sheetView view="pageBreakPreview" zoomScale="85" zoomScaleNormal="85" zoomScaleSheetLayoutView="85" workbookViewId="0">
      <pane ySplit="6" topLeftCell="A7" activePane="bottomLeft" state="frozen"/>
      <selection activeCell="E3" sqref="E3:Q3"/>
      <selection pane="bottomLeft" activeCell="M104" sqref="M104"/>
    </sheetView>
  </sheetViews>
  <sheetFormatPr defaultColWidth="9.109375" defaultRowHeight="14.4"/>
  <cols>
    <col min="1" max="1" width="5.109375" style="12" customWidth="1"/>
    <col min="2" max="2" width="19.109375" style="4" customWidth="1"/>
    <col min="3" max="3" width="14.6640625" style="16" bestFit="1" customWidth="1"/>
    <col min="4" max="4" width="10.33203125" style="16" customWidth="1"/>
    <col min="5" max="5" width="10" style="16" bestFit="1" customWidth="1"/>
    <col min="6" max="6" width="14.44140625" style="16" customWidth="1"/>
    <col min="7" max="7" width="11.44140625" style="16" customWidth="1"/>
    <col min="8" max="8" width="12" style="17" customWidth="1"/>
    <col min="9" max="9" width="8.6640625" style="17" bestFit="1" customWidth="1"/>
    <col min="10" max="10" width="9.109375" style="2" customWidth="1"/>
    <col min="11" max="11" width="9.88671875" style="12" customWidth="1"/>
    <col min="12" max="12" width="12.109375" style="12" bestFit="1" customWidth="1"/>
    <col min="13" max="13" width="10.33203125" style="18" customWidth="1"/>
    <col min="14" max="14" width="9.88671875" style="18" customWidth="1"/>
    <col min="15" max="15" width="4.21875" style="14" customWidth="1"/>
    <col min="16" max="16" width="4.5546875" style="15" bestFit="1" customWidth="1"/>
    <col min="17" max="17" width="5.44140625" style="15" customWidth="1"/>
    <col min="18" max="16384" width="9.109375" style="15"/>
  </cols>
  <sheetData>
    <row r="1" spans="1:22" s="9" customFormat="1" ht="23.4" customHeight="1">
      <c r="C1" s="10"/>
      <c r="D1" s="54" t="s">
        <v>2</v>
      </c>
      <c r="E1" s="54"/>
      <c r="F1" s="54"/>
      <c r="G1" s="54"/>
      <c r="H1" s="54"/>
      <c r="I1" s="54"/>
      <c r="J1" s="54"/>
      <c r="K1" s="54"/>
      <c r="L1" s="54"/>
      <c r="M1" s="25"/>
      <c r="N1" s="25"/>
    </row>
    <row r="2" spans="1:22" s="9" customFormat="1" ht="23.4" customHeight="1">
      <c r="A2" s="8"/>
      <c r="C2" s="10"/>
      <c r="D2" s="54"/>
      <c r="E2" s="54"/>
      <c r="F2" s="54"/>
      <c r="G2" s="54"/>
      <c r="H2" s="54"/>
      <c r="I2" s="54"/>
      <c r="J2" s="54"/>
      <c r="K2" s="54"/>
      <c r="L2" s="54"/>
      <c r="M2" s="25"/>
      <c r="N2" s="25"/>
    </row>
    <row r="3" spans="1:22" s="7" customFormat="1" ht="47.4" customHeight="1">
      <c r="A3" s="11"/>
      <c r="B3" s="55" t="s">
        <v>5</v>
      </c>
      <c r="C3" s="55"/>
      <c r="D3" s="55" t="s">
        <v>9</v>
      </c>
      <c r="E3" s="55"/>
      <c r="F3" s="55"/>
      <c r="G3" s="55"/>
      <c r="H3" s="55"/>
      <c r="I3" s="55"/>
      <c r="J3" s="55"/>
      <c r="K3" s="55"/>
      <c r="L3" s="55"/>
      <c r="M3" s="11"/>
      <c r="N3" s="11"/>
    </row>
    <row r="4" spans="1:22" s="6" customFormat="1" ht="58.2" customHeight="1">
      <c r="A4" s="95" t="s">
        <v>109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22" s="3" customFormat="1" ht="39.6" customHeight="1">
      <c r="A5" s="1" t="s">
        <v>8</v>
      </c>
      <c r="B5" s="1" t="s">
        <v>70</v>
      </c>
      <c r="C5" s="1" t="s">
        <v>24</v>
      </c>
      <c r="D5" s="1" t="s">
        <v>71</v>
      </c>
      <c r="E5" s="1" t="s">
        <v>79</v>
      </c>
      <c r="F5" s="23" t="s">
        <v>96</v>
      </c>
      <c r="G5" s="5" t="s">
        <v>94</v>
      </c>
      <c r="H5" s="1" t="s">
        <v>73</v>
      </c>
      <c r="I5" s="1" t="s">
        <v>74</v>
      </c>
      <c r="J5" s="1" t="s">
        <v>7</v>
      </c>
      <c r="K5" s="19" t="s">
        <v>1</v>
      </c>
      <c r="L5" s="19" t="s">
        <v>11</v>
      </c>
      <c r="M5" s="94">
        <v>28</v>
      </c>
      <c r="N5" s="24" t="s">
        <v>3</v>
      </c>
      <c r="O5" s="56" t="s">
        <v>4</v>
      </c>
      <c r="P5" s="56"/>
      <c r="Q5" s="56"/>
      <c r="R5" s="56"/>
      <c r="S5" s="56"/>
      <c r="T5" s="56"/>
      <c r="U5" s="56"/>
      <c r="V5" s="56"/>
    </row>
    <row r="6" spans="1:22" s="14" customFormat="1">
      <c r="A6" s="13">
        <v>1</v>
      </c>
      <c r="B6" s="13">
        <f>1+A6</f>
        <v>2</v>
      </c>
      <c r="C6" s="13">
        <f t="shared" ref="C6:J6" si="0">1+B6</f>
        <v>3</v>
      </c>
      <c r="D6" s="13">
        <f t="shared" si="0"/>
        <v>4</v>
      </c>
      <c r="E6" s="13">
        <f t="shared" si="0"/>
        <v>5</v>
      </c>
      <c r="F6" s="13">
        <f t="shared" si="0"/>
        <v>6</v>
      </c>
      <c r="G6" s="13">
        <f t="shared" si="0"/>
        <v>7</v>
      </c>
      <c r="H6" s="13">
        <f t="shared" si="0"/>
        <v>8</v>
      </c>
      <c r="I6" s="13">
        <f t="shared" si="0"/>
        <v>9</v>
      </c>
      <c r="J6" s="13">
        <f t="shared" si="0"/>
        <v>10</v>
      </c>
      <c r="K6" s="13"/>
      <c r="L6" s="13">
        <f>1+J6</f>
        <v>11</v>
      </c>
    </row>
    <row r="7" spans="1:22" s="21" customFormat="1">
      <c r="A7" s="20">
        <v>1</v>
      </c>
      <c r="B7" s="58" t="s">
        <v>12</v>
      </c>
      <c r="C7" s="60">
        <v>3528</v>
      </c>
      <c r="D7" s="60">
        <v>120</v>
      </c>
      <c r="E7" s="62">
        <v>8</v>
      </c>
      <c r="F7" s="75" t="s">
        <v>97</v>
      </c>
      <c r="G7" s="60"/>
      <c r="H7" s="72" t="s">
        <v>61</v>
      </c>
      <c r="I7" s="60" t="s">
        <v>62</v>
      </c>
      <c r="J7" s="60">
        <v>36</v>
      </c>
      <c r="K7" s="77">
        <v>2.4</v>
      </c>
      <c r="L7" s="78">
        <f>K7*$M$5</f>
        <v>67.2</v>
      </c>
    </row>
    <row r="8" spans="1:22">
      <c r="A8" s="74">
        <f>1+A7</f>
        <v>2</v>
      </c>
      <c r="B8" s="58" t="s">
        <v>12</v>
      </c>
      <c r="C8" s="60">
        <v>2835</v>
      </c>
      <c r="D8" s="60">
        <v>120</v>
      </c>
      <c r="E8" s="62">
        <v>8.6</v>
      </c>
      <c r="F8" s="75" t="s">
        <v>98</v>
      </c>
      <c r="G8" s="60"/>
      <c r="H8" s="72" t="s">
        <v>61</v>
      </c>
      <c r="I8" s="60" t="s">
        <v>62</v>
      </c>
      <c r="J8" s="60">
        <v>36</v>
      </c>
      <c r="K8" s="77">
        <v>3.8</v>
      </c>
      <c r="L8" s="78">
        <f t="shared" ref="L8:L71" si="1">K8*$M$5</f>
        <v>106.39999999999999</v>
      </c>
      <c r="M8" s="14"/>
      <c r="N8" s="15"/>
      <c r="O8" s="15"/>
    </row>
    <row r="9" spans="1:22">
      <c r="A9" s="74">
        <f t="shared" ref="A9:A72" si="2">1+A8</f>
        <v>3</v>
      </c>
      <c r="B9" s="58" t="s">
        <v>12</v>
      </c>
      <c r="C9" s="60">
        <v>2835</v>
      </c>
      <c r="D9" s="60">
        <v>120</v>
      </c>
      <c r="E9" s="62">
        <v>8.6</v>
      </c>
      <c r="F9" s="75" t="s">
        <v>99</v>
      </c>
      <c r="G9" s="60"/>
      <c r="H9" s="72" t="s">
        <v>61</v>
      </c>
      <c r="I9" s="60" t="s">
        <v>62</v>
      </c>
      <c r="J9" s="60">
        <v>36</v>
      </c>
      <c r="K9" s="77">
        <v>3.8</v>
      </c>
      <c r="L9" s="78">
        <f t="shared" si="1"/>
        <v>106.39999999999999</v>
      </c>
      <c r="M9" s="14"/>
      <c r="N9" s="15"/>
      <c r="O9" s="15"/>
    </row>
    <row r="10" spans="1:22">
      <c r="A10" s="74">
        <f t="shared" si="2"/>
        <v>4</v>
      </c>
      <c r="B10" s="58" t="s">
        <v>12</v>
      </c>
      <c r="C10" s="60">
        <v>2835</v>
      </c>
      <c r="D10" s="60">
        <v>120</v>
      </c>
      <c r="E10" s="62">
        <v>8.6</v>
      </c>
      <c r="F10" s="75" t="s">
        <v>100</v>
      </c>
      <c r="G10" s="60"/>
      <c r="H10" s="72" t="s">
        <v>61</v>
      </c>
      <c r="I10" s="60" t="s">
        <v>62</v>
      </c>
      <c r="J10" s="60">
        <v>36</v>
      </c>
      <c r="K10" s="77">
        <v>3.8</v>
      </c>
      <c r="L10" s="78">
        <f t="shared" si="1"/>
        <v>106.39999999999999</v>
      </c>
      <c r="M10" s="14"/>
      <c r="N10" s="15"/>
      <c r="O10" s="15"/>
    </row>
    <row r="11" spans="1:22">
      <c r="A11" s="74">
        <f t="shared" si="2"/>
        <v>5</v>
      </c>
      <c r="B11" s="58" t="s">
        <v>12</v>
      </c>
      <c r="C11" s="60">
        <v>2835</v>
      </c>
      <c r="D11" s="60">
        <v>120</v>
      </c>
      <c r="E11" s="62">
        <v>8.6</v>
      </c>
      <c r="F11" s="75" t="s">
        <v>97</v>
      </c>
      <c r="G11" s="60"/>
      <c r="H11" s="72" t="s">
        <v>61</v>
      </c>
      <c r="I11" s="60" t="s">
        <v>62</v>
      </c>
      <c r="J11" s="60">
        <v>36</v>
      </c>
      <c r="K11" s="77">
        <v>3.8</v>
      </c>
      <c r="L11" s="78">
        <f t="shared" si="1"/>
        <v>106.39999999999999</v>
      </c>
      <c r="M11" s="14"/>
      <c r="N11" s="15"/>
      <c r="O11" s="15"/>
    </row>
    <row r="12" spans="1:22">
      <c r="A12" s="74">
        <f t="shared" si="2"/>
        <v>6</v>
      </c>
      <c r="B12" s="58" t="s">
        <v>12</v>
      </c>
      <c r="C12" s="60">
        <v>2835</v>
      </c>
      <c r="D12" s="60">
        <v>120</v>
      </c>
      <c r="E12" s="62">
        <v>8.6</v>
      </c>
      <c r="F12" s="75" t="s">
        <v>100</v>
      </c>
      <c r="G12" s="60"/>
      <c r="H12" s="72" t="s">
        <v>60</v>
      </c>
      <c r="I12" s="60" t="s">
        <v>62</v>
      </c>
      <c r="J12" s="60">
        <v>36</v>
      </c>
      <c r="K12" s="77">
        <v>3.6</v>
      </c>
      <c r="L12" s="78">
        <f t="shared" si="1"/>
        <v>100.8</v>
      </c>
      <c r="M12" s="14"/>
      <c r="N12" s="15"/>
      <c r="O12" s="15"/>
    </row>
    <row r="13" spans="1:22">
      <c r="A13" s="74">
        <f t="shared" si="2"/>
        <v>7</v>
      </c>
      <c r="B13" s="58" t="s">
        <v>12</v>
      </c>
      <c r="C13" s="60">
        <v>2835</v>
      </c>
      <c r="D13" s="60">
        <v>120</v>
      </c>
      <c r="E13" s="62">
        <v>8.6</v>
      </c>
      <c r="F13" s="75" t="s">
        <v>98</v>
      </c>
      <c r="G13" s="60"/>
      <c r="H13" s="72" t="s">
        <v>60</v>
      </c>
      <c r="I13" s="60" t="s">
        <v>62</v>
      </c>
      <c r="J13" s="60">
        <v>36</v>
      </c>
      <c r="K13" s="77">
        <v>3.6</v>
      </c>
      <c r="L13" s="78">
        <f t="shared" si="1"/>
        <v>100.8</v>
      </c>
      <c r="M13" s="14"/>
      <c r="N13" s="15"/>
      <c r="O13" s="15"/>
    </row>
    <row r="14" spans="1:22">
      <c r="A14" s="74">
        <f t="shared" si="2"/>
        <v>8</v>
      </c>
      <c r="B14" s="58" t="s">
        <v>12</v>
      </c>
      <c r="C14" s="60">
        <v>2835</v>
      </c>
      <c r="D14" s="60">
        <v>120</v>
      </c>
      <c r="E14" s="62">
        <v>8.6</v>
      </c>
      <c r="F14" s="75" t="s">
        <v>98</v>
      </c>
      <c r="G14" s="60"/>
      <c r="H14" s="72" t="s">
        <v>61</v>
      </c>
      <c r="I14" s="60" t="s">
        <v>63</v>
      </c>
      <c r="J14" s="60">
        <v>36</v>
      </c>
      <c r="K14" s="77">
        <v>4.7</v>
      </c>
      <c r="L14" s="78">
        <f t="shared" si="1"/>
        <v>131.6</v>
      </c>
      <c r="M14" s="14"/>
      <c r="N14" s="15"/>
      <c r="O14" s="15"/>
    </row>
    <row r="15" spans="1:22">
      <c r="A15" s="74">
        <f t="shared" si="2"/>
        <v>9</v>
      </c>
      <c r="B15" s="58" t="s">
        <v>12</v>
      </c>
      <c r="C15" s="60">
        <v>2835</v>
      </c>
      <c r="D15" s="60">
        <v>120</v>
      </c>
      <c r="E15" s="62">
        <v>8.6</v>
      </c>
      <c r="F15" s="75" t="s">
        <v>99</v>
      </c>
      <c r="G15" s="60"/>
      <c r="H15" s="72" t="s">
        <v>61</v>
      </c>
      <c r="I15" s="60" t="s">
        <v>63</v>
      </c>
      <c r="J15" s="60">
        <v>36</v>
      </c>
      <c r="K15" s="77">
        <v>4.7</v>
      </c>
      <c r="L15" s="78">
        <f t="shared" si="1"/>
        <v>131.6</v>
      </c>
      <c r="M15" s="14"/>
      <c r="N15" s="15"/>
      <c r="O15" s="15"/>
    </row>
    <row r="16" spans="1:22">
      <c r="A16" s="74">
        <f t="shared" si="2"/>
        <v>10</v>
      </c>
      <c r="B16" s="58" t="s">
        <v>12</v>
      </c>
      <c r="C16" s="60">
        <v>2835</v>
      </c>
      <c r="D16" s="60">
        <v>120</v>
      </c>
      <c r="E16" s="62">
        <v>8.6</v>
      </c>
      <c r="F16" s="75" t="s">
        <v>100</v>
      </c>
      <c r="G16" s="60"/>
      <c r="H16" s="72" t="s">
        <v>61</v>
      </c>
      <c r="I16" s="60" t="s">
        <v>63</v>
      </c>
      <c r="J16" s="60">
        <v>36</v>
      </c>
      <c r="K16" s="77">
        <v>4.7</v>
      </c>
      <c r="L16" s="78">
        <f t="shared" si="1"/>
        <v>131.6</v>
      </c>
      <c r="M16" s="14"/>
      <c r="N16" s="15"/>
      <c r="O16" s="15"/>
    </row>
    <row r="17" spans="1:15">
      <c r="A17" s="74">
        <f t="shared" si="2"/>
        <v>11</v>
      </c>
      <c r="B17" s="58" t="s">
        <v>12</v>
      </c>
      <c r="C17" s="60">
        <v>2835</v>
      </c>
      <c r="D17" s="60">
        <v>120</v>
      </c>
      <c r="E17" s="62">
        <v>8.6</v>
      </c>
      <c r="F17" s="75" t="s">
        <v>97</v>
      </c>
      <c r="G17" s="60"/>
      <c r="H17" s="72" t="s">
        <v>61</v>
      </c>
      <c r="I17" s="60" t="s">
        <v>63</v>
      </c>
      <c r="J17" s="60">
        <v>36</v>
      </c>
      <c r="K17" s="77">
        <v>4.7</v>
      </c>
      <c r="L17" s="78">
        <f t="shared" si="1"/>
        <v>131.6</v>
      </c>
      <c r="M17" s="14"/>
      <c r="N17" s="15"/>
      <c r="O17" s="15"/>
    </row>
    <row r="18" spans="1:15">
      <c r="A18" s="74">
        <f t="shared" si="2"/>
        <v>12</v>
      </c>
      <c r="B18" s="58" t="s">
        <v>12</v>
      </c>
      <c r="C18" s="60">
        <v>2835</v>
      </c>
      <c r="D18" s="60">
        <v>120</v>
      </c>
      <c r="E18" s="62">
        <v>8</v>
      </c>
      <c r="F18" s="75" t="s">
        <v>98</v>
      </c>
      <c r="G18" s="60"/>
      <c r="H18" s="72" t="s">
        <v>61</v>
      </c>
      <c r="I18" s="60" t="s">
        <v>63</v>
      </c>
      <c r="J18" s="60">
        <v>36</v>
      </c>
      <c r="K18" s="77">
        <v>6</v>
      </c>
      <c r="L18" s="78">
        <f t="shared" si="1"/>
        <v>168</v>
      </c>
      <c r="M18" s="14"/>
      <c r="N18" s="15"/>
      <c r="O18" s="15"/>
    </row>
    <row r="19" spans="1:15">
      <c r="A19" s="74">
        <f t="shared" si="2"/>
        <v>13</v>
      </c>
      <c r="B19" s="58" t="s">
        <v>12</v>
      </c>
      <c r="C19" s="60">
        <v>2835</v>
      </c>
      <c r="D19" s="60">
        <v>120</v>
      </c>
      <c r="E19" s="62">
        <v>8</v>
      </c>
      <c r="F19" s="75" t="s">
        <v>99</v>
      </c>
      <c r="G19" s="60"/>
      <c r="H19" s="72" t="s">
        <v>61</v>
      </c>
      <c r="I19" s="60" t="s">
        <v>63</v>
      </c>
      <c r="J19" s="60">
        <v>36</v>
      </c>
      <c r="K19" s="77">
        <v>6</v>
      </c>
      <c r="L19" s="78">
        <f t="shared" si="1"/>
        <v>168</v>
      </c>
      <c r="M19" s="14"/>
      <c r="N19" s="15"/>
      <c r="O19" s="15"/>
    </row>
    <row r="20" spans="1:15">
      <c r="A20" s="74">
        <f t="shared" si="2"/>
        <v>14</v>
      </c>
      <c r="B20" s="58" t="s">
        <v>12</v>
      </c>
      <c r="C20" s="60">
        <v>2835</v>
      </c>
      <c r="D20" s="60">
        <v>120</v>
      </c>
      <c r="E20" s="62">
        <v>8</v>
      </c>
      <c r="F20" s="75" t="s">
        <v>100</v>
      </c>
      <c r="G20" s="60"/>
      <c r="H20" s="72" t="s">
        <v>61</v>
      </c>
      <c r="I20" s="60" t="s">
        <v>63</v>
      </c>
      <c r="J20" s="60">
        <v>36</v>
      </c>
      <c r="K20" s="77">
        <v>6</v>
      </c>
      <c r="L20" s="78">
        <f t="shared" si="1"/>
        <v>168</v>
      </c>
      <c r="M20" s="14"/>
      <c r="N20" s="15"/>
      <c r="O20" s="15"/>
    </row>
    <row r="21" spans="1:15">
      <c r="A21" s="74">
        <f t="shared" si="2"/>
        <v>15</v>
      </c>
      <c r="B21" s="58" t="s">
        <v>12</v>
      </c>
      <c r="C21" s="60">
        <v>2835</v>
      </c>
      <c r="D21" s="60">
        <v>120</v>
      </c>
      <c r="E21" s="62">
        <v>8</v>
      </c>
      <c r="F21" s="75" t="s">
        <v>97</v>
      </c>
      <c r="G21" s="60"/>
      <c r="H21" s="72" t="s">
        <v>61</v>
      </c>
      <c r="I21" s="60" t="s">
        <v>63</v>
      </c>
      <c r="J21" s="60">
        <v>36</v>
      </c>
      <c r="K21" s="77">
        <v>6</v>
      </c>
      <c r="L21" s="78">
        <f t="shared" si="1"/>
        <v>168</v>
      </c>
      <c r="M21" s="14"/>
      <c r="N21" s="15"/>
      <c r="O21" s="15"/>
    </row>
    <row r="22" spans="1:15">
      <c r="A22" s="74">
        <f t="shared" si="2"/>
        <v>16</v>
      </c>
      <c r="B22" s="58" t="s">
        <v>12</v>
      </c>
      <c r="C22" s="60">
        <v>2835</v>
      </c>
      <c r="D22" s="60">
        <v>120</v>
      </c>
      <c r="E22" s="62">
        <v>9</v>
      </c>
      <c r="F22" s="75" t="s">
        <v>100</v>
      </c>
      <c r="G22" s="60"/>
      <c r="H22" s="72" t="s">
        <v>61</v>
      </c>
      <c r="I22" s="60" t="s">
        <v>65</v>
      </c>
      <c r="J22" s="60">
        <v>36</v>
      </c>
      <c r="K22" s="77">
        <v>4.5</v>
      </c>
      <c r="L22" s="78">
        <f t="shared" si="1"/>
        <v>126</v>
      </c>
      <c r="M22" s="14"/>
      <c r="N22" s="15"/>
      <c r="O22" s="15"/>
    </row>
    <row r="23" spans="1:15">
      <c r="A23" s="74">
        <f t="shared" si="2"/>
        <v>17</v>
      </c>
      <c r="B23" s="58" t="s">
        <v>12</v>
      </c>
      <c r="C23" s="60">
        <v>3528</v>
      </c>
      <c r="D23" s="60">
        <v>120</v>
      </c>
      <c r="E23" s="62">
        <v>8</v>
      </c>
      <c r="F23" s="75" t="s">
        <v>99</v>
      </c>
      <c r="G23" s="60"/>
      <c r="H23" s="72" t="s">
        <v>61</v>
      </c>
      <c r="I23" s="60" t="s">
        <v>64</v>
      </c>
      <c r="J23" s="60">
        <v>36</v>
      </c>
      <c r="K23" s="77">
        <v>5</v>
      </c>
      <c r="L23" s="78">
        <f t="shared" si="1"/>
        <v>140</v>
      </c>
      <c r="M23" s="14"/>
      <c r="N23" s="15"/>
      <c r="O23" s="15"/>
    </row>
    <row r="24" spans="1:15">
      <c r="A24" s="74">
        <f t="shared" si="2"/>
        <v>18</v>
      </c>
      <c r="B24" s="58" t="s">
        <v>12</v>
      </c>
      <c r="C24" s="60">
        <v>3528</v>
      </c>
      <c r="D24" s="60">
        <v>120</v>
      </c>
      <c r="E24" s="62">
        <v>8</v>
      </c>
      <c r="F24" s="75" t="s">
        <v>98</v>
      </c>
      <c r="G24" s="60"/>
      <c r="H24" s="72" t="s">
        <v>61</v>
      </c>
      <c r="I24" s="60" t="s">
        <v>62</v>
      </c>
      <c r="J24" s="60">
        <v>36</v>
      </c>
      <c r="K24" s="77">
        <v>3.7</v>
      </c>
      <c r="L24" s="78">
        <f t="shared" si="1"/>
        <v>103.60000000000001</v>
      </c>
      <c r="M24" s="14"/>
      <c r="N24" s="15"/>
      <c r="O24" s="15"/>
    </row>
    <row r="25" spans="1:15">
      <c r="A25" s="74">
        <f t="shared" si="2"/>
        <v>19</v>
      </c>
      <c r="B25" s="58" t="s">
        <v>12</v>
      </c>
      <c r="C25" s="60">
        <v>3528</v>
      </c>
      <c r="D25" s="60">
        <v>120</v>
      </c>
      <c r="E25" s="62">
        <v>8</v>
      </c>
      <c r="F25" s="75" t="s">
        <v>97</v>
      </c>
      <c r="G25" s="60"/>
      <c r="H25" s="72" t="s">
        <v>61</v>
      </c>
      <c r="I25" s="60" t="s">
        <v>62</v>
      </c>
      <c r="J25" s="60">
        <v>36</v>
      </c>
      <c r="K25" s="77">
        <v>2.4</v>
      </c>
      <c r="L25" s="78">
        <f t="shared" si="1"/>
        <v>67.2</v>
      </c>
      <c r="M25" s="14"/>
      <c r="N25" s="15"/>
      <c r="O25" s="15"/>
    </row>
    <row r="26" spans="1:15">
      <c r="A26" s="74">
        <f t="shared" si="2"/>
        <v>20</v>
      </c>
      <c r="B26" s="58" t="s">
        <v>12</v>
      </c>
      <c r="C26" s="60">
        <v>3528</v>
      </c>
      <c r="D26" s="60">
        <v>120</v>
      </c>
      <c r="E26" s="62">
        <v>9.6</v>
      </c>
      <c r="F26" s="75" t="s">
        <v>98</v>
      </c>
      <c r="G26" s="60"/>
      <c r="H26" s="72" t="s">
        <v>61</v>
      </c>
      <c r="I26" s="60" t="s">
        <v>63</v>
      </c>
      <c r="J26" s="60">
        <v>36</v>
      </c>
      <c r="K26" s="77">
        <v>5</v>
      </c>
      <c r="L26" s="78">
        <f t="shared" si="1"/>
        <v>140</v>
      </c>
      <c r="M26" s="14"/>
      <c r="N26" s="15"/>
      <c r="O26" s="15"/>
    </row>
    <row r="27" spans="1:15">
      <c r="A27" s="74">
        <f t="shared" si="2"/>
        <v>21</v>
      </c>
      <c r="B27" s="58" t="s">
        <v>12</v>
      </c>
      <c r="C27" s="60">
        <v>3528</v>
      </c>
      <c r="D27" s="60">
        <v>120</v>
      </c>
      <c r="E27" s="62">
        <v>9.6</v>
      </c>
      <c r="F27" s="75" t="s">
        <v>100</v>
      </c>
      <c r="G27" s="60"/>
      <c r="H27" s="72" t="s">
        <v>61</v>
      </c>
      <c r="I27" s="60" t="s">
        <v>63</v>
      </c>
      <c r="J27" s="60">
        <v>36</v>
      </c>
      <c r="K27" s="77">
        <v>5</v>
      </c>
      <c r="L27" s="78">
        <f t="shared" si="1"/>
        <v>140</v>
      </c>
      <c r="M27" s="14"/>
      <c r="N27" s="15"/>
      <c r="O27" s="15"/>
    </row>
    <row r="28" spans="1:15">
      <c r="A28" s="74">
        <f t="shared" si="2"/>
        <v>22</v>
      </c>
      <c r="B28" s="58" t="s">
        <v>12</v>
      </c>
      <c r="C28" s="60">
        <v>2835</v>
      </c>
      <c r="D28" s="60">
        <v>60</v>
      </c>
      <c r="E28" s="62">
        <v>5.5</v>
      </c>
      <c r="F28" s="75" t="s">
        <v>98</v>
      </c>
      <c r="G28" s="60"/>
      <c r="H28" s="72" t="s">
        <v>61</v>
      </c>
      <c r="I28" s="60" t="s">
        <v>62</v>
      </c>
      <c r="J28" s="60">
        <v>36</v>
      </c>
      <c r="K28" s="77">
        <v>2.8</v>
      </c>
      <c r="L28" s="78">
        <f t="shared" si="1"/>
        <v>78.399999999999991</v>
      </c>
      <c r="M28" s="14"/>
      <c r="N28" s="15"/>
      <c r="O28" s="15"/>
    </row>
    <row r="29" spans="1:15">
      <c r="A29" s="74">
        <f t="shared" si="2"/>
        <v>23</v>
      </c>
      <c r="B29" s="58" t="s">
        <v>12</v>
      </c>
      <c r="C29" s="60">
        <v>2835</v>
      </c>
      <c r="D29" s="60">
        <v>60</v>
      </c>
      <c r="E29" s="62">
        <v>5.5</v>
      </c>
      <c r="F29" s="75" t="s">
        <v>99</v>
      </c>
      <c r="G29" s="60"/>
      <c r="H29" s="72" t="s">
        <v>61</v>
      </c>
      <c r="I29" s="60" t="s">
        <v>62</v>
      </c>
      <c r="J29" s="60">
        <v>36</v>
      </c>
      <c r="K29" s="77">
        <v>2.8</v>
      </c>
      <c r="L29" s="78">
        <f t="shared" si="1"/>
        <v>78.399999999999991</v>
      </c>
      <c r="M29" s="14"/>
      <c r="N29" s="15"/>
      <c r="O29" s="15"/>
    </row>
    <row r="30" spans="1:15">
      <c r="A30" s="74">
        <f t="shared" si="2"/>
        <v>24</v>
      </c>
      <c r="B30" s="58" t="s">
        <v>12</v>
      </c>
      <c r="C30" s="60">
        <v>2835</v>
      </c>
      <c r="D30" s="60">
        <v>60</v>
      </c>
      <c r="E30" s="62">
        <v>5.5</v>
      </c>
      <c r="F30" s="75" t="s">
        <v>100</v>
      </c>
      <c r="G30" s="60"/>
      <c r="H30" s="72" t="s">
        <v>61</v>
      </c>
      <c r="I30" s="60" t="s">
        <v>62</v>
      </c>
      <c r="J30" s="60">
        <v>36</v>
      </c>
      <c r="K30" s="77">
        <v>2.4500000000000002</v>
      </c>
      <c r="L30" s="78">
        <f t="shared" si="1"/>
        <v>68.600000000000009</v>
      </c>
      <c r="M30" s="14"/>
      <c r="N30" s="15"/>
      <c r="O30" s="15"/>
    </row>
    <row r="31" spans="1:15">
      <c r="A31" s="74">
        <f t="shared" si="2"/>
        <v>25</v>
      </c>
      <c r="B31" s="58" t="s">
        <v>12</v>
      </c>
      <c r="C31" s="60">
        <v>2835</v>
      </c>
      <c r="D31" s="60">
        <v>60</v>
      </c>
      <c r="E31" s="62">
        <v>5.5</v>
      </c>
      <c r="F31" s="75" t="s">
        <v>97</v>
      </c>
      <c r="G31" s="60"/>
      <c r="H31" s="72" t="s">
        <v>61</v>
      </c>
      <c r="I31" s="60" t="s">
        <v>62</v>
      </c>
      <c r="J31" s="60">
        <v>36</v>
      </c>
      <c r="K31" s="77">
        <v>2.8</v>
      </c>
      <c r="L31" s="78">
        <f t="shared" si="1"/>
        <v>78.399999999999991</v>
      </c>
      <c r="M31" s="14"/>
      <c r="N31" s="15"/>
      <c r="O31" s="15"/>
    </row>
    <row r="32" spans="1:15">
      <c r="A32" s="74">
        <f t="shared" si="2"/>
        <v>26</v>
      </c>
      <c r="B32" s="58" t="s">
        <v>12</v>
      </c>
      <c r="C32" s="60">
        <v>2835</v>
      </c>
      <c r="D32" s="60">
        <v>60</v>
      </c>
      <c r="E32" s="62">
        <v>5.5</v>
      </c>
      <c r="F32" s="75" t="s">
        <v>98</v>
      </c>
      <c r="G32" s="60"/>
      <c r="H32" s="72" t="s">
        <v>61</v>
      </c>
      <c r="I32" s="60" t="s">
        <v>63</v>
      </c>
      <c r="J32" s="60">
        <v>36</v>
      </c>
      <c r="K32" s="77">
        <v>3.6</v>
      </c>
      <c r="L32" s="78">
        <f t="shared" si="1"/>
        <v>100.8</v>
      </c>
      <c r="M32" s="14"/>
      <c r="N32" s="15"/>
      <c r="O32" s="15"/>
    </row>
    <row r="33" spans="1:15">
      <c r="A33" s="74">
        <f t="shared" si="2"/>
        <v>27</v>
      </c>
      <c r="B33" s="58" t="s">
        <v>12</v>
      </c>
      <c r="C33" s="60">
        <v>2835</v>
      </c>
      <c r="D33" s="60">
        <v>60</v>
      </c>
      <c r="E33" s="62">
        <v>5.5</v>
      </c>
      <c r="F33" s="75" t="s">
        <v>99</v>
      </c>
      <c r="G33" s="60"/>
      <c r="H33" s="72" t="s">
        <v>61</v>
      </c>
      <c r="I33" s="60" t="s">
        <v>63</v>
      </c>
      <c r="J33" s="60">
        <v>36</v>
      </c>
      <c r="K33" s="77">
        <v>3.6</v>
      </c>
      <c r="L33" s="78">
        <f t="shared" si="1"/>
        <v>100.8</v>
      </c>
      <c r="M33" s="14"/>
      <c r="N33" s="15"/>
      <c r="O33" s="15"/>
    </row>
    <row r="34" spans="1:15">
      <c r="A34" s="74">
        <f t="shared" si="2"/>
        <v>28</v>
      </c>
      <c r="B34" s="58" t="s">
        <v>12</v>
      </c>
      <c r="C34" s="60">
        <v>2835</v>
      </c>
      <c r="D34" s="60">
        <v>60</v>
      </c>
      <c r="E34" s="62">
        <v>5.5</v>
      </c>
      <c r="F34" s="75" t="s">
        <v>100</v>
      </c>
      <c r="G34" s="60"/>
      <c r="H34" s="72" t="s">
        <v>61</v>
      </c>
      <c r="I34" s="60" t="s">
        <v>63</v>
      </c>
      <c r="J34" s="60">
        <v>36</v>
      </c>
      <c r="K34" s="77">
        <v>3.6</v>
      </c>
      <c r="L34" s="78">
        <f t="shared" si="1"/>
        <v>100.8</v>
      </c>
      <c r="M34" s="14"/>
      <c r="N34" s="15"/>
      <c r="O34" s="15"/>
    </row>
    <row r="35" spans="1:15">
      <c r="A35" s="74">
        <f t="shared" si="2"/>
        <v>29</v>
      </c>
      <c r="B35" s="58" t="s">
        <v>12</v>
      </c>
      <c r="C35" s="60">
        <v>2835</v>
      </c>
      <c r="D35" s="60">
        <v>60</v>
      </c>
      <c r="E35" s="62">
        <v>5.5</v>
      </c>
      <c r="F35" s="75" t="s">
        <v>97</v>
      </c>
      <c r="G35" s="60"/>
      <c r="H35" s="72" t="s">
        <v>61</v>
      </c>
      <c r="I35" s="60" t="s">
        <v>63</v>
      </c>
      <c r="J35" s="60">
        <v>36</v>
      </c>
      <c r="K35" s="77">
        <v>3.6</v>
      </c>
      <c r="L35" s="78">
        <f t="shared" si="1"/>
        <v>100.8</v>
      </c>
      <c r="M35" s="14"/>
      <c r="N35" s="15"/>
      <c r="O35" s="15"/>
    </row>
    <row r="36" spans="1:15">
      <c r="A36" s="74">
        <f t="shared" si="2"/>
        <v>30</v>
      </c>
      <c r="B36" s="58" t="s">
        <v>12</v>
      </c>
      <c r="C36" s="60">
        <v>2835</v>
      </c>
      <c r="D36" s="60">
        <v>60</v>
      </c>
      <c r="E36" s="62">
        <v>5.5</v>
      </c>
      <c r="F36" s="75" t="s">
        <v>99</v>
      </c>
      <c r="G36" s="60"/>
      <c r="H36" s="72" t="s">
        <v>61</v>
      </c>
      <c r="I36" s="60" t="s">
        <v>65</v>
      </c>
      <c r="J36" s="60">
        <v>36</v>
      </c>
      <c r="K36" s="77">
        <v>3.5</v>
      </c>
      <c r="L36" s="78">
        <f t="shared" si="1"/>
        <v>98</v>
      </c>
      <c r="M36" s="14"/>
      <c r="N36" s="15"/>
      <c r="O36" s="15"/>
    </row>
    <row r="37" spans="1:15">
      <c r="A37" s="74">
        <f t="shared" si="2"/>
        <v>31</v>
      </c>
      <c r="B37" s="58" t="s">
        <v>12</v>
      </c>
      <c r="C37" s="60">
        <v>2835</v>
      </c>
      <c r="D37" s="60">
        <v>60</v>
      </c>
      <c r="E37" s="62">
        <v>5.5</v>
      </c>
      <c r="F37" s="75" t="s">
        <v>97</v>
      </c>
      <c r="G37" s="60"/>
      <c r="H37" s="72" t="s">
        <v>61</v>
      </c>
      <c r="I37" s="60" t="s">
        <v>65</v>
      </c>
      <c r="J37" s="60">
        <v>36</v>
      </c>
      <c r="K37" s="77">
        <v>3.5</v>
      </c>
      <c r="L37" s="78">
        <f t="shared" si="1"/>
        <v>98</v>
      </c>
      <c r="M37" s="14"/>
      <c r="N37" s="15"/>
      <c r="O37" s="15"/>
    </row>
    <row r="38" spans="1:15">
      <c r="A38" s="74">
        <f t="shared" si="2"/>
        <v>32</v>
      </c>
      <c r="B38" s="58" t="s">
        <v>12</v>
      </c>
      <c r="C38" s="60">
        <v>2835</v>
      </c>
      <c r="D38" s="60">
        <v>60</v>
      </c>
      <c r="E38" s="62">
        <v>5.5</v>
      </c>
      <c r="F38" s="75" t="s">
        <v>99</v>
      </c>
      <c r="G38" s="60"/>
      <c r="H38" s="72" t="s">
        <v>61</v>
      </c>
      <c r="I38" s="60" t="s">
        <v>65</v>
      </c>
      <c r="J38" s="60">
        <v>36</v>
      </c>
      <c r="K38" s="77">
        <v>3.3</v>
      </c>
      <c r="L38" s="78">
        <f t="shared" si="1"/>
        <v>92.399999999999991</v>
      </c>
      <c r="M38" s="14"/>
      <c r="N38" s="15"/>
      <c r="O38" s="15"/>
    </row>
    <row r="39" spans="1:15">
      <c r="A39" s="74">
        <f t="shared" si="2"/>
        <v>33</v>
      </c>
      <c r="B39" s="58" t="s">
        <v>12</v>
      </c>
      <c r="C39" s="60">
        <v>3528</v>
      </c>
      <c r="D39" s="60">
        <v>60</v>
      </c>
      <c r="E39" s="62">
        <v>6</v>
      </c>
      <c r="F39" s="75" t="s">
        <v>98</v>
      </c>
      <c r="G39" s="60"/>
      <c r="H39" s="72" t="s">
        <v>61</v>
      </c>
      <c r="I39" s="60" t="s">
        <v>66</v>
      </c>
      <c r="J39" s="60">
        <v>12</v>
      </c>
      <c r="K39" s="77">
        <v>2.5</v>
      </c>
      <c r="L39" s="78">
        <f t="shared" si="1"/>
        <v>70</v>
      </c>
      <c r="M39" s="14"/>
      <c r="N39" s="15"/>
      <c r="O39" s="15"/>
    </row>
    <row r="40" spans="1:15">
      <c r="A40" s="74">
        <f t="shared" si="2"/>
        <v>34</v>
      </c>
      <c r="B40" s="58" t="s">
        <v>12</v>
      </c>
      <c r="C40" s="60">
        <v>3528</v>
      </c>
      <c r="D40" s="60">
        <v>60</v>
      </c>
      <c r="E40" s="62">
        <v>6</v>
      </c>
      <c r="F40" s="75" t="s">
        <v>100</v>
      </c>
      <c r="G40" s="60"/>
      <c r="H40" s="72" t="s">
        <v>61</v>
      </c>
      <c r="I40" s="60" t="s">
        <v>66</v>
      </c>
      <c r="J40" s="60">
        <v>12</v>
      </c>
      <c r="K40" s="77">
        <v>2.5</v>
      </c>
      <c r="L40" s="78">
        <f t="shared" si="1"/>
        <v>70</v>
      </c>
      <c r="M40" s="14"/>
      <c r="N40" s="15"/>
      <c r="O40" s="15"/>
    </row>
    <row r="41" spans="1:15">
      <c r="A41" s="74">
        <f t="shared" si="2"/>
        <v>35</v>
      </c>
      <c r="B41" s="58" t="s">
        <v>12</v>
      </c>
      <c r="C41" s="60">
        <v>3528</v>
      </c>
      <c r="D41" s="60">
        <v>60</v>
      </c>
      <c r="E41" s="62">
        <v>6</v>
      </c>
      <c r="F41" s="75" t="s">
        <v>97</v>
      </c>
      <c r="G41" s="60"/>
      <c r="H41" s="72" t="s">
        <v>61</v>
      </c>
      <c r="I41" s="60" t="s">
        <v>66</v>
      </c>
      <c r="J41" s="60">
        <v>12</v>
      </c>
      <c r="K41" s="77">
        <v>2.8</v>
      </c>
      <c r="L41" s="78">
        <f t="shared" si="1"/>
        <v>78.399999999999991</v>
      </c>
      <c r="M41" s="14"/>
      <c r="N41" s="15"/>
      <c r="O41" s="15"/>
    </row>
    <row r="42" spans="1:15">
      <c r="A42" s="74">
        <f t="shared" si="2"/>
        <v>36</v>
      </c>
      <c r="B42" s="58" t="s">
        <v>12</v>
      </c>
      <c r="C42" s="60">
        <v>3528</v>
      </c>
      <c r="D42" s="60">
        <v>60</v>
      </c>
      <c r="E42" s="62">
        <v>6</v>
      </c>
      <c r="F42" s="75" t="s">
        <v>98</v>
      </c>
      <c r="G42" s="60"/>
      <c r="H42" s="72" t="s">
        <v>61</v>
      </c>
      <c r="I42" s="60" t="s">
        <v>63</v>
      </c>
      <c r="J42" s="60">
        <v>36</v>
      </c>
      <c r="K42" s="77">
        <v>4.0999999999999996</v>
      </c>
      <c r="L42" s="78">
        <f t="shared" si="1"/>
        <v>114.79999999999998</v>
      </c>
      <c r="M42" s="14"/>
      <c r="N42" s="15"/>
      <c r="O42" s="15"/>
    </row>
    <row r="43" spans="1:15">
      <c r="A43" s="74">
        <f t="shared" si="2"/>
        <v>37</v>
      </c>
      <c r="B43" s="58" t="s">
        <v>12</v>
      </c>
      <c r="C43" s="60">
        <v>3528</v>
      </c>
      <c r="D43" s="60">
        <v>60</v>
      </c>
      <c r="E43" s="62">
        <v>6</v>
      </c>
      <c r="F43" s="75" t="s">
        <v>97</v>
      </c>
      <c r="G43" s="60"/>
      <c r="H43" s="72" t="s">
        <v>61</v>
      </c>
      <c r="I43" s="60" t="s">
        <v>63</v>
      </c>
      <c r="J43" s="60">
        <v>36</v>
      </c>
      <c r="K43" s="77">
        <v>4.3099999999999996</v>
      </c>
      <c r="L43" s="78">
        <f t="shared" si="1"/>
        <v>120.67999999999999</v>
      </c>
      <c r="M43" s="14"/>
      <c r="N43" s="15"/>
      <c r="O43" s="15"/>
    </row>
    <row r="44" spans="1:15">
      <c r="A44" s="74">
        <f t="shared" si="2"/>
        <v>38</v>
      </c>
      <c r="B44" s="58" t="s">
        <v>12</v>
      </c>
      <c r="C44" s="60">
        <v>3528</v>
      </c>
      <c r="D44" s="60">
        <v>60</v>
      </c>
      <c r="E44" s="62">
        <v>6</v>
      </c>
      <c r="F44" s="75" t="s">
        <v>98</v>
      </c>
      <c r="G44" s="60"/>
      <c r="H44" s="72" t="s">
        <v>61</v>
      </c>
      <c r="I44" s="60" t="s">
        <v>64</v>
      </c>
      <c r="J44" s="60">
        <v>36</v>
      </c>
      <c r="K44" s="77">
        <v>3.8</v>
      </c>
      <c r="L44" s="78">
        <f t="shared" si="1"/>
        <v>106.39999999999999</v>
      </c>
      <c r="M44" s="14"/>
      <c r="N44" s="15"/>
      <c r="O44" s="15"/>
    </row>
    <row r="45" spans="1:15">
      <c r="A45" s="74">
        <f t="shared" si="2"/>
        <v>39</v>
      </c>
      <c r="B45" s="58" t="s">
        <v>12</v>
      </c>
      <c r="C45" s="60">
        <v>3528</v>
      </c>
      <c r="D45" s="60">
        <v>60</v>
      </c>
      <c r="E45" s="62">
        <v>6</v>
      </c>
      <c r="F45" s="75" t="s">
        <v>98</v>
      </c>
      <c r="G45" s="60"/>
      <c r="H45" s="72" t="s">
        <v>61</v>
      </c>
      <c r="I45" s="60" t="s">
        <v>66</v>
      </c>
      <c r="J45" s="60">
        <v>12</v>
      </c>
      <c r="K45" s="77">
        <v>1.8</v>
      </c>
      <c r="L45" s="78">
        <f t="shared" si="1"/>
        <v>50.4</v>
      </c>
      <c r="M45" s="14"/>
      <c r="N45" s="15"/>
      <c r="O45" s="15"/>
    </row>
    <row r="46" spans="1:15">
      <c r="A46" s="74">
        <f t="shared" si="2"/>
        <v>40</v>
      </c>
      <c r="B46" s="58" t="s">
        <v>12</v>
      </c>
      <c r="C46" s="60">
        <v>3528</v>
      </c>
      <c r="D46" s="60">
        <v>60</v>
      </c>
      <c r="E46" s="62">
        <v>6</v>
      </c>
      <c r="F46" s="75" t="s">
        <v>97</v>
      </c>
      <c r="G46" s="60"/>
      <c r="H46" s="72" t="s">
        <v>61</v>
      </c>
      <c r="I46" s="60" t="s">
        <v>66</v>
      </c>
      <c r="J46" s="60">
        <v>12</v>
      </c>
      <c r="K46" s="77">
        <v>2.1</v>
      </c>
      <c r="L46" s="78">
        <f t="shared" si="1"/>
        <v>58.800000000000004</v>
      </c>
    </row>
    <row r="47" spans="1:15">
      <c r="A47" s="74">
        <f t="shared" si="2"/>
        <v>41</v>
      </c>
      <c r="B47" s="58" t="s">
        <v>12</v>
      </c>
      <c r="C47" s="60">
        <v>3528</v>
      </c>
      <c r="D47" s="60">
        <v>60</v>
      </c>
      <c r="E47" s="62">
        <v>6</v>
      </c>
      <c r="F47" s="75" t="s">
        <v>100</v>
      </c>
      <c r="G47" s="60"/>
      <c r="H47" s="72" t="s">
        <v>61</v>
      </c>
      <c r="I47" s="60" t="s">
        <v>62</v>
      </c>
      <c r="J47" s="60">
        <v>36</v>
      </c>
      <c r="K47" s="77">
        <v>2.35</v>
      </c>
      <c r="L47" s="78">
        <f t="shared" si="1"/>
        <v>65.8</v>
      </c>
    </row>
    <row r="48" spans="1:15">
      <c r="A48" s="74">
        <f t="shared" si="2"/>
        <v>42</v>
      </c>
      <c r="B48" s="58" t="s">
        <v>14</v>
      </c>
      <c r="C48" s="60">
        <v>3528</v>
      </c>
      <c r="D48" s="60">
        <v>60</v>
      </c>
      <c r="E48" s="62">
        <v>4.4000000000000004</v>
      </c>
      <c r="F48" s="75" t="s">
        <v>99</v>
      </c>
      <c r="G48" s="60"/>
      <c r="H48" s="72" t="s">
        <v>61</v>
      </c>
      <c r="I48" s="60" t="s">
        <v>0</v>
      </c>
      <c r="J48" s="60">
        <v>12</v>
      </c>
      <c r="K48" s="77">
        <v>1</v>
      </c>
      <c r="L48" s="78">
        <f t="shared" si="1"/>
        <v>28</v>
      </c>
    </row>
    <row r="49" spans="1:12">
      <c r="A49" s="74">
        <f t="shared" si="2"/>
        <v>43</v>
      </c>
      <c r="B49" s="59" t="s">
        <v>15</v>
      </c>
      <c r="C49" s="60">
        <v>2835</v>
      </c>
      <c r="D49" s="60">
        <v>60</v>
      </c>
      <c r="E49" s="62">
        <v>4.8</v>
      </c>
      <c r="F49" s="64" t="s">
        <v>99</v>
      </c>
      <c r="G49" s="60"/>
      <c r="H49" s="72" t="s">
        <v>61</v>
      </c>
      <c r="I49" s="69" t="s">
        <v>62</v>
      </c>
      <c r="J49" s="60">
        <v>12</v>
      </c>
      <c r="K49" s="77">
        <v>0.67500000000000004</v>
      </c>
      <c r="L49" s="78">
        <f t="shared" si="1"/>
        <v>18.900000000000002</v>
      </c>
    </row>
    <row r="50" spans="1:12">
      <c r="A50" s="74">
        <f t="shared" si="2"/>
        <v>44</v>
      </c>
      <c r="B50" s="59" t="s">
        <v>15</v>
      </c>
      <c r="C50" s="60">
        <v>2835</v>
      </c>
      <c r="D50" s="60">
        <v>60</v>
      </c>
      <c r="E50" s="62">
        <v>4.8</v>
      </c>
      <c r="F50" s="64" t="s">
        <v>97</v>
      </c>
      <c r="G50" s="60"/>
      <c r="H50" s="72" t="s">
        <v>61</v>
      </c>
      <c r="I50" s="69" t="s">
        <v>62</v>
      </c>
      <c r="J50" s="60">
        <v>12</v>
      </c>
      <c r="K50" s="77">
        <v>0.67500000000000004</v>
      </c>
      <c r="L50" s="78">
        <f t="shared" si="1"/>
        <v>18.900000000000002</v>
      </c>
    </row>
    <row r="51" spans="1:12">
      <c r="A51" s="74">
        <f t="shared" si="2"/>
        <v>45</v>
      </c>
      <c r="B51" s="59" t="s">
        <v>15</v>
      </c>
      <c r="C51" s="60">
        <v>2835</v>
      </c>
      <c r="D51" s="60">
        <v>60</v>
      </c>
      <c r="E51" s="62">
        <v>4.8</v>
      </c>
      <c r="F51" s="64" t="s">
        <v>98</v>
      </c>
      <c r="G51" s="60"/>
      <c r="H51" s="72" t="s">
        <v>61</v>
      </c>
      <c r="I51" s="69" t="s">
        <v>62</v>
      </c>
      <c r="J51" s="60">
        <v>12</v>
      </c>
      <c r="K51" s="77">
        <v>0.67500000000000004</v>
      </c>
      <c r="L51" s="78">
        <f t="shared" si="1"/>
        <v>18.900000000000002</v>
      </c>
    </row>
    <row r="52" spans="1:12">
      <c r="A52" s="74">
        <f t="shared" si="2"/>
        <v>46</v>
      </c>
      <c r="B52" s="59" t="s">
        <v>15</v>
      </c>
      <c r="C52" s="60">
        <v>2835</v>
      </c>
      <c r="D52" s="60">
        <v>60</v>
      </c>
      <c r="E52" s="62">
        <v>4.4000000000000004</v>
      </c>
      <c r="F52" s="64" t="s">
        <v>101</v>
      </c>
      <c r="G52" s="60"/>
      <c r="H52" s="72" t="s">
        <v>61</v>
      </c>
      <c r="I52" s="69" t="s">
        <v>62</v>
      </c>
      <c r="J52" s="60">
        <v>12</v>
      </c>
      <c r="K52" s="77">
        <v>1.4249999999999998</v>
      </c>
      <c r="L52" s="78">
        <f t="shared" si="1"/>
        <v>39.899999999999991</v>
      </c>
    </row>
    <row r="53" spans="1:12">
      <c r="A53" s="74">
        <f t="shared" si="2"/>
        <v>47</v>
      </c>
      <c r="B53" s="59" t="s">
        <v>15</v>
      </c>
      <c r="C53" s="60">
        <v>2835</v>
      </c>
      <c r="D53" s="60">
        <v>60</v>
      </c>
      <c r="E53" s="62">
        <v>4.8</v>
      </c>
      <c r="F53" s="64" t="s">
        <v>99</v>
      </c>
      <c r="G53" s="60"/>
      <c r="H53" s="72" t="s">
        <v>61</v>
      </c>
      <c r="I53" s="70" t="s">
        <v>65</v>
      </c>
      <c r="J53" s="60">
        <v>12</v>
      </c>
      <c r="K53" s="77">
        <v>0.75</v>
      </c>
      <c r="L53" s="78">
        <f t="shared" si="1"/>
        <v>21</v>
      </c>
    </row>
    <row r="54" spans="1:12">
      <c r="A54" s="74">
        <f t="shared" si="2"/>
        <v>48</v>
      </c>
      <c r="B54" s="59" t="s">
        <v>15</v>
      </c>
      <c r="C54" s="60">
        <v>2835</v>
      </c>
      <c r="D54" s="60">
        <v>60</v>
      </c>
      <c r="E54" s="62">
        <v>4.8</v>
      </c>
      <c r="F54" s="64" t="s">
        <v>97</v>
      </c>
      <c r="G54" s="60"/>
      <c r="H54" s="72" t="s">
        <v>61</v>
      </c>
      <c r="I54" s="70" t="s">
        <v>65</v>
      </c>
      <c r="J54" s="60">
        <v>12</v>
      </c>
      <c r="K54" s="77">
        <v>0.75</v>
      </c>
      <c r="L54" s="78">
        <f t="shared" si="1"/>
        <v>21</v>
      </c>
    </row>
    <row r="55" spans="1:12">
      <c r="A55" s="74">
        <f t="shared" si="2"/>
        <v>49</v>
      </c>
      <c r="B55" s="59" t="s">
        <v>15</v>
      </c>
      <c r="C55" s="60">
        <v>2835</v>
      </c>
      <c r="D55" s="60">
        <v>60</v>
      </c>
      <c r="E55" s="62">
        <v>4.8</v>
      </c>
      <c r="F55" s="64" t="s">
        <v>98</v>
      </c>
      <c r="G55" s="60"/>
      <c r="H55" s="72" t="s">
        <v>61</v>
      </c>
      <c r="I55" s="70" t="s">
        <v>65</v>
      </c>
      <c r="J55" s="60">
        <v>12</v>
      </c>
      <c r="K55" s="77">
        <v>0.75</v>
      </c>
      <c r="L55" s="78">
        <f t="shared" si="1"/>
        <v>21</v>
      </c>
    </row>
    <row r="56" spans="1:12" ht="28.8">
      <c r="A56" s="74">
        <f t="shared" si="2"/>
        <v>50</v>
      </c>
      <c r="B56" s="59" t="s">
        <v>15</v>
      </c>
      <c r="C56" s="60">
        <v>2835</v>
      </c>
      <c r="D56" s="60">
        <v>120</v>
      </c>
      <c r="E56" s="62">
        <v>9.6</v>
      </c>
      <c r="F56" s="64" t="s">
        <v>102</v>
      </c>
      <c r="G56" s="60"/>
      <c r="H56" s="60" t="s">
        <v>61</v>
      </c>
      <c r="I56" s="69" t="s">
        <v>62</v>
      </c>
      <c r="J56" s="60">
        <v>12</v>
      </c>
      <c r="K56" s="77">
        <v>2.5499999999999998</v>
      </c>
      <c r="L56" s="78">
        <f t="shared" si="1"/>
        <v>71.399999999999991</v>
      </c>
    </row>
    <row r="57" spans="1:12">
      <c r="A57" s="74">
        <f t="shared" si="2"/>
        <v>51</v>
      </c>
      <c r="B57" s="59" t="s">
        <v>15</v>
      </c>
      <c r="C57" s="60">
        <v>2835</v>
      </c>
      <c r="D57" s="60">
        <v>120</v>
      </c>
      <c r="E57" s="62">
        <v>9.6</v>
      </c>
      <c r="F57" s="64" t="s">
        <v>103</v>
      </c>
      <c r="G57" s="60"/>
      <c r="H57" s="60" t="s">
        <v>61</v>
      </c>
      <c r="I57" s="69" t="s">
        <v>62</v>
      </c>
      <c r="J57" s="60">
        <v>12</v>
      </c>
      <c r="K57" s="77">
        <v>2.5499999999999998</v>
      </c>
      <c r="L57" s="78">
        <f t="shared" si="1"/>
        <v>71.399999999999991</v>
      </c>
    </row>
    <row r="58" spans="1:12">
      <c r="A58" s="74">
        <f t="shared" si="2"/>
        <v>52</v>
      </c>
      <c r="B58" s="59" t="s">
        <v>15</v>
      </c>
      <c r="C58" s="60">
        <v>2835</v>
      </c>
      <c r="D58" s="60">
        <v>120</v>
      </c>
      <c r="E58" s="62">
        <v>9.6</v>
      </c>
      <c r="F58" s="64" t="s">
        <v>98</v>
      </c>
      <c r="G58" s="60"/>
      <c r="H58" s="60" t="s">
        <v>61</v>
      </c>
      <c r="I58" s="69" t="s">
        <v>62</v>
      </c>
      <c r="J58" s="60">
        <v>12</v>
      </c>
      <c r="K58" s="77">
        <v>1.5</v>
      </c>
      <c r="L58" s="78">
        <f t="shared" si="1"/>
        <v>42</v>
      </c>
    </row>
    <row r="59" spans="1:12">
      <c r="A59" s="74">
        <f t="shared" si="2"/>
        <v>53</v>
      </c>
      <c r="B59" s="59" t="s">
        <v>15</v>
      </c>
      <c r="C59" s="60">
        <v>2835</v>
      </c>
      <c r="D59" s="60">
        <v>120</v>
      </c>
      <c r="E59" s="62">
        <v>9.6</v>
      </c>
      <c r="F59" s="64" t="s">
        <v>99</v>
      </c>
      <c r="G59" s="60"/>
      <c r="H59" s="60" t="s">
        <v>61</v>
      </c>
      <c r="I59" s="69" t="s">
        <v>62</v>
      </c>
      <c r="J59" s="60">
        <v>12</v>
      </c>
      <c r="K59" s="77">
        <v>1.5</v>
      </c>
      <c r="L59" s="78">
        <f t="shared" si="1"/>
        <v>42</v>
      </c>
    </row>
    <row r="60" spans="1:12">
      <c r="A60" s="74">
        <f t="shared" si="2"/>
        <v>54</v>
      </c>
      <c r="B60" s="59" t="s">
        <v>15</v>
      </c>
      <c r="C60" s="60">
        <v>2835</v>
      </c>
      <c r="D60" s="60">
        <v>120</v>
      </c>
      <c r="E60" s="62">
        <v>9.6</v>
      </c>
      <c r="F60" s="64" t="s">
        <v>97</v>
      </c>
      <c r="G60" s="60"/>
      <c r="H60" s="60" t="s">
        <v>61</v>
      </c>
      <c r="I60" s="69" t="s">
        <v>62</v>
      </c>
      <c r="J60" s="60">
        <v>12</v>
      </c>
      <c r="K60" s="77">
        <v>1.5</v>
      </c>
      <c r="L60" s="78">
        <f t="shared" si="1"/>
        <v>42</v>
      </c>
    </row>
    <row r="61" spans="1:12">
      <c r="A61" s="74">
        <f t="shared" si="2"/>
        <v>55</v>
      </c>
      <c r="B61" s="59" t="s">
        <v>15</v>
      </c>
      <c r="C61" s="60">
        <v>2835</v>
      </c>
      <c r="D61" s="60">
        <v>120</v>
      </c>
      <c r="E61" s="62">
        <v>9.6</v>
      </c>
      <c r="F61" s="64" t="s">
        <v>100</v>
      </c>
      <c r="G61" s="60"/>
      <c r="H61" s="60" t="s">
        <v>61</v>
      </c>
      <c r="I61" s="69" t="s">
        <v>62</v>
      </c>
      <c r="J61" s="60">
        <v>12</v>
      </c>
      <c r="K61" s="77">
        <v>1.5</v>
      </c>
      <c r="L61" s="78">
        <f t="shared" si="1"/>
        <v>42</v>
      </c>
    </row>
    <row r="62" spans="1:12">
      <c r="A62" s="74">
        <f t="shared" si="2"/>
        <v>56</v>
      </c>
      <c r="B62" s="59" t="s">
        <v>15</v>
      </c>
      <c r="C62" s="60">
        <v>2835</v>
      </c>
      <c r="D62" s="60">
        <v>120</v>
      </c>
      <c r="E62" s="62">
        <v>9.6</v>
      </c>
      <c r="F62" s="64" t="s">
        <v>99</v>
      </c>
      <c r="G62" s="60"/>
      <c r="H62" s="60" t="s">
        <v>61</v>
      </c>
      <c r="I62" s="70" t="s">
        <v>65</v>
      </c>
      <c r="J62" s="60">
        <v>12</v>
      </c>
      <c r="K62" s="77">
        <v>1.6500000000000001</v>
      </c>
      <c r="L62" s="78">
        <f t="shared" si="1"/>
        <v>46.2</v>
      </c>
    </row>
    <row r="63" spans="1:12">
      <c r="A63" s="74">
        <f t="shared" si="2"/>
        <v>57</v>
      </c>
      <c r="B63" s="59" t="s">
        <v>15</v>
      </c>
      <c r="C63" s="60">
        <v>2835</v>
      </c>
      <c r="D63" s="60">
        <v>120</v>
      </c>
      <c r="E63" s="62">
        <v>9.6</v>
      </c>
      <c r="F63" s="64" t="s">
        <v>97</v>
      </c>
      <c r="G63" s="60"/>
      <c r="H63" s="60" t="s">
        <v>61</v>
      </c>
      <c r="I63" s="70" t="s">
        <v>65</v>
      </c>
      <c r="J63" s="60">
        <v>12</v>
      </c>
      <c r="K63" s="77">
        <v>1.6500000000000001</v>
      </c>
      <c r="L63" s="78">
        <f t="shared" si="1"/>
        <v>46.2</v>
      </c>
    </row>
    <row r="64" spans="1:12">
      <c r="A64" s="74">
        <f t="shared" si="2"/>
        <v>58</v>
      </c>
      <c r="B64" s="59" t="s">
        <v>15</v>
      </c>
      <c r="C64" s="60">
        <v>2835</v>
      </c>
      <c r="D64" s="60">
        <v>120</v>
      </c>
      <c r="E64" s="62">
        <v>9.6</v>
      </c>
      <c r="F64" s="64" t="s">
        <v>98</v>
      </c>
      <c r="G64" s="60"/>
      <c r="H64" s="60" t="s">
        <v>61</v>
      </c>
      <c r="I64" s="70" t="s">
        <v>65</v>
      </c>
      <c r="J64" s="60">
        <v>12</v>
      </c>
      <c r="K64" s="77">
        <v>1.6500000000000001</v>
      </c>
      <c r="L64" s="78">
        <f t="shared" si="1"/>
        <v>46.2</v>
      </c>
    </row>
    <row r="65" spans="1:12">
      <c r="A65" s="74">
        <f t="shared" si="2"/>
        <v>59</v>
      </c>
      <c r="B65" s="59" t="s">
        <v>15</v>
      </c>
      <c r="C65" s="60">
        <v>2835</v>
      </c>
      <c r="D65" s="60">
        <v>120</v>
      </c>
      <c r="E65" s="62">
        <v>9.6</v>
      </c>
      <c r="F65" s="64" t="s">
        <v>100</v>
      </c>
      <c r="G65" s="60"/>
      <c r="H65" s="60" t="s">
        <v>61</v>
      </c>
      <c r="I65" s="70" t="s">
        <v>65</v>
      </c>
      <c r="J65" s="60">
        <v>12</v>
      </c>
      <c r="K65" s="77">
        <v>1.6500000000000001</v>
      </c>
      <c r="L65" s="78">
        <f t="shared" si="1"/>
        <v>46.2</v>
      </c>
    </row>
    <row r="66" spans="1:12">
      <c r="A66" s="74">
        <f t="shared" si="2"/>
        <v>60</v>
      </c>
      <c r="B66" s="59" t="s">
        <v>15</v>
      </c>
      <c r="C66" s="60">
        <v>5050</v>
      </c>
      <c r="D66" s="60">
        <v>60</v>
      </c>
      <c r="E66" s="62">
        <v>14.4</v>
      </c>
      <c r="F66" s="64" t="s">
        <v>104</v>
      </c>
      <c r="G66" s="60"/>
      <c r="H66" s="60" t="s">
        <v>61</v>
      </c>
      <c r="I66" s="69" t="s">
        <v>62</v>
      </c>
      <c r="J66" s="60">
        <v>12</v>
      </c>
      <c r="K66" s="77">
        <v>1.5</v>
      </c>
      <c r="L66" s="78">
        <f t="shared" si="1"/>
        <v>42</v>
      </c>
    </row>
    <row r="67" spans="1:12">
      <c r="A67" s="74">
        <f t="shared" si="2"/>
        <v>61</v>
      </c>
      <c r="B67" s="59" t="s">
        <v>15</v>
      </c>
      <c r="C67" s="60">
        <v>5050</v>
      </c>
      <c r="D67" s="60">
        <v>60</v>
      </c>
      <c r="E67" s="62">
        <v>9</v>
      </c>
      <c r="F67" s="76" t="s">
        <v>105</v>
      </c>
      <c r="G67" s="60"/>
      <c r="H67" s="60" t="s">
        <v>61</v>
      </c>
      <c r="I67" s="69" t="s">
        <v>62</v>
      </c>
      <c r="J67" s="60">
        <v>12</v>
      </c>
      <c r="K67" s="77">
        <v>3.8249999999999997</v>
      </c>
      <c r="L67" s="78">
        <f t="shared" si="1"/>
        <v>107.1</v>
      </c>
    </row>
    <row r="68" spans="1:12">
      <c r="A68" s="74">
        <f t="shared" si="2"/>
        <v>62</v>
      </c>
      <c r="B68" s="59" t="s">
        <v>15</v>
      </c>
      <c r="C68" s="60">
        <v>5050</v>
      </c>
      <c r="D68" s="60">
        <v>60</v>
      </c>
      <c r="E68" s="62"/>
      <c r="F68" s="64" t="s">
        <v>105</v>
      </c>
      <c r="G68" s="60"/>
      <c r="H68" s="60" t="s">
        <v>61</v>
      </c>
      <c r="I68" s="69" t="s">
        <v>62</v>
      </c>
      <c r="J68" s="60">
        <v>12</v>
      </c>
      <c r="K68" s="77"/>
      <c r="L68" s="78">
        <f t="shared" si="1"/>
        <v>0</v>
      </c>
    </row>
    <row r="69" spans="1:12">
      <c r="A69" s="74">
        <f t="shared" si="2"/>
        <v>63</v>
      </c>
      <c r="B69" s="59" t="s">
        <v>15</v>
      </c>
      <c r="C69" s="60">
        <v>5054</v>
      </c>
      <c r="D69" s="60">
        <v>60</v>
      </c>
      <c r="E69" s="62">
        <v>14.4</v>
      </c>
      <c r="F69" s="64" t="s">
        <v>98</v>
      </c>
      <c r="G69" s="60"/>
      <c r="H69" s="60" t="s">
        <v>61</v>
      </c>
      <c r="I69" s="70" t="s">
        <v>65</v>
      </c>
      <c r="J69" s="60">
        <v>12</v>
      </c>
      <c r="K69" s="77">
        <v>1.6500000000000001</v>
      </c>
      <c r="L69" s="78">
        <f t="shared" si="1"/>
        <v>46.2</v>
      </c>
    </row>
    <row r="70" spans="1:12">
      <c r="A70" s="74">
        <f t="shared" si="2"/>
        <v>64</v>
      </c>
      <c r="B70" s="59" t="s">
        <v>15</v>
      </c>
      <c r="C70" s="60">
        <v>5054</v>
      </c>
      <c r="D70" s="60">
        <v>60</v>
      </c>
      <c r="E70" s="62">
        <v>14.4</v>
      </c>
      <c r="F70" s="64" t="s">
        <v>97</v>
      </c>
      <c r="G70" s="60"/>
      <c r="H70" s="60" t="s">
        <v>61</v>
      </c>
      <c r="I70" s="70" t="s">
        <v>65</v>
      </c>
      <c r="J70" s="60">
        <v>12</v>
      </c>
      <c r="K70" s="77">
        <v>1.6500000000000001</v>
      </c>
      <c r="L70" s="78">
        <f t="shared" si="1"/>
        <v>46.2</v>
      </c>
    </row>
    <row r="71" spans="1:12">
      <c r="A71" s="74">
        <f t="shared" si="2"/>
        <v>65</v>
      </c>
      <c r="B71" s="59" t="s">
        <v>15</v>
      </c>
      <c r="C71" s="60">
        <v>5054</v>
      </c>
      <c r="D71" s="60">
        <v>60</v>
      </c>
      <c r="E71" s="62">
        <v>14.4</v>
      </c>
      <c r="F71" s="64" t="s">
        <v>99</v>
      </c>
      <c r="G71" s="60"/>
      <c r="H71" s="60" t="s">
        <v>61</v>
      </c>
      <c r="I71" s="70" t="s">
        <v>65</v>
      </c>
      <c r="J71" s="60">
        <v>12</v>
      </c>
      <c r="K71" s="77">
        <v>1.6500000000000001</v>
      </c>
      <c r="L71" s="78">
        <f t="shared" si="1"/>
        <v>46.2</v>
      </c>
    </row>
    <row r="72" spans="1:12">
      <c r="A72" s="74">
        <f t="shared" si="2"/>
        <v>66</v>
      </c>
      <c r="B72" s="59" t="s">
        <v>18</v>
      </c>
      <c r="C72" s="61">
        <v>2835</v>
      </c>
      <c r="D72" s="61">
        <v>60</v>
      </c>
      <c r="E72" s="41">
        <v>4.8</v>
      </c>
      <c r="F72" s="75" t="s">
        <v>104</v>
      </c>
      <c r="G72" s="60"/>
      <c r="H72" s="61" t="s">
        <v>61</v>
      </c>
      <c r="I72" s="61" t="s">
        <v>0</v>
      </c>
      <c r="J72" s="60">
        <v>12</v>
      </c>
      <c r="K72" s="77">
        <v>0.65978647686832725</v>
      </c>
      <c r="L72" s="78">
        <f t="shared" ref="L72:L107" si="3">K72*$M$5</f>
        <v>18.474021352313162</v>
      </c>
    </row>
    <row r="73" spans="1:12">
      <c r="A73" s="74">
        <f t="shared" ref="A73:A107" si="4">1+A72</f>
        <v>67</v>
      </c>
      <c r="B73" s="59" t="s">
        <v>18</v>
      </c>
      <c r="C73" s="61">
        <v>2835</v>
      </c>
      <c r="D73" s="61">
        <v>60</v>
      </c>
      <c r="E73" s="41">
        <v>4.8</v>
      </c>
      <c r="F73" s="75" t="s">
        <v>106</v>
      </c>
      <c r="G73" s="60"/>
      <c r="H73" s="61" t="s">
        <v>61</v>
      </c>
      <c r="I73" s="61" t="s">
        <v>0</v>
      </c>
      <c r="J73" s="60">
        <v>12</v>
      </c>
      <c r="K73" s="77">
        <v>0.65978647686832725</v>
      </c>
      <c r="L73" s="78">
        <f t="shared" si="3"/>
        <v>18.474021352313162</v>
      </c>
    </row>
    <row r="74" spans="1:12">
      <c r="A74" s="74">
        <f t="shared" si="4"/>
        <v>68</v>
      </c>
      <c r="B74" s="59" t="s">
        <v>18</v>
      </c>
      <c r="C74" s="61">
        <v>2835</v>
      </c>
      <c r="D74" s="61">
        <v>60</v>
      </c>
      <c r="E74" s="41">
        <v>4.8</v>
      </c>
      <c r="F74" s="75" t="s">
        <v>107</v>
      </c>
      <c r="G74" s="60"/>
      <c r="H74" s="61" t="s">
        <v>61</v>
      </c>
      <c r="I74" s="61" t="s">
        <v>0</v>
      </c>
      <c r="J74" s="60">
        <v>12</v>
      </c>
      <c r="K74" s="77">
        <v>0.65978647686832725</v>
      </c>
      <c r="L74" s="78">
        <f t="shared" si="3"/>
        <v>18.474021352313162</v>
      </c>
    </row>
    <row r="75" spans="1:12">
      <c r="A75" s="74">
        <f t="shared" si="4"/>
        <v>69</v>
      </c>
      <c r="B75" s="59" t="s">
        <v>18</v>
      </c>
      <c r="C75" s="61">
        <v>2835</v>
      </c>
      <c r="D75" s="61">
        <v>60</v>
      </c>
      <c r="E75" s="41">
        <v>4.8</v>
      </c>
      <c r="F75" s="75" t="s">
        <v>104</v>
      </c>
      <c r="G75" s="60"/>
      <c r="H75" s="61" t="s">
        <v>61</v>
      </c>
      <c r="I75" s="61" t="s">
        <v>65</v>
      </c>
      <c r="J75" s="60">
        <v>12</v>
      </c>
      <c r="K75" s="77">
        <v>0.94483985765124556</v>
      </c>
      <c r="L75" s="78">
        <f t="shared" si="3"/>
        <v>26.455516014234874</v>
      </c>
    </row>
    <row r="76" spans="1:12">
      <c r="A76" s="74">
        <f t="shared" si="4"/>
        <v>70</v>
      </c>
      <c r="B76" s="59" t="s">
        <v>18</v>
      </c>
      <c r="C76" s="61">
        <v>2835</v>
      </c>
      <c r="D76" s="61">
        <v>60</v>
      </c>
      <c r="E76" s="41">
        <v>4.8</v>
      </c>
      <c r="F76" s="75" t="s">
        <v>106</v>
      </c>
      <c r="G76" s="60"/>
      <c r="H76" s="61" t="s">
        <v>61</v>
      </c>
      <c r="I76" s="61" t="s">
        <v>65</v>
      </c>
      <c r="J76" s="60">
        <v>12</v>
      </c>
      <c r="K76" s="77">
        <v>0.94483985765124556</v>
      </c>
      <c r="L76" s="78">
        <f t="shared" si="3"/>
        <v>26.455516014234874</v>
      </c>
    </row>
    <row r="77" spans="1:12">
      <c r="A77" s="74">
        <f t="shared" si="4"/>
        <v>71</v>
      </c>
      <c r="B77" s="59" t="s">
        <v>18</v>
      </c>
      <c r="C77" s="61">
        <v>2835</v>
      </c>
      <c r="D77" s="61">
        <v>60</v>
      </c>
      <c r="E77" s="41">
        <v>4.8</v>
      </c>
      <c r="F77" s="75" t="s">
        <v>107</v>
      </c>
      <c r="G77" s="60"/>
      <c r="H77" s="61" t="s">
        <v>61</v>
      </c>
      <c r="I77" s="61" t="s">
        <v>65</v>
      </c>
      <c r="J77" s="60">
        <v>12</v>
      </c>
      <c r="K77" s="77">
        <v>0.94483985765124556</v>
      </c>
      <c r="L77" s="78">
        <f t="shared" si="3"/>
        <v>26.455516014234874</v>
      </c>
    </row>
    <row r="78" spans="1:12">
      <c r="A78" s="74">
        <f t="shared" si="4"/>
        <v>72</v>
      </c>
      <c r="B78" s="59" t="s">
        <v>18</v>
      </c>
      <c r="C78" s="61">
        <v>2835</v>
      </c>
      <c r="D78" s="61">
        <v>120</v>
      </c>
      <c r="E78" s="41">
        <v>9.6</v>
      </c>
      <c r="F78" s="75" t="s">
        <v>104</v>
      </c>
      <c r="G78" s="60"/>
      <c r="H78" s="61" t="s">
        <v>61</v>
      </c>
      <c r="I78" s="61" t="s">
        <v>0</v>
      </c>
      <c r="J78" s="60">
        <v>12</v>
      </c>
      <c r="K78" s="77">
        <v>1.4097864768683273</v>
      </c>
      <c r="L78" s="78">
        <f t="shared" si="3"/>
        <v>39.474021352313166</v>
      </c>
    </row>
    <row r="79" spans="1:12">
      <c r="A79" s="74">
        <f t="shared" si="4"/>
        <v>73</v>
      </c>
      <c r="B79" s="59" t="s">
        <v>18</v>
      </c>
      <c r="C79" s="61">
        <v>2835</v>
      </c>
      <c r="D79" s="61">
        <v>120</v>
      </c>
      <c r="E79" s="41">
        <v>9.6</v>
      </c>
      <c r="F79" s="75" t="s">
        <v>106</v>
      </c>
      <c r="G79" s="60"/>
      <c r="H79" s="61" t="s">
        <v>61</v>
      </c>
      <c r="I79" s="61" t="s">
        <v>0</v>
      </c>
      <c r="J79" s="60">
        <v>12</v>
      </c>
      <c r="K79" s="77">
        <v>1.4097864768683273</v>
      </c>
      <c r="L79" s="78">
        <f t="shared" si="3"/>
        <v>39.474021352313166</v>
      </c>
    </row>
    <row r="80" spans="1:12">
      <c r="A80" s="74">
        <f t="shared" si="4"/>
        <v>74</v>
      </c>
      <c r="B80" s="59" t="s">
        <v>18</v>
      </c>
      <c r="C80" s="61">
        <v>2835</v>
      </c>
      <c r="D80" s="61">
        <v>120</v>
      </c>
      <c r="E80" s="41">
        <v>9.6</v>
      </c>
      <c r="F80" s="75" t="s">
        <v>107</v>
      </c>
      <c r="G80" s="60"/>
      <c r="H80" s="61" t="s">
        <v>61</v>
      </c>
      <c r="I80" s="61" t="s">
        <v>0</v>
      </c>
      <c r="J80" s="60">
        <v>12</v>
      </c>
      <c r="K80" s="77">
        <v>1.4097864768683273</v>
      </c>
      <c r="L80" s="78">
        <f t="shared" si="3"/>
        <v>39.474021352313166</v>
      </c>
    </row>
    <row r="81" spans="1:12">
      <c r="A81" s="74">
        <f t="shared" si="4"/>
        <v>75</v>
      </c>
      <c r="B81" s="59" t="s">
        <v>18</v>
      </c>
      <c r="C81" s="61">
        <v>2835</v>
      </c>
      <c r="D81" s="61">
        <v>120</v>
      </c>
      <c r="E81" s="41">
        <v>9.6</v>
      </c>
      <c r="F81" s="75" t="s">
        <v>104</v>
      </c>
      <c r="G81" s="60"/>
      <c r="H81" s="61" t="s">
        <v>61</v>
      </c>
      <c r="I81" s="61" t="s">
        <v>65</v>
      </c>
      <c r="J81" s="60">
        <v>12</v>
      </c>
      <c r="K81" s="77">
        <v>1.7999999999999998</v>
      </c>
      <c r="L81" s="78">
        <f t="shared" si="3"/>
        <v>50.399999999999991</v>
      </c>
    </row>
    <row r="82" spans="1:12">
      <c r="A82" s="74">
        <f t="shared" si="4"/>
        <v>76</v>
      </c>
      <c r="B82" s="59" t="s">
        <v>18</v>
      </c>
      <c r="C82" s="61">
        <v>2835</v>
      </c>
      <c r="D82" s="61">
        <v>120</v>
      </c>
      <c r="E82" s="41">
        <v>9.6</v>
      </c>
      <c r="F82" s="75" t="s">
        <v>106</v>
      </c>
      <c r="G82" s="60"/>
      <c r="H82" s="61" t="s">
        <v>61</v>
      </c>
      <c r="I82" s="61" t="s">
        <v>65</v>
      </c>
      <c r="J82" s="60">
        <v>12</v>
      </c>
      <c r="K82" s="77">
        <v>1.7999999999999998</v>
      </c>
      <c r="L82" s="78">
        <f t="shared" si="3"/>
        <v>50.399999999999991</v>
      </c>
    </row>
    <row r="83" spans="1:12">
      <c r="A83" s="74">
        <f t="shared" si="4"/>
        <v>77</v>
      </c>
      <c r="B83" s="59" t="s">
        <v>18</v>
      </c>
      <c r="C83" s="61">
        <v>2835</v>
      </c>
      <c r="D83" s="61">
        <v>120</v>
      </c>
      <c r="E83" s="41">
        <v>9.6</v>
      </c>
      <c r="F83" s="75" t="s">
        <v>107</v>
      </c>
      <c r="G83" s="60"/>
      <c r="H83" s="61" t="s">
        <v>61</v>
      </c>
      <c r="I83" s="61" t="s">
        <v>65</v>
      </c>
      <c r="J83" s="60">
        <v>12</v>
      </c>
      <c r="K83" s="77">
        <v>1.7999999999999998</v>
      </c>
      <c r="L83" s="78">
        <f t="shared" si="3"/>
        <v>50.399999999999991</v>
      </c>
    </row>
    <row r="84" spans="1:12">
      <c r="A84" s="74">
        <f t="shared" si="4"/>
        <v>78</v>
      </c>
      <c r="B84" s="59" t="s">
        <v>21</v>
      </c>
      <c r="C84" s="33">
        <v>3528</v>
      </c>
      <c r="D84" s="37">
        <v>60</v>
      </c>
      <c r="E84" s="44">
        <v>4.8</v>
      </c>
      <c r="F84" s="75" t="s">
        <v>98</v>
      </c>
      <c r="G84" s="60"/>
      <c r="H84" s="33" t="s">
        <v>61</v>
      </c>
      <c r="I84" s="33" t="s">
        <v>62</v>
      </c>
      <c r="J84" s="60" t="s">
        <v>69</v>
      </c>
      <c r="K84" s="77">
        <v>0.56000000000000005</v>
      </c>
      <c r="L84" s="78">
        <f t="shared" si="3"/>
        <v>15.680000000000001</v>
      </c>
    </row>
    <row r="85" spans="1:12">
      <c r="A85" s="74">
        <f t="shared" si="4"/>
        <v>79</v>
      </c>
      <c r="B85" s="59" t="s">
        <v>21</v>
      </c>
      <c r="C85" s="34">
        <v>3528</v>
      </c>
      <c r="D85" s="38">
        <v>60</v>
      </c>
      <c r="E85" s="45">
        <v>4.8</v>
      </c>
      <c r="F85" s="75" t="s">
        <v>100</v>
      </c>
      <c r="G85" s="60"/>
      <c r="H85" s="34" t="s">
        <v>61</v>
      </c>
      <c r="I85" s="34" t="s">
        <v>62</v>
      </c>
      <c r="J85" s="60" t="s">
        <v>69</v>
      </c>
      <c r="K85" s="77">
        <v>0.56000000000000005</v>
      </c>
      <c r="L85" s="78">
        <f t="shared" si="3"/>
        <v>15.680000000000001</v>
      </c>
    </row>
    <row r="86" spans="1:12">
      <c r="A86" s="74">
        <f t="shared" si="4"/>
        <v>80</v>
      </c>
      <c r="B86" s="59" t="s">
        <v>21</v>
      </c>
      <c r="C86" s="34">
        <v>3528</v>
      </c>
      <c r="D86" s="38">
        <v>60</v>
      </c>
      <c r="E86" s="45">
        <v>4.8</v>
      </c>
      <c r="F86" s="75" t="s">
        <v>99</v>
      </c>
      <c r="G86" s="60"/>
      <c r="H86" s="34" t="s">
        <v>61</v>
      </c>
      <c r="I86" s="34" t="s">
        <v>62</v>
      </c>
      <c r="J86" s="60" t="s">
        <v>69</v>
      </c>
      <c r="K86" s="77">
        <v>0.56000000000000005</v>
      </c>
      <c r="L86" s="78">
        <f t="shared" si="3"/>
        <v>15.680000000000001</v>
      </c>
    </row>
    <row r="87" spans="1:12">
      <c r="A87" s="74">
        <f t="shared" si="4"/>
        <v>81</v>
      </c>
      <c r="B87" s="59" t="s">
        <v>21</v>
      </c>
      <c r="C87" s="34">
        <v>3528</v>
      </c>
      <c r="D87" s="38">
        <v>60</v>
      </c>
      <c r="E87" s="45">
        <v>4.8</v>
      </c>
      <c r="F87" s="75" t="s">
        <v>97</v>
      </c>
      <c r="G87" s="60"/>
      <c r="H87" s="34" t="s">
        <v>61</v>
      </c>
      <c r="I87" s="34" t="s">
        <v>62</v>
      </c>
      <c r="J87" s="60" t="s">
        <v>69</v>
      </c>
      <c r="K87" s="77">
        <v>0.56000000000000005</v>
      </c>
      <c r="L87" s="78">
        <f t="shared" si="3"/>
        <v>15.680000000000001</v>
      </c>
    </row>
    <row r="88" spans="1:12">
      <c r="A88" s="74">
        <f t="shared" si="4"/>
        <v>82</v>
      </c>
      <c r="B88" s="59" t="s">
        <v>21</v>
      </c>
      <c r="C88" s="33">
        <v>3528</v>
      </c>
      <c r="D88" s="37">
        <v>60</v>
      </c>
      <c r="E88" s="44">
        <v>4.8</v>
      </c>
      <c r="F88" s="75" t="s">
        <v>98</v>
      </c>
      <c r="G88" s="60"/>
      <c r="H88" s="33" t="s">
        <v>61</v>
      </c>
      <c r="I88" s="33" t="s">
        <v>65</v>
      </c>
      <c r="J88" s="60" t="s">
        <v>69</v>
      </c>
      <c r="K88" s="77">
        <v>0.81</v>
      </c>
      <c r="L88" s="78">
        <f t="shared" si="3"/>
        <v>22.68</v>
      </c>
    </row>
    <row r="89" spans="1:12">
      <c r="A89" s="74">
        <f t="shared" si="4"/>
        <v>83</v>
      </c>
      <c r="B89" s="59" t="s">
        <v>21</v>
      </c>
      <c r="C89" s="33">
        <v>3528</v>
      </c>
      <c r="D89" s="37">
        <v>60</v>
      </c>
      <c r="E89" s="44">
        <v>4.8</v>
      </c>
      <c r="F89" s="75" t="s">
        <v>100</v>
      </c>
      <c r="G89" s="60"/>
      <c r="H89" s="33" t="s">
        <v>61</v>
      </c>
      <c r="I89" s="33" t="s">
        <v>65</v>
      </c>
      <c r="J89" s="60" t="s">
        <v>69</v>
      </c>
      <c r="K89" s="77">
        <v>0.81</v>
      </c>
      <c r="L89" s="78">
        <f t="shared" si="3"/>
        <v>22.68</v>
      </c>
    </row>
    <row r="90" spans="1:12">
      <c r="A90" s="74">
        <f t="shared" si="4"/>
        <v>84</v>
      </c>
      <c r="B90" s="59" t="s">
        <v>21</v>
      </c>
      <c r="C90" s="33">
        <v>3528</v>
      </c>
      <c r="D90" s="37">
        <v>60</v>
      </c>
      <c r="E90" s="44">
        <v>4.8</v>
      </c>
      <c r="F90" s="75" t="s">
        <v>99</v>
      </c>
      <c r="G90" s="60"/>
      <c r="H90" s="33" t="s">
        <v>61</v>
      </c>
      <c r="I90" s="33" t="s">
        <v>65</v>
      </c>
      <c r="J90" s="60" t="s">
        <v>69</v>
      </c>
      <c r="K90" s="77">
        <v>0.81</v>
      </c>
      <c r="L90" s="78">
        <f t="shared" si="3"/>
        <v>22.68</v>
      </c>
    </row>
    <row r="91" spans="1:12">
      <c r="A91" s="74">
        <f t="shared" si="4"/>
        <v>85</v>
      </c>
      <c r="B91" s="59" t="s">
        <v>21</v>
      </c>
      <c r="C91" s="33">
        <v>3528</v>
      </c>
      <c r="D91" s="37">
        <v>60</v>
      </c>
      <c r="E91" s="44">
        <v>4.8</v>
      </c>
      <c r="F91" s="75" t="s">
        <v>97</v>
      </c>
      <c r="G91" s="60"/>
      <c r="H91" s="33" t="s">
        <v>61</v>
      </c>
      <c r="I91" s="33" t="s">
        <v>65</v>
      </c>
      <c r="J91" s="60" t="s">
        <v>69</v>
      </c>
      <c r="K91" s="77">
        <v>0.81</v>
      </c>
      <c r="L91" s="78">
        <f t="shared" si="3"/>
        <v>22.68</v>
      </c>
    </row>
    <row r="92" spans="1:12">
      <c r="A92" s="74">
        <f t="shared" si="4"/>
        <v>86</v>
      </c>
      <c r="B92" s="59" t="s">
        <v>21</v>
      </c>
      <c r="C92" s="34">
        <v>3528</v>
      </c>
      <c r="D92" s="38">
        <v>120</v>
      </c>
      <c r="E92" s="45">
        <v>9.6</v>
      </c>
      <c r="F92" s="75" t="s">
        <v>98</v>
      </c>
      <c r="G92" s="60"/>
      <c r="H92" s="34" t="s">
        <v>61</v>
      </c>
      <c r="I92" s="34" t="s">
        <v>62</v>
      </c>
      <c r="J92" s="60" t="s">
        <v>69</v>
      </c>
      <c r="K92" s="77">
        <v>1.41</v>
      </c>
      <c r="L92" s="78">
        <f t="shared" si="3"/>
        <v>39.479999999999997</v>
      </c>
    </row>
    <row r="93" spans="1:12">
      <c r="A93" s="74">
        <f t="shared" si="4"/>
        <v>87</v>
      </c>
      <c r="B93" s="59" t="s">
        <v>21</v>
      </c>
      <c r="C93" s="34">
        <v>3528</v>
      </c>
      <c r="D93" s="38">
        <v>120</v>
      </c>
      <c r="E93" s="45">
        <v>9.6</v>
      </c>
      <c r="F93" s="75" t="s">
        <v>100</v>
      </c>
      <c r="G93" s="60"/>
      <c r="H93" s="34" t="s">
        <v>61</v>
      </c>
      <c r="I93" s="34" t="s">
        <v>62</v>
      </c>
      <c r="J93" s="60" t="s">
        <v>69</v>
      </c>
      <c r="K93" s="77">
        <v>1.41</v>
      </c>
      <c r="L93" s="78">
        <f t="shared" si="3"/>
        <v>39.479999999999997</v>
      </c>
    </row>
    <row r="94" spans="1:12">
      <c r="A94" s="74">
        <f t="shared" si="4"/>
        <v>88</v>
      </c>
      <c r="B94" s="59" t="s">
        <v>21</v>
      </c>
      <c r="C94" s="34">
        <v>3528</v>
      </c>
      <c r="D94" s="38">
        <v>120</v>
      </c>
      <c r="E94" s="45">
        <v>9.6</v>
      </c>
      <c r="F94" s="75" t="s">
        <v>99</v>
      </c>
      <c r="G94" s="60"/>
      <c r="H94" s="34" t="s">
        <v>61</v>
      </c>
      <c r="I94" s="34" t="s">
        <v>62</v>
      </c>
      <c r="J94" s="60" t="s">
        <v>69</v>
      </c>
      <c r="K94" s="77">
        <v>1.41</v>
      </c>
      <c r="L94" s="78">
        <f t="shared" si="3"/>
        <v>39.479999999999997</v>
      </c>
    </row>
    <row r="95" spans="1:12">
      <c r="A95" s="74">
        <f t="shared" si="4"/>
        <v>89</v>
      </c>
      <c r="B95" s="59" t="s">
        <v>21</v>
      </c>
      <c r="C95" s="34">
        <v>3528</v>
      </c>
      <c r="D95" s="38">
        <v>120</v>
      </c>
      <c r="E95" s="45">
        <v>9.6</v>
      </c>
      <c r="F95" s="75" t="s">
        <v>97</v>
      </c>
      <c r="G95" s="60"/>
      <c r="H95" s="34" t="s">
        <v>61</v>
      </c>
      <c r="I95" s="34" t="s">
        <v>62</v>
      </c>
      <c r="J95" s="60" t="s">
        <v>69</v>
      </c>
      <c r="K95" s="77">
        <v>1.41</v>
      </c>
      <c r="L95" s="78">
        <f t="shared" si="3"/>
        <v>39.479999999999997</v>
      </c>
    </row>
    <row r="96" spans="1:12">
      <c r="A96" s="74">
        <f t="shared" si="4"/>
        <v>90</v>
      </c>
      <c r="B96" s="59" t="s">
        <v>21</v>
      </c>
      <c r="C96" s="33">
        <v>3528</v>
      </c>
      <c r="D96" s="37">
        <v>120</v>
      </c>
      <c r="E96" s="44">
        <v>9.6</v>
      </c>
      <c r="F96" s="75" t="s">
        <v>98</v>
      </c>
      <c r="G96" s="60"/>
      <c r="H96" s="33" t="s">
        <v>61</v>
      </c>
      <c r="I96" s="33" t="s">
        <v>65</v>
      </c>
      <c r="J96" s="60" t="s">
        <v>69</v>
      </c>
      <c r="K96" s="77">
        <v>1.68</v>
      </c>
      <c r="L96" s="78">
        <f t="shared" si="3"/>
        <v>47.04</v>
      </c>
    </row>
    <row r="97" spans="1:12">
      <c r="A97" s="74">
        <f t="shared" si="4"/>
        <v>91</v>
      </c>
      <c r="B97" s="59" t="s">
        <v>21</v>
      </c>
      <c r="C97" s="34">
        <v>3528</v>
      </c>
      <c r="D97" s="38">
        <v>120</v>
      </c>
      <c r="E97" s="45">
        <v>9.6</v>
      </c>
      <c r="F97" s="75" t="s">
        <v>100</v>
      </c>
      <c r="G97" s="60"/>
      <c r="H97" s="34" t="s">
        <v>61</v>
      </c>
      <c r="I97" s="34" t="s">
        <v>65</v>
      </c>
      <c r="J97" s="60" t="s">
        <v>69</v>
      </c>
      <c r="K97" s="77">
        <v>1.68</v>
      </c>
      <c r="L97" s="78">
        <f t="shared" si="3"/>
        <v>47.04</v>
      </c>
    </row>
    <row r="98" spans="1:12">
      <c r="A98" s="74">
        <f t="shared" si="4"/>
        <v>92</v>
      </c>
      <c r="B98" s="59" t="s">
        <v>21</v>
      </c>
      <c r="C98" s="34">
        <v>3528</v>
      </c>
      <c r="D98" s="38">
        <v>120</v>
      </c>
      <c r="E98" s="45">
        <v>9.6</v>
      </c>
      <c r="F98" s="75" t="s">
        <v>99</v>
      </c>
      <c r="G98" s="60"/>
      <c r="H98" s="34" t="s">
        <v>61</v>
      </c>
      <c r="I98" s="34" t="s">
        <v>65</v>
      </c>
      <c r="J98" s="60" t="s">
        <v>69</v>
      </c>
      <c r="K98" s="77">
        <v>1.68</v>
      </c>
      <c r="L98" s="78">
        <f t="shared" si="3"/>
        <v>47.04</v>
      </c>
    </row>
    <row r="99" spans="1:12">
      <c r="A99" s="74">
        <f t="shared" si="4"/>
        <v>93</v>
      </c>
      <c r="B99" s="59" t="s">
        <v>21</v>
      </c>
      <c r="C99" s="34">
        <v>3528</v>
      </c>
      <c r="D99" s="38">
        <v>120</v>
      </c>
      <c r="E99" s="45">
        <v>9.6</v>
      </c>
      <c r="F99" s="75" t="s">
        <v>97</v>
      </c>
      <c r="G99" s="60"/>
      <c r="H99" s="34" t="s">
        <v>61</v>
      </c>
      <c r="I99" s="34" t="s">
        <v>65</v>
      </c>
      <c r="J99" s="60" t="s">
        <v>69</v>
      </c>
      <c r="K99" s="77">
        <v>1.68</v>
      </c>
      <c r="L99" s="78">
        <f t="shared" si="3"/>
        <v>47.04</v>
      </c>
    </row>
    <row r="100" spans="1:12">
      <c r="A100" s="74">
        <f t="shared" si="4"/>
        <v>94</v>
      </c>
      <c r="B100" s="59" t="s">
        <v>21</v>
      </c>
      <c r="C100" s="32">
        <v>5050</v>
      </c>
      <c r="D100" s="39">
        <v>60</v>
      </c>
      <c r="E100" s="43">
        <v>14.4</v>
      </c>
      <c r="F100" s="75" t="s">
        <v>99</v>
      </c>
      <c r="G100" s="60"/>
      <c r="H100" s="36" t="s">
        <v>61</v>
      </c>
      <c r="I100" s="35" t="s">
        <v>62</v>
      </c>
      <c r="J100" s="60" t="s">
        <v>69</v>
      </c>
      <c r="K100" s="77">
        <v>1.41</v>
      </c>
      <c r="L100" s="78">
        <f t="shared" si="3"/>
        <v>39.479999999999997</v>
      </c>
    </row>
    <row r="101" spans="1:12">
      <c r="A101" s="74">
        <f t="shared" si="4"/>
        <v>95</v>
      </c>
      <c r="B101" s="59" t="s">
        <v>21</v>
      </c>
      <c r="C101" s="32">
        <v>5050</v>
      </c>
      <c r="D101" s="39">
        <v>60</v>
      </c>
      <c r="E101" s="43">
        <v>14.4</v>
      </c>
      <c r="F101" s="75" t="s">
        <v>108</v>
      </c>
      <c r="G101" s="60"/>
      <c r="H101" s="36" t="s">
        <v>61</v>
      </c>
      <c r="I101" s="35" t="s">
        <v>62</v>
      </c>
      <c r="J101" s="60" t="s">
        <v>69</v>
      </c>
      <c r="K101" s="77">
        <v>1.41</v>
      </c>
      <c r="L101" s="78">
        <f t="shared" si="3"/>
        <v>39.479999999999997</v>
      </c>
    </row>
    <row r="102" spans="1:12">
      <c r="A102" s="74">
        <f t="shared" si="4"/>
        <v>96</v>
      </c>
      <c r="B102" s="59" t="s">
        <v>21</v>
      </c>
      <c r="C102" s="32">
        <v>5050</v>
      </c>
      <c r="D102" s="36">
        <v>60</v>
      </c>
      <c r="E102" s="43">
        <v>14.4</v>
      </c>
      <c r="F102" s="75" t="s">
        <v>97</v>
      </c>
      <c r="G102" s="60"/>
      <c r="H102" s="36" t="s">
        <v>61</v>
      </c>
      <c r="I102" s="35" t="s">
        <v>62</v>
      </c>
      <c r="J102" s="60" t="s">
        <v>69</v>
      </c>
      <c r="K102" s="77">
        <v>1.41</v>
      </c>
      <c r="L102" s="78">
        <f t="shared" si="3"/>
        <v>39.479999999999997</v>
      </c>
    </row>
    <row r="103" spans="1:12">
      <c r="A103" s="74">
        <f t="shared" si="4"/>
        <v>97</v>
      </c>
      <c r="B103" s="59" t="s">
        <v>21</v>
      </c>
      <c r="C103" s="32">
        <v>5050</v>
      </c>
      <c r="D103" s="36">
        <v>60</v>
      </c>
      <c r="E103" s="43">
        <v>14.4</v>
      </c>
      <c r="F103" s="75" t="s">
        <v>100</v>
      </c>
      <c r="G103" s="60"/>
      <c r="H103" s="36" t="s">
        <v>61</v>
      </c>
      <c r="I103" s="35" t="s">
        <v>62</v>
      </c>
      <c r="J103" s="60" t="s">
        <v>69</v>
      </c>
      <c r="K103" s="77">
        <v>1.41</v>
      </c>
      <c r="L103" s="78">
        <f t="shared" si="3"/>
        <v>39.479999999999997</v>
      </c>
    </row>
    <row r="104" spans="1:12">
      <c r="A104" s="74">
        <f t="shared" si="4"/>
        <v>98</v>
      </c>
      <c r="B104" s="59" t="s">
        <v>21</v>
      </c>
      <c r="C104" s="32">
        <v>5050</v>
      </c>
      <c r="D104" s="39">
        <v>60</v>
      </c>
      <c r="E104" s="43">
        <v>14.4</v>
      </c>
      <c r="F104" s="75" t="s">
        <v>99</v>
      </c>
      <c r="G104" s="60"/>
      <c r="H104" s="36" t="s">
        <v>61</v>
      </c>
      <c r="I104" s="35" t="s">
        <v>65</v>
      </c>
      <c r="J104" s="60" t="s">
        <v>69</v>
      </c>
      <c r="K104" s="77">
        <v>1.77</v>
      </c>
      <c r="L104" s="78">
        <f t="shared" si="3"/>
        <v>49.56</v>
      </c>
    </row>
    <row r="105" spans="1:12">
      <c r="A105" s="74">
        <f t="shared" si="4"/>
        <v>99</v>
      </c>
      <c r="B105" s="59" t="s">
        <v>21</v>
      </c>
      <c r="C105" s="32">
        <v>5050</v>
      </c>
      <c r="D105" s="39">
        <v>60</v>
      </c>
      <c r="E105" s="43">
        <v>14.4</v>
      </c>
      <c r="F105" s="75" t="s">
        <v>108</v>
      </c>
      <c r="G105" s="60"/>
      <c r="H105" s="36" t="s">
        <v>61</v>
      </c>
      <c r="I105" s="35" t="s">
        <v>65</v>
      </c>
      <c r="J105" s="60" t="s">
        <v>69</v>
      </c>
      <c r="K105" s="77">
        <v>1.77</v>
      </c>
      <c r="L105" s="78">
        <f t="shared" si="3"/>
        <v>49.56</v>
      </c>
    </row>
    <row r="106" spans="1:12">
      <c r="A106" s="74">
        <f t="shared" si="4"/>
        <v>100</v>
      </c>
      <c r="B106" s="59" t="s">
        <v>21</v>
      </c>
      <c r="C106" s="32">
        <v>5050</v>
      </c>
      <c r="D106" s="36">
        <v>60</v>
      </c>
      <c r="E106" s="43">
        <v>14.4</v>
      </c>
      <c r="F106" s="75" t="s">
        <v>97</v>
      </c>
      <c r="G106" s="60"/>
      <c r="H106" s="36" t="s">
        <v>61</v>
      </c>
      <c r="I106" s="35" t="s">
        <v>65</v>
      </c>
      <c r="J106" s="60" t="s">
        <v>69</v>
      </c>
      <c r="K106" s="77">
        <v>1.77</v>
      </c>
      <c r="L106" s="78">
        <f t="shared" si="3"/>
        <v>49.56</v>
      </c>
    </row>
    <row r="107" spans="1:12">
      <c r="A107" s="74">
        <f t="shared" si="4"/>
        <v>101</v>
      </c>
      <c r="B107" s="59" t="s">
        <v>21</v>
      </c>
      <c r="C107" s="32">
        <v>5050</v>
      </c>
      <c r="D107" s="36">
        <v>60</v>
      </c>
      <c r="E107" s="43">
        <v>14.4</v>
      </c>
      <c r="F107" s="75" t="s">
        <v>100</v>
      </c>
      <c r="G107" s="60"/>
      <c r="H107" s="36" t="s">
        <v>61</v>
      </c>
      <c r="I107" s="35" t="s">
        <v>65</v>
      </c>
      <c r="J107" s="60" t="s">
        <v>69</v>
      </c>
      <c r="K107" s="77">
        <v>1.77</v>
      </c>
      <c r="L107" s="78">
        <f t="shared" si="3"/>
        <v>49.56</v>
      </c>
    </row>
  </sheetData>
  <sheetProtection algorithmName="SHA-512" hashValue="DCEaeqamTsR4RRqbsUdlD+1AM1zhq/hqquKScRwUjvtfMxtZm5k3eNT13Bqy2fEXiYqkCOII1ZuKqH1XzrL4JA==" saltValue="Nr1wJ5a4dBJMoYUJ48VDAQ==" spinCount="100000" sheet="1" formatCells="0" sort="0" autoFilter="0"/>
  <autoFilter ref="A6:N7"/>
  <mergeCells count="5">
    <mergeCell ref="D1:L2"/>
    <mergeCell ref="B3:C3"/>
    <mergeCell ref="D3:L3"/>
    <mergeCell ref="A4:L4"/>
    <mergeCell ref="O5:V5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colBreaks count="1" manualBreakCount="1">
    <brk id="14" max="16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23"/>
  <sheetViews>
    <sheetView view="pageBreakPreview" zoomScale="85" zoomScaleNormal="85" zoomScaleSheetLayoutView="85" workbookViewId="0">
      <pane ySplit="6" topLeftCell="A7" activePane="bottomLeft" state="frozen"/>
      <selection activeCell="E3" sqref="E3:Q3"/>
      <selection pane="bottomLeft" activeCell="N15" sqref="N15"/>
    </sheetView>
  </sheetViews>
  <sheetFormatPr defaultColWidth="9.109375" defaultRowHeight="14.4"/>
  <cols>
    <col min="1" max="1" width="5.109375" style="12" customWidth="1"/>
    <col min="2" max="2" width="19.109375" style="4" customWidth="1"/>
    <col min="3" max="3" width="14.6640625" style="16" bestFit="1" customWidth="1"/>
    <col min="4" max="4" width="10.33203125" style="16" customWidth="1"/>
    <col min="5" max="5" width="11.6640625" style="16" customWidth="1"/>
    <col min="6" max="6" width="14.44140625" style="16" customWidth="1"/>
    <col min="7" max="7" width="11.44140625" style="16" customWidth="1"/>
    <col min="8" max="8" width="12" style="17" customWidth="1"/>
    <col min="9" max="9" width="8.6640625" style="17" bestFit="1" customWidth="1"/>
    <col min="10" max="10" width="9.109375" style="2" customWidth="1"/>
    <col min="11" max="11" width="9.88671875" style="12" customWidth="1"/>
    <col min="12" max="12" width="12.109375" style="12" bestFit="1" customWidth="1"/>
    <col min="13" max="13" width="10.33203125" style="18" customWidth="1"/>
    <col min="14" max="14" width="9.88671875" style="18" customWidth="1"/>
    <col min="15" max="15" width="4.21875" style="14" customWidth="1"/>
    <col min="16" max="16" width="4.5546875" style="15" bestFit="1" customWidth="1"/>
    <col min="17" max="17" width="5.44140625" style="15" customWidth="1"/>
    <col min="18" max="16384" width="9.109375" style="15"/>
  </cols>
  <sheetData>
    <row r="1" spans="1:22" s="9" customFormat="1" ht="23.4" customHeight="1">
      <c r="C1" s="10"/>
      <c r="D1" s="54" t="s">
        <v>2</v>
      </c>
      <c r="E1" s="54"/>
      <c r="F1" s="54"/>
      <c r="G1" s="54"/>
      <c r="H1" s="54"/>
      <c r="I1" s="54"/>
      <c r="J1" s="54"/>
      <c r="K1" s="54"/>
      <c r="L1" s="54"/>
      <c r="M1" s="25"/>
      <c r="N1" s="25"/>
    </row>
    <row r="2" spans="1:22" s="9" customFormat="1" ht="23.4" customHeight="1">
      <c r="A2" s="8"/>
      <c r="C2" s="10"/>
      <c r="D2" s="54"/>
      <c r="E2" s="54"/>
      <c r="F2" s="54"/>
      <c r="G2" s="54"/>
      <c r="H2" s="54"/>
      <c r="I2" s="54"/>
      <c r="J2" s="54"/>
      <c r="K2" s="54"/>
      <c r="L2" s="54"/>
      <c r="M2" s="25"/>
      <c r="N2" s="25"/>
    </row>
    <row r="3" spans="1:22" s="7" customFormat="1" ht="47.4" customHeight="1">
      <c r="A3" s="11"/>
      <c r="B3" s="55" t="s">
        <v>5</v>
      </c>
      <c r="C3" s="55"/>
      <c r="D3" s="55" t="s">
        <v>9</v>
      </c>
      <c r="E3" s="55"/>
      <c r="F3" s="55"/>
      <c r="G3" s="55"/>
      <c r="H3" s="55"/>
      <c r="I3" s="55"/>
      <c r="J3" s="55"/>
      <c r="K3" s="55"/>
      <c r="L3" s="55"/>
      <c r="M3" s="11"/>
      <c r="N3" s="11"/>
    </row>
    <row r="4" spans="1:22" s="6" customFormat="1" ht="58.2" customHeight="1">
      <c r="A4" s="95" t="s">
        <v>111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22" s="3" customFormat="1" ht="39.6" customHeight="1">
      <c r="A5" s="1" t="s">
        <v>8</v>
      </c>
      <c r="B5" s="1" t="s">
        <v>70</v>
      </c>
      <c r="C5" s="1" t="s">
        <v>24</v>
      </c>
      <c r="D5" s="1" t="s">
        <v>71</v>
      </c>
      <c r="E5" s="1" t="s">
        <v>79</v>
      </c>
      <c r="F5" s="23" t="s">
        <v>10</v>
      </c>
      <c r="G5" s="5" t="s">
        <v>72</v>
      </c>
      <c r="H5" s="1" t="s">
        <v>73</v>
      </c>
      <c r="I5" s="1" t="s">
        <v>74</v>
      </c>
      <c r="J5" s="1" t="s">
        <v>7</v>
      </c>
      <c r="K5" s="19" t="s">
        <v>1</v>
      </c>
      <c r="L5" s="19" t="s">
        <v>11</v>
      </c>
      <c r="M5" s="94">
        <v>28</v>
      </c>
      <c r="N5" s="24" t="s">
        <v>3</v>
      </c>
      <c r="O5" s="56" t="s">
        <v>4</v>
      </c>
      <c r="P5" s="56"/>
      <c r="Q5" s="56"/>
      <c r="R5" s="56"/>
      <c r="S5" s="56"/>
      <c r="T5" s="56"/>
      <c r="U5" s="56"/>
      <c r="V5" s="56"/>
    </row>
    <row r="6" spans="1:22" s="14" customFormat="1">
      <c r="A6" s="13">
        <v>1</v>
      </c>
      <c r="B6" s="13">
        <f>1+A6</f>
        <v>2</v>
      </c>
      <c r="C6" s="13">
        <f t="shared" ref="C6:J6" si="0">1+B6</f>
        <v>3</v>
      </c>
      <c r="D6" s="13">
        <f t="shared" si="0"/>
        <v>4</v>
      </c>
      <c r="E6" s="13">
        <f t="shared" si="0"/>
        <v>5</v>
      </c>
      <c r="F6" s="13">
        <f t="shared" si="0"/>
        <v>6</v>
      </c>
      <c r="G6" s="13">
        <f t="shared" si="0"/>
        <v>7</v>
      </c>
      <c r="H6" s="13">
        <f t="shared" si="0"/>
        <v>8</v>
      </c>
      <c r="I6" s="13">
        <f t="shared" si="0"/>
        <v>9</v>
      </c>
      <c r="J6" s="13">
        <f t="shared" si="0"/>
        <v>10</v>
      </c>
      <c r="K6" s="13"/>
      <c r="L6" s="13">
        <f>1+J6</f>
        <v>11</v>
      </c>
    </row>
    <row r="7" spans="1:22" s="21" customFormat="1">
      <c r="A7" s="20">
        <v>1</v>
      </c>
      <c r="B7" s="26" t="s">
        <v>12</v>
      </c>
      <c r="C7" s="53">
        <v>2014</v>
      </c>
      <c r="D7" s="53">
        <v>308</v>
      </c>
      <c r="E7" s="79">
        <v>23</v>
      </c>
      <c r="F7" s="80" t="s">
        <v>35</v>
      </c>
      <c r="G7" s="52">
        <v>2070</v>
      </c>
      <c r="H7" s="81" t="s">
        <v>60</v>
      </c>
      <c r="I7" s="82" t="s">
        <v>0</v>
      </c>
      <c r="J7" s="53">
        <v>36</v>
      </c>
      <c r="K7" s="77">
        <v>11.5</v>
      </c>
      <c r="L7" s="78">
        <f>K7*$M$5</f>
        <v>322</v>
      </c>
    </row>
    <row r="8" spans="1:22">
      <c r="A8" s="74">
        <f>1+A7</f>
        <v>2</v>
      </c>
      <c r="B8" s="26" t="s">
        <v>13</v>
      </c>
      <c r="C8" s="53">
        <v>2216</v>
      </c>
      <c r="D8" s="53">
        <v>300</v>
      </c>
      <c r="E8" s="79">
        <v>24</v>
      </c>
      <c r="F8" s="80" t="s">
        <v>36</v>
      </c>
      <c r="G8" s="52">
        <v>2300</v>
      </c>
      <c r="H8" s="81" t="s">
        <v>60</v>
      </c>
      <c r="I8" s="82" t="s">
        <v>62</v>
      </c>
      <c r="J8" s="53">
        <v>24</v>
      </c>
      <c r="K8" s="77">
        <v>6.9</v>
      </c>
      <c r="L8" s="78">
        <f t="shared" ref="L8:L22" si="1">K8*$M$5</f>
        <v>193.20000000000002</v>
      </c>
      <c r="M8" s="14"/>
      <c r="N8" s="15"/>
      <c r="O8" s="15"/>
    </row>
    <row r="9" spans="1:22">
      <c r="A9" s="74">
        <f>1+A8</f>
        <v>3</v>
      </c>
      <c r="B9" s="26" t="s">
        <v>13</v>
      </c>
      <c r="C9" s="53">
        <v>2216</v>
      </c>
      <c r="D9" s="53">
        <v>300</v>
      </c>
      <c r="E9" s="79">
        <v>24</v>
      </c>
      <c r="F9" s="80" t="s">
        <v>40</v>
      </c>
      <c r="G9" s="52">
        <v>2300</v>
      </c>
      <c r="H9" s="81" t="s">
        <v>60</v>
      </c>
      <c r="I9" s="82" t="s">
        <v>62</v>
      </c>
      <c r="J9" s="53">
        <v>24</v>
      </c>
      <c r="K9" s="77">
        <v>6.9</v>
      </c>
      <c r="L9" s="78">
        <f t="shared" si="1"/>
        <v>193.20000000000002</v>
      </c>
      <c r="M9" s="14"/>
      <c r="N9" s="15"/>
      <c r="O9" s="15"/>
    </row>
    <row r="10" spans="1:22">
      <c r="A10" s="74">
        <f t="shared" ref="A10:A22" si="2">1+A9</f>
        <v>4</v>
      </c>
      <c r="B10" s="58" t="s">
        <v>12</v>
      </c>
      <c r="C10" s="60">
        <v>2014</v>
      </c>
      <c r="D10" s="60">
        <v>126</v>
      </c>
      <c r="E10" s="62">
        <v>8.6</v>
      </c>
      <c r="F10" s="47" t="s">
        <v>36</v>
      </c>
      <c r="G10" s="57">
        <v>775</v>
      </c>
      <c r="H10" s="72" t="s">
        <v>60</v>
      </c>
      <c r="I10" s="60" t="s">
        <v>0</v>
      </c>
      <c r="J10" s="60">
        <v>36</v>
      </c>
      <c r="K10" s="77">
        <v>5.9</v>
      </c>
      <c r="L10" s="78">
        <f t="shared" si="1"/>
        <v>165.20000000000002</v>
      </c>
      <c r="M10" s="14"/>
      <c r="N10" s="15"/>
      <c r="O10" s="15"/>
    </row>
    <row r="11" spans="1:22">
      <c r="A11" s="74">
        <f t="shared" si="2"/>
        <v>5</v>
      </c>
      <c r="B11" s="58" t="s">
        <v>12</v>
      </c>
      <c r="C11" s="60">
        <v>2014</v>
      </c>
      <c r="D11" s="60">
        <v>126</v>
      </c>
      <c r="E11" s="62">
        <v>8.6</v>
      </c>
      <c r="F11" s="47" t="s">
        <v>40</v>
      </c>
      <c r="G11" s="57">
        <v>750</v>
      </c>
      <c r="H11" s="72" t="s">
        <v>60</v>
      </c>
      <c r="I11" s="60" t="s">
        <v>0</v>
      </c>
      <c r="J11" s="60">
        <v>36</v>
      </c>
      <c r="K11" s="77">
        <v>5.9</v>
      </c>
      <c r="L11" s="78">
        <f t="shared" si="1"/>
        <v>165.20000000000002</v>
      </c>
      <c r="M11" s="14"/>
      <c r="N11" s="15"/>
      <c r="O11" s="15"/>
    </row>
    <row r="12" spans="1:22">
      <c r="A12" s="74">
        <f t="shared" si="2"/>
        <v>6</v>
      </c>
      <c r="B12" s="58" t="s">
        <v>12</v>
      </c>
      <c r="C12" s="60">
        <v>2014</v>
      </c>
      <c r="D12" s="60">
        <v>98</v>
      </c>
      <c r="E12" s="62">
        <v>6.7</v>
      </c>
      <c r="F12" s="47" t="s">
        <v>37</v>
      </c>
      <c r="G12" s="57">
        <v>550</v>
      </c>
      <c r="H12" s="72" t="s">
        <v>60</v>
      </c>
      <c r="I12" s="60" t="s">
        <v>0</v>
      </c>
      <c r="J12" s="60">
        <v>36</v>
      </c>
      <c r="K12" s="77">
        <v>4.9000000000000004</v>
      </c>
      <c r="L12" s="78">
        <f t="shared" si="1"/>
        <v>137.20000000000002</v>
      </c>
      <c r="M12" s="14"/>
      <c r="N12" s="15"/>
      <c r="O12" s="15"/>
    </row>
    <row r="13" spans="1:22">
      <c r="A13" s="74">
        <f t="shared" si="2"/>
        <v>7</v>
      </c>
      <c r="B13" s="58" t="s">
        <v>12</v>
      </c>
      <c r="C13" s="60">
        <v>2014</v>
      </c>
      <c r="D13" s="60">
        <v>98</v>
      </c>
      <c r="E13" s="62">
        <v>6.7</v>
      </c>
      <c r="F13" s="47" t="s">
        <v>36</v>
      </c>
      <c r="G13" s="57">
        <v>600</v>
      </c>
      <c r="H13" s="72" t="s">
        <v>60</v>
      </c>
      <c r="I13" s="60" t="s">
        <v>0</v>
      </c>
      <c r="J13" s="60">
        <v>36</v>
      </c>
      <c r="K13" s="77">
        <v>4.9000000000000004</v>
      </c>
      <c r="L13" s="78">
        <f t="shared" si="1"/>
        <v>137.20000000000002</v>
      </c>
      <c r="M13" s="14"/>
      <c r="N13" s="15"/>
      <c r="O13" s="15"/>
    </row>
    <row r="14" spans="1:22">
      <c r="A14" s="74">
        <f t="shared" si="2"/>
        <v>8</v>
      </c>
      <c r="B14" s="58" t="s">
        <v>12</v>
      </c>
      <c r="C14" s="60">
        <v>2014</v>
      </c>
      <c r="D14" s="60">
        <v>98</v>
      </c>
      <c r="E14" s="62">
        <v>6.7</v>
      </c>
      <c r="F14" s="47" t="s">
        <v>40</v>
      </c>
      <c r="G14" s="57">
        <v>580</v>
      </c>
      <c r="H14" s="72" t="s">
        <v>60</v>
      </c>
      <c r="I14" s="60" t="s">
        <v>0</v>
      </c>
      <c r="J14" s="60">
        <v>36</v>
      </c>
      <c r="K14" s="77">
        <v>4.9000000000000004</v>
      </c>
      <c r="L14" s="78">
        <f t="shared" si="1"/>
        <v>137.20000000000002</v>
      </c>
      <c r="M14" s="14"/>
      <c r="N14" s="15"/>
      <c r="O14" s="15"/>
    </row>
    <row r="15" spans="1:22">
      <c r="A15" s="74">
        <f t="shared" si="2"/>
        <v>9</v>
      </c>
      <c r="B15" s="26" t="s">
        <v>13</v>
      </c>
      <c r="C15" s="83">
        <v>3014</v>
      </c>
      <c r="D15" s="60">
        <v>96</v>
      </c>
      <c r="E15" s="62">
        <v>7.5</v>
      </c>
      <c r="F15" s="47" t="s">
        <v>36</v>
      </c>
      <c r="G15" s="57">
        <v>600</v>
      </c>
      <c r="H15" s="72" t="s">
        <v>61</v>
      </c>
      <c r="I15" s="60" t="s">
        <v>62</v>
      </c>
      <c r="J15" s="60">
        <v>24</v>
      </c>
      <c r="K15" s="77">
        <v>5</v>
      </c>
      <c r="L15" s="78">
        <f t="shared" si="1"/>
        <v>140</v>
      </c>
      <c r="M15" s="14"/>
      <c r="N15" s="15"/>
      <c r="O15" s="15"/>
    </row>
    <row r="16" spans="1:22">
      <c r="A16" s="74">
        <f t="shared" si="2"/>
        <v>10</v>
      </c>
      <c r="B16" s="26" t="s">
        <v>13</v>
      </c>
      <c r="C16" s="83">
        <v>3014</v>
      </c>
      <c r="D16" s="60">
        <v>96</v>
      </c>
      <c r="E16" s="62">
        <v>7.5</v>
      </c>
      <c r="F16" s="47" t="s">
        <v>40</v>
      </c>
      <c r="G16" s="57">
        <v>600</v>
      </c>
      <c r="H16" s="72" t="s">
        <v>61</v>
      </c>
      <c r="I16" s="60" t="s">
        <v>62</v>
      </c>
      <c r="J16" s="60">
        <v>24</v>
      </c>
      <c r="K16" s="77">
        <v>5</v>
      </c>
      <c r="L16" s="78">
        <f t="shared" si="1"/>
        <v>140</v>
      </c>
      <c r="M16" s="14"/>
      <c r="N16" s="15"/>
      <c r="O16" s="15"/>
    </row>
    <row r="17" spans="1:15">
      <c r="A17" s="74">
        <f t="shared" si="2"/>
        <v>11</v>
      </c>
      <c r="B17" s="58" t="s">
        <v>14</v>
      </c>
      <c r="C17" s="60">
        <v>3010</v>
      </c>
      <c r="D17" s="60">
        <v>96</v>
      </c>
      <c r="E17" s="62">
        <v>7.7</v>
      </c>
      <c r="F17" s="47" t="s">
        <v>37</v>
      </c>
      <c r="G17" s="57">
        <v>580</v>
      </c>
      <c r="H17" s="72" t="s">
        <v>61</v>
      </c>
      <c r="I17" s="60" t="s">
        <v>0</v>
      </c>
      <c r="J17" s="60">
        <v>12</v>
      </c>
      <c r="K17" s="77">
        <v>6</v>
      </c>
      <c r="L17" s="78">
        <f t="shared" si="1"/>
        <v>168</v>
      </c>
      <c r="M17" s="14"/>
      <c r="N17" s="15"/>
      <c r="O17" s="15"/>
    </row>
    <row r="18" spans="1:15">
      <c r="A18" s="74">
        <f t="shared" si="2"/>
        <v>12</v>
      </c>
      <c r="B18" s="58" t="s">
        <v>14</v>
      </c>
      <c r="C18" s="60">
        <v>3010</v>
      </c>
      <c r="D18" s="60">
        <v>96</v>
      </c>
      <c r="E18" s="62">
        <v>7.7</v>
      </c>
      <c r="F18" s="48" t="s">
        <v>40</v>
      </c>
      <c r="G18" s="57">
        <v>580</v>
      </c>
      <c r="H18" s="72" t="s">
        <v>61</v>
      </c>
      <c r="I18" s="60" t="s">
        <v>0</v>
      </c>
      <c r="J18" s="60">
        <v>12</v>
      </c>
      <c r="K18" s="77">
        <v>6</v>
      </c>
      <c r="L18" s="78">
        <f t="shared" si="1"/>
        <v>168</v>
      </c>
      <c r="M18" s="14"/>
      <c r="N18" s="15"/>
      <c r="O18" s="15"/>
    </row>
    <row r="19" spans="1:15">
      <c r="A19" s="74">
        <f t="shared" si="2"/>
        <v>13</v>
      </c>
      <c r="B19" s="59" t="s">
        <v>15</v>
      </c>
      <c r="C19" s="60">
        <v>335</v>
      </c>
      <c r="D19" s="60">
        <v>60</v>
      </c>
      <c r="E19" s="62">
        <v>4.8</v>
      </c>
      <c r="F19" s="47" t="s">
        <v>6</v>
      </c>
      <c r="G19" s="57">
        <v>840</v>
      </c>
      <c r="H19" s="60" t="s">
        <v>61</v>
      </c>
      <c r="I19" s="69" t="s">
        <v>62</v>
      </c>
      <c r="J19" s="60">
        <v>12</v>
      </c>
      <c r="K19" s="77">
        <v>4.1999999999999993</v>
      </c>
      <c r="L19" s="78">
        <f t="shared" si="1"/>
        <v>117.59999999999998</v>
      </c>
      <c r="M19" s="14"/>
      <c r="N19" s="15"/>
      <c r="O19" s="15"/>
    </row>
    <row r="20" spans="1:15">
      <c r="A20" s="74">
        <f t="shared" si="2"/>
        <v>14</v>
      </c>
      <c r="B20" s="59" t="s">
        <v>15</v>
      </c>
      <c r="C20" s="60">
        <v>335</v>
      </c>
      <c r="D20" s="60">
        <v>120</v>
      </c>
      <c r="E20" s="62">
        <v>9.6</v>
      </c>
      <c r="F20" s="47" t="s">
        <v>6</v>
      </c>
      <c r="G20" s="57">
        <v>1680</v>
      </c>
      <c r="H20" s="60" t="s">
        <v>61</v>
      </c>
      <c r="I20" s="69" t="s">
        <v>62</v>
      </c>
      <c r="J20" s="60">
        <v>12</v>
      </c>
      <c r="K20" s="77">
        <v>6.8999999999999995</v>
      </c>
      <c r="L20" s="78">
        <f t="shared" si="1"/>
        <v>193.2</v>
      </c>
      <c r="M20" s="14"/>
      <c r="N20" s="15"/>
      <c r="O20" s="15"/>
    </row>
    <row r="21" spans="1:15">
      <c r="A21" s="74">
        <f t="shared" si="2"/>
        <v>15</v>
      </c>
      <c r="B21" s="59" t="s">
        <v>15</v>
      </c>
      <c r="C21" s="60">
        <v>335</v>
      </c>
      <c r="D21" s="60">
        <v>120</v>
      </c>
      <c r="E21" s="62">
        <v>9.6</v>
      </c>
      <c r="F21" s="47" t="s">
        <v>6</v>
      </c>
      <c r="G21" s="57">
        <v>1680</v>
      </c>
      <c r="H21" s="60" t="s">
        <v>61</v>
      </c>
      <c r="I21" s="69" t="s">
        <v>62</v>
      </c>
      <c r="J21" s="60">
        <v>12</v>
      </c>
      <c r="K21" s="77">
        <v>7.5</v>
      </c>
      <c r="L21" s="78">
        <f t="shared" si="1"/>
        <v>210</v>
      </c>
      <c r="M21" s="14"/>
      <c r="N21" s="15"/>
      <c r="O21" s="15"/>
    </row>
    <row r="22" spans="1:15">
      <c r="A22" s="74">
        <f t="shared" si="2"/>
        <v>16</v>
      </c>
      <c r="B22" s="59" t="s">
        <v>18</v>
      </c>
      <c r="C22" s="60">
        <v>335</v>
      </c>
      <c r="D22" s="61">
        <v>60</v>
      </c>
      <c r="E22" s="41">
        <v>8</v>
      </c>
      <c r="F22" s="49" t="s">
        <v>51</v>
      </c>
      <c r="G22" s="57">
        <v>240</v>
      </c>
      <c r="H22" s="61" t="s">
        <v>61</v>
      </c>
      <c r="I22" s="61" t="s">
        <v>112</v>
      </c>
      <c r="J22" s="60">
        <v>12</v>
      </c>
      <c r="K22" s="77">
        <v>5.7752669039145905</v>
      </c>
      <c r="L22" s="78">
        <f t="shared" si="1"/>
        <v>161.70747330960853</v>
      </c>
      <c r="M22" s="14"/>
      <c r="N22" s="15"/>
      <c r="O22" s="15"/>
    </row>
    <row r="23" spans="1:15">
      <c r="B23" s="28"/>
    </row>
  </sheetData>
  <sheetProtection algorithmName="SHA-512" hashValue="ooKo6NsE0kzN5w0c4XcHQ99meezTPW0DWB9j75z7gHhibUA14072vaV5dISFUKf9ylmGsRlkcjdgATbCy5fmNQ==" saltValue="Kn6MP/eBE3CKbATjBwYyIA==" spinCount="100000" sheet="1" formatCells="0" sort="0" autoFilter="0"/>
  <autoFilter ref="A6:N7"/>
  <mergeCells count="5">
    <mergeCell ref="D1:L2"/>
    <mergeCell ref="B3:C3"/>
    <mergeCell ref="D3:L3"/>
    <mergeCell ref="A4:L4"/>
    <mergeCell ref="O5:V5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colBreaks count="1" manualBreakCount="1">
    <brk id="14" max="16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14"/>
  <sheetViews>
    <sheetView view="pageBreakPreview" zoomScale="85" zoomScaleNormal="85" zoomScaleSheetLayoutView="85" workbookViewId="0">
      <pane ySplit="6" topLeftCell="A7" activePane="bottomLeft" state="frozen"/>
      <selection activeCell="E3" sqref="E3:Q3"/>
      <selection pane="bottomLeft" activeCell="H22" sqref="H22"/>
    </sheetView>
  </sheetViews>
  <sheetFormatPr defaultColWidth="9.109375" defaultRowHeight="14.4"/>
  <cols>
    <col min="1" max="1" width="5.109375" style="12" customWidth="1"/>
    <col min="2" max="2" width="19.109375" style="4" customWidth="1"/>
    <col min="3" max="3" width="14.6640625" style="16" bestFit="1" customWidth="1"/>
    <col min="4" max="4" width="10.33203125" style="16" customWidth="1"/>
    <col min="5" max="5" width="11.6640625" style="16" customWidth="1"/>
    <col min="6" max="6" width="14.44140625" style="16" customWidth="1"/>
    <col min="7" max="7" width="11.44140625" style="16" customWidth="1"/>
    <col min="8" max="8" width="12" style="17" customWidth="1"/>
    <col min="9" max="9" width="8.6640625" style="17" bestFit="1" customWidth="1"/>
    <col min="10" max="10" width="9.109375" style="2" customWidth="1"/>
    <col min="11" max="11" width="9.88671875" style="12" customWidth="1"/>
    <col min="12" max="12" width="12.109375" style="12" bestFit="1" customWidth="1"/>
    <col min="13" max="13" width="10.33203125" style="18" customWidth="1"/>
    <col min="14" max="14" width="9.88671875" style="18" customWidth="1"/>
    <col min="15" max="15" width="4.21875" style="14" customWidth="1"/>
    <col min="16" max="16" width="4.5546875" style="15" bestFit="1" customWidth="1"/>
    <col min="17" max="17" width="5.44140625" style="15" customWidth="1"/>
    <col min="18" max="16384" width="9.109375" style="15"/>
  </cols>
  <sheetData>
    <row r="1" spans="1:22" s="9" customFormat="1" ht="23.4" customHeight="1">
      <c r="C1" s="10"/>
      <c r="D1" s="54" t="s">
        <v>2</v>
      </c>
      <c r="E1" s="54"/>
      <c r="F1" s="54"/>
      <c r="G1" s="54"/>
      <c r="H1" s="54"/>
      <c r="I1" s="54"/>
      <c r="J1" s="54"/>
      <c r="K1" s="54"/>
      <c r="L1" s="54"/>
      <c r="M1" s="25"/>
      <c r="N1" s="25"/>
    </row>
    <row r="2" spans="1:22" s="9" customFormat="1" ht="23.4" customHeight="1">
      <c r="A2" s="8"/>
      <c r="C2" s="10"/>
      <c r="D2" s="54"/>
      <c r="E2" s="54"/>
      <c r="F2" s="54"/>
      <c r="G2" s="54"/>
      <c r="H2" s="54"/>
      <c r="I2" s="54"/>
      <c r="J2" s="54"/>
      <c r="K2" s="54"/>
      <c r="L2" s="54"/>
      <c r="M2" s="25"/>
      <c r="N2" s="25"/>
    </row>
    <row r="3" spans="1:22" s="7" customFormat="1" ht="47.4" customHeight="1">
      <c r="A3" s="11"/>
      <c r="B3" s="55" t="s">
        <v>5</v>
      </c>
      <c r="C3" s="55"/>
      <c r="D3" s="55" t="s">
        <v>9</v>
      </c>
      <c r="E3" s="55"/>
      <c r="F3" s="55"/>
      <c r="G3" s="55"/>
      <c r="H3" s="55"/>
      <c r="I3" s="55"/>
      <c r="J3" s="55"/>
      <c r="K3" s="55"/>
      <c r="L3" s="55"/>
      <c r="M3" s="11"/>
      <c r="N3" s="11"/>
    </row>
    <row r="4" spans="1:22" s="6" customFormat="1" ht="58.2" customHeight="1">
      <c r="A4" s="95" t="s">
        <v>75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22" s="3" customFormat="1" ht="39.6" customHeight="1">
      <c r="A5" s="1" t="s">
        <v>8</v>
      </c>
      <c r="B5" s="1" t="s">
        <v>70</v>
      </c>
      <c r="C5" s="1" t="s">
        <v>24</v>
      </c>
      <c r="D5" s="1" t="s">
        <v>71</v>
      </c>
      <c r="E5" s="1" t="s">
        <v>79</v>
      </c>
      <c r="F5" s="23" t="s">
        <v>10</v>
      </c>
      <c r="G5" s="5" t="s">
        <v>72</v>
      </c>
      <c r="H5" s="1" t="s">
        <v>73</v>
      </c>
      <c r="I5" s="1" t="s">
        <v>74</v>
      </c>
      <c r="J5" s="1" t="s">
        <v>7</v>
      </c>
      <c r="K5" s="19" t="s">
        <v>1</v>
      </c>
      <c r="L5" s="19" t="s">
        <v>11</v>
      </c>
      <c r="M5" s="94">
        <v>28</v>
      </c>
      <c r="N5" s="24" t="s">
        <v>3</v>
      </c>
      <c r="O5" s="56" t="s">
        <v>4</v>
      </c>
      <c r="P5" s="56"/>
      <c r="Q5" s="56"/>
      <c r="R5" s="56"/>
      <c r="S5" s="56"/>
      <c r="T5" s="56"/>
      <c r="U5" s="56"/>
      <c r="V5" s="56"/>
    </row>
    <row r="6" spans="1:22" s="14" customFormat="1">
      <c r="A6" s="13">
        <v>1</v>
      </c>
      <c r="B6" s="13">
        <f>1+A6</f>
        <v>2</v>
      </c>
      <c r="C6" s="13">
        <f t="shared" ref="C6:J6" si="0">1+B6</f>
        <v>3</v>
      </c>
      <c r="D6" s="13">
        <f t="shared" si="0"/>
        <v>4</v>
      </c>
      <c r="E6" s="13">
        <f t="shared" si="0"/>
        <v>5</v>
      </c>
      <c r="F6" s="13">
        <f t="shared" si="0"/>
        <v>6</v>
      </c>
      <c r="G6" s="13">
        <f t="shared" si="0"/>
        <v>7</v>
      </c>
      <c r="H6" s="13">
        <f t="shared" si="0"/>
        <v>8</v>
      </c>
      <c r="I6" s="13">
        <f t="shared" si="0"/>
        <v>9</v>
      </c>
      <c r="J6" s="13">
        <f t="shared" si="0"/>
        <v>10</v>
      </c>
      <c r="K6" s="13"/>
      <c r="L6" s="13">
        <f>1+J6</f>
        <v>11</v>
      </c>
    </row>
    <row r="7" spans="1:22">
      <c r="A7" s="74">
        <v>1</v>
      </c>
      <c r="B7" s="27" t="s">
        <v>20</v>
      </c>
      <c r="C7" s="31">
        <v>3014</v>
      </c>
      <c r="D7" s="31">
        <v>120</v>
      </c>
      <c r="E7" s="41">
        <v>7</v>
      </c>
      <c r="F7" s="49" t="s">
        <v>51</v>
      </c>
      <c r="G7" s="57">
        <f>E7*120</f>
        <v>840</v>
      </c>
      <c r="H7" s="31">
        <v>220</v>
      </c>
      <c r="I7" s="31" t="s">
        <v>63</v>
      </c>
      <c r="J7" s="29" t="s">
        <v>69</v>
      </c>
      <c r="K7" s="77">
        <v>1.0798932384341637</v>
      </c>
      <c r="L7" s="78">
        <f t="shared" ref="L7:L13" si="1">K7*$M$5</f>
        <v>30.237010676156586</v>
      </c>
      <c r="M7" s="14"/>
      <c r="N7" s="15"/>
      <c r="O7" s="15"/>
    </row>
    <row r="8" spans="1:22">
      <c r="A8" s="74">
        <f t="shared" ref="A8:A13" si="2">1+A7</f>
        <v>2</v>
      </c>
      <c r="B8" s="27" t="s">
        <v>20</v>
      </c>
      <c r="C8" s="31">
        <v>3014</v>
      </c>
      <c r="D8" s="31">
        <v>120</v>
      </c>
      <c r="E8" s="41">
        <v>7</v>
      </c>
      <c r="F8" s="50" t="s">
        <v>52</v>
      </c>
      <c r="G8" s="57">
        <f t="shared" ref="G8:G11" si="3">E8*120</f>
        <v>840</v>
      </c>
      <c r="H8" s="31">
        <v>220</v>
      </c>
      <c r="I8" s="31" t="s">
        <v>63</v>
      </c>
      <c r="J8" s="29" t="s">
        <v>69</v>
      </c>
      <c r="K8" s="77">
        <v>1.0798932384341637</v>
      </c>
      <c r="L8" s="78">
        <f t="shared" si="1"/>
        <v>30.237010676156586</v>
      </c>
      <c r="M8" s="14"/>
      <c r="N8" s="15"/>
      <c r="O8" s="15"/>
    </row>
    <row r="9" spans="1:22">
      <c r="A9" s="74">
        <f t="shared" si="2"/>
        <v>3</v>
      </c>
      <c r="B9" s="27" t="s">
        <v>20</v>
      </c>
      <c r="C9" s="31">
        <v>5730</v>
      </c>
      <c r="D9" s="31">
        <v>60</v>
      </c>
      <c r="E9" s="41">
        <v>6</v>
      </c>
      <c r="F9" s="49" t="s">
        <v>51</v>
      </c>
      <c r="G9" s="57">
        <f t="shared" si="3"/>
        <v>720</v>
      </c>
      <c r="H9" s="31">
        <v>220</v>
      </c>
      <c r="I9" s="31" t="s">
        <v>63</v>
      </c>
      <c r="J9" s="29" t="s">
        <v>69</v>
      </c>
      <c r="K9" s="77">
        <v>1.1551601423487543</v>
      </c>
      <c r="L9" s="78">
        <f t="shared" si="1"/>
        <v>32.344483985765123</v>
      </c>
      <c r="M9" s="14"/>
      <c r="N9" s="15"/>
      <c r="O9" s="15"/>
    </row>
    <row r="10" spans="1:22">
      <c r="A10" s="74">
        <f t="shared" si="2"/>
        <v>4</v>
      </c>
      <c r="B10" s="27" t="s">
        <v>20</v>
      </c>
      <c r="C10" s="31">
        <v>5730</v>
      </c>
      <c r="D10" s="31">
        <v>60</v>
      </c>
      <c r="E10" s="41">
        <v>6</v>
      </c>
      <c r="F10" s="50" t="s">
        <v>52</v>
      </c>
      <c r="G10" s="57">
        <f t="shared" si="3"/>
        <v>720</v>
      </c>
      <c r="H10" s="31">
        <v>220</v>
      </c>
      <c r="I10" s="31" t="s">
        <v>63</v>
      </c>
      <c r="J10" s="29" t="s">
        <v>69</v>
      </c>
      <c r="K10" s="77">
        <v>1.1551601423487543</v>
      </c>
      <c r="L10" s="78">
        <f t="shared" si="1"/>
        <v>32.344483985765123</v>
      </c>
      <c r="M10" s="14"/>
      <c r="N10" s="15"/>
      <c r="O10" s="15"/>
    </row>
    <row r="11" spans="1:22">
      <c r="A11" s="74">
        <f t="shared" si="2"/>
        <v>5</v>
      </c>
      <c r="B11" s="27" t="s">
        <v>20</v>
      </c>
      <c r="C11" s="31">
        <v>5730</v>
      </c>
      <c r="D11" s="31">
        <v>120</v>
      </c>
      <c r="E11" s="41">
        <v>8</v>
      </c>
      <c r="F11" s="49" t="s">
        <v>51</v>
      </c>
      <c r="G11" s="57">
        <f t="shared" si="3"/>
        <v>960</v>
      </c>
      <c r="H11" s="31">
        <v>220</v>
      </c>
      <c r="I11" s="31" t="s">
        <v>63</v>
      </c>
      <c r="J11" s="29" t="s">
        <v>69</v>
      </c>
      <c r="K11" s="77">
        <v>2.1448398576512453</v>
      </c>
      <c r="L11" s="78">
        <f t="shared" si="1"/>
        <v>60.055516014234868</v>
      </c>
      <c r="M11" s="14"/>
      <c r="N11" s="15"/>
      <c r="O11" s="15"/>
    </row>
    <row r="12" spans="1:22">
      <c r="A12" s="74">
        <f t="shared" si="2"/>
        <v>6</v>
      </c>
      <c r="B12" s="27" t="s">
        <v>20</v>
      </c>
      <c r="C12" s="31">
        <v>2835</v>
      </c>
      <c r="D12" s="31">
        <v>180</v>
      </c>
      <c r="E12" s="90">
        <v>12</v>
      </c>
      <c r="F12" s="49" t="s">
        <v>51</v>
      </c>
      <c r="G12" s="57">
        <v>1440</v>
      </c>
      <c r="H12" s="31">
        <v>220</v>
      </c>
      <c r="I12" s="31" t="s">
        <v>63</v>
      </c>
      <c r="J12" s="29" t="s">
        <v>69</v>
      </c>
      <c r="K12" s="77">
        <v>3.3</v>
      </c>
      <c r="L12" s="78">
        <f t="shared" si="1"/>
        <v>92.399999999999991</v>
      </c>
      <c r="M12" s="14"/>
      <c r="N12" s="15"/>
      <c r="O12" s="15"/>
    </row>
    <row r="13" spans="1:22">
      <c r="A13" s="74">
        <f t="shared" si="2"/>
        <v>7</v>
      </c>
      <c r="B13" s="27" t="s">
        <v>20</v>
      </c>
      <c r="C13" s="31">
        <v>2835</v>
      </c>
      <c r="D13" s="31">
        <v>180</v>
      </c>
      <c r="E13" s="90">
        <v>12</v>
      </c>
      <c r="F13" s="50" t="s">
        <v>52</v>
      </c>
      <c r="G13" s="57">
        <v>1440</v>
      </c>
      <c r="H13" s="31">
        <v>220</v>
      </c>
      <c r="I13" s="31" t="s">
        <v>63</v>
      </c>
      <c r="J13" s="29" t="s">
        <v>69</v>
      </c>
      <c r="K13" s="77">
        <v>3.3</v>
      </c>
      <c r="L13" s="78">
        <f t="shared" si="1"/>
        <v>92.399999999999991</v>
      </c>
      <c r="M13" s="14"/>
      <c r="N13" s="15"/>
      <c r="O13" s="15"/>
    </row>
    <row r="14" spans="1:22">
      <c r="B14" s="28"/>
    </row>
  </sheetData>
  <sheetProtection algorithmName="SHA-512" hashValue="VMCZt3mDVRQHl4veh6CWehpx2Rq10M5eE6GtU9HK2+kNIOTs5gSczqOPzMpKYhXGrowhuSjivMGtGQGipG3jGg==" saltValue="0BCkugrSa4A6Q3T58qjNtQ==" spinCount="100000" sheet="1" formatCells="0" sort="0" autoFilter="0"/>
  <autoFilter ref="A6:N13"/>
  <mergeCells count="5">
    <mergeCell ref="D1:L2"/>
    <mergeCell ref="B3:C3"/>
    <mergeCell ref="D3:L3"/>
    <mergeCell ref="A4:L4"/>
    <mergeCell ref="O5:V5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colBreaks count="1" manualBreakCount="1">
    <brk id="14" max="16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1. Белая</vt:lpstr>
      <vt:lpstr>2. RGB</vt:lpstr>
      <vt:lpstr>3. Цветная</vt:lpstr>
      <vt:lpstr>4. Бокового свечения</vt:lpstr>
      <vt:lpstr>5. 220V</vt:lpstr>
      <vt:lpstr>'1. Белая'!Область_печати</vt:lpstr>
      <vt:lpstr>'2. RGB'!Область_печати</vt:lpstr>
      <vt:lpstr>'3. Цветная'!Область_печати</vt:lpstr>
      <vt:lpstr>'4. Бокового свечения'!Область_печати</vt:lpstr>
      <vt:lpstr>'5. 220V'!Область_печати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2019-04-02T11:59:45Z</dcterms:modified>
</cp:coreProperties>
</file>