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81" windowWidth="13185" windowHeight="10815" activeTab="0"/>
  </bookViews>
  <sheets>
    <sheet name="2019" sheetId="1" r:id="rId1"/>
  </sheets>
  <definedNames>
    <definedName name="_xlnm.Print_Area" localSheetId="0">'2019'!$A$1:$J$132</definedName>
  </definedNames>
  <calcPr fullCalcOnLoad="1"/>
</workbook>
</file>

<file path=xl/sharedStrings.xml><?xml version="1.0" encoding="utf-8"?>
<sst xmlns="http://schemas.openxmlformats.org/spreadsheetml/2006/main" count="354" uniqueCount="281">
  <si>
    <t>Технические характеристики</t>
  </si>
  <si>
    <t>Назначение</t>
  </si>
  <si>
    <t>Байдарка KaYaht 32VA</t>
  </si>
  <si>
    <t>Байдарка KaYaht 42VA</t>
  </si>
  <si>
    <t>Байдарка KaYaht 47VA</t>
  </si>
  <si>
    <t>Наименование,
модель</t>
  </si>
  <si>
    <t>Катамараны надувные</t>
  </si>
  <si>
    <t>Длина,
м</t>
  </si>
  <si>
    <t>Ширина,
м</t>
  </si>
  <si>
    <t>Вес,
кг</t>
  </si>
  <si>
    <t>Тент солнцезащитный К1</t>
  </si>
  <si>
    <t>Тент солнцезащитный К2</t>
  </si>
  <si>
    <t>байдарка 2-х, и 3-х местн.</t>
  </si>
  <si>
    <t>байдарка, лодка одноместная</t>
  </si>
  <si>
    <t>Тент солнцезащитный Л1</t>
  </si>
  <si>
    <t>Тент солнцезащитный Л2</t>
  </si>
  <si>
    <t>Тент солнцезащитный Л3</t>
  </si>
  <si>
    <t>Парусные комплекты</t>
  </si>
  <si>
    <t>К29</t>
  </si>
  <si>
    <t>К31</t>
  </si>
  <si>
    <t>К33</t>
  </si>
  <si>
    <t>К35</t>
  </si>
  <si>
    <t>К38</t>
  </si>
  <si>
    <t>Выс. мачты,м</t>
  </si>
  <si>
    <t>Грот,
м2</t>
  </si>
  <si>
    <r>
      <t>Стаксель</t>
    </r>
    <r>
      <rPr>
        <sz val="9"/>
        <rFont val="Arial Cyr"/>
        <family val="0"/>
      </rPr>
      <t xml:space="preserve">
м2</t>
    </r>
  </si>
  <si>
    <t>№1</t>
  </si>
  <si>
    <t>№2</t>
  </si>
  <si>
    <t>№3</t>
  </si>
  <si>
    <t>-</t>
  </si>
  <si>
    <t>Байдарки, каяки</t>
  </si>
  <si>
    <t>Байдарки, каяки, лодки</t>
  </si>
  <si>
    <t>Диаметр,
м</t>
  </si>
  <si>
    <t>Выс,
м</t>
  </si>
  <si>
    <t>Лодки длиной 3 - 3,8 м</t>
  </si>
  <si>
    <t>Лодки длиной 2,2 - 3,3 м</t>
  </si>
  <si>
    <t>Лодки длиной 3,5 - 5,5 м</t>
  </si>
  <si>
    <t>ГУ 1,5</t>
  </si>
  <si>
    <t>ГУ 5</t>
  </si>
  <si>
    <t>ГУ 15</t>
  </si>
  <si>
    <t>ГУ 20</t>
  </si>
  <si>
    <t>ГУ 30</t>
  </si>
  <si>
    <t>ГУ 40</t>
  </si>
  <si>
    <t>ГУ 50</t>
  </si>
  <si>
    <t>ГУ 60</t>
  </si>
  <si>
    <t>Высота,
м</t>
  </si>
  <si>
    <t>Объем,
л</t>
  </si>
  <si>
    <t>Катамаран парусный Альфа3</t>
  </si>
  <si>
    <t>Катамаран парусный Альфа2</t>
  </si>
  <si>
    <t>№3К с аутригерами</t>
  </si>
  <si>
    <t>Байдарки каркасные (Таймень, Нерис, Салют )</t>
  </si>
  <si>
    <t>Экв. $</t>
  </si>
  <si>
    <t>Грн.*</t>
  </si>
  <si>
    <t xml:space="preserve">   Отправка транспортными компаниями в любой регион Украины</t>
  </si>
  <si>
    <t>* Оплата товаров национальной валютой. Цены в гривне следует уточнять на момент заказа</t>
  </si>
  <si>
    <t>ГУ 70 две лямки</t>
  </si>
  <si>
    <t>ГУ 80 две лямки</t>
  </si>
  <si>
    <t>ГУ 100 две лямки</t>
  </si>
  <si>
    <t>ГУ 130 две лямки</t>
  </si>
  <si>
    <t>ГС 70</t>
  </si>
  <si>
    <t>0,3х0,7</t>
  </si>
  <si>
    <t>ГС 100</t>
  </si>
  <si>
    <t>0,34х0,92</t>
  </si>
  <si>
    <t>Цена розн.</t>
  </si>
  <si>
    <t>---</t>
  </si>
  <si>
    <t>Парусный комплект №3</t>
  </si>
  <si>
    <t>Парус стаксель 1,2 м2</t>
  </si>
  <si>
    <t>Катамаран Простор и подобные</t>
  </si>
  <si>
    <t>Парус стаксель 1,6 м2</t>
  </si>
  <si>
    <t>Байдарки, катамаран Альфа3 и другие до 5 м</t>
  </si>
  <si>
    <t>Парус геннакер 8,3 м2</t>
  </si>
  <si>
    <t>Катамаран Альфа3 и другие</t>
  </si>
  <si>
    <t>Тенты солнцезащитные</t>
  </si>
  <si>
    <t>Украина, г.Харьков
(097)532-25-18, (066)287-47-17, (063)972-11-74</t>
  </si>
  <si>
    <t>ГУ 8</t>
  </si>
  <si>
    <t>Оболочки на байдарки каркасные</t>
  </si>
  <si>
    <t>ГУ 50 - Таймень</t>
  </si>
  <si>
    <t>Кресла надувные</t>
  </si>
  <si>
    <t>Кресло надувное XL</t>
  </si>
  <si>
    <t>Кресло надувное трансформер</t>
  </si>
  <si>
    <t>Лодки надувные, плоты, катамараны, пекник</t>
  </si>
  <si>
    <t>Кресло надувное L</t>
  </si>
  <si>
    <t>ГУ "Smartphone 4"</t>
  </si>
  <si>
    <t>ГУ "Smartphone 5"</t>
  </si>
  <si>
    <t>Сплав, рыбалка</t>
  </si>
  <si>
    <t>Смартфон с диагональю 4'-4,5'</t>
  </si>
  <si>
    <t>Смартфон с диагональю 5'-5,5'</t>
  </si>
  <si>
    <t>Упаковка оболочки и шпангоутов</t>
  </si>
  <si>
    <t>Байдарки, катамаран Альфа3 и другие катамараны до 5 м</t>
  </si>
  <si>
    <t>Парус грот 3,5 м2 с латами</t>
  </si>
  <si>
    <t>Парус грот 5,5 м2 с латами</t>
  </si>
  <si>
    <t>Парус грот 10 м2 с латами</t>
  </si>
  <si>
    <t>Сплав, парус, тримаран, рыбалка</t>
  </si>
  <si>
    <t>Спорт, сплав, парус, рыбалка</t>
  </si>
  <si>
    <t>ГС 45</t>
  </si>
  <si>
    <t>0,25х0,55</t>
  </si>
  <si>
    <t>ГУ 3</t>
  </si>
  <si>
    <t>Фартуки и юбки</t>
  </si>
  <si>
    <t>Юбка</t>
  </si>
  <si>
    <t>Заглушка</t>
  </si>
  <si>
    <t>Фартук каяк-JAKARE 38</t>
  </si>
  <si>
    <t>Фартук каяк-JAKARE 45</t>
  </si>
  <si>
    <t>ф бал.,м
макс/мин</t>
  </si>
  <si>
    <t>R44</t>
  </si>
  <si>
    <t>R49</t>
  </si>
  <si>
    <t>RO46</t>
  </si>
  <si>
    <t>RO49</t>
  </si>
  <si>
    <t>0,61/0,46</t>
  </si>
  <si>
    <t>R55</t>
  </si>
  <si>
    <t>7 местный. Рафтинг до 5кс</t>
  </si>
  <si>
    <t>9 местный. Рафтинг до 5кс</t>
  </si>
  <si>
    <t>11-14 местный. Рафтинг до 5кс</t>
  </si>
  <si>
    <t>11 местный. Рафтинг до 5кс</t>
  </si>
  <si>
    <r>
      <t xml:space="preserve">Рафты  </t>
    </r>
    <r>
      <rPr>
        <b/>
        <sz val="12"/>
        <color indexed="10"/>
        <rFont val="Arial Cyr"/>
        <family val="0"/>
      </rPr>
      <t>(НОВИНКА 2017)</t>
    </r>
  </si>
  <si>
    <t>Кат сплавной 42х4</t>
  </si>
  <si>
    <t>Рафтинг 2-х местный</t>
  </si>
  <si>
    <t>Рафтинг 4-х местный</t>
  </si>
  <si>
    <t>Яхтинг</t>
  </si>
  <si>
    <t>К26</t>
  </si>
  <si>
    <t>Каяк  Packraft 31</t>
  </si>
  <si>
    <r>
      <t xml:space="preserve">Каяк JAKARE </t>
    </r>
    <r>
      <rPr>
        <b/>
        <sz val="12"/>
        <color indexed="10"/>
        <rFont val="Arial Cyr"/>
        <family val="0"/>
      </rPr>
      <t>(НОВИНКА 2016)</t>
    </r>
    <r>
      <rPr>
        <b/>
        <sz val="12"/>
        <rFont val="Arial Cyr"/>
        <family val="0"/>
      </rPr>
      <t>. Основной материал** - ПВХ 650 г/м2</t>
    </r>
  </si>
  <si>
    <r>
      <t xml:space="preserve">Каяки плоскодонные - PackRaft </t>
    </r>
    <r>
      <rPr>
        <b/>
        <sz val="12"/>
        <color indexed="10"/>
        <rFont val="Arial Cyr"/>
        <family val="0"/>
      </rPr>
      <t>(НОВИНКА 2017)</t>
    </r>
    <r>
      <rPr>
        <b/>
        <sz val="12"/>
        <rFont val="Arial Cyr"/>
        <family val="0"/>
      </rPr>
      <t>. Основной материал** - ПВХ 650 г/м2</t>
    </r>
  </si>
  <si>
    <t>Байдарка SOLARIS 53VS</t>
  </si>
  <si>
    <t>Байдарка SOLARIS 45VS</t>
  </si>
  <si>
    <t>Байдарка SOLARIS 45VA</t>
  </si>
  <si>
    <t>Байдарка SOLARIS 53VA</t>
  </si>
  <si>
    <t>Каяк  Packraft 45</t>
  </si>
  <si>
    <t>Каяк JAKARE 38</t>
  </si>
  <si>
    <t>Каяк JAKARE 45</t>
  </si>
  <si>
    <t>Каяк JAKARE 52</t>
  </si>
  <si>
    <t>Каяк  Packraft 24</t>
  </si>
  <si>
    <t>Байдарка FishKa 24VS</t>
  </si>
  <si>
    <t>SOLARIS-BOAT.COM.UA</t>
  </si>
  <si>
    <t>Фальшборта Нерис</t>
  </si>
  <si>
    <t>Каяк  Packraft 38</t>
  </si>
  <si>
    <t>Байдарка FishKa 38VS</t>
  </si>
  <si>
    <t>Байдарка FishKa 31VS</t>
  </si>
  <si>
    <t>Байдарка FishKa 38VA</t>
  </si>
  <si>
    <t>Кат сплавной 36х2</t>
  </si>
  <si>
    <t>Байдарка FishKa 31VA</t>
  </si>
  <si>
    <r>
      <t>(Рестайлинг 2018)</t>
    </r>
    <r>
      <rPr>
        <b/>
        <sz val="12"/>
        <rFont val="Arial Cyr"/>
        <family val="0"/>
      </rPr>
      <t xml:space="preserve"> Байдарки килевые / слань. Основной материал** - ПВХ 650 г/м2</t>
    </r>
  </si>
  <si>
    <t>Лодки моторные килевые / надувной настил. Основной материал - ПВХ 750-800 г/м2</t>
  </si>
  <si>
    <t>Гермоупаковки / гермосумки. Основной материал - ПВХ 650 г/м2</t>
  </si>
  <si>
    <r>
      <t xml:space="preserve">(Рестайлинг 2018) </t>
    </r>
    <r>
      <rPr>
        <b/>
        <sz val="12"/>
        <rFont val="Arial Cyr"/>
        <family val="0"/>
      </rPr>
      <t>Байдарки килевые/надувной настил. Основной материал** - ПВХ 650 г/м2</t>
    </r>
  </si>
  <si>
    <t>**Возможно изготовление из более плотных тканей. Ориентировочно, 800 г/м2 +10% к базовой стоимости</t>
  </si>
  <si>
    <t>SUP36 sport</t>
  </si>
  <si>
    <t>SUP36 travel</t>
  </si>
  <si>
    <t>1 местный</t>
  </si>
  <si>
    <t>SUP36 weekend</t>
  </si>
  <si>
    <t>1 мес. (+надвное кресло)</t>
  </si>
  <si>
    <t>1-2 мес. (+ 2 надвных кресла)</t>
  </si>
  <si>
    <r>
      <t xml:space="preserve">SUP  </t>
    </r>
    <r>
      <rPr>
        <b/>
        <sz val="12"/>
        <color indexed="10"/>
        <rFont val="Arial Cyr"/>
        <family val="0"/>
      </rPr>
      <t>(НОВИНКА 2018)</t>
    </r>
    <r>
      <rPr>
        <b/>
        <sz val="12"/>
        <rFont val="Arial Cyr"/>
        <family val="0"/>
      </rPr>
      <t xml:space="preserve"> Основной материал** - ПВХ 650 г/м2</t>
    </r>
  </si>
  <si>
    <t>Фартук Таймень2 - 2 кокпита</t>
  </si>
  <si>
    <t>Фартук Таймень2 - 3 кокпита</t>
  </si>
  <si>
    <t>Фартук Таймень3 - 3 кокпита</t>
  </si>
  <si>
    <t>Фартук Таймень3 - 4 кокпита</t>
  </si>
  <si>
    <t>Фартук Салют2 - 2 кокпита</t>
  </si>
  <si>
    <t>Байдарки килевые / надувной настил / под парусное вооружение</t>
  </si>
  <si>
    <t>Парус грот 1,8 м2 с латами</t>
  </si>
  <si>
    <t>Парусный комплект №1</t>
  </si>
  <si>
    <t>$
28грн</t>
  </si>
  <si>
    <t>Т80-25</t>
  </si>
  <si>
    <t>Т100-30</t>
  </si>
  <si>
    <t>Т120-30</t>
  </si>
  <si>
    <r>
      <t xml:space="preserve">Тюбинг </t>
    </r>
    <r>
      <rPr>
        <b/>
        <sz val="12"/>
        <color indexed="10"/>
        <rFont val="Arial Cyr"/>
        <family val="0"/>
      </rPr>
      <t>(НОВИНКА 2019)</t>
    </r>
    <r>
      <rPr>
        <b/>
        <sz val="12"/>
        <rFont val="Arial Cyr"/>
        <family val="0"/>
      </rPr>
      <t xml:space="preserve"> </t>
    </r>
  </si>
  <si>
    <t>SJ140х60х22</t>
  </si>
  <si>
    <t>ТP100-30</t>
  </si>
  <si>
    <t>ТP120-30</t>
  </si>
  <si>
    <t>Насос в комплекте</t>
  </si>
  <si>
    <t>ТP80-25</t>
  </si>
  <si>
    <t>Арт.</t>
  </si>
  <si>
    <t>01013800</t>
  </si>
  <si>
    <t>01014500</t>
  </si>
  <si>
    <t>01015200</t>
  </si>
  <si>
    <t>01002400</t>
  </si>
  <si>
    <t>01003100</t>
  </si>
  <si>
    <t>01003800</t>
  </si>
  <si>
    <t>01004500</t>
  </si>
  <si>
    <t>01022400</t>
  </si>
  <si>
    <t>01023100</t>
  </si>
  <si>
    <t>01023800</t>
  </si>
  <si>
    <t>01024500</t>
  </si>
  <si>
    <t>01025300</t>
  </si>
  <si>
    <t>01033100</t>
  </si>
  <si>
    <t>01033800</t>
  </si>
  <si>
    <t>01034500</t>
  </si>
  <si>
    <t>01035300</t>
  </si>
  <si>
    <t>01063200</t>
  </si>
  <si>
    <t>01064200</t>
  </si>
  <si>
    <t>01064700</t>
  </si>
  <si>
    <t>11103600</t>
  </si>
  <si>
    <t>11104200</t>
  </si>
  <si>
    <t>11163800</t>
  </si>
  <si>
    <t>11164000</t>
  </si>
  <si>
    <t>Оболочка Таймень2</t>
  </si>
  <si>
    <t>Оболочка Таймень3</t>
  </si>
  <si>
    <t>Оболочка Салют3</t>
  </si>
  <si>
    <t>Оболочка Салют2</t>
  </si>
  <si>
    <t>Оболочка Т2 прозрачн.</t>
  </si>
  <si>
    <t>Оболочка Т3 прозрачн.</t>
  </si>
  <si>
    <t>Упаковка каркаса Таймень</t>
  </si>
  <si>
    <t>02011200</t>
  </si>
  <si>
    <t>02011300</t>
  </si>
  <si>
    <t>02012200</t>
  </si>
  <si>
    <t>02012300</t>
  </si>
  <si>
    <t>02012201</t>
  </si>
  <si>
    <t>02012301</t>
  </si>
  <si>
    <t>02012202</t>
  </si>
  <si>
    <t>02012302</t>
  </si>
  <si>
    <t>02041010</t>
  </si>
  <si>
    <t>02041020</t>
  </si>
  <si>
    <t>02024220</t>
  </si>
  <si>
    <t>02024230</t>
  </si>
  <si>
    <t>02024330</t>
  </si>
  <si>
    <t>02024340</t>
  </si>
  <si>
    <t>02025220</t>
  </si>
  <si>
    <t>02021110</t>
  </si>
  <si>
    <t>02021210</t>
  </si>
  <si>
    <t>02030010</t>
  </si>
  <si>
    <t>02030020</t>
  </si>
  <si>
    <t>Байдарки каркасные</t>
  </si>
  <si>
    <t>Байдарки надувные</t>
  </si>
  <si>
    <t>02050120</t>
  </si>
  <si>
    <t>02050110</t>
  </si>
  <si>
    <t>02050210</t>
  </si>
  <si>
    <t>02050220</t>
  </si>
  <si>
    <t>04010800</t>
  </si>
  <si>
    <t>04010810</t>
  </si>
  <si>
    <t>04011000</t>
  </si>
  <si>
    <t>04011010</t>
  </si>
  <si>
    <t>04011200</t>
  </si>
  <si>
    <t>04011210</t>
  </si>
  <si>
    <t>04021410</t>
  </si>
  <si>
    <t>01083600</t>
  </si>
  <si>
    <t>01083610</t>
  </si>
  <si>
    <t>01083620</t>
  </si>
  <si>
    <t>08014400</t>
  </si>
  <si>
    <t>08014900</t>
  </si>
  <si>
    <t>08015500</t>
  </si>
  <si>
    <t>08004600</t>
  </si>
  <si>
    <t>08004900</t>
  </si>
  <si>
    <t>06101800</t>
  </si>
  <si>
    <t>06201800</t>
  </si>
  <si>
    <t>06303500</t>
  </si>
  <si>
    <t>06313500</t>
  </si>
  <si>
    <t>06010180</t>
  </si>
  <si>
    <t>06010350</t>
  </si>
  <si>
    <t>06010550</t>
  </si>
  <si>
    <t>06011000</t>
  </si>
  <si>
    <t>06020120</t>
  </si>
  <si>
    <t>06020160</t>
  </si>
  <si>
    <t>06060830</t>
  </si>
  <si>
    <t>07010100</t>
  </si>
  <si>
    <t>07010200</t>
  </si>
  <si>
    <t>07020100</t>
  </si>
  <si>
    <t>07020200</t>
  </si>
  <si>
    <t>07020300</t>
  </si>
  <si>
    <t>Выс борта, м</t>
  </si>
  <si>
    <t>03000400</t>
  </si>
  <si>
    <t>03000500</t>
  </si>
  <si>
    <t>03100150</t>
  </si>
  <si>
    <t>03100300</t>
  </si>
  <si>
    <t>03100500</t>
  </si>
  <si>
    <t>03100800</t>
  </si>
  <si>
    <t>03101500</t>
  </si>
  <si>
    <t>03102000</t>
  </si>
  <si>
    <t>03103000</t>
  </si>
  <si>
    <t>03104000</t>
  </si>
  <si>
    <t>03105001</t>
  </si>
  <si>
    <t>03105000</t>
  </si>
  <si>
    <t>03106000</t>
  </si>
  <si>
    <t>03107000</t>
  </si>
  <si>
    <t>03108000</t>
  </si>
  <si>
    <t>03110000</t>
  </si>
  <si>
    <t>03113000</t>
  </si>
  <si>
    <t>03204500</t>
  </si>
  <si>
    <t>03207000</t>
  </si>
  <si>
    <t>03210000</t>
  </si>
  <si>
    <t>Фартук каяк-JAKARE 52</t>
  </si>
  <si>
    <t>02021310</t>
  </si>
  <si>
    <t>Прайс розничный на 19.02.2019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</si>
</sst>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422]d\ mmmm\ yyyy&quot; р.&quot;"/>
  </numFmts>
  <fonts count="1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6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i/>
      <sz val="20"/>
      <name val="miniskip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ont="1" applyBorder="1" applyAlignment="1" quotePrefix="1">
      <alignment horizontal="center" vertic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2" xfId="0" applyNumberFormat="1" applyBorder="1" applyAlignment="1">
      <alignment horizontal="center" vertical="center"/>
    </xf>
    <xf numFmtId="1" fontId="0" fillId="0" borderId="0" xfId="0" applyNumberFormat="1" applyAlignment="1">
      <alignment/>
    </xf>
    <xf numFmtId="176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center" vertical="center" wrapText="1"/>
    </xf>
    <xf numFmtId="1" fontId="0" fillId="0" borderId="2" xfId="0" applyNumberFormat="1" applyFill="1" applyBorder="1" applyAlignment="1">
      <alignment/>
    </xf>
    <xf numFmtId="1" fontId="0" fillId="0" borderId="2" xfId="0" applyNumberForma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1" fontId="0" fillId="2" borderId="2" xfId="0" applyNumberFormat="1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9" fontId="0" fillId="0" borderId="0" xfId="0" applyNumberFormat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2" xfId="0" applyNumberFormat="1" applyBorder="1" applyAlignment="1">
      <alignment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left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workbookViewId="0" topLeftCell="A1">
      <selection activeCell="C140" sqref="C140"/>
    </sheetView>
  </sheetViews>
  <sheetFormatPr defaultColWidth="9.00390625" defaultRowHeight="12.75"/>
  <cols>
    <col min="1" max="1" width="9.625" style="43" customWidth="1"/>
    <col min="2" max="2" width="4.25390625" style="0" customWidth="1"/>
    <col min="3" max="3" width="26.00390625" style="0" customWidth="1"/>
    <col min="4" max="7" width="8.625" style="0" customWidth="1"/>
    <col min="8" max="8" width="26.875" style="0" customWidth="1"/>
    <col min="9" max="9" width="8.875" style="0" customWidth="1"/>
    <col min="10" max="10" width="8.875" style="23" customWidth="1"/>
  </cols>
  <sheetData>
    <row r="1" spans="1:10" ht="14.25" customHeight="1">
      <c r="A1" s="56" t="s">
        <v>132</v>
      </c>
      <c r="B1" s="67"/>
      <c r="C1" s="67"/>
      <c r="D1" s="67"/>
      <c r="E1" s="67"/>
      <c r="F1" s="68"/>
      <c r="G1" s="39" t="s">
        <v>73</v>
      </c>
      <c r="H1" s="40"/>
      <c r="I1" s="40"/>
      <c r="J1" s="41"/>
    </row>
    <row r="2" spans="1:10" ht="14.25" customHeight="1">
      <c r="A2" s="69"/>
      <c r="B2" s="57"/>
      <c r="C2" s="57"/>
      <c r="D2" s="57"/>
      <c r="E2" s="57"/>
      <c r="F2" s="58"/>
      <c r="G2" s="59"/>
      <c r="H2" s="60"/>
      <c r="I2" s="60"/>
      <c r="J2" s="61"/>
    </row>
    <row r="3" spans="1:10" ht="12.75">
      <c r="A3" s="62"/>
      <c r="B3" s="5"/>
      <c r="C3" s="42" t="s">
        <v>280</v>
      </c>
      <c r="D3" s="42"/>
      <c r="E3" s="42"/>
      <c r="F3" s="42"/>
      <c r="G3" s="42"/>
      <c r="H3" s="42"/>
      <c r="I3" s="42"/>
      <c r="J3" s="42"/>
    </row>
    <row r="4" spans="1:10" ht="15" customHeight="1">
      <c r="A4" s="62"/>
      <c r="B4" s="5"/>
      <c r="C4" s="6"/>
      <c r="D4" s="63" t="s">
        <v>0</v>
      </c>
      <c r="E4" s="63"/>
      <c r="F4" s="63"/>
      <c r="G4" s="63"/>
      <c r="H4" s="63"/>
      <c r="I4" s="64" t="s">
        <v>63</v>
      </c>
      <c r="J4" s="64"/>
    </row>
    <row r="5" spans="1:10" ht="26.25" customHeight="1">
      <c r="A5" s="65" t="s">
        <v>170</v>
      </c>
      <c r="B5" s="5"/>
      <c r="C5" s="7" t="s">
        <v>5</v>
      </c>
      <c r="D5" s="55" t="s">
        <v>7</v>
      </c>
      <c r="E5" s="55" t="s">
        <v>8</v>
      </c>
      <c r="F5" s="55" t="s">
        <v>257</v>
      </c>
      <c r="G5" s="55" t="s">
        <v>9</v>
      </c>
      <c r="H5" s="9" t="s">
        <v>1</v>
      </c>
      <c r="I5" s="9" t="s">
        <v>52</v>
      </c>
      <c r="J5" s="27" t="s">
        <v>160</v>
      </c>
    </row>
    <row r="6" spans="1:10" s="2" customFormat="1" ht="19.5" customHeight="1">
      <c r="A6" s="70" t="s">
        <v>120</v>
      </c>
      <c r="B6" s="44"/>
      <c r="C6" s="44"/>
      <c r="D6" s="44"/>
      <c r="E6" s="44"/>
      <c r="F6" s="44"/>
      <c r="G6" s="44"/>
      <c r="H6" s="44"/>
      <c r="I6" s="44"/>
      <c r="J6" s="45"/>
    </row>
    <row r="7" spans="1:10" ht="15" customHeight="1">
      <c r="A7" s="62" t="s">
        <v>171</v>
      </c>
      <c r="B7" s="4">
        <v>1</v>
      </c>
      <c r="C7" s="5" t="s">
        <v>127</v>
      </c>
      <c r="D7" s="18">
        <v>3.8</v>
      </c>
      <c r="E7" s="18">
        <v>0.72</v>
      </c>
      <c r="F7" s="18">
        <v>0.25</v>
      </c>
      <c r="G7" s="18">
        <v>9.5</v>
      </c>
      <c r="H7" s="5" t="s">
        <v>93</v>
      </c>
      <c r="I7" s="17">
        <f>J7*28</f>
        <v>14336</v>
      </c>
      <c r="J7" s="17">
        <v>512</v>
      </c>
    </row>
    <row r="8" spans="1:10" ht="15" customHeight="1">
      <c r="A8" s="62" t="s">
        <v>172</v>
      </c>
      <c r="B8" s="4">
        <f>B7+1</f>
        <v>2</v>
      </c>
      <c r="C8" s="5" t="s">
        <v>128</v>
      </c>
      <c r="D8" s="18">
        <v>4.5</v>
      </c>
      <c r="E8" s="18">
        <v>0.75</v>
      </c>
      <c r="F8" s="18">
        <v>0.25</v>
      </c>
      <c r="G8" s="18">
        <v>10.5</v>
      </c>
      <c r="H8" s="5" t="s">
        <v>93</v>
      </c>
      <c r="I8" s="17">
        <f aca="true" t="shared" si="0" ref="I8:I61">J8*28</f>
        <v>17108</v>
      </c>
      <c r="J8" s="17">
        <v>611</v>
      </c>
    </row>
    <row r="9" spans="1:10" ht="15" customHeight="1">
      <c r="A9" s="62" t="s">
        <v>173</v>
      </c>
      <c r="B9" s="4">
        <f>B8+1</f>
        <v>3</v>
      </c>
      <c r="C9" s="5" t="s">
        <v>129</v>
      </c>
      <c r="D9" s="18">
        <v>5.2</v>
      </c>
      <c r="E9" s="18">
        <v>0.85</v>
      </c>
      <c r="F9" s="18">
        <v>0.25</v>
      </c>
      <c r="G9" s="18">
        <v>12</v>
      </c>
      <c r="H9" s="5" t="s">
        <v>93</v>
      </c>
      <c r="I9" s="17">
        <f t="shared" si="0"/>
        <v>19908</v>
      </c>
      <c r="J9" s="17">
        <v>711</v>
      </c>
    </row>
    <row r="10" spans="1:10" s="2" customFormat="1" ht="19.5" customHeight="1">
      <c r="A10" s="70" t="s">
        <v>121</v>
      </c>
      <c r="B10" s="44"/>
      <c r="C10" s="44"/>
      <c r="D10" s="44"/>
      <c r="E10" s="44"/>
      <c r="F10" s="44"/>
      <c r="G10" s="44"/>
      <c r="H10" s="44"/>
      <c r="I10" s="44"/>
      <c r="J10" s="45"/>
    </row>
    <row r="11" spans="1:10" ht="15" customHeight="1">
      <c r="A11" s="62" t="s">
        <v>174</v>
      </c>
      <c r="B11" s="4">
        <v>4</v>
      </c>
      <c r="C11" s="5" t="s">
        <v>130</v>
      </c>
      <c r="D11" s="18">
        <v>2.4</v>
      </c>
      <c r="E11" s="18">
        <v>0.87</v>
      </c>
      <c r="F11" s="18">
        <v>0.26</v>
      </c>
      <c r="G11" s="18">
        <v>3.6</v>
      </c>
      <c r="H11" s="5" t="s">
        <v>84</v>
      </c>
      <c r="I11" s="17">
        <f t="shared" si="0"/>
        <v>5180</v>
      </c>
      <c r="J11" s="17">
        <v>185</v>
      </c>
    </row>
    <row r="12" spans="1:10" ht="15" customHeight="1">
      <c r="A12" s="62" t="s">
        <v>175</v>
      </c>
      <c r="B12" s="4">
        <f>B11+1</f>
        <v>5</v>
      </c>
      <c r="C12" s="5" t="s">
        <v>119</v>
      </c>
      <c r="D12" s="18">
        <v>3.1</v>
      </c>
      <c r="E12" s="18">
        <v>0.91</v>
      </c>
      <c r="F12" s="18">
        <v>0.26</v>
      </c>
      <c r="G12" s="18">
        <v>4.9</v>
      </c>
      <c r="H12" s="5" t="s">
        <v>84</v>
      </c>
      <c r="I12" s="17">
        <f t="shared" si="0"/>
        <v>6020</v>
      </c>
      <c r="J12" s="26">
        <v>215</v>
      </c>
    </row>
    <row r="13" spans="1:10" ht="15" customHeight="1">
      <c r="A13" s="62" t="s">
        <v>176</v>
      </c>
      <c r="B13" s="4">
        <f>B12+1</f>
        <v>6</v>
      </c>
      <c r="C13" s="5" t="s">
        <v>134</v>
      </c>
      <c r="D13" s="18">
        <v>3.8</v>
      </c>
      <c r="E13" s="18">
        <v>0.92</v>
      </c>
      <c r="F13" s="18">
        <v>0.27</v>
      </c>
      <c r="G13" s="18">
        <v>7</v>
      </c>
      <c r="H13" s="5" t="s">
        <v>84</v>
      </c>
      <c r="I13" s="17">
        <f t="shared" si="0"/>
        <v>6776</v>
      </c>
      <c r="J13" s="17">
        <v>242</v>
      </c>
    </row>
    <row r="14" spans="1:10" ht="15" customHeight="1">
      <c r="A14" s="62" t="s">
        <v>177</v>
      </c>
      <c r="B14" s="4">
        <f>B13+1</f>
        <v>7</v>
      </c>
      <c r="C14" s="5" t="s">
        <v>126</v>
      </c>
      <c r="D14" s="18">
        <v>4.5</v>
      </c>
      <c r="E14" s="18">
        <v>0.93</v>
      </c>
      <c r="F14" s="18">
        <v>0.27</v>
      </c>
      <c r="G14" s="18">
        <v>8</v>
      </c>
      <c r="H14" s="5" t="s">
        <v>84</v>
      </c>
      <c r="I14" s="17">
        <f t="shared" si="0"/>
        <v>7532</v>
      </c>
      <c r="J14" s="17">
        <v>269</v>
      </c>
    </row>
    <row r="15" spans="1:10" s="2" customFormat="1" ht="19.5" customHeight="1">
      <c r="A15" s="71" t="s">
        <v>140</v>
      </c>
      <c r="B15" s="46"/>
      <c r="C15" s="46"/>
      <c r="D15" s="46"/>
      <c r="E15" s="46"/>
      <c r="F15" s="46"/>
      <c r="G15" s="46"/>
      <c r="H15" s="46"/>
      <c r="I15" s="46"/>
      <c r="J15" s="47"/>
    </row>
    <row r="16" spans="1:10" ht="15" customHeight="1">
      <c r="A16" s="62" t="s">
        <v>178</v>
      </c>
      <c r="B16" s="4">
        <f>B14+1</f>
        <v>8</v>
      </c>
      <c r="C16" s="5" t="s">
        <v>131</v>
      </c>
      <c r="D16" s="18">
        <v>2.4</v>
      </c>
      <c r="E16" s="18">
        <v>0.87</v>
      </c>
      <c r="F16" s="18">
        <v>0.26</v>
      </c>
      <c r="G16" s="18">
        <v>7</v>
      </c>
      <c r="H16" s="5" t="s">
        <v>92</v>
      </c>
      <c r="I16" s="17">
        <f t="shared" si="0"/>
        <v>7280</v>
      </c>
      <c r="J16" s="17">
        <v>260</v>
      </c>
    </row>
    <row r="17" spans="1:10" ht="15" customHeight="1">
      <c r="A17" s="62" t="s">
        <v>179</v>
      </c>
      <c r="B17" s="4">
        <f>B16+1</f>
        <v>9</v>
      </c>
      <c r="C17" s="5" t="s">
        <v>136</v>
      </c>
      <c r="D17" s="18">
        <v>3.1</v>
      </c>
      <c r="E17" s="18">
        <v>0.91</v>
      </c>
      <c r="F17" s="18">
        <v>0.26</v>
      </c>
      <c r="G17" s="18">
        <v>8.5</v>
      </c>
      <c r="H17" s="5" t="s">
        <v>92</v>
      </c>
      <c r="I17" s="17">
        <f t="shared" si="0"/>
        <v>9240</v>
      </c>
      <c r="J17" s="17">
        <v>330</v>
      </c>
    </row>
    <row r="18" spans="1:10" ht="15" customHeight="1">
      <c r="A18" s="62" t="s">
        <v>180</v>
      </c>
      <c r="B18" s="4">
        <f>B17+1</f>
        <v>10</v>
      </c>
      <c r="C18" s="5" t="s">
        <v>135</v>
      </c>
      <c r="D18" s="18">
        <v>3.8</v>
      </c>
      <c r="E18" s="18">
        <v>0.92</v>
      </c>
      <c r="F18" s="18">
        <v>0.26</v>
      </c>
      <c r="G18" s="18">
        <v>10</v>
      </c>
      <c r="H18" s="5" t="s">
        <v>92</v>
      </c>
      <c r="I18" s="17">
        <f t="shared" si="0"/>
        <v>10920</v>
      </c>
      <c r="J18" s="17">
        <v>390</v>
      </c>
    </row>
    <row r="19" spans="1:10" ht="15" customHeight="1">
      <c r="A19" s="62" t="s">
        <v>181</v>
      </c>
      <c r="B19" s="4">
        <f>B18+1</f>
        <v>11</v>
      </c>
      <c r="C19" s="5" t="s">
        <v>123</v>
      </c>
      <c r="D19" s="18">
        <v>4.5</v>
      </c>
      <c r="E19" s="18">
        <v>0.93</v>
      </c>
      <c r="F19" s="18">
        <v>0.27</v>
      </c>
      <c r="G19" s="18">
        <v>13</v>
      </c>
      <c r="H19" s="5" t="s">
        <v>92</v>
      </c>
      <c r="I19" s="17">
        <f t="shared" si="0"/>
        <v>12068</v>
      </c>
      <c r="J19" s="17">
        <v>431</v>
      </c>
    </row>
    <row r="20" spans="1:10" ht="15" customHeight="1">
      <c r="A20" s="62" t="s">
        <v>182</v>
      </c>
      <c r="B20" s="4">
        <f>B19+1</f>
        <v>12</v>
      </c>
      <c r="C20" s="5" t="s">
        <v>122</v>
      </c>
      <c r="D20" s="18">
        <v>5.3</v>
      </c>
      <c r="E20" s="18">
        <v>0.93</v>
      </c>
      <c r="F20" s="18">
        <v>0.27</v>
      </c>
      <c r="G20" s="18">
        <v>15</v>
      </c>
      <c r="H20" s="5" t="s">
        <v>92</v>
      </c>
      <c r="I20" s="17">
        <f t="shared" si="0"/>
        <v>13272</v>
      </c>
      <c r="J20" s="17">
        <v>474</v>
      </c>
    </row>
    <row r="21" spans="1:10" s="2" customFormat="1" ht="19.5" customHeight="1">
      <c r="A21" s="71" t="s">
        <v>143</v>
      </c>
      <c r="B21" s="46"/>
      <c r="C21" s="46"/>
      <c r="D21" s="46"/>
      <c r="E21" s="46"/>
      <c r="F21" s="46"/>
      <c r="G21" s="46"/>
      <c r="H21" s="46"/>
      <c r="I21" s="46"/>
      <c r="J21" s="47"/>
    </row>
    <row r="22" spans="1:10" ht="15" customHeight="1">
      <c r="A22" s="62" t="s">
        <v>183</v>
      </c>
      <c r="B22" s="4">
        <f>B20+1</f>
        <v>13</v>
      </c>
      <c r="C22" s="5" t="s">
        <v>139</v>
      </c>
      <c r="D22" s="18">
        <v>3.1</v>
      </c>
      <c r="E22" s="18">
        <v>0.9</v>
      </c>
      <c r="F22" s="18">
        <v>0.27</v>
      </c>
      <c r="G22" s="18">
        <v>9</v>
      </c>
      <c r="H22" s="5" t="s">
        <v>92</v>
      </c>
      <c r="I22" s="17">
        <f t="shared" si="0"/>
        <v>10248</v>
      </c>
      <c r="J22" s="17">
        <v>366</v>
      </c>
    </row>
    <row r="23" spans="1:10" ht="15" customHeight="1">
      <c r="A23" s="62" t="s">
        <v>184</v>
      </c>
      <c r="B23" s="4">
        <f>B22+1</f>
        <v>14</v>
      </c>
      <c r="C23" s="5" t="s">
        <v>137</v>
      </c>
      <c r="D23" s="18">
        <v>3.8</v>
      </c>
      <c r="E23" s="18">
        <v>0.9</v>
      </c>
      <c r="F23" s="18">
        <v>0.27</v>
      </c>
      <c r="G23" s="18">
        <v>11</v>
      </c>
      <c r="H23" s="5" t="s">
        <v>92</v>
      </c>
      <c r="I23" s="17">
        <f t="shared" si="0"/>
        <v>12572</v>
      </c>
      <c r="J23" s="17">
        <v>449</v>
      </c>
    </row>
    <row r="24" spans="1:10" ht="15" customHeight="1">
      <c r="A24" s="62" t="s">
        <v>185</v>
      </c>
      <c r="B24" s="4">
        <f>B23+1</f>
        <v>15</v>
      </c>
      <c r="C24" s="5" t="s">
        <v>124</v>
      </c>
      <c r="D24" s="18">
        <v>4.5</v>
      </c>
      <c r="E24" s="18">
        <v>0.93</v>
      </c>
      <c r="F24" s="18">
        <v>0.27</v>
      </c>
      <c r="G24" s="18">
        <v>13</v>
      </c>
      <c r="H24" s="5" t="s">
        <v>92</v>
      </c>
      <c r="I24" s="17">
        <f t="shared" si="0"/>
        <v>15232</v>
      </c>
      <c r="J24" s="17">
        <v>544</v>
      </c>
    </row>
    <row r="25" spans="1:10" ht="15" customHeight="1">
      <c r="A25" s="62" t="s">
        <v>186</v>
      </c>
      <c r="B25" s="4">
        <f>B24+1</f>
        <v>16</v>
      </c>
      <c r="C25" s="5" t="s">
        <v>125</v>
      </c>
      <c r="D25" s="18">
        <v>5.3</v>
      </c>
      <c r="E25" s="18">
        <v>0.93</v>
      </c>
      <c r="F25" s="18">
        <v>0.27</v>
      </c>
      <c r="G25" s="18">
        <v>15</v>
      </c>
      <c r="H25" s="5" t="s">
        <v>92</v>
      </c>
      <c r="I25" s="17">
        <f t="shared" si="0"/>
        <v>16576</v>
      </c>
      <c r="J25" s="17">
        <v>592</v>
      </c>
    </row>
    <row r="26" spans="1:10" s="2" customFormat="1" ht="19.5" customHeight="1">
      <c r="A26" s="72" t="s">
        <v>157</v>
      </c>
      <c r="B26" s="48"/>
      <c r="C26" s="48"/>
      <c r="D26" s="48"/>
      <c r="E26" s="48"/>
      <c r="F26" s="48"/>
      <c r="G26" s="48"/>
      <c r="H26" s="48"/>
      <c r="I26" s="48"/>
      <c r="J26" s="49"/>
    </row>
    <row r="27" spans="1:10" ht="15" customHeight="1">
      <c r="A27" s="62" t="s">
        <v>187</v>
      </c>
      <c r="B27" s="4">
        <f>B25+1</f>
        <v>17</v>
      </c>
      <c r="C27" s="5" t="s">
        <v>2</v>
      </c>
      <c r="D27" s="18">
        <v>3.2</v>
      </c>
      <c r="E27" s="18">
        <v>1.05</v>
      </c>
      <c r="F27" s="18">
        <v>0.3</v>
      </c>
      <c r="G27" s="18">
        <v>12</v>
      </c>
      <c r="H27" s="5" t="s">
        <v>92</v>
      </c>
      <c r="I27" s="17">
        <f t="shared" si="0"/>
        <v>12572</v>
      </c>
      <c r="J27" s="17">
        <v>449</v>
      </c>
    </row>
    <row r="28" spans="1:10" ht="15" customHeight="1">
      <c r="A28" s="62" t="s">
        <v>188</v>
      </c>
      <c r="B28" s="4">
        <f>B27+1</f>
        <v>18</v>
      </c>
      <c r="C28" s="5" t="s">
        <v>3</v>
      </c>
      <c r="D28" s="18">
        <v>4.2</v>
      </c>
      <c r="E28" s="18">
        <v>1.05</v>
      </c>
      <c r="F28" s="18">
        <v>0.3</v>
      </c>
      <c r="G28" s="18">
        <v>17</v>
      </c>
      <c r="H28" s="5" t="s">
        <v>92</v>
      </c>
      <c r="I28" s="17">
        <f t="shared" si="0"/>
        <v>15820</v>
      </c>
      <c r="J28" s="17">
        <v>565</v>
      </c>
    </row>
    <row r="29" spans="1:10" ht="15" customHeight="1">
      <c r="A29" s="62" t="s">
        <v>189</v>
      </c>
      <c r="B29" s="4">
        <f>B28+1</f>
        <v>19</v>
      </c>
      <c r="C29" s="5" t="s">
        <v>4</v>
      </c>
      <c r="D29" s="18">
        <v>4.7</v>
      </c>
      <c r="E29" s="18">
        <v>1.05</v>
      </c>
      <c r="F29" s="18">
        <v>0.3</v>
      </c>
      <c r="G29" s="18">
        <v>19</v>
      </c>
      <c r="H29" s="5" t="s">
        <v>92</v>
      </c>
      <c r="I29" s="17">
        <f t="shared" si="0"/>
        <v>17500</v>
      </c>
      <c r="J29" s="17">
        <v>625</v>
      </c>
    </row>
    <row r="30" spans="1:10" s="2" customFormat="1" ht="19.5" customHeight="1">
      <c r="A30" s="73" t="s">
        <v>6</v>
      </c>
      <c r="B30" s="50"/>
      <c r="C30" s="50"/>
      <c r="D30" s="50"/>
      <c r="E30" s="50"/>
      <c r="F30" s="50"/>
      <c r="G30" s="50"/>
      <c r="H30" s="50"/>
      <c r="I30" s="50"/>
      <c r="J30" s="51"/>
    </row>
    <row r="31" spans="1:10" ht="15" customHeight="1">
      <c r="A31" s="62" t="s">
        <v>190</v>
      </c>
      <c r="B31" s="4">
        <f>B29+1</f>
        <v>20</v>
      </c>
      <c r="C31" s="5" t="s">
        <v>138</v>
      </c>
      <c r="D31" s="18">
        <v>3.6</v>
      </c>
      <c r="E31" s="18">
        <v>1.5</v>
      </c>
      <c r="F31" s="18">
        <v>0.45</v>
      </c>
      <c r="G31" s="18">
        <v>35</v>
      </c>
      <c r="H31" s="5" t="s">
        <v>115</v>
      </c>
      <c r="I31" s="17">
        <f t="shared" si="0"/>
        <v>19740</v>
      </c>
      <c r="J31" s="17">
        <v>705</v>
      </c>
    </row>
    <row r="32" spans="1:10" ht="15" customHeight="1">
      <c r="A32" s="62" t="s">
        <v>191</v>
      </c>
      <c r="B32" s="4">
        <f>B31+1</f>
        <v>21</v>
      </c>
      <c r="C32" s="5" t="s">
        <v>114</v>
      </c>
      <c r="D32" s="18">
        <v>4.2</v>
      </c>
      <c r="E32" s="18">
        <v>1.5</v>
      </c>
      <c r="F32" s="18">
        <v>0.5</v>
      </c>
      <c r="G32" s="18">
        <v>45</v>
      </c>
      <c r="H32" s="5" t="s">
        <v>116</v>
      </c>
      <c r="I32" s="17">
        <f t="shared" si="0"/>
        <v>23828</v>
      </c>
      <c r="J32" s="17">
        <v>851</v>
      </c>
    </row>
    <row r="33" spans="1:10" ht="15" customHeight="1">
      <c r="A33" s="62" t="s">
        <v>192</v>
      </c>
      <c r="B33" s="4">
        <f>B32+1</f>
        <v>22</v>
      </c>
      <c r="C33" s="5" t="s">
        <v>48</v>
      </c>
      <c r="D33" s="18">
        <v>3.8</v>
      </c>
      <c r="E33" s="18">
        <v>1.8</v>
      </c>
      <c r="F33" s="18">
        <v>0.45</v>
      </c>
      <c r="G33" s="18">
        <v>45</v>
      </c>
      <c r="H33" s="5" t="s">
        <v>117</v>
      </c>
      <c r="I33" s="17">
        <f t="shared" si="0"/>
        <v>39648</v>
      </c>
      <c r="J33" s="17">
        <v>1416</v>
      </c>
    </row>
    <row r="34" spans="1:10" ht="15" customHeight="1">
      <c r="A34" s="62" t="s">
        <v>193</v>
      </c>
      <c r="B34" s="4">
        <f>B33+1</f>
        <v>23</v>
      </c>
      <c r="C34" s="5" t="s">
        <v>47</v>
      </c>
      <c r="D34" s="18">
        <v>4</v>
      </c>
      <c r="E34" s="18">
        <v>1.9</v>
      </c>
      <c r="F34" s="18">
        <v>0.5</v>
      </c>
      <c r="G34" s="18">
        <v>60</v>
      </c>
      <c r="H34" s="5" t="s">
        <v>117</v>
      </c>
      <c r="I34" s="17">
        <f t="shared" si="0"/>
        <v>51268</v>
      </c>
      <c r="J34" s="17">
        <v>1831</v>
      </c>
    </row>
    <row r="35" spans="1:10" s="2" customFormat="1" ht="19.5" customHeight="1">
      <c r="A35" s="74"/>
      <c r="B35" s="15"/>
      <c r="C35" s="34" t="s">
        <v>75</v>
      </c>
      <c r="D35" s="35"/>
      <c r="E35" s="35"/>
      <c r="F35" s="35"/>
      <c r="G35" s="35"/>
      <c r="H35" s="35"/>
      <c r="I35" s="35"/>
      <c r="J35" s="36"/>
    </row>
    <row r="36" spans="1:10" ht="15" customHeight="1">
      <c r="A36" s="62" t="s">
        <v>201</v>
      </c>
      <c r="B36" s="4">
        <f>B34+1</f>
        <v>24</v>
      </c>
      <c r="C36" s="5" t="s">
        <v>194</v>
      </c>
      <c r="D36" s="18"/>
      <c r="E36" s="18"/>
      <c r="F36" s="18"/>
      <c r="G36" s="18">
        <v>7</v>
      </c>
      <c r="H36" s="5"/>
      <c r="I36" s="17">
        <f t="shared" si="0"/>
        <v>4676</v>
      </c>
      <c r="J36" s="17">
        <v>167</v>
      </c>
    </row>
    <row r="37" spans="1:10" ht="15" customHeight="1">
      <c r="A37" s="62" t="s">
        <v>202</v>
      </c>
      <c r="B37" s="4">
        <f>B36+1</f>
        <v>25</v>
      </c>
      <c r="C37" s="5" t="s">
        <v>195</v>
      </c>
      <c r="D37" s="18"/>
      <c r="E37" s="18"/>
      <c r="F37" s="18"/>
      <c r="G37" s="18">
        <v>8</v>
      </c>
      <c r="H37" s="5"/>
      <c r="I37" s="17">
        <f t="shared" si="0"/>
        <v>5320</v>
      </c>
      <c r="J37" s="17">
        <v>190</v>
      </c>
    </row>
    <row r="38" spans="1:10" ht="15" customHeight="1">
      <c r="A38" s="62" t="s">
        <v>203</v>
      </c>
      <c r="B38" s="4">
        <f aca="true" t="shared" si="1" ref="B38:B44">B37+1</f>
        <v>26</v>
      </c>
      <c r="C38" s="5" t="s">
        <v>197</v>
      </c>
      <c r="D38" s="18"/>
      <c r="E38" s="18"/>
      <c r="F38" s="18"/>
      <c r="G38" s="18">
        <v>7</v>
      </c>
      <c r="H38" s="5"/>
      <c r="I38" s="17">
        <f>J38*28</f>
        <v>4676</v>
      </c>
      <c r="J38" s="17">
        <v>167</v>
      </c>
    </row>
    <row r="39" spans="1:10" ht="15" customHeight="1">
      <c r="A39" s="62" t="s">
        <v>204</v>
      </c>
      <c r="B39" s="4">
        <f t="shared" si="1"/>
        <v>27</v>
      </c>
      <c r="C39" s="5" t="s">
        <v>196</v>
      </c>
      <c r="D39" s="18"/>
      <c r="E39" s="18"/>
      <c r="F39" s="18"/>
      <c r="G39" s="18">
        <v>8</v>
      </c>
      <c r="H39" s="5"/>
      <c r="I39" s="17">
        <f>J39*28</f>
        <v>5320</v>
      </c>
      <c r="J39" s="17">
        <v>190</v>
      </c>
    </row>
    <row r="40" spans="1:10" ht="15" customHeight="1">
      <c r="A40" s="62" t="s">
        <v>205</v>
      </c>
      <c r="B40" s="4">
        <f t="shared" si="1"/>
        <v>28</v>
      </c>
      <c r="C40" s="5" t="s">
        <v>194</v>
      </c>
      <c r="D40" s="18"/>
      <c r="E40" s="18"/>
      <c r="F40" s="18"/>
      <c r="G40" s="18">
        <v>7</v>
      </c>
      <c r="H40" s="5" t="s">
        <v>133</v>
      </c>
      <c r="I40" s="17">
        <f t="shared" si="0"/>
        <v>5040</v>
      </c>
      <c r="J40" s="29">
        <v>180</v>
      </c>
    </row>
    <row r="41" spans="1:10" ht="15" customHeight="1">
      <c r="A41" s="62" t="s">
        <v>206</v>
      </c>
      <c r="B41" s="4">
        <f t="shared" si="1"/>
        <v>29</v>
      </c>
      <c r="C41" s="5" t="s">
        <v>195</v>
      </c>
      <c r="D41" s="18"/>
      <c r="E41" s="18"/>
      <c r="F41" s="18"/>
      <c r="G41" s="18">
        <v>8</v>
      </c>
      <c r="H41" s="5" t="s">
        <v>133</v>
      </c>
      <c r="I41" s="17">
        <f t="shared" si="0"/>
        <v>5600</v>
      </c>
      <c r="J41" s="29">
        <v>200</v>
      </c>
    </row>
    <row r="42" spans="1:10" ht="15" customHeight="1">
      <c r="A42" s="62" t="s">
        <v>207</v>
      </c>
      <c r="B42" s="4">
        <f t="shared" si="1"/>
        <v>30</v>
      </c>
      <c r="C42" s="5" t="s">
        <v>198</v>
      </c>
      <c r="D42" s="18"/>
      <c r="E42" s="18"/>
      <c r="F42" s="18"/>
      <c r="G42" s="18">
        <v>7</v>
      </c>
      <c r="H42" s="5"/>
      <c r="I42" s="17">
        <f t="shared" si="0"/>
        <v>5460</v>
      </c>
      <c r="J42" s="17">
        <v>195</v>
      </c>
    </row>
    <row r="43" spans="1:10" ht="15" customHeight="1">
      <c r="A43" s="62" t="s">
        <v>208</v>
      </c>
      <c r="B43" s="4">
        <f t="shared" si="1"/>
        <v>31</v>
      </c>
      <c r="C43" s="5" t="s">
        <v>199</v>
      </c>
      <c r="D43" s="18"/>
      <c r="E43" s="18"/>
      <c r="F43" s="18"/>
      <c r="G43" s="18">
        <v>8</v>
      </c>
      <c r="H43" s="5"/>
      <c r="I43" s="17">
        <f t="shared" si="0"/>
        <v>6160</v>
      </c>
      <c r="J43" s="26">
        <v>220</v>
      </c>
    </row>
    <row r="44" spans="1:10" ht="15" customHeight="1">
      <c r="A44" s="62" t="s">
        <v>209</v>
      </c>
      <c r="B44" s="4">
        <f t="shared" si="1"/>
        <v>32</v>
      </c>
      <c r="C44" s="5" t="s">
        <v>200</v>
      </c>
      <c r="D44" s="18"/>
      <c r="E44" s="18"/>
      <c r="F44" s="18"/>
      <c r="G44" s="18">
        <v>0.5</v>
      </c>
      <c r="H44" s="5"/>
      <c r="I44" s="17">
        <f t="shared" si="0"/>
        <v>672</v>
      </c>
      <c r="J44" s="17">
        <v>24</v>
      </c>
    </row>
    <row r="45" spans="1:10" ht="15" customHeight="1">
      <c r="A45" s="62" t="s">
        <v>210</v>
      </c>
      <c r="B45" s="4">
        <f>B44+1</f>
        <v>33</v>
      </c>
      <c r="C45" s="5" t="s">
        <v>87</v>
      </c>
      <c r="D45" s="18"/>
      <c r="E45" s="18"/>
      <c r="F45" s="18"/>
      <c r="G45" s="18">
        <v>0.4</v>
      </c>
      <c r="H45" s="5"/>
      <c r="I45" s="17">
        <f t="shared" si="0"/>
        <v>616</v>
      </c>
      <c r="J45" s="17">
        <v>22</v>
      </c>
    </row>
    <row r="46" spans="1:10" s="2" customFormat="1" ht="19.5" customHeight="1">
      <c r="A46" s="70" t="s">
        <v>97</v>
      </c>
      <c r="B46" s="44"/>
      <c r="C46" s="44"/>
      <c r="D46" s="44"/>
      <c r="E46" s="44"/>
      <c r="F46" s="44"/>
      <c r="G46" s="44"/>
      <c r="H46" s="44"/>
      <c r="I46" s="44"/>
      <c r="J46" s="45"/>
    </row>
    <row r="47" spans="1:10" ht="15" customHeight="1">
      <c r="A47" s="62" t="s">
        <v>211</v>
      </c>
      <c r="B47" s="4">
        <f>B45+1</f>
        <v>34</v>
      </c>
      <c r="C47" s="5" t="s">
        <v>152</v>
      </c>
      <c r="D47" s="18"/>
      <c r="E47" s="18"/>
      <c r="F47" s="18"/>
      <c r="G47" s="18">
        <v>1.1</v>
      </c>
      <c r="H47" s="5"/>
      <c r="I47" s="17">
        <f t="shared" si="0"/>
        <v>2072</v>
      </c>
      <c r="J47" s="17">
        <v>74</v>
      </c>
    </row>
    <row r="48" spans="1:10" ht="15" customHeight="1">
      <c r="A48" s="62" t="s">
        <v>212</v>
      </c>
      <c r="B48" s="4">
        <f>B47+1</f>
        <v>35</v>
      </c>
      <c r="C48" s="5" t="s">
        <v>153</v>
      </c>
      <c r="D48" s="18"/>
      <c r="E48" s="18"/>
      <c r="F48" s="18"/>
      <c r="G48" s="18">
        <v>1.3</v>
      </c>
      <c r="H48" s="5"/>
      <c r="I48" s="17">
        <f t="shared" si="0"/>
        <v>2240</v>
      </c>
      <c r="J48" s="17">
        <v>80</v>
      </c>
    </row>
    <row r="49" spans="1:10" ht="15" customHeight="1">
      <c r="A49" s="62" t="s">
        <v>213</v>
      </c>
      <c r="B49" s="4">
        <f aca="true" t="shared" si="2" ref="B49:B56">B48+1</f>
        <v>36</v>
      </c>
      <c r="C49" s="5" t="s">
        <v>154</v>
      </c>
      <c r="D49" s="18"/>
      <c r="E49" s="18"/>
      <c r="F49" s="18"/>
      <c r="G49" s="18">
        <v>1.3</v>
      </c>
      <c r="H49" s="5"/>
      <c r="I49" s="17">
        <f t="shared" si="0"/>
        <v>2296</v>
      </c>
      <c r="J49" s="17">
        <v>82</v>
      </c>
    </row>
    <row r="50" spans="1:10" ht="15" customHeight="1">
      <c r="A50" s="62" t="s">
        <v>214</v>
      </c>
      <c r="B50" s="4">
        <f t="shared" si="2"/>
        <v>37</v>
      </c>
      <c r="C50" s="5" t="s">
        <v>155</v>
      </c>
      <c r="D50" s="18"/>
      <c r="E50" s="18"/>
      <c r="F50" s="18"/>
      <c r="G50" s="18">
        <v>1.5</v>
      </c>
      <c r="H50" s="5"/>
      <c r="I50" s="17">
        <f t="shared" si="0"/>
        <v>2464</v>
      </c>
      <c r="J50" s="17">
        <v>88</v>
      </c>
    </row>
    <row r="51" spans="1:10" ht="15" customHeight="1">
      <c r="A51" s="62" t="s">
        <v>215</v>
      </c>
      <c r="B51" s="4">
        <f>B49+1</f>
        <v>37</v>
      </c>
      <c r="C51" s="5" t="s">
        <v>156</v>
      </c>
      <c r="D51" s="18"/>
      <c r="E51" s="18"/>
      <c r="F51" s="18"/>
      <c r="G51" s="18">
        <v>1</v>
      </c>
      <c r="H51" s="5"/>
      <c r="I51" s="17">
        <f t="shared" si="0"/>
        <v>1876</v>
      </c>
      <c r="J51" s="17">
        <v>67</v>
      </c>
    </row>
    <row r="52" spans="1:10" ht="15" customHeight="1">
      <c r="A52" s="62" t="s">
        <v>216</v>
      </c>
      <c r="B52" s="4">
        <f>B50+1</f>
        <v>38</v>
      </c>
      <c r="C52" s="5" t="s">
        <v>100</v>
      </c>
      <c r="D52" s="18"/>
      <c r="E52" s="18"/>
      <c r="F52" s="18"/>
      <c r="G52" s="18">
        <v>0.9</v>
      </c>
      <c r="H52" s="5"/>
      <c r="I52" s="17">
        <f t="shared" si="0"/>
        <v>1596</v>
      </c>
      <c r="J52" s="17">
        <v>57</v>
      </c>
    </row>
    <row r="53" spans="1:10" ht="15" customHeight="1">
      <c r="A53" s="62" t="s">
        <v>217</v>
      </c>
      <c r="B53" s="4">
        <f>B51+1</f>
        <v>38</v>
      </c>
      <c r="C53" s="5" t="s">
        <v>101</v>
      </c>
      <c r="D53" s="18"/>
      <c r="E53" s="18"/>
      <c r="F53" s="18"/>
      <c r="G53" s="18">
        <v>1</v>
      </c>
      <c r="H53" s="5"/>
      <c r="I53" s="17">
        <f t="shared" si="0"/>
        <v>1680</v>
      </c>
      <c r="J53" s="17">
        <v>60</v>
      </c>
    </row>
    <row r="54" spans="1:10" ht="15" customHeight="1">
      <c r="A54" s="62" t="s">
        <v>279</v>
      </c>
      <c r="B54" s="4">
        <f>B52+1</f>
        <v>39</v>
      </c>
      <c r="C54" s="5" t="s">
        <v>278</v>
      </c>
      <c r="D54" s="18"/>
      <c r="E54" s="18"/>
      <c r="F54" s="18"/>
      <c r="G54" s="18">
        <v>1.5</v>
      </c>
      <c r="H54" s="5"/>
      <c r="I54" s="17">
        <f>J54*28</f>
        <v>2380</v>
      </c>
      <c r="J54" s="17">
        <v>85</v>
      </c>
    </row>
    <row r="55" spans="1:10" ht="15" customHeight="1">
      <c r="A55" s="62" t="s">
        <v>218</v>
      </c>
      <c r="B55" s="4">
        <f t="shared" si="2"/>
        <v>40</v>
      </c>
      <c r="C55" s="5" t="s">
        <v>98</v>
      </c>
      <c r="D55" s="18"/>
      <c r="E55" s="18"/>
      <c r="F55" s="18"/>
      <c r="G55" s="18">
        <v>0.3</v>
      </c>
      <c r="H55" s="5"/>
      <c r="I55" s="17">
        <f t="shared" si="0"/>
        <v>420</v>
      </c>
      <c r="J55" s="17">
        <v>15</v>
      </c>
    </row>
    <row r="56" spans="1:10" ht="15" customHeight="1">
      <c r="A56" s="62" t="s">
        <v>219</v>
      </c>
      <c r="B56" s="4">
        <f t="shared" si="2"/>
        <v>41</v>
      </c>
      <c r="C56" s="5" t="s">
        <v>99</v>
      </c>
      <c r="D56" s="18"/>
      <c r="E56" s="18"/>
      <c r="F56" s="18"/>
      <c r="G56" s="18">
        <v>0.15</v>
      </c>
      <c r="H56" s="5"/>
      <c r="I56" s="17">
        <f t="shared" si="0"/>
        <v>224</v>
      </c>
      <c r="J56" s="17">
        <v>8</v>
      </c>
    </row>
    <row r="57" spans="1:10" s="2" customFormat="1" ht="19.5" customHeight="1">
      <c r="A57" s="70" t="s">
        <v>77</v>
      </c>
      <c r="B57" s="44"/>
      <c r="C57" s="44"/>
      <c r="D57" s="44"/>
      <c r="E57" s="44"/>
      <c r="F57" s="44"/>
      <c r="G57" s="44"/>
      <c r="H57" s="44"/>
      <c r="I57" s="44"/>
      <c r="J57" s="45"/>
    </row>
    <row r="58" spans="1:10" ht="15" customHeight="1">
      <c r="A58" s="62" t="s">
        <v>223</v>
      </c>
      <c r="B58" s="4">
        <f>B56+1</f>
        <v>42</v>
      </c>
      <c r="C58" s="5" t="s">
        <v>79</v>
      </c>
      <c r="D58" s="18"/>
      <c r="E58" s="18"/>
      <c r="F58" s="18"/>
      <c r="G58" s="18">
        <v>0.8</v>
      </c>
      <c r="H58" s="28" t="s">
        <v>220</v>
      </c>
      <c r="I58" s="17">
        <f t="shared" si="0"/>
        <v>980</v>
      </c>
      <c r="J58" s="17">
        <v>35</v>
      </c>
    </row>
    <row r="59" spans="1:10" ht="15" customHeight="1">
      <c r="A59" s="62" t="s">
        <v>222</v>
      </c>
      <c r="B59" s="4">
        <f>B58+1</f>
        <v>43</v>
      </c>
      <c r="C59" s="5" t="s">
        <v>79</v>
      </c>
      <c r="D59" s="18"/>
      <c r="E59" s="18"/>
      <c r="F59" s="18"/>
      <c r="G59" s="18">
        <v>0.8</v>
      </c>
      <c r="H59" s="28" t="s">
        <v>221</v>
      </c>
      <c r="I59" s="17">
        <f>J59*28</f>
        <v>980</v>
      </c>
      <c r="J59" s="17">
        <v>35</v>
      </c>
    </row>
    <row r="60" spans="1:10" ht="15" customHeight="1">
      <c r="A60" s="62" t="s">
        <v>224</v>
      </c>
      <c r="B60" s="4">
        <f>B59+1</f>
        <v>44</v>
      </c>
      <c r="C60" s="5" t="s">
        <v>81</v>
      </c>
      <c r="D60" s="19"/>
      <c r="E60" s="19"/>
      <c r="F60" s="19"/>
      <c r="G60" s="19"/>
      <c r="H60" s="37" t="s">
        <v>80</v>
      </c>
      <c r="I60" s="17">
        <f t="shared" si="0"/>
        <v>1064</v>
      </c>
      <c r="J60" s="17">
        <v>38</v>
      </c>
    </row>
    <row r="61" spans="1:10" ht="15" customHeight="1">
      <c r="A61" s="62" t="s">
        <v>225</v>
      </c>
      <c r="B61" s="4">
        <f>B60+1</f>
        <v>45</v>
      </c>
      <c r="C61" s="5" t="s">
        <v>78</v>
      </c>
      <c r="D61" s="19"/>
      <c r="E61" s="19"/>
      <c r="F61" s="19"/>
      <c r="G61" s="19"/>
      <c r="H61" s="38"/>
      <c r="I61" s="17">
        <f t="shared" si="0"/>
        <v>1428</v>
      </c>
      <c r="J61" s="17">
        <v>51</v>
      </c>
    </row>
    <row r="62" spans="1:10" s="2" customFormat="1" ht="19.5" customHeight="1">
      <c r="A62" s="70" t="s">
        <v>164</v>
      </c>
      <c r="B62" s="44"/>
      <c r="C62" s="44"/>
      <c r="D62" s="44"/>
      <c r="E62" s="44"/>
      <c r="F62" s="44"/>
      <c r="G62" s="44"/>
      <c r="H62" s="44"/>
      <c r="I62" s="44"/>
      <c r="J62" s="45"/>
    </row>
    <row r="63" spans="1:10" ht="26.25" customHeight="1">
      <c r="A63" s="65" t="s">
        <v>170</v>
      </c>
      <c r="B63" s="12"/>
      <c r="C63" s="13" t="s">
        <v>5</v>
      </c>
      <c r="D63" s="54" t="s">
        <v>7</v>
      </c>
      <c r="E63" s="54" t="s">
        <v>8</v>
      </c>
      <c r="F63" s="54" t="s">
        <v>102</v>
      </c>
      <c r="G63" s="54" t="s">
        <v>9</v>
      </c>
      <c r="H63" s="14" t="s">
        <v>1</v>
      </c>
      <c r="I63" s="14" t="s">
        <v>52</v>
      </c>
      <c r="J63" s="22" t="s">
        <v>51</v>
      </c>
    </row>
    <row r="64" spans="1:10" ht="15" customHeight="1">
      <c r="A64" s="62" t="s">
        <v>226</v>
      </c>
      <c r="B64" s="4">
        <f>B61+1</f>
        <v>46</v>
      </c>
      <c r="C64" s="5" t="s">
        <v>161</v>
      </c>
      <c r="D64" s="18">
        <v>0.8</v>
      </c>
      <c r="E64" s="18">
        <v>0.8</v>
      </c>
      <c r="F64" s="18">
        <v>0.25</v>
      </c>
      <c r="G64" s="18">
        <v>1.5</v>
      </c>
      <c r="H64" s="16"/>
      <c r="I64" s="17">
        <f aca="true" t="shared" si="3" ref="I64:I70">J64*28</f>
        <v>784</v>
      </c>
      <c r="J64" s="17">
        <v>28</v>
      </c>
    </row>
    <row r="65" spans="1:10" ht="15" customHeight="1">
      <c r="A65" s="62" t="s">
        <v>227</v>
      </c>
      <c r="B65" s="4">
        <f>B64+1</f>
        <v>47</v>
      </c>
      <c r="C65" s="5" t="s">
        <v>169</v>
      </c>
      <c r="D65" s="18">
        <v>0.8</v>
      </c>
      <c r="E65" s="18">
        <v>0.8</v>
      </c>
      <c r="F65" s="18">
        <v>0.25</v>
      </c>
      <c r="G65" s="18">
        <v>1.5</v>
      </c>
      <c r="H65" s="16" t="s">
        <v>168</v>
      </c>
      <c r="I65" s="17">
        <f t="shared" si="3"/>
        <v>1064</v>
      </c>
      <c r="J65" s="17">
        <v>38</v>
      </c>
    </row>
    <row r="66" spans="1:10" ht="15" customHeight="1">
      <c r="A66" s="62" t="s">
        <v>228</v>
      </c>
      <c r="B66" s="4">
        <f>B65+1</f>
        <v>48</v>
      </c>
      <c r="C66" s="5" t="s">
        <v>162</v>
      </c>
      <c r="D66" s="18">
        <v>1</v>
      </c>
      <c r="E66" s="18">
        <v>1</v>
      </c>
      <c r="F66" s="18">
        <v>0.3</v>
      </c>
      <c r="G66" s="18">
        <v>2</v>
      </c>
      <c r="H66" s="16"/>
      <c r="I66" s="17">
        <f t="shared" si="3"/>
        <v>896</v>
      </c>
      <c r="J66" s="17">
        <v>32</v>
      </c>
    </row>
    <row r="67" spans="1:10" ht="15" customHeight="1">
      <c r="A67" s="62" t="s">
        <v>229</v>
      </c>
      <c r="B67" s="4">
        <f>B66+1</f>
        <v>49</v>
      </c>
      <c r="C67" s="5" t="s">
        <v>166</v>
      </c>
      <c r="D67" s="18">
        <v>1</v>
      </c>
      <c r="E67" s="18">
        <v>1</v>
      </c>
      <c r="F67" s="18">
        <v>0.3</v>
      </c>
      <c r="G67" s="18">
        <v>2</v>
      </c>
      <c r="H67" s="16" t="s">
        <v>168</v>
      </c>
      <c r="I67" s="17">
        <f t="shared" si="3"/>
        <v>1260</v>
      </c>
      <c r="J67" s="17">
        <v>45</v>
      </c>
    </row>
    <row r="68" spans="1:10" ht="15" customHeight="1">
      <c r="A68" s="62" t="s">
        <v>230</v>
      </c>
      <c r="B68" s="4">
        <f>B66+1</f>
        <v>49</v>
      </c>
      <c r="C68" s="5" t="s">
        <v>163</v>
      </c>
      <c r="D68" s="18">
        <v>1.2</v>
      </c>
      <c r="E68" s="18">
        <v>1.2</v>
      </c>
      <c r="F68" s="18">
        <v>0.3</v>
      </c>
      <c r="G68" s="18">
        <v>2.5</v>
      </c>
      <c r="H68" s="16"/>
      <c r="I68" s="17">
        <f t="shared" si="3"/>
        <v>1120</v>
      </c>
      <c r="J68" s="17">
        <v>40</v>
      </c>
    </row>
    <row r="69" spans="1:10" ht="15" customHeight="1">
      <c r="A69" s="62" t="s">
        <v>231</v>
      </c>
      <c r="B69" s="4">
        <f>B67+1</f>
        <v>50</v>
      </c>
      <c r="C69" s="5" t="s">
        <v>167</v>
      </c>
      <c r="D69" s="18">
        <v>1.2</v>
      </c>
      <c r="E69" s="18">
        <v>1.2</v>
      </c>
      <c r="F69" s="18">
        <v>0.3</v>
      </c>
      <c r="G69" s="18">
        <v>2.5</v>
      </c>
      <c r="H69" s="16" t="s">
        <v>168</v>
      </c>
      <c r="I69" s="17">
        <f t="shared" si="3"/>
        <v>1428</v>
      </c>
      <c r="J69" s="17">
        <v>51</v>
      </c>
    </row>
    <row r="70" spans="1:10" ht="15" customHeight="1">
      <c r="A70" s="62" t="s">
        <v>232</v>
      </c>
      <c r="B70" s="4">
        <f>B69+1</f>
        <v>51</v>
      </c>
      <c r="C70" s="5" t="s">
        <v>165</v>
      </c>
      <c r="D70" s="18">
        <v>1.4</v>
      </c>
      <c r="E70" s="18">
        <v>0.6</v>
      </c>
      <c r="F70" s="18">
        <v>0.22</v>
      </c>
      <c r="G70" s="18">
        <v>3</v>
      </c>
      <c r="H70" s="16" t="s">
        <v>168</v>
      </c>
      <c r="I70" s="17">
        <f t="shared" si="3"/>
        <v>2240</v>
      </c>
      <c r="J70" s="17">
        <v>80</v>
      </c>
    </row>
    <row r="71" spans="1:10" s="2" customFormat="1" ht="19.5" customHeight="1">
      <c r="A71" s="70" t="s">
        <v>141</v>
      </c>
      <c r="B71" s="44"/>
      <c r="C71" s="44"/>
      <c r="D71" s="44"/>
      <c r="E71" s="44"/>
      <c r="F71" s="44"/>
      <c r="G71" s="44"/>
      <c r="H71" s="44"/>
      <c r="I71" s="44"/>
      <c r="J71" s="45"/>
    </row>
    <row r="72" spans="1:10" ht="15" customHeight="1">
      <c r="A72" s="62"/>
      <c r="B72" s="4">
        <f>B70+1</f>
        <v>52</v>
      </c>
      <c r="C72" s="5" t="s">
        <v>118</v>
      </c>
      <c r="D72" s="18">
        <v>2.6</v>
      </c>
      <c r="E72" s="18">
        <v>1.33</v>
      </c>
      <c r="F72" s="18">
        <v>0.36</v>
      </c>
      <c r="G72" s="18"/>
      <c r="H72" s="5"/>
      <c r="I72" s="17">
        <f aca="true" t="shared" si="4" ref="I72:I77">J72*28</f>
        <v>10920</v>
      </c>
      <c r="J72" s="17">
        <v>390</v>
      </c>
    </row>
    <row r="73" spans="1:10" ht="15" customHeight="1">
      <c r="A73" s="62"/>
      <c r="B73" s="4">
        <f>B72+1</f>
        <v>53</v>
      </c>
      <c r="C73" s="5" t="s">
        <v>18</v>
      </c>
      <c r="D73" s="18">
        <v>2.9</v>
      </c>
      <c r="E73" s="18">
        <v>1.55</v>
      </c>
      <c r="F73" s="18">
        <v>0.41</v>
      </c>
      <c r="G73" s="18"/>
      <c r="H73" s="5"/>
      <c r="I73" s="17">
        <f t="shared" si="4"/>
        <v>12572</v>
      </c>
      <c r="J73" s="17">
        <v>449</v>
      </c>
    </row>
    <row r="74" spans="1:10" ht="15" customHeight="1">
      <c r="A74" s="62"/>
      <c r="B74" s="4">
        <f>B73+1</f>
        <v>54</v>
      </c>
      <c r="C74" s="5" t="s">
        <v>19</v>
      </c>
      <c r="D74" s="18">
        <v>3.1</v>
      </c>
      <c r="E74" s="18">
        <v>1.55</v>
      </c>
      <c r="F74" s="18">
        <v>0.41</v>
      </c>
      <c r="G74" s="18"/>
      <c r="H74" s="5"/>
      <c r="I74" s="17">
        <f t="shared" si="4"/>
        <v>14224</v>
      </c>
      <c r="J74" s="17">
        <v>508</v>
      </c>
    </row>
    <row r="75" spans="1:10" ht="15" customHeight="1">
      <c r="A75" s="62"/>
      <c r="B75" s="4">
        <f>B74+1</f>
        <v>55</v>
      </c>
      <c r="C75" s="5" t="s">
        <v>20</v>
      </c>
      <c r="D75" s="18">
        <v>3.3</v>
      </c>
      <c r="E75" s="18">
        <v>1.7</v>
      </c>
      <c r="F75" s="18">
        <v>0.45</v>
      </c>
      <c r="G75" s="18"/>
      <c r="H75" s="5"/>
      <c r="I75" s="17">
        <f t="shared" si="4"/>
        <v>18172</v>
      </c>
      <c r="J75" s="17">
        <v>649</v>
      </c>
    </row>
    <row r="76" spans="1:10" ht="15" customHeight="1">
      <c r="A76" s="62"/>
      <c r="B76" s="4">
        <f>B75+1</f>
        <v>56</v>
      </c>
      <c r="C76" s="5" t="s">
        <v>21</v>
      </c>
      <c r="D76" s="18">
        <v>3.5</v>
      </c>
      <c r="E76" s="18">
        <v>1.7</v>
      </c>
      <c r="F76" s="18">
        <v>0.45</v>
      </c>
      <c r="G76" s="18"/>
      <c r="H76" s="5"/>
      <c r="I76" s="17">
        <f t="shared" si="4"/>
        <v>19516</v>
      </c>
      <c r="J76" s="17">
        <v>697</v>
      </c>
    </row>
    <row r="77" spans="1:10" ht="15" customHeight="1">
      <c r="A77" s="62"/>
      <c r="B77" s="4">
        <f>B76+1</f>
        <v>57</v>
      </c>
      <c r="C77" s="5" t="s">
        <v>22</v>
      </c>
      <c r="D77" s="18">
        <v>3.8</v>
      </c>
      <c r="E77" s="18">
        <v>1.85</v>
      </c>
      <c r="F77" s="18">
        <v>0.5</v>
      </c>
      <c r="G77" s="18"/>
      <c r="H77" s="5"/>
      <c r="I77" s="17">
        <f t="shared" si="4"/>
        <v>23156</v>
      </c>
      <c r="J77" s="17">
        <v>827</v>
      </c>
    </row>
    <row r="78" spans="1:10" ht="19.5" customHeight="1">
      <c r="A78" s="73" t="s">
        <v>151</v>
      </c>
      <c r="B78" s="50"/>
      <c r="C78" s="50"/>
      <c r="D78" s="50"/>
      <c r="E78" s="50"/>
      <c r="F78" s="50"/>
      <c r="G78" s="50"/>
      <c r="H78" s="50"/>
      <c r="I78" s="50"/>
      <c r="J78" s="51"/>
    </row>
    <row r="79" spans="1:10" ht="15" customHeight="1">
      <c r="A79" s="62" t="s">
        <v>233</v>
      </c>
      <c r="B79" s="4">
        <f>B77+1</f>
        <v>58</v>
      </c>
      <c r="C79" s="5" t="s">
        <v>145</v>
      </c>
      <c r="D79" s="18">
        <v>3.6</v>
      </c>
      <c r="E79" s="18">
        <v>0.8</v>
      </c>
      <c r="F79" s="18">
        <v>0.18</v>
      </c>
      <c r="G79" s="18">
        <v>5.5</v>
      </c>
      <c r="H79" s="5" t="s">
        <v>147</v>
      </c>
      <c r="I79" s="17">
        <f>J79*28</f>
        <v>9800</v>
      </c>
      <c r="J79" s="17">
        <v>350</v>
      </c>
    </row>
    <row r="80" spans="1:10" ht="15" customHeight="1">
      <c r="A80" s="62" t="s">
        <v>234</v>
      </c>
      <c r="B80" s="4">
        <f>B79+1</f>
        <v>59</v>
      </c>
      <c r="C80" s="5" t="s">
        <v>146</v>
      </c>
      <c r="D80" s="18">
        <v>3.6</v>
      </c>
      <c r="E80" s="18">
        <v>0.8</v>
      </c>
      <c r="F80" s="18">
        <v>0.18</v>
      </c>
      <c r="G80" s="18">
        <v>7</v>
      </c>
      <c r="H80" s="5" t="s">
        <v>149</v>
      </c>
      <c r="I80" s="17">
        <f>J80*28</f>
        <v>11200</v>
      </c>
      <c r="J80" s="17">
        <v>400</v>
      </c>
    </row>
    <row r="81" spans="1:10" ht="15" customHeight="1">
      <c r="A81" s="62" t="s">
        <v>235</v>
      </c>
      <c r="B81" s="4">
        <f>B80+1</f>
        <v>60</v>
      </c>
      <c r="C81" s="5" t="s">
        <v>148</v>
      </c>
      <c r="D81" s="18">
        <v>3.6</v>
      </c>
      <c r="E81" s="18">
        <v>0.8</v>
      </c>
      <c r="F81" s="18">
        <v>0.18</v>
      </c>
      <c r="G81" s="18">
        <v>8</v>
      </c>
      <c r="H81" s="5" t="s">
        <v>150</v>
      </c>
      <c r="I81" s="17">
        <f>J81*28</f>
        <v>12180</v>
      </c>
      <c r="J81" s="17">
        <v>435</v>
      </c>
    </row>
    <row r="82" spans="1:10" ht="19.5" customHeight="1">
      <c r="A82" s="73" t="s">
        <v>113</v>
      </c>
      <c r="B82" s="50"/>
      <c r="C82" s="50"/>
      <c r="D82" s="50"/>
      <c r="E82" s="50"/>
      <c r="F82" s="50"/>
      <c r="G82" s="50"/>
      <c r="H82" s="50"/>
      <c r="I82" s="50"/>
      <c r="J82" s="51"/>
    </row>
    <row r="83" spans="1:10" ht="15" customHeight="1">
      <c r="A83" s="62" t="s">
        <v>236</v>
      </c>
      <c r="B83" s="4">
        <f>B81+1</f>
        <v>61</v>
      </c>
      <c r="C83" s="5" t="s">
        <v>103</v>
      </c>
      <c r="D83" s="18">
        <v>4.4</v>
      </c>
      <c r="E83" s="18">
        <v>1.95</v>
      </c>
      <c r="F83" s="18">
        <v>0.5</v>
      </c>
      <c r="G83" s="18">
        <v>43</v>
      </c>
      <c r="H83" s="5" t="s">
        <v>109</v>
      </c>
      <c r="I83" s="17">
        <f>J83*28</f>
        <v>34216</v>
      </c>
      <c r="J83" s="17">
        <v>1222</v>
      </c>
    </row>
    <row r="84" spans="1:10" ht="15" customHeight="1">
      <c r="A84" s="62" t="s">
        <v>237</v>
      </c>
      <c r="B84" s="4">
        <f>B83+1</f>
        <v>62</v>
      </c>
      <c r="C84" s="5" t="s">
        <v>104</v>
      </c>
      <c r="D84" s="18">
        <v>4.9</v>
      </c>
      <c r="E84" s="18">
        <v>1.95</v>
      </c>
      <c r="F84" s="18">
        <v>0.5</v>
      </c>
      <c r="G84" s="18">
        <v>47</v>
      </c>
      <c r="H84" s="5" t="s">
        <v>110</v>
      </c>
      <c r="I84" s="17">
        <f>J84*28</f>
        <v>37996</v>
      </c>
      <c r="J84" s="17">
        <v>1357</v>
      </c>
    </row>
    <row r="85" spans="1:10" ht="15" customHeight="1">
      <c r="A85" s="62" t="s">
        <v>238</v>
      </c>
      <c r="B85" s="4">
        <f>B84+1</f>
        <v>63</v>
      </c>
      <c r="C85" s="5" t="s">
        <v>108</v>
      </c>
      <c r="D85" s="18">
        <v>5.5</v>
      </c>
      <c r="E85" s="18">
        <v>2.35</v>
      </c>
      <c r="F85" s="18">
        <v>0.61</v>
      </c>
      <c r="G85" s="18">
        <v>72</v>
      </c>
      <c r="H85" s="5" t="s">
        <v>111</v>
      </c>
      <c r="I85" s="17">
        <f>J85*28</f>
        <v>57596</v>
      </c>
      <c r="J85" s="17">
        <v>2057</v>
      </c>
    </row>
    <row r="86" spans="1:10" ht="15" customHeight="1">
      <c r="A86" s="62" t="s">
        <v>239</v>
      </c>
      <c r="B86" s="4">
        <f>B85+1</f>
        <v>64</v>
      </c>
      <c r="C86" s="5" t="s">
        <v>105</v>
      </c>
      <c r="D86" s="18">
        <v>4.6</v>
      </c>
      <c r="E86" s="18">
        <v>2.2</v>
      </c>
      <c r="F86" s="18" t="s">
        <v>107</v>
      </c>
      <c r="G86" s="18">
        <v>55</v>
      </c>
      <c r="H86" s="5" t="s">
        <v>110</v>
      </c>
      <c r="I86" s="17">
        <f>J86*28</f>
        <v>39648</v>
      </c>
      <c r="J86" s="17">
        <v>1416</v>
      </c>
    </row>
    <row r="87" spans="1:10" ht="15" customHeight="1">
      <c r="A87" s="62" t="s">
        <v>240</v>
      </c>
      <c r="B87" s="4">
        <f>B86+1</f>
        <v>65</v>
      </c>
      <c r="C87" s="5" t="s">
        <v>106</v>
      </c>
      <c r="D87" s="18">
        <v>4.9</v>
      </c>
      <c r="E87" s="18">
        <v>2.2</v>
      </c>
      <c r="F87" s="18" t="s">
        <v>107</v>
      </c>
      <c r="G87" s="18">
        <v>59</v>
      </c>
      <c r="H87" s="5" t="s">
        <v>112</v>
      </c>
      <c r="I87" s="17">
        <f>J87*28</f>
        <v>42980</v>
      </c>
      <c r="J87" s="17">
        <v>1535</v>
      </c>
    </row>
    <row r="88" spans="1:10" ht="19.5" customHeight="1">
      <c r="A88" s="73" t="s">
        <v>17</v>
      </c>
      <c r="B88" s="50"/>
      <c r="C88" s="50"/>
      <c r="D88" s="50"/>
      <c r="E88" s="50"/>
      <c r="F88" s="50"/>
      <c r="G88" s="50"/>
      <c r="H88" s="50"/>
      <c r="I88" s="50"/>
      <c r="J88" s="51"/>
    </row>
    <row r="89" spans="1:10" ht="25.5" customHeight="1">
      <c r="A89" s="62"/>
      <c r="B89" s="4"/>
      <c r="C89" s="7" t="s">
        <v>5</v>
      </c>
      <c r="D89" s="8" t="s">
        <v>24</v>
      </c>
      <c r="E89" s="10" t="s">
        <v>25</v>
      </c>
      <c r="F89" s="8" t="s">
        <v>23</v>
      </c>
      <c r="G89" s="8" t="s">
        <v>9</v>
      </c>
      <c r="H89" s="9" t="s">
        <v>1</v>
      </c>
      <c r="I89" s="14" t="s">
        <v>52</v>
      </c>
      <c r="J89" s="25" t="s">
        <v>160</v>
      </c>
    </row>
    <row r="90" spans="1:10" ht="15" customHeight="1">
      <c r="A90" s="62" t="s">
        <v>241</v>
      </c>
      <c r="B90" s="4">
        <f>B87+1</f>
        <v>66</v>
      </c>
      <c r="C90" s="11" t="s">
        <v>26</v>
      </c>
      <c r="D90" s="11">
        <v>1.8</v>
      </c>
      <c r="E90" s="11" t="s">
        <v>29</v>
      </c>
      <c r="F90" s="11">
        <v>2.5</v>
      </c>
      <c r="G90" s="11">
        <v>5</v>
      </c>
      <c r="H90" s="11" t="s">
        <v>30</v>
      </c>
      <c r="I90" s="17">
        <f aca="true" t="shared" si="5" ref="I90:I100">J90*28</f>
        <v>6188</v>
      </c>
      <c r="J90" s="17">
        <v>221</v>
      </c>
    </row>
    <row r="91" spans="1:10" ht="15" customHeight="1">
      <c r="A91" s="62" t="s">
        <v>242</v>
      </c>
      <c r="B91" s="4">
        <f aca="true" t="shared" si="6" ref="B91:B100">B90+1</f>
        <v>67</v>
      </c>
      <c r="C91" s="11" t="s">
        <v>27</v>
      </c>
      <c r="D91" s="11">
        <v>1.8</v>
      </c>
      <c r="E91" s="11" t="s">
        <v>29</v>
      </c>
      <c r="F91" s="11">
        <v>2.5</v>
      </c>
      <c r="G91" s="11">
        <v>6</v>
      </c>
      <c r="H91" s="11" t="s">
        <v>30</v>
      </c>
      <c r="I91" s="17">
        <f t="shared" si="5"/>
        <v>10248</v>
      </c>
      <c r="J91" s="17">
        <v>366</v>
      </c>
    </row>
    <row r="92" spans="1:10" ht="15" customHeight="1">
      <c r="A92" s="66" t="s">
        <v>243</v>
      </c>
      <c r="B92" s="4">
        <f t="shared" si="6"/>
        <v>68</v>
      </c>
      <c r="C92" s="11" t="s">
        <v>28</v>
      </c>
      <c r="D92" s="11">
        <v>3.5</v>
      </c>
      <c r="E92" s="11">
        <v>1.2</v>
      </c>
      <c r="F92" s="11">
        <v>3.9</v>
      </c>
      <c r="G92" s="11">
        <v>11</v>
      </c>
      <c r="H92" s="11" t="s">
        <v>31</v>
      </c>
      <c r="I92" s="17">
        <f t="shared" si="5"/>
        <v>16884</v>
      </c>
      <c r="J92" s="17">
        <v>603</v>
      </c>
    </row>
    <row r="93" spans="1:10" ht="26.25" customHeight="1">
      <c r="A93" s="66" t="s">
        <v>244</v>
      </c>
      <c r="B93" s="4">
        <f t="shared" si="6"/>
        <v>69</v>
      </c>
      <c r="C93" s="11" t="s">
        <v>49</v>
      </c>
      <c r="D93" s="11">
        <v>3.5</v>
      </c>
      <c r="E93" s="11">
        <v>1.2</v>
      </c>
      <c r="F93" s="11">
        <v>3.9</v>
      </c>
      <c r="G93" s="11">
        <v>12</v>
      </c>
      <c r="H93" s="16" t="s">
        <v>50</v>
      </c>
      <c r="I93" s="17">
        <f t="shared" si="5"/>
        <v>20496</v>
      </c>
      <c r="J93" s="17">
        <v>732</v>
      </c>
    </row>
    <row r="94" spans="1:10" ht="15" customHeight="1">
      <c r="A94" s="62" t="s">
        <v>245</v>
      </c>
      <c r="B94" s="4">
        <f t="shared" si="6"/>
        <v>70</v>
      </c>
      <c r="C94" s="11" t="s">
        <v>158</v>
      </c>
      <c r="D94" s="11">
        <v>1.8</v>
      </c>
      <c r="E94" s="19" t="s">
        <v>64</v>
      </c>
      <c r="F94" s="19" t="s">
        <v>64</v>
      </c>
      <c r="G94" s="19" t="s">
        <v>64</v>
      </c>
      <c r="H94" s="16" t="s">
        <v>159</v>
      </c>
      <c r="I94" s="17">
        <f t="shared" si="5"/>
        <v>2520</v>
      </c>
      <c r="J94" s="17">
        <f>1.8*50</f>
        <v>90</v>
      </c>
    </row>
    <row r="95" spans="1:10" ht="15" customHeight="1">
      <c r="A95" s="62" t="s">
        <v>246</v>
      </c>
      <c r="B95" s="4">
        <f t="shared" si="6"/>
        <v>71</v>
      </c>
      <c r="C95" s="11" t="s">
        <v>89</v>
      </c>
      <c r="D95" s="11">
        <v>3.5</v>
      </c>
      <c r="E95" s="19" t="s">
        <v>64</v>
      </c>
      <c r="F95" s="19" t="s">
        <v>64</v>
      </c>
      <c r="G95" s="19" t="s">
        <v>64</v>
      </c>
      <c r="H95" s="16" t="s">
        <v>65</v>
      </c>
      <c r="I95" s="17">
        <f t="shared" si="5"/>
        <v>4228</v>
      </c>
      <c r="J95" s="17">
        <v>151</v>
      </c>
    </row>
    <row r="96" spans="1:10" ht="26.25" customHeight="1">
      <c r="A96" s="62" t="s">
        <v>247</v>
      </c>
      <c r="B96" s="4">
        <f t="shared" si="6"/>
        <v>72</v>
      </c>
      <c r="C96" s="11" t="s">
        <v>90</v>
      </c>
      <c r="D96" s="11">
        <v>5.5</v>
      </c>
      <c r="E96" s="19" t="s">
        <v>64</v>
      </c>
      <c r="F96" s="19" t="s">
        <v>64</v>
      </c>
      <c r="G96" s="19">
        <v>2.2</v>
      </c>
      <c r="H96" s="16" t="s">
        <v>88</v>
      </c>
      <c r="I96" s="17">
        <f t="shared" si="5"/>
        <v>6636</v>
      </c>
      <c r="J96" s="17">
        <v>237</v>
      </c>
    </row>
    <row r="97" spans="1:10" ht="26.25" customHeight="1">
      <c r="A97" s="62" t="s">
        <v>248</v>
      </c>
      <c r="B97" s="4">
        <f t="shared" si="6"/>
        <v>73</v>
      </c>
      <c r="C97" s="11" t="s">
        <v>91</v>
      </c>
      <c r="D97" s="11">
        <v>10</v>
      </c>
      <c r="E97" s="19" t="s">
        <v>64</v>
      </c>
      <c r="F97" s="19" t="s">
        <v>64</v>
      </c>
      <c r="G97" s="19" t="s">
        <v>64</v>
      </c>
      <c r="H97" s="16" t="s">
        <v>67</v>
      </c>
      <c r="I97" s="17">
        <f t="shared" si="5"/>
        <v>10556</v>
      </c>
      <c r="J97" s="17">
        <v>377</v>
      </c>
    </row>
    <row r="98" spans="1:10" ht="15" customHeight="1">
      <c r="A98" s="62" t="s">
        <v>249</v>
      </c>
      <c r="B98" s="4">
        <f t="shared" si="6"/>
        <v>74</v>
      </c>
      <c r="C98" s="11" t="s">
        <v>66</v>
      </c>
      <c r="D98" s="19" t="s">
        <v>64</v>
      </c>
      <c r="E98" s="11">
        <v>1.2</v>
      </c>
      <c r="F98" s="19" t="s">
        <v>64</v>
      </c>
      <c r="G98" s="19" t="s">
        <v>64</v>
      </c>
      <c r="H98" s="16" t="s">
        <v>65</v>
      </c>
      <c r="I98" s="17">
        <f t="shared" si="5"/>
        <v>1260</v>
      </c>
      <c r="J98" s="17">
        <v>45</v>
      </c>
    </row>
    <row r="99" spans="1:10" ht="26.25" customHeight="1">
      <c r="A99" s="62" t="s">
        <v>250</v>
      </c>
      <c r="B99" s="4">
        <f t="shared" si="6"/>
        <v>75</v>
      </c>
      <c r="C99" s="11" t="s">
        <v>68</v>
      </c>
      <c r="D99" s="19" t="s">
        <v>64</v>
      </c>
      <c r="E99" s="11">
        <v>1.6</v>
      </c>
      <c r="F99" s="19" t="s">
        <v>64</v>
      </c>
      <c r="G99" s="19" t="s">
        <v>64</v>
      </c>
      <c r="H99" s="16" t="s">
        <v>69</v>
      </c>
      <c r="I99" s="17">
        <f t="shared" si="5"/>
        <v>1680</v>
      </c>
      <c r="J99" s="17">
        <v>60</v>
      </c>
    </row>
    <row r="100" spans="1:10" ht="15" customHeight="1">
      <c r="A100" s="62" t="s">
        <v>251</v>
      </c>
      <c r="B100" s="4">
        <f t="shared" si="6"/>
        <v>76</v>
      </c>
      <c r="C100" s="11" t="s">
        <v>70</v>
      </c>
      <c r="D100" s="19" t="s">
        <v>64</v>
      </c>
      <c r="E100" s="19" t="s">
        <v>64</v>
      </c>
      <c r="F100" s="19" t="s">
        <v>64</v>
      </c>
      <c r="G100" s="19" t="s">
        <v>64</v>
      </c>
      <c r="H100" s="16" t="s">
        <v>71</v>
      </c>
      <c r="I100" s="17">
        <f t="shared" si="5"/>
        <v>6244</v>
      </c>
      <c r="J100" s="17">
        <v>223</v>
      </c>
    </row>
    <row r="101" spans="1:10" ht="19.5" customHeight="1">
      <c r="A101" s="73" t="s">
        <v>72</v>
      </c>
      <c r="B101" s="50"/>
      <c r="C101" s="50"/>
      <c r="D101" s="50"/>
      <c r="E101" s="50"/>
      <c r="F101" s="50"/>
      <c r="G101" s="50"/>
      <c r="H101" s="50"/>
      <c r="I101" s="50"/>
      <c r="J101" s="51"/>
    </row>
    <row r="102" spans="1:10" ht="25.5" customHeight="1">
      <c r="A102" s="62"/>
      <c r="B102" s="4"/>
      <c r="C102" s="7" t="s">
        <v>5</v>
      </c>
      <c r="D102" s="8" t="s">
        <v>7</v>
      </c>
      <c r="E102" s="8" t="s">
        <v>8</v>
      </c>
      <c r="F102" s="8" t="s">
        <v>33</v>
      </c>
      <c r="G102" s="8" t="s">
        <v>9</v>
      </c>
      <c r="H102" s="9" t="s">
        <v>1</v>
      </c>
      <c r="I102" s="14" t="s">
        <v>52</v>
      </c>
      <c r="J102" s="22" t="s">
        <v>51</v>
      </c>
    </row>
    <row r="103" spans="1:10" ht="15" customHeight="1">
      <c r="A103" s="62" t="s">
        <v>252</v>
      </c>
      <c r="B103" s="4">
        <f>B100+1</f>
        <v>77</v>
      </c>
      <c r="C103" s="5" t="s">
        <v>10</v>
      </c>
      <c r="D103" s="18">
        <v>1.05</v>
      </c>
      <c r="E103" s="18">
        <v>1</v>
      </c>
      <c r="F103" s="18">
        <v>1</v>
      </c>
      <c r="G103" s="18">
        <v>2</v>
      </c>
      <c r="H103" s="5" t="s">
        <v>13</v>
      </c>
      <c r="I103" s="17">
        <f>J103*28</f>
        <v>2716</v>
      </c>
      <c r="J103" s="17">
        <v>97</v>
      </c>
    </row>
    <row r="104" spans="1:10" ht="15" customHeight="1">
      <c r="A104" s="62" t="s">
        <v>253</v>
      </c>
      <c r="B104" s="4">
        <f>B103+1</f>
        <v>78</v>
      </c>
      <c r="C104" s="5" t="s">
        <v>11</v>
      </c>
      <c r="D104" s="18">
        <v>2.1</v>
      </c>
      <c r="E104" s="18">
        <v>1</v>
      </c>
      <c r="F104" s="18">
        <v>1</v>
      </c>
      <c r="G104" s="18"/>
      <c r="H104" s="5" t="s">
        <v>12</v>
      </c>
      <c r="I104" s="17">
        <f>J104*28</f>
        <v>4228</v>
      </c>
      <c r="J104" s="17">
        <v>151</v>
      </c>
    </row>
    <row r="105" spans="1:10" ht="15" customHeight="1">
      <c r="A105" s="62" t="s">
        <v>254</v>
      </c>
      <c r="B105" s="4">
        <f>B104+1</f>
        <v>79</v>
      </c>
      <c r="C105" s="5" t="s">
        <v>14</v>
      </c>
      <c r="D105" s="18">
        <v>1.6</v>
      </c>
      <c r="E105" s="18">
        <v>1.13</v>
      </c>
      <c r="F105" s="18">
        <v>1.05</v>
      </c>
      <c r="G105" s="18">
        <v>2.5</v>
      </c>
      <c r="H105" s="5" t="s">
        <v>35</v>
      </c>
      <c r="I105" s="17">
        <f>J105*28</f>
        <v>2716</v>
      </c>
      <c r="J105" s="17">
        <v>97</v>
      </c>
    </row>
    <row r="106" spans="1:10" ht="15" customHeight="1">
      <c r="A106" s="62" t="s">
        <v>255</v>
      </c>
      <c r="B106" s="4">
        <f>B105+1</f>
        <v>80</v>
      </c>
      <c r="C106" s="5" t="s">
        <v>15</v>
      </c>
      <c r="D106" s="18">
        <v>1.8</v>
      </c>
      <c r="E106" s="18">
        <v>1.3</v>
      </c>
      <c r="F106" s="18">
        <v>1.15</v>
      </c>
      <c r="G106" s="18"/>
      <c r="H106" s="5" t="s">
        <v>34</v>
      </c>
      <c r="I106" s="17">
        <f>J106*28</f>
        <v>3024</v>
      </c>
      <c r="J106" s="17">
        <v>108</v>
      </c>
    </row>
    <row r="107" spans="1:10" ht="15" customHeight="1">
      <c r="A107" s="62" t="s">
        <v>256</v>
      </c>
      <c r="B107" s="4">
        <f>B106+1</f>
        <v>81</v>
      </c>
      <c r="C107" s="5" t="s">
        <v>16</v>
      </c>
      <c r="D107" s="18">
        <v>2</v>
      </c>
      <c r="E107" s="18">
        <v>1.4</v>
      </c>
      <c r="F107" s="18">
        <v>1.2</v>
      </c>
      <c r="G107" s="18"/>
      <c r="H107" s="5" t="s">
        <v>36</v>
      </c>
      <c r="I107" s="17">
        <f>J107*28</f>
        <v>5124</v>
      </c>
      <c r="J107" s="17">
        <v>183</v>
      </c>
    </row>
    <row r="108" spans="1:10" s="3" customFormat="1" ht="19.5" customHeight="1">
      <c r="A108" s="75" t="s">
        <v>142</v>
      </c>
      <c r="B108" s="52"/>
      <c r="C108" s="52"/>
      <c r="D108" s="52"/>
      <c r="E108" s="52"/>
      <c r="F108" s="52"/>
      <c r="G108" s="52"/>
      <c r="H108" s="52"/>
      <c r="I108" s="52"/>
      <c r="J108" s="53"/>
    </row>
    <row r="109" spans="1:10" ht="25.5" customHeight="1">
      <c r="A109" s="62"/>
      <c r="B109" s="4"/>
      <c r="C109" s="7" t="s">
        <v>5</v>
      </c>
      <c r="D109" s="55" t="s">
        <v>32</v>
      </c>
      <c r="E109" s="55" t="s">
        <v>45</v>
      </c>
      <c r="F109" s="55" t="s">
        <v>46</v>
      </c>
      <c r="G109" s="55" t="s">
        <v>9</v>
      </c>
      <c r="H109" s="9" t="s">
        <v>1</v>
      </c>
      <c r="I109" s="14" t="s">
        <v>52</v>
      </c>
      <c r="J109" s="22" t="s">
        <v>51</v>
      </c>
    </row>
    <row r="110" spans="1:10" ht="15" customHeight="1">
      <c r="A110" s="62" t="s">
        <v>258</v>
      </c>
      <c r="B110" s="4">
        <f>B107+1</f>
        <v>82</v>
      </c>
      <c r="C110" s="5" t="s">
        <v>82</v>
      </c>
      <c r="D110" s="18"/>
      <c r="E110" s="18"/>
      <c r="F110" s="18"/>
      <c r="G110" s="9"/>
      <c r="H110" s="5" t="s">
        <v>85</v>
      </c>
      <c r="I110" s="17">
        <f aca="true" t="shared" si="7" ref="I110:I129">J110*28</f>
        <v>196</v>
      </c>
      <c r="J110" s="24">
        <v>7</v>
      </c>
    </row>
    <row r="111" spans="1:10" ht="15" customHeight="1">
      <c r="A111" s="62" t="s">
        <v>259</v>
      </c>
      <c r="B111" s="4">
        <f>B110+1</f>
        <v>83</v>
      </c>
      <c r="C111" s="5" t="s">
        <v>83</v>
      </c>
      <c r="D111" s="18"/>
      <c r="E111" s="18"/>
      <c r="F111" s="18"/>
      <c r="G111" s="9"/>
      <c r="H111" s="5" t="s">
        <v>86</v>
      </c>
      <c r="I111" s="17">
        <f t="shared" si="7"/>
        <v>210</v>
      </c>
      <c r="J111" s="24">
        <v>7.5</v>
      </c>
    </row>
    <row r="112" spans="1:10" ht="15" customHeight="1">
      <c r="A112" s="62" t="s">
        <v>260</v>
      </c>
      <c r="B112" s="4">
        <f aca="true" t="shared" si="8" ref="B112:B129">B111+1</f>
        <v>84</v>
      </c>
      <c r="C112" s="5" t="s">
        <v>37</v>
      </c>
      <c r="D112" s="18">
        <v>0.1</v>
      </c>
      <c r="E112" s="18">
        <v>0.22</v>
      </c>
      <c r="F112" s="18">
        <v>1.5</v>
      </c>
      <c r="G112" s="9"/>
      <c r="H112" s="5"/>
      <c r="I112" s="17">
        <f t="shared" si="7"/>
        <v>182</v>
      </c>
      <c r="J112" s="24">
        <v>6.5</v>
      </c>
    </row>
    <row r="113" spans="1:10" ht="15" customHeight="1">
      <c r="A113" s="62" t="s">
        <v>261</v>
      </c>
      <c r="B113" s="4">
        <f>B110+1</f>
        <v>83</v>
      </c>
      <c r="C113" s="5" t="s">
        <v>96</v>
      </c>
      <c r="D113" s="18">
        <v>0.15</v>
      </c>
      <c r="E113" s="18">
        <v>0.35</v>
      </c>
      <c r="F113" s="18">
        <v>3</v>
      </c>
      <c r="G113" s="9"/>
      <c r="H113" s="5"/>
      <c r="I113" s="17">
        <f t="shared" si="7"/>
        <v>196</v>
      </c>
      <c r="J113" s="24">
        <v>7</v>
      </c>
    </row>
    <row r="114" spans="1:10" ht="15" customHeight="1">
      <c r="A114" s="62" t="s">
        <v>262</v>
      </c>
      <c r="B114" s="4">
        <f>B112+1</f>
        <v>85</v>
      </c>
      <c r="C114" s="5" t="s">
        <v>38</v>
      </c>
      <c r="D114" s="18">
        <v>0.18</v>
      </c>
      <c r="E114" s="18">
        <v>0.35</v>
      </c>
      <c r="F114" s="18">
        <v>5</v>
      </c>
      <c r="G114" s="9"/>
      <c r="H114" s="5"/>
      <c r="I114" s="17">
        <f t="shared" si="7"/>
        <v>210</v>
      </c>
      <c r="J114" s="24">
        <v>7.5</v>
      </c>
    </row>
    <row r="115" spans="1:10" ht="15" customHeight="1">
      <c r="A115" s="62" t="s">
        <v>263</v>
      </c>
      <c r="B115" s="4">
        <f t="shared" si="8"/>
        <v>86</v>
      </c>
      <c r="C115" s="5" t="s">
        <v>74</v>
      </c>
      <c r="D115" s="18">
        <v>0.18</v>
      </c>
      <c r="E115" s="18">
        <v>0.47</v>
      </c>
      <c r="F115" s="18">
        <v>8</v>
      </c>
      <c r="G115" s="9"/>
      <c r="H115" s="5"/>
      <c r="I115" s="17">
        <f t="shared" si="7"/>
        <v>226.79999999999998</v>
      </c>
      <c r="J115" s="24">
        <v>8.1</v>
      </c>
    </row>
    <row r="116" spans="1:10" ht="15" customHeight="1">
      <c r="A116" s="62" t="s">
        <v>264</v>
      </c>
      <c r="B116" s="4">
        <f t="shared" si="8"/>
        <v>87</v>
      </c>
      <c r="C116" s="5" t="s">
        <v>39</v>
      </c>
      <c r="D116" s="18">
        <v>0.18</v>
      </c>
      <c r="E116" s="18">
        <v>0.7</v>
      </c>
      <c r="F116" s="18">
        <v>15</v>
      </c>
      <c r="G116" s="9"/>
      <c r="H116" s="5"/>
      <c r="I116" s="17">
        <f t="shared" si="7"/>
        <v>271.59999999999997</v>
      </c>
      <c r="J116" s="24">
        <v>9.7</v>
      </c>
    </row>
    <row r="117" spans="1:10" ht="15" customHeight="1">
      <c r="A117" s="62" t="s">
        <v>265</v>
      </c>
      <c r="B117" s="4">
        <f t="shared" si="8"/>
        <v>88</v>
      </c>
      <c r="C117" s="5" t="s">
        <v>40</v>
      </c>
      <c r="D117" s="18">
        <v>0.25</v>
      </c>
      <c r="E117" s="18">
        <v>0.5</v>
      </c>
      <c r="F117" s="18">
        <v>20</v>
      </c>
      <c r="G117" s="9"/>
      <c r="H117" s="5"/>
      <c r="I117" s="17">
        <f t="shared" si="7"/>
        <v>308</v>
      </c>
      <c r="J117" s="24">
        <v>11</v>
      </c>
    </row>
    <row r="118" spans="1:10" ht="15" customHeight="1">
      <c r="A118" s="62" t="s">
        <v>266</v>
      </c>
      <c r="B118" s="4">
        <f t="shared" si="8"/>
        <v>89</v>
      </c>
      <c r="C118" s="5" t="s">
        <v>41</v>
      </c>
      <c r="D118" s="18">
        <v>0.25</v>
      </c>
      <c r="E118" s="18">
        <v>0.7</v>
      </c>
      <c r="F118" s="18">
        <v>30</v>
      </c>
      <c r="G118" s="9"/>
      <c r="H118" s="5"/>
      <c r="I118" s="17">
        <f t="shared" si="7"/>
        <v>392</v>
      </c>
      <c r="J118" s="24">
        <v>14</v>
      </c>
    </row>
    <row r="119" spans="1:10" ht="15" customHeight="1">
      <c r="A119" s="62" t="s">
        <v>267</v>
      </c>
      <c r="B119" s="4">
        <f t="shared" si="8"/>
        <v>90</v>
      </c>
      <c r="C119" s="5" t="s">
        <v>42</v>
      </c>
      <c r="D119" s="18">
        <v>0.25</v>
      </c>
      <c r="E119" s="18">
        <v>0.9</v>
      </c>
      <c r="F119" s="18">
        <v>40</v>
      </c>
      <c r="G119" s="9"/>
      <c r="H119" s="5"/>
      <c r="I119" s="17">
        <f t="shared" si="7"/>
        <v>422.8</v>
      </c>
      <c r="J119" s="24">
        <v>15.1</v>
      </c>
    </row>
    <row r="120" spans="1:10" ht="15" customHeight="1">
      <c r="A120" s="62" t="s">
        <v>268</v>
      </c>
      <c r="B120" s="4">
        <f t="shared" si="8"/>
        <v>91</v>
      </c>
      <c r="C120" s="5" t="s">
        <v>76</v>
      </c>
      <c r="D120" s="18">
        <v>0.25</v>
      </c>
      <c r="E120" s="18">
        <v>1.2</v>
      </c>
      <c r="F120" s="18">
        <v>50</v>
      </c>
      <c r="G120" s="9"/>
      <c r="H120" s="5"/>
      <c r="I120" s="17">
        <f t="shared" si="7"/>
        <v>481.59999999999997</v>
      </c>
      <c r="J120" s="24">
        <v>17.2</v>
      </c>
    </row>
    <row r="121" spans="1:10" ht="15" customHeight="1">
      <c r="A121" s="62" t="s">
        <v>269</v>
      </c>
      <c r="B121" s="4">
        <f t="shared" si="8"/>
        <v>92</v>
      </c>
      <c r="C121" s="5" t="s">
        <v>43</v>
      </c>
      <c r="D121" s="18">
        <v>0.32</v>
      </c>
      <c r="E121" s="18">
        <v>0.7</v>
      </c>
      <c r="F121" s="18">
        <v>50</v>
      </c>
      <c r="G121" s="9"/>
      <c r="H121" s="5"/>
      <c r="I121" s="17">
        <f t="shared" si="7"/>
        <v>481.59999999999997</v>
      </c>
      <c r="J121" s="24">
        <v>17.2</v>
      </c>
    </row>
    <row r="122" spans="1:10" ht="15" customHeight="1">
      <c r="A122" s="62" t="s">
        <v>270</v>
      </c>
      <c r="B122" s="4">
        <f t="shared" si="8"/>
        <v>93</v>
      </c>
      <c r="C122" s="5" t="s">
        <v>44</v>
      </c>
      <c r="D122" s="18">
        <v>0.32</v>
      </c>
      <c r="E122" s="18">
        <v>0.83</v>
      </c>
      <c r="F122" s="18">
        <v>60</v>
      </c>
      <c r="G122" s="9"/>
      <c r="H122" s="5"/>
      <c r="I122" s="17">
        <f t="shared" si="7"/>
        <v>512.4</v>
      </c>
      <c r="J122" s="24">
        <v>18.3</v>
      </c>
    </row>
    <row r="123" spans="1:10" s="1" customFormat="1" ht="15" customHeight="1">
      <c r="A123" s="62" t="s">
        <v>271</v>
      </c>
      <c r="B123" s="4">
        <f t="shared" si="8"/>
        <v>94</v>
      </c>
      <c r="C123" s="5" t="s">
        <v>55</v>
      </c>
      <c r="D123" s="18">
        <v>0.32</v>
      </c>
      <c r="E123" s="18">
        <v>0.95</v>
      </c>
      <c r="F123" s="18">
        <v>70</v>
      </c>
      <c r="G123" s="9">
        <v>0.9</v>
      </c>
      <c r="H123" s="5"/>
      <c r="I123" s="17">
        <f t="shared" si="7"/>
        <v>602</v>
      </c>
      <c r="J123" s="24">
        <v>21.5</v>
      </c>
    </row>
    <row r="124" spans="1:10" s="1" customFormat="1" ht="15" customHeight="1">
      <c r="A124" s="62" t="s">
        <v>272</v>
      </c>
      <c r="B124" s="4">
        <f t="shared" si="8"/>
        <v>95</v>
      </c>
      <c r="C124" s="5" t="s">
        <v>56</v>
      </c>
      <c r="D124" s="18">
        <v>0.32</v>
      </c>
      <c r="E124" s="18">
        <v>1.05</v>
      </c>
      <c r="F124" s="18">
        <v>80</v>
      </c>
      <c r="G124" s="9"/>
      <c r="H124" s="5"/>
      <c r="I124" s="17">
        <f t="shared" si="7"/>
        <v>632.8000000000001</v>
      </c>
      <c r="J124" s="24">
        <v>22.6</v>
      </c>
    </row>
    <row r="125" spans="1:10" s="1" customFormat="1" ht="15" customHeight="1">
      <c r="A125" s="62" t="s">
        <v>273</v>
      </c>
      <c r="B125" s="4">
        <f t="shared" si="8"/>
        <v>96</v>
      </c>
      <c r="C125" s="5" t="s">
        <v>57</v>
      </c>
      <c r="D125" s="18">
        <v>0.4</v>
      </c>
      <c r="E125" s="18">
        <v>1</v>
      </c>
      <c r="F125" s="18">
        <v>100</v>
      </c>
      <c r="G125" s="9"/>
      <c r="H125" s="5"/>
      <c r="I125" s="17">
        <f t="shared" si="7"/>
        <v>722.4</v>
      </c>
      <c r="J125" s="24">
        <v>25.8</v>
      </c>
    </row>
    <row r="126" spans="1:10" s="1" customFormat="1" ht="15" customHeight="1">
      <c r="A126" s="62" t="s">
        <v>274</v>
      </c>
      <c r="B126" s="4">
        <f t="shared" si="8"/>
        <v>97</v>
      </c>
      <c r="C126" s="5" t="s">
        <v>58</v>
      </c>
      <c r="D126" s="18">
        <v>0.4</v>
      </c>
      <c r="E126" s="18">
        <v>1.2</v>
      </c>
      <c r="F126" s="18">
        <v>130</v>
      </c>
      <c r="G126" s="9"/>
      <c r="H126" s="5"/>
      <c r="I126" s="17">
        <f t="shared" si="7"/>
        <v>753.1999999999999</v>
      </c>
      <c r="J126" s="24">
        <v>26.9</v>
      </c>
    </row>
    <row r="127" spans="1:10" s="1" customFormat="1" ht="15" customHeight="1">
      <c r="A127" s="62" t="s">
        <v>275</v>
      </c>
      <c r="B127" s="4">
        <f t="shared" si="8"/>
        <v>98</v>
      </c>
      <c r="C127" s="5" t="s">
        <v>94</v>
      </c>
      <c r="D127" s="18" t="s">
        <v>95</v>
      </c>
      <c r="E127" s="18">
        <v>0.35</v>
      </c>
      <c r="F127" s="18">
        <v>45</v>
      </c>
      <c r="G127" s="9"/>
      <c r="H127" s="5"/>
      <c r="I127" s="17">
        <f t="shared" si="7"/>
        <v>814.8000000000001</v>
      </c>
      <c r="J127" s="24">
        <v>29.1</v>
      </c>
    </row>
    <row r="128" spans="1:10" s="1" customFormat="1" ht="15" customHeight="1">
      <c r="A128" s="62" t="s">
        <v>276</v>
      </c>
      <c r="B128" s="4">
        <f t="shared" si="8"/>
        <v>99</v>
      </c>
      <c r="C128" s="5" t="s">
        <v>59</v>
      </c>
      <c r="D128" s="18" t="s">
        <v>60</v>
      </c>
      <c r="E128" s="18">
        <v>0.35</v>
      </c>
      <c r="F128" s="18">
        <v>70</v>
      </c>
      <c r="G128" s="9">
        <v>1.1</v>
      </c>
      <c r="H128" s="5"/>
      <c r="I128" s="17">
        <f t="shared" si="7"/>
        <v>966</v>
      </c>
      <c r="J128" s="24">
        <v>34.5</v>
      </c>
    </row>
    <row r="129" spans="1:10" s="1" customFormat="1" ht="15" customHeight="1">
      <c r="A129" s="62" t="s">
        <v>277</v>
      </c>
      <c r="B129" s="4">
        <f t="shared" si="8"/>
        <v>100</v>
      </c>
      <c r="C129" s="5" t="s">
        <v>61</v>
      </c>
      <c r="D129" s="18" t="s">
        <v>62</v>
      </c>
      <c r="E129" s="18">
        <v>0.4</v>
      </c>
      <c r="F129" s="18">
        <v>100</v>
      </c>
      <c r="G129" s="9"/>
      <c r="H129" s="5"/>
      <c r="I129" s="17">
        <f t="shared" si="7"/>
        <v>1086.3999999999999</v>
      </c>
      <c r="J129" s="24">
        <v>38.8</v>
      </c>
    </row>
    <row r="130" spans="1:10" s="1" customFormat="1" ht="12.75" customHeight="1">
      <c r="A130" s="76"/>
      <c r="B130" s="33" t="s">
        <v>54</v>
      </c>
      <c r="C130" s="33"/>
      <c r="D130" s="33"/>
      <c r="E130" s="33"/>
      <c r="F130" s="33"/>
      <c r="G130" s="33"/>
      <c r="H130" s="33"/>
      <c r="I130" s="33"/>
      <c r="J130" s="33"/>
    </row>
    <row r="131" spans="1:10" s="1" customFormat="1" ht="12.75" customHeight="1">
      <c r="A131" s="76"/>
      <c r="B131" s="30" t="s">
        <v>144</v>
      </c>
      <c r="C131" s="31"/>
      <c r="D131" s="31"/>
      <c r="E131" s="31"/>
      <c r="F131" s="31"/>
      <c r="G131" s="31"/>
      <c r="H131" s="31"/>
      <c r="I131" s="31"/>
      <c r="J131" s="32"/>
    </row>
    <row r="132" spans="1:10" s="1" customFormat="1" ht="12.75" customHeight="1">
      <c r="A132" s="77"/>
      <c r="B132" s="33" t="s">
        <v>53</v>
      </c>
      <c r="C132" s="33"/>
      <c r="D132" s="33"/>
      <c r="E132" s="33"/>
      <c r="F132" s="33"/>
      <c r="G132" s="33"/>
      <c r="H132" s="33"/>
      <c r="I132" s="33"/>
      <c r="J132" s="33"/>
    </row>
    <row r="133" spans="2:10" ht="12.75">
      <c r="B133" s="20"/>
      <c r="C133" s="20"/>
      <c r="D133" s="20"/>
      <c r="E133" s="20"/>
      <c r="F133" s="20"/>
      <c r="G133" s="20"/>
      <c r="H133" s="20"/>
      <c r="I133" s="20"/>
      <c r="J133" s="21"/>
    </row>
    <row r="134" spans="2:10" ht="12.75">
      <c r="B134" s="20"/>
      <c r="C134" s="20"/>
      <c r="D134" s="20"/>
      <c r="E134" s="20"/>
      <c r="F134" s="20"/>
      <c r="G134" s="20"/>
      <c r="H134" s="20"/>
      <c r="I134" s="20"/>
      <c r="J134" s="21"/>
    </row>
    <row r="135" spans="2:10" ht="12.75">
      <c r="B135" s="20"/>
      <c r="C135" s="20"/>
      <c r="D135" s="20"/>
      <c r="E135" s="20"/>
      <c r="F135" s="20"/>
      <c r="G135" s="20"/>
      <c r="H135" s="20"/>
      <c r="I135" s="20"/>
      <c r="J135" s="21"/>
    </row>
    <row r="136" spans="2:10" ht="12.75">
      <c r="B136" s="20"/>
      <c r="C136" s="20"/>
      <c r="D136" s="20"/>
      <c r="E136" s="20"/>
      <c r="F136" s="20"/>
      <c r="G136" s="20"/>
      <c r="H136" s="20"/>
      <c r="I136" s="20"/>
      <c r="J136" s="21"/>
    </row>
    <row r="137" spans="2:10" ht="12.75">
      <c r="B137" s="20"/>
      <c r="C137" s="20"/>
      <c r="D137" s="20"/>
      <c r="E137" s="20"/>
      <c r="F137" s="20"/>
      <c r="G137" s="20"/>
      <c r="H137" s="20"/>
      <c r="I137" s="20"/>
      <c r="J137" s="21"/>
    </row>
    <row r="138" spans="2:10" ht="12.75">
      <c r="B138" s="20"/>
      <c r="C138" s="20"/>
      <c r="D138" s="20"/>
      <c r="E138" s="20"/>
      <c r="F138" s="20"/>
      <c r="G138" s="20"/>
      <c r="H138" s="20"/>
      <c r="I138" s="20"/>
      <c r="J138" s="21"/>
    </row>
    <row r="139" spans="2:10" ht="12.75">
      <c r="B139" s="20"/>
      <c r="C139" s="20"/>
      <c r="D139" s="20"/>
      <c r="E139" s="20"/>
      <c r="F139" s="20"/>
      <c r="G139" s="20"/>
      <c r="H139" s="20"/>
      <c r="I139" s="20"/>
      <c r="J139" s="21"/>
    </row>
    <row r="140" spans="2:10" ht="12.75">
      <c r="B140" s="20"/>
      <c r="C140" s="20"/>
      <c r="D140" s="20"/>
      <c r="E140" s="20"/>
      <c r="F140" s="20"/>
      <c r="G140" s="20"/>
      <c r="H140" s="20"/>
      <c r="I140" s="20"/>
      <c r="J140" s="21"/>
    </row>
    <row r="141" spans="2:10" ht="12.75">
      <c r="B141" s="20"/>
      <c r="C141" s="20"/>
      <c r="D141" s="20"/>
      <c r="E141" s="20"/>
      <c r="F141" s="20"/>
      <c r="G141" s="20"/>
      <c r="H141" s="20"/>
      <c r="I141" s="20"/>
      <c r="J141" s="21"/>
    </row>
    <row r="142" spans="2:10" ht="12.75">
      <c r="B142" s="20"/>
      <c r="C142" s="20"/>
      <c r="D142" s="20"/>
      <c r="E142" s="20"/>
      <c r="F142" s="20"/>
      <c r="G142" s="20"/>
      <c r="H142" s="20"/>
      <c r="I142" s="20"/>
      <c r="J142" s="21"/>
    </row>
    <row r="143" spans="2:10" ht="12.75">
      <c r="B143" s="20"/>
      <c r="C143" s="20"/>
      <c r="D143" s="20"/>
      <c r="E143" s="20"/>
      <c r="F143" s="20"/>
      <c r="G143" s="20"/>
      <c r="H143" s="20"/>
      <c r="I143" s="20"/>
      <c r="J143" s="21"/>
    </row>
    <row r="144" spans="2:10" ht="12.75">
      <c r="B144" s="20"/>
      <c r="C144" s="20"/>
      <c r="D144" s="20"/>
      <c r="E144" s="20"/>
      <c r="F144" s="20"/>
      <c r="G144" s="20"/>
      <c r="H144" s="20"/>
      <c r="I144" s="20"/>
      <c r="J144" s="21"/>
    </row>
    <row r="145" spans="2:10" ht="12.75">
      <c r="B145" s="20"/>
      <c r="C145" s="20"/>
      <c r="D145" s="20"/>
      <c r="E145" s="20"/>
      <c r="F145" s="20"/>
      <c r="G145" s="20"/>
      <c r="H145" s="20"/>
      <c r="I145" s="20"/>
      <c r="J145" s="21"/>
    </row>
    <row r="146" spans="2:10" ht="12.75">
      <c r="B146" s="20"/>
      <c r="C146" s="20"/>
      <c r="D146" s="20"/>
      <c r="E146" s="20"/>
      <c r="F146" s="20"/>
      <c r="G146" s="20"/>
      <c r="H146" s="20"/>
      <c r="I146" s="20"/>
      <c r="J146" s="21"/>
    </row>
    <row r="147" spans="2:10" ht="12.75">
      <c r="B147" s="20"/>
      <c r="C147" s="20"/>
      <c r="D147" s="20"/>
      <c r="E147" s="20"/>
      <c r="F147" s="20"/>
      <c r="G147" s="20"/>
      <c r="H147" s="20"/>
      <c r="I147" s="20"/>
      <c r="J147" s="21"/>
    </row>
    <row r="148" spans="2:10" ht="12.75">
      <c r="B148" s="20"/>
      <c r="C148" s="20"/>
      <c r="D148" s="20"/>
      <c r="E148" s="20"/>
      <c r="F148" s="20"/>
      <c r="G148" s="20"/>
      <c r="H148" s="20"/>
      <c r="I148" s="20"/>
      <c r="J148" s="21"/>
    </row>
    <row r="149" spans="2:10" ht="12.75">
      <c r="B149" s="20"/>
      <c r="C149" s="20"/>
      <c r="D149" s="20"/>
      <c r="E149" s="20"/>
      <c r="F149" s="20"/>
      <c r="G149" s="20"/>
      <c r="H149" s="20"/>
      <c r="I149" s="20"/>
      <c r="J149" s="21"/>
    </row>
  </sheetData>
  <mergeCells count="25">
    <mergeCell ref="A101:J101"/>
    <mergeCell ref="A108:J108"/>
    <mergeCell ref="A1:F2"/>
    <mergeCell ref="I4:J4"/>
    <mergeCell ref="G1:J2"/>
    <mergeCell ref="C3:J3"/>
    <mergeCell ref="A15:J15"/>
    <mergeCell ref="A46:J46"/>
    <mergeCell ref="A57:J57"/>
    <mergeCell ref="B132:J132"/>
    <mergeCell ref="C35:J35"/>
    <mergeCell ref="H60:H61"/>
    <mergeCell ref="A62:J62"/>
    <mergeCell ref="A71:J71"/>
    <mergeCell ref="A78:J78"/>
    <mergeCell ref="A82:J82"/>
    <mergeCell ref="A88:J88"/>
    <mergeCell ref="B131:J131"/>
    <mergeCell ref="B130:J130"/>
    <mergeCell ref="D4:H4"/>
    <mergeCell ref="A10:J10"/>
    <mergeCell ref="A6:J6"/>
    <mergeCell ref="A21:J21"/>
    <mergeCell ref="A26:J26"/>
    <mergeCell ref="A30:J30"/>
  </mergeCells>
  <printOptions/>
  <pageMargins left="0.48" right="0.12" top="0.16" bottom="0.12" header="0.12" footer="0.13"/>
  <pageSetup horizontalDpi="1200" verticalDpi="1200" orientation="portrait" paperSize="9" scale="74" r:id="rId1"/>
  <rowBreaks count="2" manualBreakCount="2">
    <brk id="70" max="9" man="1"/>
    <brk id="132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Кузя</cp:lastModifiedBy>
  <cp:lastPrinted>2018-05-12T07:37:10Z</cp:lastPrinted>
  <dcterms:created xsi:type="dcterms:W3CDTF">2013-02-05T11:40:47Z</dcterms:created>
  <dcterms:modified xsi:type="dcterms:W3CDTF">2019-02-19T13:30:41Z</dcterms:modified>
  <cp:category/>
  <cp:version/>
  <cp:contentType/>
  <cp:contentStatus/>
</cp:coreProperties>
</file>