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790" activeTab="0"/>
  </bookViews>
  <sheets>
    <sheet name="Прайс со скидками" sheetId="1" r:id="rId1"/>
  </sheets>
  <definedNames>
    <definedName name="_xlnm.Print_Area" localSheetId="0">'Прайс со скидками'!$B$1:$I$373</definedName>
  </definedNames>
  <calcPr fullCalcOnLoad="1"/>
</workbook>
</file>

<file path=xl/sharedStrings.xml><?xml version="1.0" encoding="utf-8"?>
<sst xmlns="http://schemas.openxmlformats.org/spreadsheetml/2006/main" count="899" uniqueCount="357">
  <si>
    <t>Редиска</t>
  </si>
  <si>
    <t>Цибуля шніт</t>
  </si>
  <si>
    <t>Найменування, сорт</t>
  </si>
  <si>
    <t>Баклажан</t>
  </si>
  <si>
    <t>Кукурудза цукрова</t>
  </si>
  <si>
    <t>Гарбуз</t>
  </si>
  <si>
    <t xml:space="preserve">Кабачок </t>
  </si>
  <si>
    <t>Морква</t>
  </si>
  <si>
    <t>200 шт</t>
  </si>
  <si>
    <t>15 шт</t>
  </si>
  <si>
    <t>50 шт</t>
  </si>
  <si>
    <t>10 шт</t>
  </si>
  <si>
    <t>20 шт</t>
  </si>
  <si>
    <t>30 шт</t>
  </si>
  <si>
    <t>1 г</t>
  </si>
  <si>
    <t>0,1 г</t>
  </si>
  <si>
    <t>0,5 г</t>
  </si>
  <si>
    <t>100 шт</t>
  </si>
  <si>
    <t>0,05 г</t>
  </si>
  <si>
    <t>Виробник</t>
  </si>
  <si>
    <t>Syngenta</t>
  </si>
  <si>
    <t>Seminis</t>
  </si>
  <si>
    <t>Semo</t>
  </si>
  <si>
    <t>Nunhems</t>
  </si>
  <si>
    <t xml:space="preserve">Bejo </t>
  </si>
  <si>
    <t>Bejo</t>
  </si>
  <si>
    <t>Перець солодкий</t>
  </si>
  <si>
    <t>Салат айсберг</t>
  </si>
  <si>
    <t>5 шт</t>
  </si>
  <si>
    <t>Буряк</t>
  </si>
  <si>
    <t>8 шт</t>
  </si>
  <si>
    <t>Горох</t>
  </si>
  <si>
    <t>10 г</t>
  </si>
  <si>
    <t>Диня</t>
  </si>
  <si>
    <t>Кавун</t>
  </si>
  <si>
    <t>Nickerson-Zwaan</t>
  </si>
  <si>
    <t>5000 шт</t>
  </si>
  <si>
    <t>Редька</t>
  </si>
  <si>
    <t>Clause</t>
  </si>
  <si>
    <t>5 г</t>
  </si>
  <si>
    <t>0,03 г</t>
  </si>
  <si>
    <t>Kitano</t>
  </si>
  <si>
    <t>Rijk-Zwaan</t>
  </si>
  <si>
    <t>500 шт</t>
  </si>
  <si>
    <t>Enza Zaden</t>
  </si>
  <si>
    <t>Yüksel</t>
  </si>
  <si>
    <t>250 шт</t>
  </si>
  <si>
    <t>Вміст пакету</t>
  </si>
  <si>
    <t>Замовлення  (к-ть пакетів)</t>
  </si>
  <si>
    <t>Sakata</t>
  </si>
  <si>
    <t>Цибуля городня</t>
  </si>
  <si>
    <t xml:space="preserve">Капуста білоголова </t>
  </si>
  <si>
    <t xml:space="preserve"> Капуста броколі </t>
  </si>
  <si>
    <t xml:space="preserve">Капуста пекінська </t>
  </si>
  <si>
    <t>Капуста цвітна</t>
  </si>
  <si>
    <t xml:space="preserve">Огірок самозапильний </t>
  </si>
  <si>
    <t>Огірок бжолозапальний</t>
  </si>
  <si>
    <t>Пряності та зелені культури</t>
  </si>
  <si>
    <t>Салат листовий</t>
  </si>
  <si>
    <t>Салат маслянистий</t>
  </si>
  <si>
    <t>Томат детермінантний</t>
  </si>
  <si>
    <t>Томат індетермінантний</t>
  </si>
  <si>
    <t>Цибуля на перо</t>
  </si>
  <si>
    <r>
      <rPr>
        <b/>
        <sz val="14"/>
        <rFont val="Times New Roman"/>
        <family val="1"/>
      </rPr>
      <t>Беата F1</t>
    </r>
    <r>
      <rPr>
        <sz val="14"/>
        <rFont val="Times New Roman"/>
        <family val="1"/>
      </rPr>
      <t xml:space="preserve"> (середньоранній, світло-фіолетового кольору, 560 г)</t>
    </r>
  </si>
  <si>
    <r>
      <rPr>
        <b/>
        <sz val="14"/>
        <rFont val="Times New Roman"/>
        <family val="1"/>
      </rPr>
      <t>Бібо F1</t>
    </r>
    <r>
      <rPr>
        <sz val="14"/>
        <rFont val="Times New Roman"/>
        <family val="1"/>
      </rPr>
      <t xml:space="preserve"> (ранній, білого кольору, м'якоть ніжна, без гіркоти)</t>
    </r>
  </si>
  <si>
    <r>
      <rPr>
        <b/>
        <sz val="14"/>
        <rFont val="Times New Roman"/>
        <family val="1"/>
      </rPr>
      <t>Мiледа F1</t>
    </r>
    <r>
      <rPr>
        <sz val="14"/>
        <rFont val="Times New Roman"/>
        <family val="1"/>
      </rPr>
      <t xml:space="preserve"> (ранній, темно-фіолетового кольру)</t>
    </r>
  </si>
  <si>
    <r>
      <rPr>
        <b/>
        <sz val="14"/>
        <rFont val="Times New Roman"/>
        <family val="1"/>
      </rPr>
      <t>Фабіна F1</t>
    </r>
    <r>
      <rPr>
        <sz val="14"/>
        <rFont val="Times New Roman"/>
        <family val="1"/>
      </rPr>
      <t xml:space="preserve"> (дуже ранній, по 6-8 плодів темно-фіолетові)</t>
    </r>
  </si>
  <si>
    <r>
      <rPr>
        <b/>
        <sz val="14"/>
        <rFont val="Times New Roman"/>
        <family val="1"/>
      </rPr>
      <t>Сандра F1</t>
    </r>
    <r>
      <rPr>
        <sz val="14"/>
        <rFont val="Times New Roman"/>
        <family val="1"/>
      </rPr>
      <t xml:space="preserve"> (ранній, масою 540 г, темно-фіолетовий)</t>
    </r>
  </si>
  <si>
    <r>
      <rPr>
        <b/>
        <sz val="14"/>
        <rFont val="Times New Roman"/>
        <family val="1"/>
      </rPr>
      <t>Бікорес</t>
    </r>
    <r>
      <rPr>
        <sz val="14"/>
        <rFont val="Times New Roman"/>
        <family val="1"/>
      </rPr>
      <t xml:space="preserve"> (пізньостиглий, округлої форми, для зберігання)</t>
    </r>
  </si>
  <si>
    <r>
      <rPr>
        <b/>
        <sz val="14"/>
        <rFont val="Times New Roman"/>
        <family val="1"/>
      </rPr>
      <t>Болтарді</t>
    </r>
    <r>
      <rPr>
        <sz val="14"/>
        <rFont val="Times New Roman"/>
        <family val="1"/>
      </rPr>
      <t xml:space="preserve"> (середньоранній, округлий, для свіжого ринку та зберігання)</t>
    </r>
  </si>
  <si>
    <r>
      <rPr>
        <b/>
        <sz val="14"/>
        <rFont val="Times New Roman"/>
        <family val="1"/>
      </rPr>
      <t xml:space="preserve">Водан </t>
    </r>
    <r>
      <rPr>
        <sz val="14"/>
        <rFont val="Times New Roman"/>
        <family val="1"/>
      </rPr>
      <t>F1 (самий ранньостиглий, округлої форми)</t>
    </r>
  </si>
  <si>
    <r>
      <rPr>
        <b/>
        <sz val="14"/>
        <rFont val="Times New Roman"/>
        <family val="1"/>
      </rPr>
      <t>Зепо</t>
    </r>
    <r>
      <rPr>
        <sz val="14"/>
        <rFont val="Times New Roman"/>
        <family val="1"/>
      </rPr>
      <t xml:space="preserve"> F1 (ранній, округлий, для зберігання, при посіві в другому обороті)</t>
    </r>
  </si>
  <si>
    <r>
      <rPr>
        <b/>
        <sz val="14"/>
        <rFont val="Times New Roman"/>
        <family val="1"/>
      </rPr>
      <t>Карілон</t>
    </r>
    <r>
      <rPr>
        <sz val="14"/>
        <rFont val="Times New Roman"/>
        <family val="1"/>
      </rPr>
      <t xml:space="preserve"> (ранній, темно-червоний, циліндр., близько 20см)</t>
    </r>
  </si>
  <si>
    <r>
      <rPr>
        <b/>
        <sz val="14"/>
        <rFont val="Times New Roman"/>
        <family val="1"/>
      </rPr>
      <t>Пабло F1</t>
    </r>
    <r>
      <rPr>
        <sz val="14"/>
        <rFont val="Times New Roman"/>
        <family val="1"/>
      </rPr>
      <t xml:space="preserve"> (середньостиглий, округлої форми, для тривалого зберігання)</t>
    </r>
  </si>
  <si>
    <r>
      <rPr>
        <b/>
        <sz val="14"/>
        <rFont val="Times New Roman"/>
        <family val="1"/>
      </rPr>
      <t xml:space="preserve">Голіаш </t>
    </r>
    <r>
      <rPr>
        <sz val="14"/>
        <rFont val="Times New Roman"/>
        <family val="1"/>
      </rPr>
      <t>(середньостиглий, вагою від 25 кг, округло-овальної форми)</t>
    </r>
  </si>
  <si>
    <r>
      <rPr>
        <b/>
        <sz val="14"/>
        <rFont val="Times New Roman"/>
        <family val="1"/>
      </rPr>
      <t>Оскар</t>
    </r>
    <r>
      <rPr>
        <sz val="14"/>
        <rFont val="Times New Roman"/>
        <family val="1"/>
      </rPr>
      <t xml:space="preserve"> (надранній високопродуктивний сорт, по 10-12 горошин солодкого смаку)</t>
    </r>
  </si>
  <si>
    <r>
      <rPr>
        <b/>
        <sz val="14"/>
        <rFont val="Times New Roman"/>
        <family val="1"/>
      </rPr>
      <t>Амал F1</t>
    </r>
    <r>
      <rPr>
        <sz val="14"/>
        <rFont val="Times New Roman"/>
        <family val="1"/>
      </rPr>
      <t xml:space="preserve"> (рання,  округлої форми, вагою 1,2-1,8 кг, солодкі та соковиті)</t>
    </r>
  </si>
  <si>
    <r>
      <rPr>
        <b/>
        <sz val="14"/>
        <rFont val="Times New Roman"/>
        <family val="1"/>
      </rPr>
      <t>Аймаран F1</t>
    </r>
    <r>
      <rPr>
        <sz val="14"/>
        <rFont val="Times New Roman"/>
        <family val="1"/>
      </rPr>
      <t xml:space="preserve"> (ранній, кущовий, біло-зеленуватого кольору)</t>
    </r>
  </si>
  <si>
    <r>
      <rPr>
        <b/>
        <sz val="14"/>
        <rFont val="Times New Roman"/>
        <family val="1"/>
      </rPr>
      <t>Дафна F1</t>
    </r>
    <r>
      <rPr>
        <sz val="14"/>
        <rFont val="Times New Roman"/>
        <family val="1"/>
      </rPr>
      <t xml:space="preserve"> (ранній, кущовий, світло-зелений, плодоносить 3-6 міс)</t>
    </r>
  </si>
  <si>
    <r>
      <rPr>
        <b/>
        <sz val="14"/>
        <rFont val="Times New Roman"/>
        <family val="1"/>
      </rPr>
      <t>Езра F1</t>
    </r>
    <r>
      <rPr>
        <sz val="14"/>
        <rFont val="Times New Roman"/>
        <family val="1"/>
      </rPr>
      <t xml:space="preserve"> (суперранній, світло - зелений, циліндричні, з потужною кореневою системою)</t>
    </r>
  </si>
  <si>
    <r>
      <rPr>
        <b/>
        <sz val="14"/>
        <rFont val="Times New Roman"/>
        <family val="1"/>
      </rPr>
      <t>Іскандер F1</t>
    </r>
    <r>
      <rPr>
        <sz val="14"/>
        <rFont val="Times New Roman"/>
        <family val="1"/>
      </rPr>
      <t xml:space="preserve"> (надранній, кущий, світло-зеленого кольору)</t>
    </r>
  </si>
  <si>
    <r>
      <rPr>
        <b/>
        <sz val="14"/>
        <rFont val="Times New Roman"/>
        <family val="1"/>
      </rPr>
      <t>Гамбіт F1</t>
    </r>
    <r>
      <rPr>
        <sz val="14"/>
        <rFont val="Times New Roman"/>
        <family val="1"/>
      </rPr>
      <t xml:space="preserve"> (темно-зеленого кольору довжиною 15-25 см)</t>
    </r>
  </si>
  <si>
    <r>
      <rPr>
        <b/>
        <sz val="14"/>
        <rFont val="Times New Roman"/>
        <family val="1"/>
      </rPr>
      <t>Кавілі F1</t>
    </r>
    <r>
      <rPr>
        <sz val="14"/>
        <rFont val="Times New Roman"/>
        <family val="1"/>
      </rPr>
      <t xml:space="preserve"> (ультраранній, кущовий, плоди біло-зеленого забарвлення з білою м'якоттю)</t>
    </r>
  </si>
  <si>
    <r>
      <rPr>
        <b/>
        <sz val="14"/>
        <rFont val="Times New Roman"/>
        <family val="1"/>
      </rPr>
      <t>Кора F1</t>
    </r>
    <r>
      <rPr>
        <sz val="14"/>
        <rFont val="Times New Roman"/>
        <family val="1"/>
      </rPr>
      <t xml:space="preserve"> (дуже ранній, кущовий,темно зеленого кольору)</t>
    </r>
  </si>
  <si>
    <r>
      <rPr>
        <b/>
        <sz val="14"/>
        <rFont val="Times New Roman"/>
        <family val="1"/>
      </rPr>
      <t>Крісбі F1</t>
    </r>
    <r>
      <rPr>
        <sz val="14"/>
        <rFont val="Times New Roman"/>
        <family val="1"/>
      </rPr>
      <t xml:space="preserve"> (ранній, тип Кpимcoн Cвіт, м'якoть яскраво-червона, плоди смугасті, округлі, вагою 7-10 кг )</t>
    </r>
  </si>
  <si>
    <r>
      <rPr>
        <b/>
        <sz val="14"/>
        <rFont val="Times New Roman"/>
        <family val="1"/>
      </rPr>
      <t>Леді F1</t>
    </r>
    <r>
      <rPr>
        <sz val="14"/>
        <rFont val="Times New Roman"/>
        <family val="1"/>
      </rPr>
      <t xml:space="preserve"> (самий ранній, 9—12 кг, м'якоть яскраво-червона)</t>
    </r>
  </si>
  <si>
    <r>
      <rPr>
        <b/>
        <sz val="14"/>
        <rFont val="Times New Roman"/>
        <family val="1"/>
      </rPr>
      <t>Ред Стар F1</t>
    </r>
    <r>
      <rPr>
        <sz val="14"/>
        <rFont val="Times New Roman"/>
        <family val="1"/>
      </rPr>
      <t xml:space="preserve"> (ранній гібрид типу Шуга Бебі темно-зеленого забарвлення, масою 6—10 кг)</t>
    </r>
  </si>
  <si>
    <r>
      <rPr>
        <b/>
        <sz val="14"/>
        <rFont val="Times New Roman"/>
        <family val="1"/>
      </rPr>
      <t>Талісман F1</t>
    </r>
    <r>
      <rPr>
        <sz val="14"/>
        <rFont val="Times New Roman"/>
        <family val="1"/>
      </rPr>
      <t xml:space="preserve"> (ранній гібрид, 9–13 кг, яскраво червоний)</t>
    </r>
  </si>
  <si>
    <r>
      <rPr>
        <b/>
        <sz val="14"/>
        <rFont val="Times New Roman"/>
        <family val="1"/>
      </rPr>
      <t>Топ Ган F1</t>
    </r>
    <r>
      <rPr>
        <sz val="14"/>
        <rFont val="Times New Roman"/>
        <family val="1"/>
      </rPr>
      <t xml:space="preserve"> (плід округлої форми з червоною хрусткою м'якоттю та масою плоду - 8-10 кг)</t>
    </r>
  </si>
  <si>
    <r>
      <rPr>
        <b/>
        <sz val="14"/>
        <rFont val="Times New Roman"/>
        <family val="1"/>
      </rPr>
      <t>Фарао F1</t>
    </r>
    <r>
      <rPr>
        <sz val="14"/>
        <rFont val="Times New Roman"/>
        <family val="1"/>
      </rPr>
      <t xml:space="preserve"> (довгастої форми, діамантово-червоного кольору, 15-18 кг)</t>
    </r>
  </si>
  <si>
    <r>
      <rPr>
        <b/>
        <sz val="14"/>
        <rFont val="Times New Roman"/>
        <family val="1"/>
      </rPr>
      <t xml:space="preserve">Адаптор F1 </t>
    </r>
    <r>
      <rPr>
        <sz val="14"/>
        <rFont val="Times New Roman"/>
        <family val="1"/>
      </rPr>
      <t>(середньопізній, 3,5-4,5 кг, зберігання до 7 міс)</t>
    </r>
  </si>
  <si>
    <r>
      <rPr>
        <b/>
        <sz val="14"/>
        <rFont val="Times New Roman"/>
        <family val="1"/>
      </rPr>
      <t>Амтрак F1</t>
    </r>
    <r>
      <rPr>
        <sz val="14"/>
        <rFont val="Times New Roman"/>
        <family val="1"/>
      </rPr>
      <t xml:space="preserve"> (пізньостиглий для трив. зберігання, 3,0-5,0 кг)</t>
    </r>
  </si>
  <si>
    <r>
      <rPr>
        <b/>
        <sz val="14"/>
        <rFont val="Times New Roman"/>
        <family val="1"/>
      </rPr>
      <t>Aтрія F1</t>
    </r>
    <r>
      <rPr>
        <sz val="14"/>
        <rFont val="Times New Roman"/>
        <family val="1"/>
      </rPr>
      <t xml:space="preserve"> (пізній гібрид капусти масою 4-8 кг, для квашення та вживання у свіжому вигляді)</t>
    </r>
  </si>
  <si>
    <r>
      <rPr>
        <b/>
        <sz val="14"/>
        <rFont val="Times New Roman"/>
        <family val="1"/>
      </rPr>
      <t>Агресор F1</t>
    </r>
    <r>
      <rPr>
        <sz val="14"/>
        <rFont val="Times New Roman"/>
        <family val="1"/>
      </rPr>
      <t xml:space="preserve"> (пізній, термін дозрівання 115-120 днів, для використання у свіжому вигляді)</t>
    </r>
  </si>
  <si>
    <r>
      <rPr>
        <b/>
        <sz val="14"/>
        <rFont val="Times New Roman"/>
        <family val="1"/>
      </rPr>
      <t xml:space="preserve">Бригадир F1 </t>
    </r>
    <r>
      <rPr>
        <sz val="14"/>
        <rFont val="Times New Roman"/>
        <family val="1"/>
      </rPr>
      <t>(середньопізній (110-120 дгів) гібрид для квашення. Світло-зеленого кольору, вага головки 4,0-6,0 кг)</t>
    </r>
  </si>
  <si>
    <r>
      <rPr>
        <b/>
        <sz val="14"/>
        <rFont val="Times New Roman"/>
        <family val="1"/>
      </rPr>
      <t>Джетодор F1</t>
    </r>
    <r>
      <rPr>
        <sz val="14"/>
        <rFont val="Times New Roman"/>
        <family val="1"/>
      </rPr>
      <t xml:space="preserve"> (дуже  ранній, 1,4–1,8 кг, стійкий до низьких температур)</t>
    </r>
  </si>
  <si>
    <r>
      <rPr>
        <b/>
        <sz val="14"/>
        <rFont val="Times New Roman"/>
        <family val="1"/>
      </rPr>
      <t>Кевін F1</t>
    </r>
    <r>
      <rPr>
        <sz val="14"/>
        <rFont val="Times New Roman"/>
        <family val="1"/>
      </rPr>
      <t xml:space="preserve"> (ранній, для вживання у свіжому вигляді)</t>
    </r>
  </si>
  <si>
    <r>
      <rPr>
        <b/>
        <sz val="14"/>
        <rFont val="Times New Roman"/>
        <family val="1"/>
      </rPr>
      <t>Лібератор F1</t>
    </r>
    <r>
      <rPr>
        <sz val="14"/>
        <rFont val="Times New Roman"/>
        <family val="1"/>
      </rPr>
      <t xml:space="preserve"> (пізній, для квашення та зберігання)</t>
    </r>
  </si>
  <si>
    <r>
      <rPr>
        <b/>
        <sz val="14"/>
        <rFont val="Times New Roman"/>
        <family val="1"/>
      </rPr>
      <t>Парел  F1</t>
    </r>
    <r>
      <rPr>
        <sz val="14"/>
        <rFont val="Times New Roman"/>
        <family val="1"/>
      </rPr>
      <t xml:space="preserve"> (ранній, стійкий до несприятливих умов)</t>
    </r>
  </si>
  <si>
    <r>
      <rPr>
        <b/>
        <sz val="14"/>
        <rFont val="Times New Roman"/>
        <family val="1"/>
      </rPr>
      <t>Портоза F1</t>
    </r>
    <r>
      <rPr>
        <sz val="14"/>
        <rFont val="Times New Roman"/>
        <family val="1"/>
      </rPr>
      <t xml:space="preserve"> (пізня, округлої форми, вагою 3-5 кг. Для тривалого зберігання)</t>
    </r>
  </si>
  <si>
    <r>
      <rPr>
        <b/>
        <sz val="14"/>
        <rFont val="Times New Roman"/>
        <family val="1"/>
      </rPr>
      <t>Рітмо F1</t>
    </r>
    <r>
      <rPr>
        <sz val="14"/>
        <rFont val="Times New Roman"/>
        <family val="1"/>
      </rPr>
      <t xml:space="preserve"> (середньопізній гібрид, качани плоско-округлої форми, вагою 4-6 кг, темно-зеленого кольору. Для квашення)</t>
    </r>
  </si>
  <si>
    <r>
      <rPr>
        <b/>
        <sz val="14"/>
        <rFont val="Times New Roman"/>
        <family val="1"/>
      </rPr>
      <t>Батавія F1</t>
    </r>
    <r>
      <rPr>
        <sz val="14"/>
        <rFont val="Times New Roman"/>
        <family val="1"/>
      </rPr>
      <t xml:space="preserve"> (ранній сорт капусти, маса від 1,0 - 1,5 кг)</t>
    </r>
  </si>
  <si>
    <r>
      <rPr>
        <b/>
        <sz val="14"/>
        <rFont val="Times New Roman"/>
        <family val="1"/>
      </rPr>
      <t>Монако F1</t>
    </r>
    <r>
      <rPr>
        <sz val="14"/>
        <rFont val="Times New Roman"/>
        <family val="1"/>
      </rPr>
      <t xml:space="preserve"> (середньостиглий, 1,5–2 кг, для заморозки)</t>
    </r>
  </si>
  <si>
    <r>
      <rPr>
        <b/>
        <sz val="14"/>
        <rFont val="Times New Roman"/>
        <family val="1"/>
      </rPr>
      <t>Білко F1</t>
    </r>
    <r>
      <rPr>
        <sz val="14"/>
        <rFont val="Times New Roman"/>
        <family val="1"/>
      </rPr>
      <t xml:space="preserve"> (пізній, для зберігання та вирощування в осінній період)</t>
    </r>
  </si>
  <si>
    <r>
      <rPr>
        <b/>
        <sz val="14"/>
        <rFont val="Times New Roman"/>
        <family val="1"/>
      </rPr>
      <t>Еміко F1</t>
    </r>
    <r>
      <rPr>
        <sz val="14"/>
        <rFont val="Times New Roman"/>
        <family val="1"/>
      </rPr>
      <t xml:space="preserve"> (середньостиглий, для літньо-осіннього збору врожаю)</t>
    </r>
  </si>
  <si>
    <r>
      <rPr>
        <b/>
        <sz val="14"/>
        <rFont val="Times New Roman"/>
        <family val="1"/>
      </rPr>
      <t>Маноко F1</t>
    </r>
    <r>
      <rPr>
        <sz val="14"/>
        <rFont val="Times New Roman"/>
        <family val="1"/>
      </rPr>
      <t xml:space="preserve"> (ранній,  0,8-1 кг, формує компактний качан)</t>
    </r>
  </si>
  <si>
    <r>
      <rPr>
        <b/>
        <sz val="14"/>
        <rFont val="Times New Roman"/>
        <family val="1"/>
      </rPr>
      <t>Аламбра F1</t>
    </r>
    <r>
      <rPr>
        <sz val="14"/>
        <rFont val="Times New Roman"/>
        <family val="1"/>
      </rPr>
      <t xml:space="preserve"> (для вирощування в літньо-осінній період)</t>
    </r>
  </si>
  <si>
    <r>
      <rPr>
        <b/>
        <sz val="14"/>
        <rFont val="Times New Roman"/>
        <family val="1"/>
      </rPr>
      <t>Гудмен</t>
    </r>
    <r>
      <rPr>
        <sz val="14"/>
        <rFont val="Times New Roman"/>
        <family val="1"/>
      </rPr>
      <t xml:space="preserve"> (ранньостиглий, для вир-ня у весняний та осінній період)</t>
    </r>
  </si>
  <si>
    <r>
      <rPr>
        <b/>
        <sz val="14"/>
        <rFont val="Times New Roman"/>
        <family val="1"/>
      </rPr>
      <t>Алойзія F1</t>
    </r>
    <r>
      <rPr>
        <sz val="14"/>
        <rFont val="Times New Roman"/>
        <family val="1"/>
      </rPr>
      <t xml:space="preserve"> (ранній гібрид суперсолодка, качани довжиною 20-24 см)</t>
    </r>
  </si>
  <si>
    <r>
      <rPr>
        <b/>
        <sz val="14"/>
        <rFont val="Times New Roman"/>
        <family val="1"/>
      </rPr>
      <t>Абако F1</t>
    </r>
    <r>
      <rPr>
        <sz val="14"/>
        <rFont val="Times New Roman"/>
        <family val="1"/>
      </rPr>
      <t xml:space="preserve"> (ранній, тип шантане, для переробки та зберігання)</t>
    </r>
  </si>
  <si>
    <r>
      <rPr>
        <b/>
        <sz val="14"/>
        <rFont val="Times New Roman"/>
        <family val="1"/>
      </rPr>
      <t>Віта Лонга</t>
    </r>
    <r>
      <rPr>
        <sz val="14"/>
        <rFont val="Times New Roman"/>
        <family val="1"/>
      </rPr>
      <t xml:space="preserve">  (пізній високоврожайний сорт, тип флаке)</t>
    </r>
  </si>
  <si>
    <r>
      <rPr>
        <b/>
        <sz val="14"/>
        <rFont val="Times New Roman"/>
        <family val="1"/>
      </rPr>
      <t xml:space="preserve">Канада F1 </t>
    </r>
    <r>
      <rPr>
        <sz val="14"/>
        <rFont val="Times New Roman"/>
        <family val="1"/>
      </rPr>
      <t>(пізній, тип шантане. Коренеплоди напівконічної форми, гладенькі, помаранчевого кольру, масою до 500 г)</t>
    </r>
  </si>
  <si>
    <r>
      <rPr>
        <b/>
        <sz val="14"/>
        <rFont val="Times New Roman"/>
        <family val="1"/>
      </rPr>
      <t>Монанта</t>
    </r>
    <r>
      <rPr>
        <sz val="14"/>
        <rFont val="Times New Roman"/>
        <family val="1"/>
      </rPr>
      <t xml:space="preserve"> (середньоранній, нантського типу, циліндричні, Зберігання до травня)</t>
    </r>
  </si>
  <si>
    <r>
      <rPr>
        <b/>
        <sz val="14"/>
        <rFont val="Times New Roman"/>
        <family val="1"/>
      </rPr>
      <t xml:space="preserve">Скарла </t>
    </r>
    <r>
      <rPr>
        <sz val="14"/>
        <rFont val="Times New Roman"/>
        <family val="1"/>
      </rPr>
      <t>(тип Флаке для тривалого зберігання, конічної форми, помаранчевого забарвлення)</t>
    </r>
  </si>
  <si>
    <r>
      <rPr>
        <b/>
        <sz val="14"/>
        <rFont val="Times New Roman"/>
        <family val="1"/>
      </rPr>
      <t xml:space="preserve">Смірна </t>
    </r>
    <r>
      <rPr>
        <sz val="14"/>
        <rFont val="Times New Roman"/>
        <family val="1"/>
      </rPr>
      <t>(середньостиглий, нантський тип, для свіжого використання та зберігання)</t>
    </r>
  </si>
  <si>
    <r>
      <rPr>
        <b/>
        <sz val="14"/>
        <rFont val="Times New Roman"/>
        <family val="1"/>
      </rPr>
      <t>Шамаре</t>
    </r>
    <r>
      <rPr>
        <sz val="14"/>
        <rFont val="Times New Roman"/>
        <family val="1"/>
      </rPr>
      <t xml:space="preserve"> (середньостиглий сорт, тип шантане, для свіжого вживання та переробки)</t>
    </r>
  </si>
  <si>
    <r>
      <rPr>
        <b/>
        <sz val="14"/>
        <rFont val="Times New Roman"/>
        <family val="1"/>
      </rPr>
      <t>Амант F1</t>
    </r>
    <r>
      <rPr>
        <sz val="14"/>
        <rFont val="Times New Roman"/>
        <family val="1"/>
      </rPr>
      <t xml:space="preserve"> (партенокарпічний,по 6 плодів в 1 вузлі,для соління)</t>
    </r>
  </si>
  <si>
    <r>
      <rPr>
        <b/>
        <sz val="14"/>
        <rFont val="Times New Roman"/>
        <family val="1"/>
      </rPr>
      <t>Амур F1</t>
    </r>
    <r>
      <rPr>
        <sz val="14"/>
        <rFont val="Times New Roman"/>
        <family val="1"/>
      </rPr>
      <t xml:space="preserve"> (ультра ранній, плоди темно-зеленого забарвлення, не жовтіють)</t>
    </r>
  </si>
  <si>
    <r>
      <rPr>
        <b/>
        <sz val="14"/>
        <rFont val="Times New Roman"/>
        <family val="1"/>
      </rPr>
      <t>Анзор F1</t>
    </r>
    <r>
      <rPr>
        <sz val="14"/>
        <rFont val="Times New Roman"/>
        <family val="1"/>
      </rPr>
      <t xml:space="preserve"> (ультра ранній самозапильний, плоди темно-зелені, не жовтіють, без гіркоти, для косервування)</t>
    </r>
  </si>
  <si>
    <r>
      <rPr>
        <b/>
        <sz val="14"/>
        <rFont val="Times New Roman"/>
        <family val="1"/>
      </rPr>
      <t>Артист F1</t>
    </r>
    <r>
      <rPr>
        <sz val="14"/>
        <rFont val="Times New Roman"/>
        <family val="1"/>
      </rPr>
      <t xml:space="preserve"> (ранній партенокарпічний, формує по 6-8 плодів в одному вузлі, темно-зеленого забарвлення, не жовтіє)</t>
    </r>
  </si>
  <si>
    <r>
      <rPr>
        <b/>
        <sz val="14"/>
        <rFont val="Times New Roman"/>
        <family val="1"/>
      </rPr>
      <t>Aфіна F1</t>
    </r>
    <r>
      <rPr>
        <sz val="14"/>
        <rFont val="Times New Roman"/>
        <family val="1"/>
      </rPr>
      <t xml:space="preserve"> (ранньостиглий, самозапильних гібрид, плоди зелені, крупнобугорчасті, циліндричні, довжиною 10-12 см)</t>
    </r>
  </si>
  <si>
    <r>
      <rPr>
        <b/>
        <sz val="14"/>
        <rFont val="Times New Roman"/>
        <family val="1"/>
      </rPr>
      <t xml:space="preserve">Дафне F1 </t>
    </r>
    <r>
      <rPr>
        <sz val="14"/>
        <rFont val="Times New Roman"/>
        <family val="1"/>
      </rPr>
      <t>( партенокарпічний гібрид корнішонного типу,  плоди темно-зеленого кольору без гіркоти)</t>
    </r>
  </si>
  <si>
    <r>
      <rPr>
        <b/>
        <sz val="14"/>
        <rFont val="Times New Roman"/>
        <family val="1"/>
      </rPr>
      <t>Джустіна F1</t>
    </r>
    <r>
      <rPr>
        <sz val="14"/>
        <rFont val="Times New Roman"/>
        <family val="1"/>
      </rPr>
      <t xml:space="preserve"> (ранній, темно-зеленого забарвлення, великогорбкуваті, для отримання пікулів і корнішонів)</t>
    </r>
  </si>
  <si>
    <r>
      <rPr>
        <b/>
        <sz val="14"/>
        <rFont val="Times New Roman"/>
        <family val="1"/>
      </rPr>
      <t>Директор F1</t>
    </r>
    <r>
      <rPr>
        <sz val="14"/>
        <rFont val="Times New Roman"/>
        <family val="1"/>
      </rPr>
      <t xml:space="preserve"> (ранньостиглий гібрид, плоди однорідні, темно-зелені, помірно шиповані, для маринування)</t>
    </r>
  </si>
  <si>
    <r>
      <rPr>
        <b/>
        <sz val="14"/>
        <rFont val="Times New Roman"/>
        <family val="1"/>
      </rPr>
      <t>Еколь F1</t>
    </r>
    <r>
      <rPr>
        <sz val="14"/>
        <rFont val="Times New Roman"/>
        <family val="1"/>
      </rPr>
      <t xml:space="preserve"> (партенокарпічний гібрид, плоди яскраво-зеленого забарвлення, без гіркоти, для засолювання та маринування)</t>
    </r>
  </si>
  <si>
    <r>
      <rPr>
        <b/>
        <sz val="14"/>
        <rFont val="Times New Roman"/>
        <family val="1"/>
      </rPr>
      <t>Ленара F1</t>
    </r>
    <r>
      <rPr>
        <sz val="14"/>
        <rFont val="Times New Roman"/>
        <family val="1"/>
      </rPr>
      <t xml:space="preserve"> (ранній, самозапильний для вирощування в теплицях в першому та другому оборотах, темно-зелений)</t>
    </r>
  </si>
  <si>
    <r>
      <rPr>
        <b/>
        <sz val="14"/>
        <rFont val="Times New Roman"/>
        <family val="1"/>
      </rPr>
      <t xml:space="preserve">Капрікорн F1 </t>
    </r>
    <r>
      <rPr>
        <sz val="14"/>
        <rFont val="Times New Roman"/>
        <family val="1"/>
      </rPr>
      <t>(ультраранній, самозапильний, 12-14см, вагою120-140 г, насиченого зеленого кольору)</t>
    </r>
  </si>
  <si>
    <r>
      <rPr>
        <b/>
        <sz val="14"/>
        <rFont val="Times New Roman"/>
        <family val="1"/>
      </rPr>
      <t>Караоке F1</t>
    </r>
    <r>
      <rPr>
        <sz val="14"/>
        <rFont val="Times New Roman"/>
        <family val="1"/>
      </rPr>
      <t xml:space="preserve"> (середньоранній, самозапильний, темно-зеленого кольору, для соління)</t>
    </r>
  </si>
  <si>
    <r>
      <rPr>
        <b/>
        <sz val="14"/>
        <rFont val="Times New Roman"/>
        <family val="1"/>
      </rPr>
      <t>Кібрія F1</t>
    </r>
    <r>
      <rPr>
        <sz val="14"/>
        <rFont val="Times New Roman"/>
        <family val="1"/>
      </rPr>
      <t xml:space="preserve"> (суперранній, самозапильний, темно-зелені, крупнобугорчасті, підходить для маринування та соління)</t>
    </r>
  </si>
  <si>
    <r>
      <rPr>
        <b/>
        <sz val="14"/>
        <rFont val="Times New Roman"/>
        <family val="1"/>
      </rPr>
      <t>Кріспіна F1</t>
    </r>
    <r>
      <rPr>
        <sz val="14"/>
        <rFont val="Times New Roman"/>
        <family val="1"/>
      </rPr>
      <t xml:space="preserve"> (ранній, плоди темно-зеленого забарвлення, крупногорбкуватий, універсального призначення)</t>
    </r>
  </si>
  <si>
    <r>
      <rPr>
        <b/>
        <sz val="14"/>
        <rFont val="Times New Roman"/>
        <family val="1"/>
      </rPr>
      <t>Лютояр F1</t>
    </r>
    <r>
      <rPr>
        <sz val="14"/>
        <rFont val="Times New Roman"/>
        <family val="1"/>
      </rPr>
      <t xml:space="preserve"> (ультраранній, самозапильний, темно-зелені, довжиною 10-12см. Не переростають)</t>
    </r>
  </si>
  <si>
    <r>
      <rPr>
        <b/>
        <sz val="14"/>
        <rFont val="Times New Roman"/>
        <family val="1"/>
      </rPr>
      <t>Марінда F1</t>
    </r>
    <r>
      <rPr>
        <sz val="14"/>
        <rFont val="Times New Roman"/>
        <family val="1"/>
      </rPr>
      <t xml:space="preserve"> (ранній, плоди  темно-зеленого забарвлення з шипами, без гіркоти, ідеальний для корнішонів)</t>
    </r>
  </si>
  <si>
    <r>
      <rPr>
        <b/>
        <sz val="14"/>
        <rFont val="Times New Roman"/>
        <family val="1"/>
      </rPr>
      <t>Маша F1</t>
    </r>
    <r>
      <rPr>
        <sz val="14"/>
        <rFont val="Times New Roman"/>
        <family val="1"/>
      </rPr>
      <t xml:space="preserve"> (ультра ранній корнішон, ідеальний для споживання у свіжому вигляді та переробки)</t>
    </r>
  </si>
  <si>
    <r>
      <rPr>
        <b/>
        <sz val="14"/>
        <rFont val="Times New Roman"/>
        <family val="1"/>
      </rPr>
      <t>Меренга F1</t>
    </r>
    <r>
      <rPr>
        <sz val="14"/>
        <rFont val="Times New Roman"/>
        <family val="1"/>
      </rPr>
      <t xml:space="preserve"> (ультра ранній, плоди темно-зеленого забарвлення, універсального призначення)</t>
    </r>
  </si>
  <si>
    <r>
      <rPr>
        <b/>
        <sz val="14"/>
        <rFont val="Times New Roman"/>
        <family val="1"/>
      </rPr>
      <t>Мірабелл F1 (</t>
    </r>
    <r>
      <rPr>
        <sz val="14"/>
        <rFont val="Times New Roman"/>
        <family val="1"/>
      </rPr>
      <t>ультра ранній, високоврожайний, без гіркоти, універсального призначення)</t>
    </r>
  </si>
  <si>
    <r>
      <rPr>
        <b/>
        <sz val="14"/>
        <rFont val="Times New Roman"/>
        <family val="1"/>
      </rPr>
      <t>Пасалімо F1</t>
    </r>
    <r>
      <rPr>
        <sz val="14"/>
        <rFont val="Times New Roman"/>
        <family val="1"/>
      </rPr>
      <t xml:space="preserve"> (ультра ранній, плоди темно-зеленого забарвлення, середньогорбкуватий)</t>
    </r>
  </si>
  <si>
    <r>
      <rPr>
        <b/>
        <sz val="14"/>
        <rFont val="Times New Roman"/>
        <family val="1"/>
      </rPr>
      <t>Пасамонте F1</t>
    </r>
    <r>
      <rPr>
        <sz val="14"/>
        <rFont val="Times New Roman"/>
        <family val="1"/>
      </rPr>
      <t xml:space="preserve"> (ранній, плоди темно-зеленого забарвлення, універсального призначення)</t>
    </r>
  </si>
  <si>
    <r>
      <rPr>
        <b/>
        <sz val="14"/>
        <rFont val="Times New Roman"/>
        <family val="1"/>
      </rPr>
      <t>Престо F1</t>
    </r>
    <r>
      <rPr>
        <sz val="14"/>
        <rFont val="Times New Roman"/>
        <family val="1"/>
      </rPr>
      <t xml:space="preserve"> (ранній, самозапильний, плоди темно-зеленого кольору, без внутрішніх пустот, не гірчать. Для соління)</t>
    </r>
  </si>
  <si>
    <r>
      <rPr>
        <b/>
        <sz val="14"/>
        <rFont val="Times New Roman"/>
        <family val="1"/>
      </rPr>
      <t>Пучіні F1</t>
    </r>
    <r>
      <rPr>
        <sz val="14"/>
        <rFont val="Times New Roman"/>
        <family val="1"/>
      </rPr>
      <t xml:space="preserve"> (середньоранній, самозапильний, плоди темно-зелені, висока стійкість до стресів і захворювань)</t>
    </r>
  </si>
  <si>
    <r>
      <rPr>
        <b/>
        <sz val="14"/>
        <rFont val="Times New Roman"/>
        <family val="1"/>
      </rPr>
      <t>Сатіна F1</t>
    </r>
    <r>
      <rPr>
        <sz val="14"/>
        <rFont val="Times New Roman"/>
        <family val="1"/>
      </rPr>
      <t xml:space="preserve"> (для засолки, маринування та споживання в свіжому вигляді, формує по 2—3 плода в одному вузлі )</t>
    </r>
  </si>
  <si>
    <r>
      <rPr>
        <b/>
        <sz val="14"/>
        <rFont val="Times New Roman"/>
        <family val="1"/>
      </rPr>
      <t>Циркон F1</t>
    </r>
    <r>
      <rPr>
        <sz val="14"/>
        <rFont val="Times New Roman"/>
        <family val="1"/>
      </rPr>
      <t xml:space="preserve"> (партенокарпічний гібрид, зберігають необхідну щільність і залишаються хрусткими після консервації)</t>
    </r>
  </si>
  <si>
    <r>
      <rPr>
        <b/>
        <sz val="14"/>
        <rFont val="Times New Roman"/>
        <family val="1"/>
      </rPr>
      <t>Чайковський F1</t>
    </r>
    <r>
      <rPr>
        <sz val="14"/>
        <rFont val="Times New Roman"/>
        <family val="1"/>
      </rPr>
      <t xml:space="preserve"> (ранній, самозапильний, плоди крупно-горбкуваті, темно-зеленого кольору, без гіркоти)</t>
    </r>
  </si>
  <si>
    <r>
      <rPr>
        <b/>
        <sz val="14"/>
        <rFont val="Times New Roman"/>
        <family val="1"/>
      </rPr>
      <t>SV 4097 CV F1</t>
    </r>
    <r>
      <rPr>
        <sz val="14"/>
        <rFont val="Times New Roman"/>
        <family val="1"/>
      </rPr>
      <t xml:space="preserve"> (плоди довжиною 11-13 см, діаметром 3 - 4 см.  Висока стійкість до захворювань)</t>
    </r>
  </si>
  <si>
    <r>
      <rPr>
        <b/>
        <sz val="14"/>
        <rFont val="Times New Roman"/>
        <family val="1"/>
      </rPr>
      <t>SM 5341 F1</t>
    </r>
    <r>
      <rPr>
        <sz val="14"/>
        <rFont val="Times New Roman"/>
        <family val="1"/>
      </rPr>
      <t xml:space="preserve"> (новий, партенокарпічний, схожі с гібридами Ортін або Амур. Рослина потужна з темно-зеленим листям, середнього розміру)</t>
    </r>
  </si>
  <si>
    <r>
      <rPr>
        <b/>
        <sz val="14"/>
        <rFont val="Times New Roman"/>
        <family val="1"/>
      </rPr>
      <t>Акорд F1</t>
    </r>
    <r>
      <rPr>
        <sz val="14"/>
        <rFont val="Times New Roman"/>
        <family val="1"/>
      </rPr>
      <t xml:space="preserve"> (ранній, плоди світло-зеленого кольору, з тоненькою шкіркою, високої якості)</t>
    </r>
  </si>
  <si>
    <r>
      <rPr>
        <b/>
        <sz val="14"/>
        <rFont val="Times New Roman"/>
        <family val="1"/>
      </rPr>
      <t xml:space="preserve">Альянс F1 </t>
    </r>
    <r>
      <rPr>
        <sz val="14"/>
        <rFont val="Times New Roman"/>
        <family val="1"/>
      </rPr>
      <t>(ранній, відмінної якості, транспортабельний)</t>
    </r>
  </si>
  <si>
    <r>
      <rPr>
        <b/>
        <sz val="14"/>
        <rFont val="Times New Roman"/>
        <family val="1"/>
      </rPr>
      <t>Астерікс F1</t>
    </r>
    <r>
      <rPr>
        <sz val="14"/>
        <rFont val="Times New Roman"/>
        <family val="1"/>
      </rPr>
      <t xml:space="preserve"> (ранній, високоврожайний,  насиченого зеленого кольору, без гіркоти, універсального призначення)</t>
    </r>
  </si>
  <si>
    <r>
      <rPr>
        <b/>
        <sz val="14"/>
        <rFont val="Times New Roman"/>
        <family val="1"/>
      </rPr>
      <t>Атлантіс F1</t>
    </r>
    <r>
      <rPr>
        <sz val="14"/>
        <rFont val="Times New Roman"/>
        <family val="1"/>
      </rPr>
      <t xml:space="preserve"> (ранній кущовий, відмінні смакові якості, щільна м'якоть без гіркоти, транспортабельний)</t>
    </r>
  </si>
  <si>
    <r>
      <rPr>
        <b/>
        <sz val="14"/>
        <rFont val="Times New Roman"/>
        <family val="1"/>
      </rPr>
      <t>Аякс F1</t>
    </r>
    <r>
      <rPr>
        <sz val="14"/>
        <rFont val="Times New Roman"/>
        <family val="1"/>
      </rPr>
      <t xml:space="preserve"> (ранній, плоди темно-зеленого забарвлення, білошипі, з відмінними смаковими і засолювальними якостями)</t>
    </r>
  </si>
  <si>
    <r>
      <rPr>
        <b/>
        <sz val="14"/>
        <rFont val="Times New Roman"/>
        <family val="1"/>
      </rPr>
      <t>Бара F1</t>
    </r>
    <r>
      <rPr>
        <sz val="14"/>
        <rFont val="Times New Roman"/>
        <family val="1"/>
      </rPr>
      <t xml:space="preserve"> (ранній гібрид, з великою силою росту, плоди однорідні, крупнобугорчаті, темно-зеленого кольору, для маринування та засолювання)</t>
    </r>
  </si>
  <si>
    <r>
      <rPr>
        <b/>
        <sz val="14"/>
        <rFont val="Times New Roman"/>
        <family val="1"/>
      </rPr>
      <t>Бланка F1</t>
    </r>
    <r>
      <rPr>
        <sz val="14"/>
        <rFont val="Times New Roman"/>
        <family val="1"/>
      </rPr>
      <t xml:space="preserve"> (ранній бджолозапильний гібрид, плоди циліндричні, крупнобугорчаті, темно-зеленого кольору, для засолювання)</t>
    </r>
  </si>
  <si>
    <r>
      <rPr>
        <b/>
        <sz val="14"/>
        <rFont val="Times New Roman"/>
        <family val="1"/>
      </rPr>
      <t>Гектор F1</t>
    </r>
    <r>
      <rPr>
        <sz val="14"/>
        <rFont val="Times New Roman"/>
        <family val="1"/>
      </rPr>
      <t xml:space="preserve"> (ранній, плоди темно-зеленого забарвлення, крупногорбкуватий, для засолювання)</t>
    </r>
  </si>
  <si>
    <r>
      <rPr>
        <b/>
        <sz val="14"/>
        <rFont val="Times New Roman"/>
        <family val="1"/>
      </rPr>
      <t>Івонна F1</t>
    </r>
    <r>
      <rPr>
        <sz val="14"/>
        <rFont val="Times New Roman"/>
        <family val="1"/>
      </rPr>
      <t xml:space="preserve"> (новий середньостиглий гібрид корнішонного типу для маринування та засолювання)</t>
    </r>
  </si>
  <si>
    <r>
      <rPr>
        <b/>
        <sz val="14"/>
        <rFont val="Times New Roman"/>
        <family val="1"/>
      </rPr>
      <t xml:space="preserve">Октопус F1 </t>
    </r>
    <r>
      <rPr>
        <sz val="14"/>
        <rFont val="Times New Roman"/>
        <family val="1"/>
      </rPr>
      <t>(середньоранній, насичено зеленого кольору, найкращий для засолювання та маринування)</t>
    </r>
  </si>
  <si>
    <r>
      <rPr>
        <b/>
        <sz val="14"/>
        <rFont val="Times New Roman"/>
        <family val="1"/>
      </rPr>
      <t>Регал F1</t>
    </r>
    <r>
      <rPr>
        <sz val="14"/>
        <rFont val="Times New Roman"/>
        <family val="1"/>
      </rPr>
      <t xml:space="preserve"> (дуже ранній, бджолозапильний, плоди зелені з дрібними шипами. Призначений для соління, консервування)</t>
    </r>
  </si>
  <si>
    <r>
      <rPr>
        <b/>
        <sz val="14"/>
        <rFont val="Times New Roman"/>
        <family val="1"/>
      </rPr>
      <t>Роял F1</t>
    </r>
    <r>
      <rPr>
        <sz val="14"/>
        <rFont val="Times New Roman"/>
        <family val="1"/>
      </rPr>
      <t xml:space="preserve"> (ранній бджолозапильний, світло-зелені, без тенденції до деформування, без грубої шкірки та гіркоти. Для соління)</t>
    </r>
  </si>
  <si>
    <r>
      <rPr>
        <b/>
        <sz val="14"/>
        <rFont val="Times New Roman"/>
        <family val="1"/>
      </rPr>
      <t>Регіна F1</t>
    </r>
    <r>
      <rPr>
        <sz val="14"/>
        <rFont val="Times New Roman"/>
        <family val="1"/>
      </rPr>
      <t xml:space="preserve"> (ранній бджолозапильний, плоди циліндричні, крупнобугорчасті, темно-зелені з відмінними смаковими і засолювальними якостями)</t>
    </r>
  </si>
  <si>
    <r>
      <rPr>
        <b/>
        <sz val="14"/>
        <rFont val="Times New Roman"/>
        <family val="1"/>
      </rPr>
      <t>Шанталь F1</t>
    </r>
    <r>
      <rPr>
        <sz val="14"/>
        <rFont val="Times New Roman"/>
        <family val="1"/>
      </rPr>
      <t xml:space="preserve"> (плоди однорідні, циліндричної форми, темно-зелені з великою кількістю шипів, без гіркоти. Підходять для соління)</t>
    </r>
  </si>
  <si>
    <r>
      <rPr>
        <b/>
        <sz val="14"/>
        <rFont val="Times New Roman"/>
        <family val="1"/>
      </rPr>
      <t>Шарлота F1</t>
    </r>
    <r>
      <rPr>
        <sz val="14"/>
        <rFont val="Times New Roman"/>
        <family val="1"/>
      </rPr>
      <t xml:space="preserve"> (ранній гібрид, плоди темно-зеленого забарвлення, м'якоть хрумка, відмінного смаку з ніжною шкіркою без гіркоти)</t>
    </r>
  </si>
  <si>
    <r>
      <rPr>
        <b/>
        <sz val="14"/>
        <rFont val="Times New Roman"/>
        <family val="1"/>
      </rPr>
      <t>Амі</t>
    </r>
    <r>
      <rPr>
        <sz val="14"/>
        <rFont val="Times New Roman"/>
        <family val="1"/>
      </rPr>
      <t xml:space="preserve"> (ранній, конусоподібний, червоний, товщина стінок 5-6 мм)</t>
    </r>
  </si>
  <si>
    <r>
      <rPr>
        <b/>
        <sz val="14"/>
        <rFont val="Times New Roman"/>
        <family val="1"/>
      </rPr>
      <t>Барбі F1</t>
    </r>
    <r>
      <rPr>
        <sz val="14"/>
        <rFont val="Times New Roman"/>
        <family val="1"/>
      </rPr>
      <t xml:space="preserve"> (ранньостиглий,170-190 г, маса 200-220 г, червоний) </t>
    </r>
  </si>
  <si>
    <r>
      <rPr>
        <b/>
        <sz val="14"/>
        <rFont val="Times New Roman"/>
        <family val="1"/>
      </rPr>
      <t>Геркулес F1</t>
    </r>
    <r>
      <rPr>
        <sz val="14"/>
        <rFont val="Times New Roman"/>
        <family val="1"/>
      </rPr>
      <t xml:space="preserve"> (ранній, кубовидної форми, вага 220 г, стінки (8-10 мм), червоного кольору)</t>
    </r>
  </si>
  <si>
    <r>
      <rPr>
        <b/>
        <sz val="14"/>
        <rFont val="Times New Roman"/>
        <family val="1"/>
      </rPr>
      <t xml:space="preserve">Джеміні F1 </t>
    </r>
    <r>
      <rPr>
        <sz val="14"/>
        <rFont val="Times New Roman"/>
        <family val="1"/>
      </rPr>
      <t>(ранній, плоди видовжено-кубічні, жовті,солодкі та соковиті, універсальний в призначені)</t>
    </r>
  </si>
  <si>
    <r>
      <rPr>
        <b/>
        <sz val="14"/>
        <rFont val="Times New Roman"/>
        <family val="1"/>
      </rPr>
      <t>Любов F1</t>
    </r>
    <r>
      <rPr>
        <sz val="14"/>
        <rFont val="Times New Roman"/>
        <family val="1"/>
      </rPr>
      <t xml:space="preserve"> (конічні коренеплоди масою 110-140 г, насичено-червоного кольору)</t>
    </r>
  </si>
  <si>
    <r>
      <rPr>
        <b/>
        <sz val="14"/>
        <rFont val="Times New Roman"/>
        <family val="1"/>
      </rPr>
      <t>Клаудіо F1</t>
    </r>
    <r>
      <rPr>
        <sz val="14"/>
        <rFont val="Times New Roman"/>
        <family val="1"/>
      </rPr>
      <t xml:space="preserve"> (ранній, плоди кубоподібної форми чотирикамерні, червоні, товщина стінок 10-14 мм)</t>
    </r>
  </si>
  <si>
    <r>
      <rPr>
        <b/>
        <sz val="14"/>
        <rFont val="Times New Roman"/>
        <family val="1"/>
      </rPr>
      <t>Орені F1</t>
    </r>
    <r>
      <rPr>
        <sz val="14"/>
        <rFont val="Times New Roman"/>
        <family val="1"/>
      </rPr>
      <t xml:space="preserve"> (великі товстостінні плоди, кубовидної форми  насичено-помаранчевого кольору, товщина стінки 6 мм)</t>
    </r>
  </si>
  <si>
    <r>
      <rPr>
        <b/>
        <sz val="14"/>
        <rFont val="Times New Roman"/>
        <family val="1"/>
      </rPr>
      <t>Рафаела F1</t>
    </r>
    <r>
      <rPr>
        <sz val="14"/>
        <rFont val="Times New Roman"/>
        <family val="1"/>
      </rPr>
      <t xml:space="preserve"> (гібрид солодкого перцю типу Капія, плоди товстостінні, конусоподібної форми, темно-червоні )</t>
    </r>
  </si>
  <si>
    <r>
      <rPr>
        <b/>
        <sz val="14"/>
        <rFont val="Times New Roman"/>
        <family val="1"/>
      </rPr>
      <t>Самандер F1</t>
    </r>
    <r>
      <rPr>
        <sz val="14"/>
        <rFont val="Times New Roman"/>
        <family val="1"/>
      </rPr>
      <t xml:space="preserve"> (ранній, високоврожайний, плоди конічної форми червоного кольору)</t>
    </r>
  </si>
  <si>
    <r>
      <rPr>
        <b/>
        <sz val="14"/>
        <rFont val="Times New Roman"/>
        <family val="1"/>
      </rPr>
      <t>Базилік Дарк Грін</t>
    </r>
    <r>
      <rPr>
        <sz val="14"/>
        <rFont val="Times New Roman"/>
        <family val="1"/>
      </rPr>
      <t xml:space="preserve"> (однорічна пряно-ароматна культура, листя гладкі темно-зеленого кольору м`якого ніжного смаку)</t>
    </r>
  </si>
  <si>
    <r>
      <rPr>
        <b/>
        <sz val="14"/>
        <rFont val="Times New Roman"/>
        <family val="1"/>
      </rPr>
      <t>Кінза Лонг Стенд</t>
    </r>
    <r>
      <rPr>
        <sz val="14"/>
        <rFont val="Times New Roman"/>
        <family val="1"/>
      </rPr>
      <t xml:space="preserve"> (однорічна холодостійка рослина, стійка до стрілкування)</t>
    </r>
  </si>
  <si>
    <r>
      <rPr>
        <b/>
        <sz val="14"/>
        <rFont val="Times New Roman"/>
        <family val="1"/>
      </rPr>
      <t>Пастернак Белас</t>
    </r>
    <r>
      <rPr>
        <sz val="14"/>
        <rFont val="Times New Roman"/>
        <family val="1"/>
      </rPr>
      <t xml:space="preserve"> (ранній, коренеплоди білі, широкої конічної форми, для тривалого зберігання)</t>
    </r>
  </si>
  <si>
    <r>
      <rPr>
        <b/>
        <sz val="14"/>
        <rFont val="Times New Roman"/>
        <family val="1"/>
      </rPr>
      <t>Петрушка коренева Атіка</t>
    </r>
    <r>
      <rPr>
        <sz val="14"/>
        <rFont val="Times New Roman"/>
        <family val="1"/>
      </rPr>
      <t xml:space="preserve"> (сорт кореневої петрушки, довжиною 19-22 см з тривалим терміном зберігання)</t>
    </r>
  </si>
  <si>
    <r>
      <rPr>
        <b/>
        <sz val="14"/>
        <rFont val="Times New Roman"/>
        <family val="1"/>
      </rPr>
      <t>Петрушка коренева Олумунська</t>
    </r>
    <r>
      <rPr>
        <sz val="14"/>
        <rFont val="Times New Roman"/>
        <family val="1"/>
      </rPr>
      <t xml:space="preserve"> (пізній сорт кореневої петрушки, темно-зеленого кольору. Коренеплоди кремового кольору, довжиною 20-22 см)</t>
    </r>
  </si>
  <si>
    <r>
      <rPr>
        <b/>
        <sz val="14"/>
        <rFont val="Times New Roman"/>
        <family val="1"/>
      </rPr>
      <t>Петрушка коренева Ядран</t>
    </r>
    <r>
      <rPr>
        <sz val="14"/>
        <rFont val="Times New Roman"/>
        <family val="1"/>
      </rPr>
      <t xml:space="preserve"> (пізній сорт, коренеплоди гладкі, білі, широкої конічної форми, довжиною 20-22 см)</t>
    </r>
  </si>
  <si>
    <r>
      <rPr>
        <b/>
        <sz val="14"/>
        <rFont val="Times New Roman"/>
        <family val="1"/>
      </rPr>
      <t>Петрушка листова Ріалто</t>
    </r>
    <r>
      <rPr>
        <sz val="14"/>
        <rFont val="Times New Roman"/>
        <family val="1"/>
      </rPr>
      <t xml:space="preserve"> (листя велике, ніжне, темно-зеленого кольору, швидко відростає після зрізання)</t>
    </r>
  </si>
  <si>
    <r>
      <rPr>
        <b/>
        <sz val="14"/>
        <rFont val="Times New Roman"/>
        <family val="1"/>
      </rPr>
      <t>Рукола Вайлд Рокет</t>
    </r>
    <r>
      <rPr>
        <sz val="14"/>
        <rFont val="Times New Roman"/>
        <family val="1"/>
      </rPr>
      <t xml:space="preserve"> (скоростиглий сорт, листя тонкі, сильно розсічені, відростає після зрізання)</t>
    </r>
  </si>
  <si>
    <r>
      <rPr>
        <b/>
        <sz val="14"/>
        <rFont val="Times New Roman"/>
        <family val="1"/>
      </rPr>
      <t>Селера Емні</t>
    </r>
    <r>
      <rPr>
        <sz val="14"/>
        <rFont val="Times New Roman"/>
        <family val="1"/>
      </rPr>
      <t xml:space="preserve"> (ранній сорт листової селери, темного зеленого кольору)</t>
    </r>
  </si>
  <si>
    <r>
      <rPr>
        <b/>
        <sz val="14"/>
        <rFont val="Times New Roman"/>
        <family val="1"/>
      </rPr>
      <t>Селера Неон</t>
    </r>
    <r>
      <rPr>
        <sz val="14"/>
        <rFont val="Times New Roman"/>
        <family val="1"/>
      </rPr>
      <t xml:space="preserve"> (середньоранній сорт кореневої селери, округлої форми з білою і ніжною м'якоттю без пустоти)</t>
    </r>
  </si>
  <si>
    <r>
      <rPr>
        <b/>
        <sz val="14"/>
        <rFont val="Times New Roman"/>
        <family val="1"/>
      </rPr>
      <t>Шпинат Боа</t>
    </r>
    <r>
      <rPr>
        <sz val="14"/>
        <rFont val="Times New Roman"/>
        <family val="1"/>
      </rPr>
      <t xml:space="preserve"> (ранньостиглий сорт шпинату, з м'ясистим листям)</t>
    </r>
  </si>
  <si>
    <r>
      <rPr>
        <b/>
        <sz val="14"/>
        <rFont val="Times New Roman"/>
        <family val="1"/>
      </rPr>
      <t xml:space="preserve">Джоллі </t>
    </r>
    <r>
      <rPr>
        <sz val="14"/>
        <rFont val="Times New Roman"/>
        <family val="1"/>
      </rPr>
      <t>(ранній, округлий, яскраво-червоного забарвлення, діаметром 3-4 см. Для всесезонного вирощування)</t>
    </r>
  </si>
  <si>
    <r>
      <rPr>
        <b/>
        <sz val="14"/>
        <rFont val="Times New Roman"/>
        <family val="1"/>
      </rPr>
      <t xml:space="preserve">Дуо </t>
    </r>
    <r>
      <rPr>
        <sz val="14"/>
        <rFont val="Times New Roman"/>
        <family val="1"/>
      </rPr>
      <t>(ранній, округлий, червоний з білим кінчиком)</t>
    </r>
  </si>
  <si>
    <r>
      <rPr>
        <b/>
        <sz val="14"/>
        <rFont val="Times New Roman"/>
        <family val="1"/>
      </rPr>
      <t>Кварта</t>
    </r>
    <r>
      <rPr>
        <sz val="14"/>
        <rFont val="Times New Roman"/>
        <family val="1"/>
      </rPr>
      <t xml:space="preserve"> (коренеплоди округлы, темно-червоного кольору)</t>
    </r>
  </si>
  <si>
    <r>
      <rPr>
        <b/>
        <sz val="14"/>
        <rFont val="Times New Roman"/>
        <family val="1"/>
      </rPr>
      <t xml:space="preserve">Славія </t>
    </r>
    <r>
      <rPr>
        <sz val="14"/>
        <rFont val="Times New Roman"/>
        <family val="1"/>
      </rPr>
      <t>(ранній, циліндричний, червоний з білим кінчиком)</t>
    </r>
  </si>
  <si>
    <r>
      <rPr>
        <b/>
        <sz val="14"/>
        <rFont val="Times New Roman"/>
        <family val="1"/>
      </rPr>
      <t xml:space="preserve">Сора </t>
    </r>
    <r>
      <rPr>
        <sz val="14"/>
        <rFont val="Times New Roman"/>
        <family val="1"/>
      </rPr>
      <t>(ультра ранній, плоди  червоного забарвлення, однорідні, для всесезонного вирощування)</t>
    </r>
  </si>
  <si>
    <r>
      <rPr>
        <b/>
        <sz val="14"/>
        <rFont val="Times New Roman"/>
        <family val="1"/>
      </rPr>
      <t>Ярола F1</t>
    </r>
    <r>
      <rPr>
        <sz val="14"/>
        <rFont val="Times New Roman"/>
        <family val="1"/>
      </rPr>
      <t xml:space="preserve"> (ранній гібрид білої редьки дайкон, призначений для всесезонного вирощування, видовженої конічної форми, 25-30 см)</t>
    </r>
  </si>
  <si>
    <r>
      <rPr>
        <b/>
        <sz val="14"/>
        <rFont val="Times New Roman"/>
        <family val="1"/>
      </rPr>
      <t>Пантер</t>
    </r>
    <r>
      <rPr>
        <sz val="14"/>
        <rFont val="Times New Roman"/>
        <family val="1"/>
      </rPr>
      <t xml:space="preserve"> (округлої форми, чорниф, діаметром 6-10 см, з тонким корінцем. М'якоть біла, приємного смаку, без гіркоти)</t>
    </r>
  </si>
  <si>
    <r>
      <rPr>
        <b/>
        <sz val="14"/>
        <rFont val="Times New Roman"/>
        <family val="1"/>
      </rPr>
      <t>Дубаголд</t>
    </r>
    <r>
      <rPr>
        <sz val="14"/>
        <rFont val="Times New Roman"/>
        <family val="1"/>
      </rPr>
      <t xml:space="preserve"> (середньоранній, тип дубовий лист, листя розсічені, сильно-хвилясті по краю, світло-зелений)</t>
    </r>
  </si>
  <si>
    <r>
      <rPr>
        <b/>
        <sz val="14"/>
        <rFont val="Times New Roman"/>
        <family val="1"/>
      </rPr>
      <t>Дубаред</t>
    </r>
    <r>
      <rPr>
        <sz val="14"/>
        <rFont val="Times New Roman"/>
        <family val="1"/>
      </rPr>
      <t xml:space="preserve"> (ранній, тип дубовий лист, розетка компактна, щільна, листя насиченого темно-червоного кольору)</t>
    </r>
  </si>
  <si>
    <r>
      <rPr>
        <b/>
        <sz val="14"/>
        <rFont val="Times New Roman"/>
        <family val="1"/>
      </rPr>
      <t>Златава</t>
    </r>
    <r>
      <rPr>
        <sz val="14"/>
        <rFont val="Times New Roman"/>
        <family val="1"/>
      </rPr>
      <t xml:space="preserve"> (ранній, тип Лолло-Біонда,  дрібно-кучеряве листя насиченого зеленого кольору)</t>
    </r>
  </si>
  <si>
    <r>
      <rPr>
        <b/>
        <sz val="14"/>
        <rFont val="Times New Roman"/>
        <family val="1"/>
      </rPr>
      <t xml:space="preserve">Кармінова </t>
    </r>
    <r>
      <rPr>
        <sz val="14"/>
        <rFont val="Times New Roman"/>
        <family val="1"/>
      </rPr>
      <t>(ранній, тип Лолло-россо, листя дрібно-кучеряве  темно-червоного кольору з відмінним смаком)</t>
    </r>
  </si>
  <si>
    <r>
      <rPr>
        <b/>
        <sz val="14"/>
        <rFont val="Times New Roman"/>
        <family val="1"/>
      </rPr>
      <t xml:space="preserve">Роден </t>
    </r>
    <r>
      <rPr>
        <sz val="14"/>
        <rFont val="Times New Roman"/>
        <family val="1"/>
      </rPr>
      <t>(ранній, тип Батавия, листя пухирчасті, темно-червоного кольору, з хвилястим краєм)</t>
    </r>
  </si>
  <si>
    <r>
      <rPr>
        <b/>
        <sz val="14"/>
        <rFont val="Times New Roman"/>
        <family val="1"/>
      </rPr>
      <t xml:space="preserve">Фанлі F1 </t>
    </r>
    <r>
      <rPr>
        <sz val="14"/>
        <rFont val="Times New Roman"/>
        <family val="1"/>
      </rPr>
      <t>(тип Батавія, листя салату зелене з хвилястими краями, відмінні споживчі якості)</t>
    </r>
  </si>
  <si>
    <r>
      <rPr>
        <b/>
        <sz val="14"/>
        <rFont val="Times New Roman"/>
        <family val="1"/>
      </rPr>
      <t>Максімо</t>
    </r>
    <r>
      <rPr>
        <sz val="14"/>
        <rFont val="Times New Roman"/>
        <family val="1"/>
      </rPr>
      <t xml:space="preserve"> (середньостиглий, високоврожайний, листя соковиті, хрусткі, інтенсивно-зеленого кольору)</t>
    </r>
  </si>
  <si>
    <r>
      <rPr>
        <b/>
        <sz val="14"/>
        <rFont val="Times New Roman"/>
        <family val="1"/>
      </rPr>
      <t>Медімо</t>
    </r>
    <r>
      <rPr>
        <sz val="14"/>
        <rFont val="Times New Roman"/>
        <family val="1"/>
      </rPr>
      <t xml:space="preserve"> (середньоранній, качани великі, листя насиченого зеленого кольору, високої якості)</t>
    </r>
  </si>
  <si>
    <r>
      <rPr>
        <b/>
        <sz val="14"/>
        <rFont val="Times New Roman"/>
        <family val="1"/>
      </rPr>
      <t>Мініко</t>
    </r>
    <r>
      <rPr>
        <sz val="14"/>
        <rFont val="Times New Roman"/>
        <family val="1"/>
      </rPr>
      <t xml:space="preserve"> (дуже ранній, утворює  компактні головки, середнього розміру, листя зелені, гладкі, ніжні, смакові якості високі)</t>
    </r>
  </si>
  <si>
    <r>
      <rPr>
        <b/>
        <sz val="14"/>
        <rFont val="Times New Roman"/>
        <family val="1"/>
      </rPr>
      <t>Маршал</t>
    </r>
    <r>
      <rPr>
        <sz val="14"/>
        <rFont val="Times New Roman"/>
        <family val="1"/>
      </rPr>
      <t xml:space="preserve"> (середньоранній, високоврожайний, світло-зелений)</t>
    </r>
  </si>
  <si>
    <r>
      <rPr>
        <b/>
        <sz val="14"/>
        <rFont val="Times New Roman"/>
        <family val="1"/>
      </rPr>
      <t>Айсан F1</t>
    </r>
    <r>
      <rPr>
        <sz val="14"/>
        <rFont val="Times New Roman"/>
        <family val="1"/>
      </rPr>
      <t xml:space="preserve"> (середньопізній, великоплідний, детермінантний. Плоди округлі, м'ясисті, вага 220-250 г, помаранчевий)</t>
    </r>
  </si>
  <si>
    <r>
      <rPr>
        <b/>
        <sz val="14"/>
        <rFont val="Times New Roman"/>
        <family val="1"/>
      </rPr>
      <t>Асвон F1 (</t>
    </r>
    <r>
      <rPr>
        <sz val="14"/>
        <rFont val="Times New Roman"/>
        <family val="1"/>
      </rPr>
      <t>ранній, округло-кубовидні, вагою 70-90 г, червоного кольору, для консервування)</t>
    </r>
  </si>
  <si>
    <r>
      <t>Багіра F1</t>
    </r>
    <r>
      <rPr>
        <sz val="14"/>
        <rFont val="Times New Roman"/>
        <family val="1"/>
      </rPr>
      <t xml:space="preserve"> (ранній,  вага 200-220 г, яскраво-червоного забарвлення,  з дуже тривалим періодом зберігання.)</t>
    </r>
  </si>
  <si>
    <r>
      <t xml:space="preserve">Беніто F1 </t>
    </r>
    <r>
      <rPr>
        <sz val="14"/>
        <rFont val="Times New Roman"/>
        <family val="1"/>
      </rPr>
      <t>(ранній, масою 100-140 г, щільні, овально-округлі)</t>
    </r>
  </si>
  <si>
    <r>
      <t>Бобкат F1 (</t>
    </r>
    <r>
      <rPr>
        <sz val="14"/>
        <rFont val="Times New Roman"/>
        <family val="1"/>
      </rPr>
      <t>середньоранній, вага 250- 300 г, округлої форми, яскраво-червоного кольору без зеленої плями, для свіжого ринку)</t>
    </r>
  </si>
  <si>
    <r>
      <t xml:space="preserve">Даринка F1 </t>
    </r>
    <r>
      <rPr>
        <sz val="14"/>
        <rFont val="Times New Roman"/>
        <family val="1"/>
      </rPr>
      <t>(ранній, плоди червоні, округлі вагою 90-100 г)</t>
    </r>
  </si>
  <si>
    <r>
      <t xml:space="preserve">Дуал Ерлі F1 </t>
    </r>
    <r>
      <rPr>
        <sz val="14"/>
        <rFont val="Times New Roman"/>
        <family val="1"/>
      </rPr>
      <t>(ранній, плоди округлі, вагою 130 - 150 г)</t>
    </r>
  </si>
  <si>
    <r>
      <t xml:space="preserve">Інкас F1 </t>
    </r>
    <r>
      <rPr>
        <sz val="14"/>
        <rFont val="Times New Roman"/>
        <family val="1"/>
      </rPr>
      <t>(ранній, плоди яскраво-червоного забарвлення, сливка, маса 80 - 100 г)</t>
    </r>
  </si>
  <si>
    <r>
      <t xml:space="preserve">Полбіг F1 </t>
    </r>
    <r>
      <rPr>
        <sz val="14"/>
        <rFont val="Times New Roman"/>
        <family val="1"/>
      </rPr>
      <t>(ранній, великі округлі плоди масою 200-250 г)</t>
    </r>
  </si>
  <si>
    <r>
      <t>Полфаст F1</t>
    </r>
    <r>
      <rPr>
        <sz val="14"/>
        <rFont val="Times New Roman"/>
        <family val="1"/>
      </rPr>
      <t xml:space="preserve"> (ранній, плоди 100-150 г, округло-плескатої форми, яскраво-червоного кольору)</t>
    </r>
  </si>
  <si>
    <r>
      <t>Річі  F1</t>
    </r>
    <r>
      <rPr>
        <sz val="14"/>
        <rFont val="Times New Roman"/>
        <family val="1"/>
      </rPr>
      <t xml:space="preserve"> (ранній, червоний, округлої форми, плоди 110-120 г)</t>
    </r>
  </si>
  <si>
    <r>
      <t>Тарпан F1</t>
    </r>
    <r>
      <rPr>
        <sz val="14"/>
        <rFont val="Times New Roman"/>
        <family val="1"/>
      </rPr>
      <t xml:space="preserve"> (ранній,</t>
    </r>
    <r>
      <rPr>
        <b/>
        <sz val="14"/>
        <rFont val="Times New Roman"/>
        <family val="1"/>
      </rPr>
      <t xml:space="preserve"> рожевий,</t>
    </r>
    <r>
      <rPr>
        <sz val="14"/>
        <rFont val="Times New Roman"/>
        <family val="1"/>
      </rPr>
      <t xml:space="preserve"> плoди 160 - 180 г)</t>
    </r>
  </si>
  <si>
    <r>
      <t xml:space="preserve">Торбей F1 </t>
    </r>
    <r>
      <rPr>
        <sz val="14"/>
        <rFont val="Times New Roman"/>
        <family val="1"/>
      </rPr>
      <t>(ранній,</t>
    </r>
    <r>
      <rPr>
        <b/>
        <sz val="14"/>
        <rFont val="Times New Roman"/>
        <family val="1"/>
      </rPr>
      <t xml:space="preserve"> рожевий,</t>
    </r>
    <r>
      <rPr>
        <sz val="14"/>
        <rFont val="Times New Roman"/>
        <family val="1"/>
      </rPr>
      <t xml:space="preserve"> плоско-округлий, 150-200 г)</t>
    </r>
  </si>
  <si>
    <r>
      <t>Хайпіл 108 F1</t>
    </r>
    <r>
      <rPr>
        <sz val="14"/>
        <rFont val="Times New Roman"/>
        <family val="1"/>
      </rPr>
      <t xml:space="preserve"> (ранній, червоний, сливка)</t>
    </r>
  </si>
  <si>
    <r>
      <t xml:space="preserve">Шеді леді F1 </t>
    </r>
    <r>
      <rPr>
        <sz val="14"/>
        <rFont val="Times New Roman"/>
        <family val="1"/>
      </rPr>
      <t xml:space="preserve">(ранній, червоні, плоди 160-200 г,oкpуглi) </t>
    </r>
  </si>
  <si>
    <r>
      <t xml:space="preserve">Шейк </t>
    </r>
    <r>
      <rPr>
        <sz val="14"/>
        <rFont val="Times New Roman"/>
        <family val="1"/>
      </rPr>
      <t>(ранній, плоди сливовидної форми, насиченого яскраво-червоного кольору, вагою 80-90 г)</t>
    </r>
  </si>
  <si>
    <r>
      <t xml:space="preserve">Які F1 </t>
    </r>
    <r>
      <rPr>
        <sz val="14"/>
        <rFont val="Times New Roman"/>
        <family val="1"/>
      </rPr>
      <t>(середньостиглий, плоди сливовидно-округлої форми, вагою 110 г)</t>
    </r>
  </si>
  <si>
    <r>
      <t>Колібрі F1</t>
    </r>
    <r>
      <rPr>
        <sz val="14"/>
        <rFont val="Times New Roman"/>
        <family val="1"/>
      </rPr>
      <t xml:space="preserve"> (ранній, плоди овальні, червоний, вага 160 г)</t>
    </r>
  </si>
  <si>
    <r>
      <t xml:space="preserve">Кристал F1 </t>
    </r>
    <r>
      <rPr>
        <sz val="14"/>
        <rFont val="Times New Roman"/>
        <family val="1"/>
      </rPr>
      <t>(ранній, плоди округлої форми, масою 130-150 г, червоного кольору)</t>
    </r>
  </si>
  <si>
    <r>
      <t>Махітос F1</t>
    </r>
    <r>
      <rPr>
        <sz val="14"/>
        <rFont val="Times New Roman"/>
        <family val="1"/>
      </rPr>
      <t xml:space="preserve"> (ранній, плоди округлі, червоні, 220-260 г)</t>
    </r>
  </si>
  <si>
    <r>
      <t xml:space="preserve">Тайлер F1 </t>
    </r>
    <r>
      <rPr>
        <sz val="14"/>
        <rFont val="Times New Roman"/>
        <family val="1"/>
      </rPr>
      <t>(ранній, червоний, плоди округлі, вагою 170-190 г, формує до 9 плодів на китиці)</t>
    </r>
  </si>
  <si>
    <r>
      <t xml:space="preserve">Толстой F1 </t>
    </r>
    <r>
      <rPr>
        <sz val="14"/>
        <rFont val="Times New Roman"/>
        <family val="1"/>
      </rPr>
      <t>(ранній, на одному суцвітті формує по дві китиці, на яких зав'язується по 8-10 плодів масою 100-120г)</t>
    </r>
  </si>
  <si>
    <r>
      <t xml:space="preserve">Торіно F1 </t>
    </r>
    <r>
      <rPr>
        <sz val="14"/>
        <rFont val="Times New Roman"/>
        <family val="1"/>
      </rPr>
      <t>(ранній, округло-плоскі, червоні, 90-120 г)</t>
    </r>
  </si>
  <si>
    <r>
      <t xml:space="preserve">Універсо F1 </t>
    </r>
    <r>
      <rPr>
        <sz val="14"/>
        <rFont val="Times New Roman"/>
        <family val="1"/>
      </rPr>
      <t>(сepeдньoпiзня, зoлoтиcтo-кopичнeвoгo зaбapвлeння, 110 - 200 г)</t>
    </r>
  </si>
  <si>
    <r>
      <t xml:space="preserve">Прага </t>
    </r>
    <r>
      <rPr>
        <sz val="14"/>
        <rFont val="Times New Roman"/>
        <family val="1"/>
      </rPr>
      <t>(ранній, холодостійкий сорт шніт-цибулі, рослина багаторічна, листя довге, темно-зеленого кольору)</t>
    </r>
  </si>
  <si>
    <r>
      <rPr>
        <b/>
        <sz val="14"/>
        <rFont val="Times New Roman"/>
        <family val="1"/>
      </rPr>
      <t>Герда</t>
    </r>
    <r>
      <rPr>
        <sz val="14"/>
        <rFont val="Times New Roman"/>
        <family val="1"/>
      </rPr>
      <t xml:space="preserve"> (рання, високоврожайна, біла частина стебла довжиною 8-10 см, стійка до стрілкування і утворення цибулин)</t>
    </r>
  </si>
  <si>
    <r>
      <rPr>
        <b/>
        <sz val="14"/>
        <rFont val="Times New Roman"/>
        <family val="1"/>
      </rPr>
      <t>Мускат Де Прованс</t>
    </r>
    <r>
      <rPr>
        <sz val="14"/>
        <rFont val="Times New Roman"/>
        <family val="1"/>
      </rPr>
      <t xml:space="preserve"> (середньопіздній сорт гарбуза, вагою 8-10 кг, для тривалого зберігання)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</si>
  <si>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Руж Віф де Тамп </t>
    </r>
    <r>
      <rPr>
        <sz val="14"/>
        <rFont val="Times New Roman"/>
        <family val="1"/>
      </rPr>
      <t xml:space="preserve">(середньопіздній, вагою 10-15 кг)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</si>
  <si>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Кримсон Світ</t>
    </r>
    <r>
      <rPr>
        <sz val="14"/>
        <rFont val="Times New Roman"/>
        <family val="1"/>
      </rPr>
      <t xml:space="preserve"> (ранньостиглий, округлий, вагою 8-10 кг)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</si>
  <si>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Чарльстон Грей</t>
    </r>
    <r>
      <rPr>
        <sz val="14"/>
        <rFont val="Times New Roman"/>
        <family val="1"/>
      </rPr>
      <t xml:space="preserve"> (ранньостиглий  сорт, видовжений, 13-15 кг, в середині рожевий та солодкий)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</si>
  <si>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Анкома F1</t>
    </r>
    <r>
      <rPr>
        <sz val="14"/>
        <rFont val="Times New Roman"/>
        <family val="1"/>
      </rPr>
      <t xml:space="preserve"> (пізня, округлої форми, вагою 3-5 кг, світло-зеленого кольору, для квашення)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</si>
  <si>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Муксума F1</t>
    </r>
    <r>
      <rPr>
        <sz val="14"/>
        <rFont val="Times New Roman"/>
        <family val="1"/>
      </rPr>
      <t xml:space="preserve"> (пізня, округлмй, 3-5 кг, світло-зеленого кольору, для квашення)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</si>
  <si>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Агассі F1 </t>
    </r>
    <r>
      <rPr>
        <sz val="14"/>
        <rFont val="Times New Roman"/>
        <family val="1"/>
      </rPr>
      <t xml:space="preserve">(ранній гібрид, маса 0,7 кг, гарно переносить спеку)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</si>
  <si>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Каспер F1</t>
    </r>
    <r>
      <rPr>
        <sz val="14"/>
        <rFont val="Times New Roman"/>
        <family val="1"/>
      </rPr>
      <t xml:space="preserve"> (85-95 днів, маса 1,5-2,5 кг)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</si>
  <si>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Леженд F1</t>
    </r>
    <r>
      <rPr>
        <sz val="14"/>
        <rFont val="Times New Roman"/>
        <family val="1"/>
      </rPr>
      <t xml:space="preserve"> (ранній 70-73 дні, качани 18 см, висота рослини 170 см, дуже солодка)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</si>
  <si>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Кантара F1</t>
    </r>
    <r>
      <rPr>
        <sz val="14"/>
        <rFont val="Times New Roman"/>
        <family val="1"/>
      </rPr>
      <t xml:space="preserve"> (ранній гібрид, темно-зеленого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</si>
  <si>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Компоніст F1</t>
    </r>
    <r>
      <rPr>
        <sz val="14"/>
        <rFont val="Times New Roman"/>
        <family val="1"/>
      </rPr>
      <t xml:space="preserve"> (ранній гібрид, темно зеленого кольору, плоди хрусткі, для концервування та соління)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</si>
  <si>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Платіна F1 </t>
    </r>
    <r>
      <rPr>
        <sz val="14"/>
        <rFont val="Times New Roman"/>
        <family val="1"/>
      </rPr>
      <t xml:space="preserve">(ранній, самозапильний, плоди темно-зелені. Плоди підходять для засолювання і маринування)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</si>
  <si>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Спіно F1</t>
    </r>
    <r>
      <rPr>
        <sz val="14"/>
        <rFont val="Times New Roman"/>
        <family val="1"/>
      </rPr>
      <t xml:space="preserve"> (ранній, темно зеленого кольору, довжиною 12 см, без гіркоти, для консервування)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</si>
  <si>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Шакті F1</t>
    </r>
    <r>
      <rPr>
        <sz val="14"/>
        <rFont val="Times New Roman"/>
        <family val="1"/>
      </rPr>
      <t xml:space="preserve">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</si>
  <si>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Сондела F1</t>
    </r>
    <r>
      <rPr>
        <sz val="14"/>
        <rFont val="Times New Roman"/>
        <family val="1"/>
      </rPr>
      <t xml:space="preserve"> (середньопізній, червоний кубоподібний, вагою 300-350 г, товщина стінки 8-10 мм)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</si>
  <si>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Таміна F1</t>
    </r>
    <r>
      <rPr>
        <sz val="14"/>
        <rFont val="Times New Roman"/>
        <family val="1"/>
      </rPr>
      <t xml:space="preserve"> (ранній, червоний, томатного типу, плоско-округлі, ребристі з стінками (8 мм)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</si>
  <si>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Рубіка F1</t>
    </r>
    <r>
      <rPr>
        <sz val="14"/>
        <rFont val="Times New Roman"/>
        <family val="1"/>
      </rPr>
      <t xml:space="preserve"> (середньоранній, товстостінні (6-8 мм), кубовидної форми,  темно-червоного кольору) </t>
    </r>
    <r>
      <rPr>
        <sz val="14"/>
        <color indexed="10"/>
        <rFont val="Times New Roman"/>
        <family val="1"/>
      </rPr>
      <t>новинка</t>
    </r>
  </si>
  <si>
    <r>
      <t xml:space="preserve">Селера Президент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</si>
  <si>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Кріп Мамут</t>
    </r>
    <r>
      <rPr>
        <sz val="14"/>
        <rFont val="Times New Roman"/>
        <family val="1"/>
      </rPr>
      <t xml:space="preserve"> (ранній, вегетаційний період після посіву 35-40 днів. Довго зберігається після зрізання)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</si>
  <si>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Арлі F1 </t>
    </r>
    <r>
      <rPr>
        <sz val="14"/>
        <rFont val="Times New Roman"/>
        <family val="1"/>
      </rPr>
      <t xml:space="preserve">(рання, найврожайніша, не утворює порожнин, переносить високу температуру, округла, червоний)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</si>
  <si>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Валері F1</t>
    </r>
    <r>
      <rPr>
        <sz val="14"/>
        <rFont val="Times New Roman"/>
        <family val="1"/>
      </rPr>
      <t xml:space="preserve"> (рання, округла,черного кольру, плоди діаметром до 4 см) </t>
    </r>
    <r>
      <rPr>
        <sz val="14"/>
        <color indexed="10"/>
        <rFont val="Times New Roman"/>
        <family val="1"/>
      </rPr>
      <t>новинка</t>
    </r>
  </si>
  <si>
    <r>
      <t xml:space="preserve">Наміб F1 </t>
    </r>
    <r>
      <rPr>
        <sz val="14"/>
        <rFont val="Times New Roman"/>
        <family val="1"/>
      </rPr>
      <t xml:space="preserve">(ранній, сливоподібна, червона, 110-120 г) </t>
    </r>
    <r>
      <rPr>
        <sz val="14"/>
        <color indexed="10"/>
        <rFont val="Times New Roman"/>
        <family val="1"/>
      </rPr>
      <t>новинка</t>
    </r>
  </si>
  <si>
    <r>
      <t xml:space="preserve">Ріо Гранде </t>
    </r>
    <r>
      <rPr>
        <sz val="14"/>
        <rFont val="Times New Roman"/>
        <family val="1"/>
      </rPr>
      <t xml:space="preserve">(середньостигла, червона, сливка, 90-110г) </t>
    </r>
    <r>
      <rPr>
        <sz val="14"/>
        <color indexed="10"/>
        <rFont val="Times New Roman"/>
        <family val="1"/>
      </rPr>
      <t>новинка</t>
    </r>
  </si>
  <si>
    <r>
      <t xml:space="preserve">Терра Котта F1 </t>
    </r>
    <r>
      <rPr>
        <sz val="14"/>
        <rFont val="Times New Roman"/>
        <family val="1"/>
      </rPr>
      <t xml:space="preserve">(середньоранній, плоди округло-плоскої форми, до - 180 г, червона) </t>
    </r>
    <r>
      <rPr>
        <sz val="14"/>
        <color indexed="10"/>
        <rFont val="Times New Roman"/>
        <family val="1"/>
      </rPr>
      <t>новинка</t>
    </r>
  </si>
  <si>
    <r>
      <t xml:space="preserve">Супернова F1 </t>
    </r>
    <r>
      <rPr>
        <sz val="14"/>
        <rFont val="Times New Roman"/>
        <family val="1"/>
      </rPr>
      <t xml:space="preserve">(ранній, маса плодів 220-260 г, червона) </t>
    </r>
    <r>
      <rPr>
        <sz val="14"/>
        <color indexed="10"/>
        <rFont val="Times New Roman"/>
        <family val="1"/>
      </rPr>
      <t>новинка</t>
    </r>
  </si>
  <si>
    <r>
      <t>Чіблі F1</t>
    </r>
    <r>
      <rPr>
        <sz val="14"/>
        <rFont val="Times New Roman"/>
        <family val="1"/>
      </rPr>
      <t xml:space="preserve"> (середньоранній, плоди кубовидно-овальної форми 100-120 г) </t>
    </r>
    <r>
      <rPr>
        <sz val="14"/>
        <color indexed="10"/>
        <rFont val="Times New Roman"/>
        <family val="1"/>
      </rPr>
      <t>новинка</t>
    </r>
  </si>
  <si>
    <r>
      <t xml:space="preserve">Уліссе F1 </t>
    </r>
    <r>
      <rPr>
        <sz val="14"/>
        <rFont val="Times New Roman"/>
        <family val="1"/>
      </rPr>
      <t xml:space="preserve">(середня, сливка, вагою 100-110 г, червоний) </t>
    </r>
    <r>
      <rPr>
        <sz val="14"/>
        <color indexed="10"/>
        <rFont val="Times New Roman"/>
        <family val="1"/>
      </rPr>
      <t>новинка</t>
    </r>
  </si>
  <si>
    <r>
      <t xml:space="preserve">Флоріда 47 F1 </t>
    </r>
    <r>
      <rPr>
        <sz val="14"/>
        <rFont val="Times New Roman"/>
        <family val="1"/>
      </rPr>
      <t xml:space="preserve">(середньостиглий, плоди плоско-округлі, масою 200 - 250 г) </t>
    </r>
    <r>
      <rPr>
        <sz val="14"/>
        <color indexed="10"/>
        <rFont val="Times New Roman"/>
        <family val="1"/>
      </rPr>
      <t>новинка</t>
    </r>
  </si>
  <si>
    <r>
      <t xml:space="preserve">Ексібішн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</si>
  <si>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Мегатон F1</t>
    </r>
    <r>
      <rPr>
        <sz val="14"/>
        <rFont val="Times New Roman"/>
        <family val="1"/>
      </rPr>
      <t xml:space="preserve"> (середньопізній, вагою 8,0 кг)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</si>
  <si>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Конкорд F1</t>
    </r>
    <r>
      <rPr>
        <sz val="14"/>
        <rFont val="Times New Roman"/>
        <family val="1"/>
      </rPr>
      <t xml:space="preserve"> (середньопізній,1,5-2 кг з тривалим періодом зберігання)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</si>
  <si>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Ренова</t>
    </r>
    <r>
      <rPr>
        <sz val="14"/>
        <rFont val="Times New Roman"/>
        <family val="1"/>
      </rPr>
      <t xml:space="preserve"> (середньопізній,  циліндричної форми,  вагою 200-350 г. Зберігаються 6-7 міс)</t>
    </r>
  </si>
  <si>
    <r>
      <rPr>
        <b/>
        <sz val="14"/>
        <rFont val="Times New Roman"/>
        <family val="1"/>
      </rPr>
      <t>Наташа F1</t>
    </r>
    <r>
      <rPr>
        <sz val="14"/>
        <rFont val="Times New Roman"/>
        <family val="1"/>
      </rPr>
      <t xml:space="preserve"> (ранній, до всіх кліматичних зон) </t>
    </r>
  </si>
  <si>
    <r>
      <rPr>
        <b/>
        <sz val="14"/>
        <rFont val="Times New Roman"/>
        <family val="1"/>
      </rPr>
      <t>Надєжда F1</t>
    </r>
    <r>
      <rPr>
        <sz val="14"/>
        <rFont val="Times New Roman"/>
        <family val="1"/>
      </rPr>
      <t xml:space="preserve"> (суперранній (35-40 днів), бджолозапильний, плоди циліндричні, зелені, без гіркоти)</t>
    </r>
  </si>
  <si>
    <r>
      <rPr>
        <b/>
        <sz val="14"/>
        <rFont val="Times New Roman"/>
        <family val="1"/>
      </rPr>
      <t>Прадо F1</t>
    </r>
    <r>
      <rPr>
        <sz val="14"/>
        <rFont val="Times New Roman"/>
        <family val="1"/>
      </rPr>
      <t xml:space="preserve"> (ранньостиглий, плоди грушоподібні, фіолетові,  230 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</si>
  <si>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Кароліна F1</t>
    </r>
    <r>
      <rPr>
        <sz val="14"/>
        <rFont val="Times New Roman"/>
        <family val="1"/>
      </rPr>
      <t xml:space="preserve"> (середньоранній, плоди великі, </t>
    </r>
    <r>
      <rPr>
        <b/>
        <sz val="14"/>
        <rFont val="Times New Roman"/>
        <family val="1"/>
      </rPr>
      <t>білі</t>
    </r>
    <r>
      <rPr>
        <sz val="14"/>
        <rFont val="Times New Roman"/>
        <family val="1"/>
      </rPr>
      <t>, 580 г)</t>
    </r>
  </si>
  <si>
    <r>
      <rPr>
        <b/>
        <sz val="14"/>
        <rFont val="Times New Roman"/>
        <family val="1"/>
      </rPr>
      <t xml:space="preserve">Бронко F1 </t>
    </r>
    <r>
      <rPr>
        <sz val="14"/>
        <rFont val="Times New Roman"/>
        <family val="1"/>
      </rPr>
      <t xml:space="preserve">(середньостиглий, округлий, 2,0-2,5 кг) </t>
    </r>
    <r>
      <rPr>
        <sz val="14"/>
        <color indexed="10"/>
        <rFont val="Times New Roman"/>
        <family val="1"/>
      </rPr>
      <t>новинка</t>
    </r>
  </si>
  <si>
    <r>
      <t xml:space="preserve">Сашер F1 </t>
    </r>
    <r>
      <rPr>
        <sz val="14"/>
        <rFont val="Times New Roman"/>
        <family val="1"/>
      </rPr>
      <t xml:space="preserve">(ранньостиглий, округлий, коричево-бронзовий томат, масою 150-160г, на китиці по 5-7 плодів) 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новинка</t>
    </r>
  </si>
  <si>
    <r>
      <t xml:space="preserve">Пінк Піонер F1 </t>
    </r>
    <r>
      <rPr>
        <sz val="14"/>
        <rFont val="Times New Roman"/>
        <family val="1"/>
      </rPr>
      <t xml:space="preserve">(середньоранній, рожевий томат сливка, масою 160-180г)  </t>
    </r>
    <r>
      <rPr>
        <b/>
        <sz val="14"/>
        <color indexed="10"/>
        <rFont val="Times New Roman"/>
        <family val="1"/>
      </rPr>
      <t>новинка</t>
    </r>
  </si>
  <si>
    <r>
      <t xml:space="preserve">Посол F1 </t>
    </r>
    <r>
      <rPr>
        <sz val="14"/>
        <rFont val="Times New Roman"/>
        <family val="1"/>
      </rPr>
      <t>( ранній, типу Галія, маса плоду 3,5 кг)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новинка</t>
    </r>
  </si>
  <si>
    <t>Lakr Seeds</t>
  </si>
  <si>
    <r>
      <t xml:space="preserve">Карамель F1 </t>
    </r>
    <r>
      <rPr>
        <sz val="14"/>
        <rFont val="Times New Roman"/>
        <family val="1"/>
      </rPr>
      <t>(ранній гібрид, типу Ананас, маса плоду 2,5-3,0 кг)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новинка</t>
    </r>
  </si>
  <si>
    <r>
      <t xml:space="preserve">Голді F1 </t>
    </r>
    <r>
      <rPr>
        <sz val="14"/>
        <rFont val="Times New Roman"/>
        <family val="1"/>
      </rPr>
      <t xml:space="preserve">(ранній гібрид, типу Ананас, маса плоду 3,5 кг) </t>
    </r>
    <r>
      <rPr>
        <b/>
        <sz val="14"/>
        <color indexed="10"/>
        <rFont val="Times New Roman"/>
        <family val="1"/>
      </rPr>
      <t>новинка</t>
    </r>
  </si>
  <si>
    <r>
      <t xml:space="preserve">Сциллі </t>
    </r>
    <r>
      <rPr>
        <b/>
        <sz val="14"/>
        <color indexed="8"/>
        <rFont val="Times New Roman"/>
        <family val="1"/>
      </rPr>
      <t xml:space="preserve">F1 </t>
    </r>
    <r>
      <rPr>
        <sz val="14"/>
        <color indexed="8"/>
        <rFont val="Times New Roman"/>
        <family val="1"/>
      </rPr>
      <t xml:space="preserve">(ранній, світло зелений, довжина 20 см, для універсального призначення)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</si>
  <si>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Ангеліна F1</t>
    </r>
    <r>
      <rPr>
        <sz val="14"/>
        <rFont val="Times New Roman"/>
        <family val="1"/>
      </rPr>
      <t xml:space="preserve"> (ранній, світло-зеленого кольору з тривалим періодом плодоношення)  </t>
    </r>
  </si>
  <si>
    <r>
      <rPr>
        <b/>
        <sz val="14"/>
        <rFont val="Times New Roman"/>
        <family val="1"/>
      </rPr>
      <t xml:space="preserve">Ардендо F1 </t>
    </r>
    <r>
      <rPr>
        <sz val="14"/>
        <rFont val="Times New Roman"/>
        <family val="1"/>
      </rPr>
      <t xml:space="preserve">(ранній, світло-зелений з тривалим періодом плодоношення) </t>
    </r>
  </si>
  <si>
    <r>
      <rPr>
        <b/>
        <sz val="14"/>
        <rFont val="Times New Roman"/>
        <family val="1"/>
      </rPr>
      <t>Санлайт F1</t>
    </r>
    <r>
      <rPr>
        <sz val="14"/>
        <rFont val="Times New Roman"/>
        <family val="1"/>
      </rPr>
      <t xml:space="preserve"> (ранній, тип цукіні, жовтого кольору, довжиною 18-20 см) </t>
    </r>
  </si>
  <si>
    <r>
      <rPr>
        <b/>
        <sz val="14"/>
        <rFont val="Times New Roman"/>
        <family val="1"/>
      </rPr>
      <t>Мері Голд F1</t>
    </r>
    <r>
      <rPr>
        <sz val="14"/>
        <rFont val="Times New Roman"/>
        <family val="1"/>
      </rPr>
      <t xml:space="preserve"> (дуже ранній, кущовий, золотисто-жовтий, плодоносить до початку заморозків) </t>
    </r>
  </si>
  <si>
    <r>
      <rPr>
        <b/>
        <sz val="14"/>
        <rFont val="Times New Roman"/>
        <family val="1"/>
      </rPr>
      <t>Галіне F1</t>
    </r>
    <r>
      <rPr>
        <sz val="14"/>
        <rFont val="Times New Roman"/>
        <family val="1"/>
      </rPr>
      <t xml:space="preserve"> (самий ранній гібрид, масою 500-600 г)</t>
    </r>
  </si>
  <si>
    <r>
      <t xml:space="preserve">Стетсон F1 </t>
    </r>
    <r>
      <rPr>
        <sz val="14"/>
        <rFont val="Times New Roman"/>
        <family val="1"/>
      </rPr>
      <t>(ультраранній типу Кримсон Світ, плоди 8-10 кг, м'якоть яскраво червоного кольору)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</si>
  <si>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 xml:space="preserve">Джинтама F1 </t>
    </r>
    <r>
      <rPr>
        <sz val="14"/>
        <rFont val="Times New Roman"/>
        <family val="1"/>
      </rPr>
      <t xml:space="preserve">(середньостиглий, маса головки — 3 - 5 кг, зберігається до березня місяця)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</si>
  <si>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Кабрал F1</t>
    </r>
    <r>
      <rPr>
        <sz val="14"/>
        <rFont val="Times New Roman"/>
        <family val="1"/>
      </rPr>
      <t xml:space="preserve"> (cередньостиглий  (75 - 80 днів) гібрид, вагою 2,7 кг, качани білосніжного кольру) </t>
    </r>
    <r>
      <rPr>
        <sz val="14"/>
        <color indexed="10"/>
        <rFont val="Times New Roman"/>
        <family val="1"/>
      </rPr>
      <t>новинка</t>
    </r>
  </si>
  <si>
    <r>
      <t xml:space="preserve">Скайвокер F1 </t>
    </r>
    <r>
      <rPr>
        <sz val="14"/>
        <rFont val="Times New Roman"/>
        <family val="1"/>
      </rPr>
      <t xml:space="preserve">( 90-95 днів, качани білосніжні, масою 1,5-3,0 кг) </t>
    </r>
    <r>
      <rPr>
        <sz val="14"/>
        <color indexed="10"/>
        <rFont val="Times New Roman"/>
        <family val="1"/>
      </rPr>
      <t>новинка</t>
    </r>
  </si>
  <si>
    <r>
      <t xml:space="preserve">Реггі  </t>
    </r>
    <r>
      <rPr>
        <b/>
        <sz val="14"/>
        <color indexed="8"/>
        <rFont val="Times New Roman"/>
        <family val="1"/>
      </rPr>
      <t xml:space="preserve">F1 </t>
    </r>
    <r>
      <rPr>
        <sz val="14"/>
        <color indexed="8"/>
        <rFont val="Times New Roman"/>
        <family val="1"/>
      </rPr>
      <t xml:space="preserve">(середньостиглий 70-80дн, маса плодів 255 - 300 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</si>
  <si>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Добриня F1 </t>
    </r>
    <r>
      <rPr>
        <sz val="14"/>
        <rFont val="Times New Roman"/>
        <family val="1"/>
      </rPr>
      <t>(надранній (70 днів), суперсолодкий гібрид, довжина качана до 25см, в діаметрі до 6 см)</t>
    </r>
    <r>
      <rPr>
        <b/>
        <sz val="14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новинка</t>
    </r>
  </si>
  <si>
    <r>
      <t xml:space="preserve">Болівар </t>
    </r>
    <r>
      <rPr>
        <b/>
        <sz val="14"/>
        <color indexed="8"/>
        <rFont val="Times New Roman"/>
        <family val="1"/>
      </rPr>
      <t xml:space="preserve">F1 </t>
    </r>
    <r>
      <rPr>
        <sz val="14"/>
        <color indexed="8"/>
        <rFont val="Times New Roman"/>
        <family val="1"/>
      </rPr>
      <t xml:space="preserve">(середньостигла, типу Шантане, довжина 16 см, діаметр 4-5 см, оранжевого кольору, для тривалого зберігання)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</si>
  <si>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Болтекс</t>
    </r>
    <r>
      <rPr>
        <sz val="14"/>
        <rFont val="Times New Roman"/>
        <family val="1"/>
      </rPr>
      <t xml:space="preserve"> (середньопізній, конічної форми, вагою - 200-350 г, для зберігання) </t>
    </r>
    <r>
      <rPr>
        <sz val="14"/>
        <color indexed="10"/>
        <rFont val="Times New Roman"/>
        <family val="1"/>
      </rPr>
      <t xml:space="preserve"> </t>
    </r>
  </si>
  <si>
    <r>
      <t xml:space="preserve">Бйорн F1 </t>
    </r>
    <r>
      <rPr>
        <sz val="14"/>
        <rFont val="Times New Roman"/>
        <family val="1"/>
      </rPr>
      <t>(надранній самозапильний (35-39 дн)</t>
    </r>
    <r>
      <rPr>
        <sz val="14"/>
        <color indexed="10"/>
        <rFont val="Times New Roman"/>
        <family val="1"/>
      </rPr>
      <t xml:space="preserve"> новинка</t>
    </r>
  </si>
  <si>
    <r>
      <t xml:space="preserve">Гуннар F1 </t>
    </r>
    <r>
      <rPr>
        <sz val="14"/>
        <rFont val="Times New Roman"/>
        <family val="1"/>
      </rPr>
      <t xml:space="preserve">(ранній самозапильний 35-40 дн. сорт салатного і консервного типу)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</si>
  <si>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Тумі F1</t>
    </r>
    <r>
      <rPr>
        <sz val="14"/>
        <rFont val="Times New Roman"/>
        <family val="1"/>
      </rPr>
      <t xml:space="preserve">(ранній (38-40дн), самозапильний, темно-зеленого забарвлення, для консервування) </t>
    </r>
    <r>
      <rPr>
        <sz val="14"/>
        <color indexed="10"/>
        <rFont val="Times New Roman"/>
        <family val="1"/>
      </rPr>
      <t>новинка</t>
    </r>
    <r>
      <rPr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</si>
  <si>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>Монісія F1</t>
    </r>
    <r>
      <rPr>
        <sz val="14"/>
        <rFont val="Times New Roman"/>
        <family val="1"/>
      </rPr>
      <t xml:space="preserve"> (ранній (38-40дн) самозапильний, крупнобугорчастий, без гіркоти, довжиною 9-10 см)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</si>
  <si>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SV 3506 F1</t>
    </r>
    <r>
      <rPr>
        <sz val="14"/>
        <rFont val="Times New Roman"/>
        <family val="1"/>
      </rPr>
      <t xml:space="preserve"> (ранній (35-40 дн), самозапильний, плоди темно-зелені, для вживання як в консервованому, так і свіжому вигляді)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</si>
  <si>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Кароліна F1</t>
    </r>
    <r>
      <rPr>
        <sz val="14"/>
        <rFont val="Times New Roman"/>
        <family val="1"/>
      </rPr>
      <t xml:space="preserve"> (ранній (40-45 дн), самозапильний корнішон, плоди темно-зеленого кольору, без гіркоти, не деформуються) </t>
    </r>
    <r>
      <rPr>
        <sz val="14"/>
        <color indexed="10"/>
        <rFont val="Times New Roman"/>
        <family val="1"/>
      </rPr>
      <t>новинка</t>
    </r>
  </si>
  <si>
    <t xml:space="preserve">Оптімус F1 </t>
  </si>
  <si>
    <r>
      <rPr>
        <b/>
        <sz val="14"/>
        <rFont val="Times New Roman"/>
        <family val="1"/>
      </rPr>
      <t>Солон F1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</si>
  <si>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 xml:space="preserve">ЗКІ 104 F1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</si>
  <si>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КС 90 F1</t>
    </r>
    <r>
      <rPr>
        <sz val="14"/>
        <rFont val="Times New Roman"/>
        <family val="1"/>
      </rPr>
      <t xml:space="preserve"> (дуже ранній (30 дн), самозапильний, не переростає,  плоди хрусткі та соковиті) </t>
    </r>
    <r>
      <rPr>
        <sz val="14"/>
        <color indexed="10"/>
        <rFont val="Times New Roman"/>
        <family val="1"/>
      </rPr>
      <t xml:space="preserve">новинка </t>
    </r>
  </si>
  <si>
    <r>
      <rPr>
        <b/>
        <sz val="14"/>
        <rFont val="Times New Roman"/>
        <family val="1"/>
      </rPr>
      <t>Марія F1</t>
    </r>
    <r>
      <rPr>
        <sz val="14"/>
        <rFont val="Times New Roman"/>
        <family val="1"/>
      </rPr>
      <t xml:space="preserve"> (ранній (39-41 дн) самозапильний, темно зеленого кольору, без гіркоти, для маринування, соління, консервування) </t>
    </r>
    <r>
      <rPr>
        <sz val="14"/>
        <color indexed="10"/>
        <rFont val="Times New Roman"/>
        <family val="1"/>
      </rPr>
      <t>новинка</t>
    </r>
  </si>
  <si>
    <t>Гавриш</t>
  </si>
  <si>
    <r>
      <rPr>
        <b/>
        <sz val="14"/>
        <rFont val="Times New Roman"/>
        <family val="1"/>
      </rPr>
      <t>Естафета F1</t>
    </r>
    <r>
      <rPr>
        <sz val="14"/>
        <rFont val="Times New Roman"/>
        <family val="1"/>
      </rPr>
      <t xml:space="preserve"> (середньостиглий (53-69 дн), бджолозапильний, салатного типу призначення для закритого (зимових і весняних теплиць) і відкритого грунту)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</si>
  <si>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Заначка F1</t>
    </r>
    <r>
      <rPr>
        <sz val="14"/>
        <rFont val="Times New Roman"/>
        <family val="1"/>
      </rPr>
      <t xml:space="preserve"> (cкоростиглий (38-41 день) бджолозапильний, для вирощування в плівкових теплицях, для маринування та засолювання) </t>
    </r>
    <r>
      <rPr>
        <sz val="14"/>
        <color indexed="10"/>
        <rFont val="Times New Roman"/>
        <family val="1"/>
      </rPr>
      <t>новинка</t>
    </r>
  </si>
  <si>
    <r>
      <t xml:space="preserve">Кураж F1 </t>
    </r>
    <r>
      <rPr>
        <sz val="14"/>
        <rFont val="Times New Roman"/>
        <family val="1"/>
      </rPr>
      <t xml:space="preserve">(ранньостиглий (38-44 дн), самозапильного, плоди темно-зеленого кольру з шипами білого кольору) </t>
    </r>
    <r>
      <rPr>
        <sz val="14"/>
        <color indexed="10"/>
        <rFont val="Times New Roman"/>
        <family val="1"/>
      </rPr>
      <t>новинка</t>
    </r>
  </si>
  <si>
    <r>
      <t xml:space="preserve">Мурашка F1 </t>
    </r>
    <r>
      <rPr>
        <sz val="14"/>
        <rFont val="Times New Roman"/>
        <family val="1"/>
      </rPr>
      <t xml:space="preserve">(cамозапильний, раньостиглий (43-45 днів) гібрид для відкритого та закритого грунту з жіночим типом цвітіння)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</si>
  <si>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Щедрик F1</t>
    </r>
    <r>
      <rPr>
        <sz val="14"/>
        <rFont val="Times New Roman"/>
        <family val="1"/>
      </rPr>
      <t xml:space="preserve"> (скоростиглий (45-47 днів) самозапильний, загальна врожайність рослини може варіюватися від 5,5 до 7,0 кг)</t>
    </r>
    <r>
      <rPr>
        <sz val="14"/>
        <color indexed="10"/>
        <rFont val="Times New Roman"/>
        <family val="1"/>
      </rPr>
      <t xml:space="preserve"> новинка</t>
    </r>
  </si>
  <si>
    <r>
      <t>Белл F1</t>
    </r>
    <r>
      <rPr>
        <sz val="14"/>
        <rFont val="Times New Roman"/>
        <family val="1"/>
      </rPr>
      <t xml:space="preserve"> (средньоранній, кубоподібний перець, довжина плоду12 см, діаметр  9 см, товщина стінок 10 мм, маса 250-280 г, червоного кольору)</t>
    </r>
    <r>
      <rPr>
        <sz val="14"/>
        <color indexed="10"/>
        <rFont val="Times New Roman"/>
        <family val="1"/>
      </rPr>
      <t xml:space="preserve"> новинка</t>
    </r>
  </si>
  <si>
    <r>
      <t xml:space="preserve">Біхар F1 </t>
    </r>
    <r>
      <rPr>
        <sz val="14"/>
        <rFont val="Times New Roman"/>
        <family val="1"/>
      </rPr>
      <t xml:space="preserve">(средньоранній (75 днів), типу Ратунда, розмір плодів 6х10 см, товщина стінок 12 мм, масою близько 220-230 г) </t>
    </r>
    <r>
      <rPr>
        <sz val="14"/>
        <color indexed="10"/>
        <rFont val="Times New Roman"/>
        <family val="1"/>
      </rPr>
      <t>новинка</t>
    </r>
  </si>
  <si>
    <r>
      <t>Пьетра Росса F1</t>
    </r>
    <r>
      <rPr>
        <sz val="14"/>
        <rFont val="Times New Roman"/>
        <family val="1"/>
      </rPr>
      <t xml:space="preserve"> (cередньоранній, вагою 70-80 г, червоний, типу сливка) </t>
    </r>
    <r>
      <rPr>
        <sz val="14"/>
        <color indexed="10"/>
        <rFont val="Times New Roman"/>
        <family val="1"/>
      </rPr>
      <t>новинка</t>
    </r>
  </si>
  <si>
    <r>
      <t xml:space="preserve">Касаморі F1 </t>
    </r>
    <r>
      <rPr>
        <sz val="14"/>
        <rFont val="Times New Roman"/>
        <family val="1"/>
      </rPr>
      <t xml:space="preserve">(ультраранній 95-105 днів, рожевого кольру,вагою 300-320 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</si>
  <si>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Айдар F1 </t>
    </r>
    <r>
      <rPr>
        <sz val="14"/>
        <rFont val="Times New Roman"/>
        <family val="1"/>
      </rPr>
      <t xml:space="preserve">(70-75 дн, вага 140-160г, форма перцевидна сливка червоного кольору, дуже солодка)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</si>
  <si>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Базилік фіолетовий Розі</t>
    </r>
    <r>
      <rPr>
        <sz val="14"/>
        <rFont val="Times New Roman"/>
        <family val="1"/>
      </rPr>
      <t xml:space="preserve"> (середньоранній сорт (38-40 днів), темно-фіолетового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</si>
  <si>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Базилік фіолетовий Ред Рубін</t>
    </r>
    <r>
      <rPr>
        <sz val="14"/>
        <rFont val="Times New Roman"/>
        <family val="1"/>
      </rPr>
      <t xml:space="preserve"> (однорічна рослина темно-фіолетова)</t>
    </r>
  </si>
  <si>
    <r>
      <t xml:space="preserve">Меліса лікарська Мохіто </t>
    </r>
    <r>
      <rPr>
        <sz val="14"/>
        <rFont val="Times New Roman"/>
        <family val="1"/>
      </rPr>
      <t xml:space="preserve">(холодостійка рослина досягає 50-60 см у висоту і має масу до 600 г, лимоний аромат)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</si>
  <si>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Майоран Масандра</t>
    </r>
    <r>
      <rPr>
        <sz val="14"/>
        <rFont val="Times New Roman"/>
        <family val="1"/>
      </rPr>
      <t xml:space="preserve"> (висотою 30-60 см, має приємний аромат і злегка гострим смаком)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</si>
  <si>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Розмарин Ніжність</t>
    </r>
    <r>
      <rPr>
        <sz val="14"/>
        <rFont val="Times New Roman"/>
        <family val="1"/>
      </rPr>
      <t xml:space="preserve"> (рослина багаторічна, стійка до посухи, вічно зелена та пряна) </t>
    </r>
    <r>
      <rPr>
        <sz val="14"/>
        <color indexed="10"/>
        <rFont val="Times New Roman"/>
        <family val="1"/>
      </rPr>
      <t>новинка</t>
    </r>
    <r>
      <rPr>
        <sz val="14"/>
        <rFont val="Times New Roman"/>
        <family val="1"/>
      </rPr>
      <t xml:space="preserve">
</t>
    </r>
  </si>
  <si>
    <t>Рукола Пасьянс</t>
  </si>
  <si>
    <r>
      <t xml:space="preserve">Аванс F1 </t>
    </r>
    <r>
      <rPr>
        <sz val="14"/>
        <rFont val="Times New Roman"/>
        <family val="1"/>
      </rPr>
      <t>(самозапильний, ранній (40 дн), темно-зеленого кольору, для консервунання)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</si>
  <si>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Соната F1</t>
    </r>
    <r>
      <rPr>
        <sz val="14"/>
        <rFont val="Times New Roman"/>
        <family val="1"/>
      </rPr>
      <t xml:space="preserve"> (комахозапильний, світло-зеленого кольору, для маринування та соління)</t>
    </r>
  </si>
  <si>
    <r>
      <t xml:space="preserve">Лексикон F1 </t>
    </r>
    <r>
      <rPr>
        <sz val="14"/>
        <color indexed="8"/>
        <rFont val="Times New Roman"/>
        <family val="1"/>
      </rPr>
      <t xml:space="preserve">(средньопізний, маса 2,7–3,5 кг, зберігання близько 5 міс) </t>
    </r>
    <r>
      <rPr>
        <sz val="14"/>
        <color indexed="10"/>
        <rFont val="Times New Roman"/>
        <family val="1"/>
      </rPr>
      <t>новинка</t>
    </r>
  </si>
  <si>
    <t>БЛАНК-ЗАМОВЛЕННЯ діє від 26.10.2018р.</t>
  </si>
  <si>
    <r>
      <rPr>
        <b/>
        <sz val="14"/>
        <rFont val="Times New Roman"/>
        <family val="1"/>
      </rPr>
      <t>Опал</t>
    </r>
    <r>
      <rPr>
        <sz val="14"/>
        <rFont val="Times New Roman"/>
        <family val="1"/>
      </rPr>
      <t xml:space="preserve"> (дуже ранній, сніжно-білого кольору, маса до 1,5 кг)  </t>
    </r>
    <r>
      <rPr>
        <sz val="14"/>
        <color indexed="10"/>
        <rFont val="Times New Roman"/>
        <family val="1"/>
      </rPr>
      <t>новинка</t>
    </r>
  </si>
  <si>
    <t>Селеста F1</t>
  </si>
  <si>
    <t xml:space="preserve"> 2500 шт</t>
  </si>
  <si>
    <t>2500 шт</t>
  </si>
  <si>
    <t>10000 шт</t>
  </si>
  <si>
    <t>10000  шт</t>
  </si>
  <si>
    <t>50000 шт</t>
  </si>
  <si>
    <t xml:space="preserve">Селера Діамант </t>
  </si>
  <si>
    <t>10 000 шт</t>
  </si>
  <si>
    <t>50 г</t>
  </si>
  <si>
    <t>25 000 шт</t>
  </si>
  <si>
    <t>ДИЛЕР</t>
  </si>
  <si>
    <t>РОЗДРІБ</t>
  </si>
  <si>
    <t xml:space="preserve">50 г </t>
  </si>
  <si>
    <t>1000 шт</t>
  </si>
  <si>
    <r>
      <rPr>
        <b/>
        <sz val="14"/>
        <rFont val="Times New Roman"/>
        <family val="1"/>
      </rPr>
      <t>Амарок F1</t>
    </r>
    <r>
      <rPr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</si>
  <si>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Арістан F1</t>
    </r>
    <r>
      <rPr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</si>
  <si>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Атік F1</t>
    </r>
    <r>
      <rPr>
        <sz val="14"/>
        <rFont val="Times New Roman"/>
        <family val="1"/>
      </rPr>
      <t xml:space="preserve"> </t>
    </r>
  </si>
  <si>
    <t xml:space="preserve">2500 шт </t>
  </si>
  <si>
    <t>500 г</t>
  </si>
  <si>
    <r>
      <rPr>
        <b/>
        <sz val="14"/>
        <rFont val="Times New Roman"/>
        <family val="1"/>
      </rPr>
      <t>Лагуна F1</t>
    </r>
    <r>
      <rPr>
        <sz val="14"/>
        <rFont val="Times New Roman"/>
        <family val="1"/>
      </rPr>
      <t xml:space="preserve"> (надранній, нантського типу. Конеплоди довжиною 17-20 см, помаранчеві, зберігається до 3 міс) </t>
    </r>
    <r>
      <rPr>
        <b/>
        <sz val="14"/>
        <rFont val="Times New Roman"/>
        <family val="1"/>
      </rPr>
      <t>фракція (1,8-2,0)</t>
    </r>
  </si>
  <si>
    <r>
      <rPr>
        <b/>
        <sz val="14"/>
        <rFont val="Times New Roman"/>
        <family val="1"/>
      </rPr>
      <t>Колтан F1</t>
    </r>
    <r>
      <rPr>
        <sz val="14"/>
        <rFont val="Times New Roman"/>
        <family val="1"/>
      </rPr>
      <t xml:space="preserve"> (пізній, флакійського типу, для заморожування і консервації)  </t>
    </r>
    <r>
      <rPr>
        <b/>
        <sz val="14"/>
        <rFont val="Times New Roman"/>
        <family val="1"/>
      </rPr>
      <t>фракція (1,8-2,0)</t>
    </r>
    <r>
      <rPr>
        <sz val="14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новинка</t>
    </r>
  </si>
  <si>
    <t>100000 шт</t>
  </si>
  <si>
    <r>
      <rPr>
        <b/>
        <sz val="14"/>
        <rFont val="Times New Roman"/>
        <family val="1"/>
      </rPr>
      <t>Сіркана F1</t>
    </r>
    <r>
      <rPr>
        <sz val="14"/>
        <rFont val="Times New Roman"/>
        <family val="1"/>
      </rPr>
      <t xml:space="preserve"> (пiзнiй, нaнтcькoгo типу, для збepiгaння (6-8 міс), кopeнeплoди цилiндpичнoї фopми, мacoю, 18-20 cм) </t>
    </r>
    <r>
      <rPr>
        <b/>
        <sz val="14"/>
        <rFont val="Times New Roman"/>
        <family val="1"/>
      </rPr>
      <t>фракція (1,8-2,0)</t>
    </r>
  </si>
  <si>
    <r>
      <rPr>
        <b/>
        <sz val="14"/>
        <rFont val="Times New Roman"/>
        <family val="1"/>
      </rPr>
      <t>Дерія F1</t>
    </r>
    <r>
      <rPr>
        <sz val="14"/>
        <rFont val="Times New Roman"/>
        <family val="1"/>
      </rPr>
      <t xml:space="preserve"> (cередньоранній (50 дн), плоди довжиною 12 см, крупнобугорчасті, для маринування та засолювання) </t>
    </r>
    <r>
      <rPr>
        <sz val="14"/>
        <color indexed="10"/>
        <rFont val="Times New Roman"/>
        <family val="1"/>
      </rPr>
      <t>новинка</t>
    </r>
  </si>
  <si>
    <t>Hild</t>
  </si>
  <si>
    <t>250 г</t>
  </si>
  <si>
    <r>
      <rPr>
        <b/>
        <sz val="14"/>
        <rFont val="Times New Roman"/>
        <family val="1"/>
      </rPr>
      <t xml:space="preserve">Чебрець Райдужний </t>
    </r>
    <r>
      <rPr>
        <sz val="14"/>
        <rFont val="Times New Roman"/>
        <family val="1"/>
      </rPr>
      <t xml:space="preserve">(багаторічна рослина , вегетаційний період 150 днів. Листя дрібне, довгастої форми, зверху темно-зелені, знизу - сірувато-фіолетові)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</si>
  <si>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Фенхель Лідер </t>
    </r>
    <r>
      <rPr>
        <sz val="14"/>
        <rFont val="Times New Roman"/>
        <family val="1"/>
      </rPr>
      <t xml:space="preserve">(ранньостиглий, темно-зеленого кольору, придатний для цілорічного вирощування) </t>
    </r>
    <r>
      <rPr>
        <sz val="14"/>
        <color indexed="10"/>
        <rFont val="Times New Roman"/>
        <family val="1"/>
      </rPr>
      <t>новинка</t>
    </r>
  </si>
  <si>
    <t xml:space="preserve"> 1000 шт</t>
  </si>
  <si>
    <t>1000 г</t>
  </si>
  <si>
    <t>25000 шт</t>
  </si>
  <si>
    <r>
      <t>Джерада F1</t>
    </r>
    <r>
      <rPr>
        <sz val="14"/>
        <rFont val="Times New Roman"/>
        <family val="1"/>
      </rPr>
      <t xml:space="preserve"> (ранній гібрид типу Нантський, маса 200-250 г, довжина 25 см, діаметр 5 см) </t>
    </r>
    <r>
      <rPr>
        <b/>
        <sz val="14"/>
        <rFont val="Times New Roman"/>
        <family val="1"/>
      </rPr>
      <t>фракція (1,6-1,8)</t>
    </r>
    <r>
      <rPr>
        <sz val="14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новинка</t>
    </r>
  </si>
  <si>
    <t>Акела</t>
  </si>
  <si>
    <t>Бебібіт</t>
  </si>
  <si>
    <t>100 г</t>
  </si>
  <si>
    <t>300 г</t>
  </si>
  <si>
    <t>1 000 г</t>
  </si>
  <si>
    <t>25 г</t>
  </si>
  <si>
    <t xml:space="preserve"> 25000 шт</t>
  </si>
  <si>
    <t xml:space="preserve">500 шт </t>
  </si>
  <si>
    <t>200000 шт</t>
  </si>
  <si>
    <r>
      <rPr>
        <b/>
        <sz val="14"/>
        <rFont val="Times New Roman"/>
        <family val="1"/>
      </rPr>
      <t>Саксесор F1</t>
    </r>
    <r>
      <rPr>
        <sz val="14"/>
        <rFont val="Times New Roman"/>
        <family val="1"/>
      </rPr>
      <t xml:space="preserve">   </t>
    </r>
    <r>
      <rPr>
        <sz val="14"/>
        <color indexed="10"/>
        <rFont val="Times New Roman"/>
        <family val="1"/>
      </rPr>
      <t>новинка яка наслідує капусту Агресор!</t>
    </r>
  </si>
  <si>
    <r>
      <t xml:space="preserve">Седрік F1 </t>
    </r>
    <r>
      <rPr>
        <sz val="14"/>
        <rFont val="Times New Roman"/>
        <family val="1"/>
      </rPr>
      <t xml:space="preserve">(ранній (40-45 дн),самозапильний, темно-зелений, для консервування) </t>
    </r>
    <r>
      <rPr>
        <sz val="14"/>
        <color indexed="10"/>
        <rFont val="Times New Roman"/>
        <family val="1"/>
      </rPr>
      <t xml:space="preserve"> новинка</t>
    </r>
  </si>
  <si>
    <t>ВСЬОГО:</t>
  </si>
  <si>
    <r>
      <rPr>
        <b/>
        <sz val="14"/>
        <rFont val="Times New Roman"/>
        <family val="1"/>
      </rPr>
      <t>Тамерлан F1</t>
    </r>
    <r>
      <rPr>
        <sz val="14"/>
        <rFont val="Times New Roman"/>
        <family val="1"/>
      </rPr>
      <t xml:space="preserve"> (ранній гібрид)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</si>
</sst>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00"/>
    <numFmt numFmtId="173" formatCode="0.00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&quot; грн&quot;"/>
    <numFmt numFmtId="181" formatCode="#,##0.00&quot; грн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22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i/>
      <sz val="2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172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vertical="center" wrapText="1"/>
      <protection locked="0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>
      <alignment horizontal="center" vertical="center"/>
    </xf>
    <xf numFmtId="2" fontId="15" fillId="33" borderId="12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2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 applyProtection="1">
      <alignment vertical="center" wrapText="1"/>
      <protection locked="0"/>
    </xf>
    <xf numFmtId="0" fontId="61" fillId="33" borderId="12" xfId="0" applyFont="1" applyFill="1" applyBorder="1" applyAlignment="1">
      <alignment horizontal="center" vertical="center" wrapText="1"/>
    </xf>
    <xf numFmtId="1" fontId="15" fillId="33" borderId="12" xfId="0" applyNumberFormat="1" applyFont="1" applyFill="1" applyBorder="1" applyAlignment="1" applyProtection="1">
      <alignment horizontal="center" vertical="center"/>
      <protection locked="0"/>
    </xf>
    <xf numFmtId="1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2" fontId="61" fillId="33" borderId="13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left" vertical="center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2" fontId="5" fillId="33" borderId="12" xfId="0" applyNumberFormat="1" applyFont="1" applyFill="1" applyBorder="1" applyAlignment="1">
      <alignment horizontal="left" vertical="center"/>
    </xf>
    <xf numFmtId="2" fontId="3" fillId="33" borderId="0" xfId="0" applyNumberFormat="1" applyFont="1" applyFill="1" applyAlignment="1">
      <alignment horizontal="left" vertical="center"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2" fontId="5" fillId="33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2" fontId="1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0" fontId="15" fillId="33" borderId="0" xfId="0" applyFont="1" applyFill="1" applyBorder="1" applyAlignment="1" applyProtection="1">
      <alignment vertical="center" wrapText="1"/>
      <protection locked="0"/>
    </xf>
    <xf numFmtId="2" fontId="9" fillId="33" borderId="12" xfId="0" applyNumberFormat="1" applyFont="1" applyFill="1" applyBorder="1" applyAlignment="1">
      <alignment horizontal="left" vertical="center"/>
    </xf>
    <xf numFmtId="2" fontId="12" fillId="33" borderId="11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left" vertical="center" wrapText="1"/>
    </xf>
    <xf numFmtId="2" fontId="5" fillId="33" borderId="1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2" fontId="15" fillId="33" borderId="14" xfId="0" applyNumberFormat="1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0" fillId="11" borderId="11" xfId="0" applyFont="1" applyFill="1" applyBorder="1" applyAlignment="1" applyProtection="1">
      <alignment horizontal="center" vertical="center" wrapText="1"/>
      <protection locked="0"/>
    </xf>
    <xf numFmtId="0" fontId="10" fillId="19" borderId="11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5" fillId="33" borderId="15" xfId="0" applyFont="1" applyFill="1" applyBorder="1" applyAlignment="1" applyProtection="1">
      <alignment horizontal="center" vertical="center" wrapText="1"/>
      <protection locked="0"/>
    </xf>
    <xf numFmtId="2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4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15" fillId="33" borderId="15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2" xfId="0" applyFont="1" applyFill="1" applyBorder="1" applyAlignment="1" applyProtection="1">
      <alignment horizontal="left" vertical="center" wrapText="1"/>
      <protection locked="0"/>
    </xf>
    <xf numFmtId="0" fontId="15" fillId="33" borderId="14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right" vertical="top" wrapText="1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1" xfId="0" applyFont="1" applyFill="1" applyBorder="1" applyAlignment="1" applyProtection="1">
      <alignment horizontal="center" vertical="center" wrapText="1"/>
      <protection locked="0"/>
    </xf>
    <xf numFmtId="2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vertical="center" wrapText="1"/>
      <protection locked="0"/>
    </xf>
    <xf numFmtId="0" fontId="62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2" fontId="61" fillId="33" borderId="11" xfId="0" applyNumberFormat="1" applyFont="1" applyFill="1" applyBorder="1" applyAlignment="1">
      <alignment horizontal="center" vertical="center"/>
    </xf>
    <xf numFmtId="2" fontId="61" fillId="33" borderId="12" xfId="0" applyNumberFormat="1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 applyProtection="1">
      <alignment vertical="center" wrapText="1"/>
      <protection locked="0"/>
    </xf>
    <xf numFmtId="0" fontId="1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5" xfId="0" applyNumberFormat="1" applyFont="1" applyFill="1" applyBorder="1" applyAlignment="1" applyProtection="1">
      <alignment vertical="center" wrapText="1"/>
      <protection locked="0"/>
    </xf>
    <xf numFmtId="0" fontId="10" fillId="33" borderId="12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15" fillId="33" borderId="14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6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5" fillId="33" borderId="15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5" fillId="33" borderId="15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>
      <alignment horizontal="left" vertical="center" wrapText="1"/>
    </xf>
    <xf numFmtId="2" fontId="1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2" xfId="0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>
      <alignment vertical="center" wrapText="1"/>
    </xf>
    <xf numFmtId="0" fontId="15" fillId="33" borderId="15" xfId="0" applyFont="1" applyFill="1" applyBorder="1" applyAlignment="1" applyProtection="1">
      <alignment horizontal="left" vertical="center" wrapText="1"/>
      <protection locked="0"/>
    </xf>
    <xf numFmtId="0" fontId="8" fillId="36" borderId="0" xfId="0" applyFont="1" applyFill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2" fontId="15" fillId="33" borderId="10" xfId="0" applyNumberFormat="1" applyFont="1" applyFill="1" applyBorder="1" applyAlignment="1" applyProtection="1">
      <alignment horizontal="center" vertical="center"/>
      <protection locked="0"/>
    </xf>
    <xf numFmtId="2" fontId="15" fillId="33" borderId="15" xfId="0" applyNumberFormat="1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/>
    </xf>
    <xf numFmtId="0" fontId="16" fillId="33" borderId="15" xfId="0" applyFont="1" applyFill="1" applyBorder="1" applyAlignment="1">
      <alignment/>
    </xf>
    <xf numFmtId="2" fontId="1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4" xfId="0" applyFont="1" applyFill="1" applyBorder="1" applyAlignment="1" applyProtection="1">
      <alignment vertical="center" wrapText="1"/>
      <protection locked="0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15" fillId="33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4371975</xdr:colOff>
      <xdr:row>0</xdr:row>
      <xdr:rowOff>142875</xdr:rowOff>
    </xdr:from>
    <xdr:to>
      <xdr:col>8</xdr:col>
      <xdr:colOff>28575</xdr:colOff>
      <xdr:row>4</xdr:row>
      <xdr:rowOff>38100</xdr:rowOff>
    </xdr:to>
    <xdr:pic>
      <xdr:nvPicPr>
        <xdr:cNvPr id="1" name="Рисунок 2" descr="Без имени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42875"/>
          <a:ext cx="5572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M583"/>
  <sheetViews>
    <sheetView tabSelected="1" view="pageBreakPreview" zoomScale="90" zoomScaleSheetLayoutView="90" zoomScalePageLayoutView="0" workbookViewId="0" topLeftCell="B1">
      <selection activeCell="B6" sqref="A1:C6"/>
    </sheetView>
  </sheetViews>
  <sheetFormatPr defaultColWidth="9.00390625" defaultRowHeight="12.75" outlineLevelRow="1"/>
  <cols>
    <col min="1" max="1" width="9.125" style="2" hidden="1" customWidth="1"/>
    <col min="2" max="2" width="88.125" style="3" customWidth="1"/>
    <col min="3" max="3" width="14.375" style="3" customWidth="1"/>
    <col min="4" max="4" width="12.375" style="16" customWidth="1"/>
    <col min="5" max="6" width="11.625" style="16" hidden="1" customWidth="1"/>
    <col min="7" max="7" width="15.25390625" style="2" customWidth="1"/>
    <col min="8" max="8" width="15.25390625" style="2" hidden="1" customWidth="1"/>
    <col min="9" max="9" width="16.25390625" style="56" customWidth="1"/>
    <col min="10" max="11" width="9.625" style="2" bestFit="1" customWidth="1"/>
    <col min="12" max="16384" width="9.125" style="2" customWidth="1"/>
  </cols>
  <sheetData>
    <row r="1" spans="2:246" s="10" customFormat="1" ht="19.5" customHeight="1">
      <c r="B1" s="42"/>
      <c r="C1" s="42"/>
      <c r="D1" s="43"/>
      <c r="E1" s="43"/>
      <c r="F1" s="43"/>
      <c r="G1" s="44"/>
      <c r="H1" s="44"/>
      <c r="I1" s="4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</row>
    <row r="2" spans="2:246" s="10" customFormat="1" ht="19.5" customHeight="1">
      <c r="B2" s="41"/>
      <c r="C2" s="41"/>
      <c r="D2" s="43"/>
      <c r="E2" s="43"/>
      <c r="F2" s="43"/>
      <c r="G2" s="44"/>
      <c r="H2" s="44"/>
      <c r="I2" s="4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</row>
    <row r="3" spans="2:246" s="10" customFormat="1" ht="19.5" customHeight="1">
      <c r="B3" s="153"/>
      <c r="C3" s="153"/>
      <c r="D3" s="43"/>
      <c r="E3" s="43"/>
      <c r="F3" s="43"/>
      <c r="G3" s="44"/>
      <c r="H3" s="44"/>
      <c r="I3" s="4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</row>
    <row r="4" spans="2:246" s="10" customFormat="1" ht="19.5" customHeight="1">
      <c r="B4" s="41"/>
      <c r="C4" s="18"/>
      <c r="D4" s="43"/>
      <c r="E4" s="43"/>
      <c r="F4" s="43"/>
      <c r="G4" s="44"/>
      <c r="H4" s="44"/>
      <c r="I4" s="4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</row>
    <row r="5" spans="2:246" s="10" customFormat="1" ht="19.5" customHeight="1">
      <c r="B5" s="41"/>
      <c r="C5" s="18"/>
      <c r="D5" s="43"/>
      <c r="E5" s="43"/>
      <c r="F5" s="43"/>
      <c r="G5" s="44"/>
      <c r="H5" s="44"/>
      <c r="I5" s="4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</row>
    <row r="6" spans="2:246" s="10" customFormat="1" ht="19.5" customHeight="1">
      <c r="B6" s="43"/>
      <c r="C6" s="18"/>
      <c r="D6" s="43"/>
      <c r="E6" s="43"/>
      <c r="F6" s="43"/>
      <c r="G6" s="44"/>
      <c r="H6" s="44"/>
      <c r="I6" s="4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2:247" s="12" customFormat="1" ht="71.25" customHeight="1">
      <c r="B7" s="145" t="s">
        <v>310</v>
      </c>
      <c r="C7" s="145"/>
      <c r="D7" s="145"/>
      <c r="E7" s="145"/>
      <c r="F7" s="145"/>
      <c r="G7" s="145"/>
      <c r="H7" s="70"/>
      <c r="I7" s="48"/>
      <c r="J7" s="6"/>
      <c r="K7" s="6"/>
      <c r="L7" s="6"/>
      <c r="M7" s="6"/>
      <c r="N7" s="6"/>
      <c r="O7" s="6"/>
      <c r="P7" s="6"/>
      <c r="Q7" s="6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</row>
    <row r="8" spans="2:246" s="9" customFormat="1" ht="78" customHeight="1">
      <c r="B8" s="21" t="s">
        <v>2</v>
      </c>
      <c r="C8" s="21" t="s">
        <v>19</v>
      </c>
      <c r="D8" s="21" t="s">
        <v>47</v>
      </c>
      <c r="E8" s="79">
        <v>27.95</v>
      </c>
      <c r="F8" s="78">
        <v>33</v>
      </c>
      <c r="G8" s="22" t="s">
        <v>323</v>
      </c>
      <c r="H8" s="22" t="s">
        <v>322</v>
      </c>
      <c r="I8" s="49" t="s">
        <v>48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</row>
    <row r="9" spans="2:246" s="9" customFormat="1" ht="20.25">
      <c r="B9" s="23" t="s">
        <v>3</v>
      </c>
      <c r="C9" s="23"/>
      <c r="D9" s="23"/>
      <c r="E9" s="23"/>
      <c r="F9" s="23"/>
      <c r="G9" s="23"/>
      <c r="H9" s="23"/>
      <c r="I9" s="4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</row>
    <row r="10" spans="2:246" s="9" customFormat="1" ht="18.75">
      <c r="B10" s="89" t="s">
        <v>63</v>
      </c>
      <c r="C10" s="39" t="s">
        <v>22</v>
      </c>
      <c r="D10" s="27" t="s">
        <v>32</v>
      </c>
      <c r="E10" s="72"/>
      <c r="F10" s="72"/>
      <c r="G10" s="30">
        <v>1060</v>
      </c>
      <c r="H10" s="30">
        <f>G10*0.88</f>
        <v>932.8</v>
      </c>
      <c r="I10" s="4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2:246" s="9" customFormat="1" ht="18.75">
      <c r="B11" s="89" t="s">
        <v>64</v>
      </c>
      <c r="C11" s="27" t="s">
        <v>21</v>
      </c>
      <c r="D11" s="27" t="s">
        <v>325</v>
      </c>
      <c r="E11" s="93"/>
      <c r="F11" s="72">
        <v>17</v>
      </c>
      <c r="G11" s="30">
        <f>F11*F8</f>
        <v>561</v>
      </c>
      <c r="H11" s="30">
        <f aca="true" t="shared" si="0" ref="H11:H60">G11*0.88</f>
        <v>493.68</v>
      </c>
      <c r="I11" s="4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2:246" s="9" customFormat="1" ht="18.75">
      <c r="B12" s="88" t="s">
        <v>270</v>
      </c>
      <c r="C12" s="40" t="s">
        <v>38</v>
      </c>
      <c r="D12" s="28" t="s">
        <v>39</v>
      </c>
      <c r="E12" s="74"/>
      <c r="F12" s="74">
        <v>10.4</v>
      </c>
      <c r="G12" s="30">
        <f>F12*F8</f>
        <v>343.2</v>
      </c>
      <c r="H12" s="30">
        <f t="shared" si="0"/>
        <v>302.016</v>
      </c>
      <c r="I12" s="4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2:246" s="9" customFormat="1" ht="18.75">
      <c r="B13" s="89" t="s">
        <v>257</v>
      </c>
      <c r="C13" s="39" t="s">
        <v>22</v>
      </c>
      <c r="D13" s="27" t="s">
        <v>32</v>
      </c>
      <c r="E13" s="72"/>
      <c r="F13" s="72"/>
      <c r="G13" s="30">
        <v>1060</v>
      </c>
      <c r="H13" s="30">
        <f t="shared" si="0"/>
        <v>932.8</v>
      </c>
      <c r="I13" s="5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2:9" s="6" customFormat="1" ht="18.75">
      <c r="B14" s="89" t="s">
        <v>65</v>
      </c>
      <c r="C14" s="27" t="s">
        <v>20</v>
      </c>
      <c r="D14" s="27" t="s">
        <v>9</v>
      </c>
      <c r="E14" s="72">
        <v>16.872</v>
      </c>
      <c r="F14" s="72"/>
      <c r="G14" s="30">
        <f>E14*E8</f>
        <v>471.57239999999996</v>
      </c>
      <c r="H14" s="30">
        <f t="shared" si="0"/>
        <v>414.98371199999997</v>
      </c>
      <c r="I14" s="66"/>
    </row>
    <row r="15" spans="2:11" s="6" customFormat="1" ht="18" customHeight="1" outlineLevel="1">
      <c r="B15" s="89" t="s">
        <v>256</v>
      </c>
      <c r="C15" s="39" t="s">
        <v>41</v>
      </c>
      <c r="D15" s="27" t="s">
        <v>325</v>
      </c>
      <c r="E15" s="72"/>
      <c r="F15" s="72"/>
      <c r="G15" s="30">
        <v>650</v>
      </c>
      <c r="H15" s="30">
        <f t="shared" si="0"/>
        <v>572</v>
      </c>
      <c r="I15" s="66"/>
      <c r="J15" s="20"/>
      <c r="K15" s="20"/>
    </row>
    <row r="16" spans="2:11" s="6" customFormat="1" ht="21.75" customHeight="1" outlineLevel="1">
      <c r="B16" s="89" t="s">
        <v>66</v>
      </c>
      <c r="C16" s="39" t="s">
        <v>38</v>
      </c>
      <c r="D16" s="27" t="s">
        <v>12</v>
      </c>
      <c r="E16" s="72"/>
      <c r="F16" s="72">
        <v>10.4</v>
      </c>
      <c r="G16" s="30">
        <f>F16*F8</f>
        <v>343.2</v>
      </c>
      <c r="H16" s="30">
        <f t="shared" si="0"/>
        <v>302.016</v>
      </c>
      <c r="I16" s="66"/>
      <c r="J16" s="20"/>
      <c r="K16" s="20"/>
    </row>
    <row r="17" spans="2:11" s="6" customFormat="1" ht="18.75" customHeight="1" outlineLevel="1">
      <c r="B17" s="89" t="s">
        <v>67</v>
      </c>
      <c r="C17" s="39" t="s">
        <v>22</v>
      </c>
      <c r="D17" s="27" t="s">
        <v>32</v>
      </c>
      <c r="E17" s="72"/>
      <c r="F17" s="72"/>
      <c r="G17" s="30">
        <v>1060</v>
      </c>
      <c r="H17" s="30">
        <f t="shared" si="0"/>
        <v>932.8</v>
      </c>
      <c r="I17" s="66"/>
      <c r="J17" s="20"/>
      <c r="K17" s="20"/>
    </row>
    <row r="18" spans="2:11" s="6" customFormat="1" ht="18" customHeight="1" outlineLevel="1">
      <c r="B18" s="23" t="s">
        <v>29</v>
      </c>
      <c r="C18" s="23"/>
      <c r="D18" s="23"/>
      <c r="E18" s="23"/>
      <c r="F18" s="23"/>
      <c r="G18" s="23"/>
      <c r="H18" s="23"/>
      <c r="I18" s="66"/>
      <c r="J18" s="20"/>
      <c r="K18" s="20"/>
    </row>
    <row r="19" spans="2:11" s="6" customFormat="1" ht="18" customHeight="1" outlineLevel="1">
      <c r="B19" s="128" t="s">
        <v>344</v>
      </c>
      <c r="C19" s="131" t="s">
        <v>42</v>
      </c>
      <c r="D19" s="90" t="s">
        <v>342</v>
      </c>
      <c r="E19" s="94"/>
      <c r="F19" s="94"/>
      <c r="G19" s="92">
        <v>633</v>
      </c>
      <c r="H19" s="30">
        <f t="shared" si="0"/>
        <v>557.04</v>
      </c>
      <c r="I19" s="66"/>
      <c r="J19" s="20"/>
      <c r="K19" s="20"/>
    </row>
    <row r="20" spans="2:11" s="6" customFormat="1" ht="18" customHeight="1" outlineLevel="1">
      <c r="B20" s="130"/>
      <c r="C20" s="132"/>
      <c r="D20" s="90" t="s">
        <v>333</v>
      </c>
      <c r="E20" s="94"/>
      <c r="F20" s="94"/>
      <c r="G20" s="92">
        <v>2532</v>
      </c>
      <c r="H20" s="30">
        <f t="shared" si="0"/>
        <v>2228.16</v>
      </c>
      <c r="I20" s="66"/>
      <c r="J20" s="20"/>
      <c r="K20" s="20"/>
    </row>
    <row r="21" spans="2:11" s="6" customFormat="1" ht="18" customHeight="1" outlineLevel="1">
      <c r="B21" s="128" t="s">
        <v>345</v>
      </c>
      <c r="C21" s="131" t="s">
        <v>42</v>
      </c>
      <c r="D21" s="90" t="s">
        <v>342</v>
      </c>
      <c r="E21" s="94"/>
      <c r="F21" s="94"/>
      <c r="G21" s="92">
        <v>747</v>
      </c>
      <c r="H21" s="30">
        <f t="shared" si="0"/>
        <v>657.36</v>
      </c>
      <c r="I21" s="66"/>
      <c r="J21" s="20"/>
      <c r="K21" s="20"/>
    </row>
    <row r="22" spans="2:11" s="6" customFormat="1" ht="18" customHeight="1" outlineLevel="1">
      <c r="B22" s="130"/>
      <c r="C22" s="132"/>
      <c r="D22" s="90" t="s">
        <v>333</v>
      </c>
      <c r="E22" s="94"/>
      <c r="F22" s="94"/>
      <c r="G22" s="92">
        <v>2988</v>
      </c>
      <c r="H22" s="30">
        <f t="shared" si="0"/>
        <v>2629.44</v>
      </c>
      <c r="I22" s="66"/>
      <c r="J22" s="20"/>
      <c r="K22" s="20"/>
    </row>
    <row r="23" spans="2:11" s="6" customFormat="1" ht="18.75" outlineLevel="1">
      <c r="B23" s="124" t="s">
        <v>68</v>
      </c>
      <c r="C23" s="131" t="s">
        <v>25</v>
      </c>
      <c r="D23" s="90" t="s">
        <v>315</v>
      </c>
      <c r="E23" s="91"/>
      <c r="F23" s="91"/>
      <c r="G23" s="92">
        <v>260.4</v>
      </c>
      <c r="H23" s="30">
        <f t="shared" si="0"/>
        <v>229.152</v>
      </c>
      <c r="I23" s="66"/>
      <c r="K23" s="20"/>
    </row>
    <row r="24" spans="2:11" s="6" customFormat="1" ht="18.75" outlineLevel="1">
      <c r="B24" s="130"/>
      <c r="C24" s="132"/>
      <c r="D24" s="90" t="s">
        <v>317</v>
      </c>
      <c r="E24" s="91"/>
      <c r="F24" s="91"/>
      <c r="G24" s="30">
        <v>1204.32</v>
      </c>
      <c r="H24" s="30">
        <f t="shared" si="0"/>
        <v>1059.8016</v>
      </c>
      <c r="I24" s="66"/>
      <c r="J24" s="20"/>
      <c r="K24" s="20"/>
    </row>
    <row r="25" spans="2:11" s="6" customFormat="1" ht="21.75" customHeight="1" outlineLevel="1">
      <c r="B25" s="89" t="s">
        <v>69</v>
      </c>
      <c r="C25" s="27" t="s">
        <v>20</v>
      </c>
      <c r="D25" s="28" t="s">
        <v>8</v>
      </c>
      <c r="E25" s="74">
        <v>52.5</v>
      </c>
      <c r="F25" s="74"/>
      <c r="G25" s="30">
        <f>E25*E8</f>
        <v>1467.375</v>
      </c>
      <c r="H25" s="30">
        <f t="shared" si="0"/>
        <v>1291.29</v>
      </c>
      <c r="I25" s="66"/>
      <c r="J25" s="20"/>
      <c r="K25" s="20"/>
    </row>
    <row r="26" spans="2:11" s="6" customFormat="1" ht="18.75" outlineLevel="1">
      <c r="B26" s="124" t="s">
        <v>70</v>
      </c>
      <c r="C26" s="131" t="s">
        <v>25</v>
      </c>
      <c r="D26" s="28" t="s">
        <v>316</v>
      </c>
      <c r="E26" s="74"/>
      <c r="F26" s="74"/>
      <c r="G26" s="30">
        <v>358.2</v>
      </c>
      <c r="H26" s="30">
        <f t="shared" si="0"/>
        <v>315.216</v>
      </c>
      <c r="I26" s="50"/>
      <c r="J26" s="20"/>
      <c r="K26" s="20"/>
    </row>
    <row r="27" spans="2:11" s="6" customFormat="1" ht="18.75" outlineLevel="1">
      <c r="B27" s="130"/>
      <c r="C27" s="132"/>
      <c r="D27" s="28" t="s">
        <v>317</v>
      </c>
      <c r="E27" s="74"/>
      <c r="F27" s="74"/>
      <c r="G27" s="30">
        <v>1640.52</v>
      </c>
      <c r="H27" s="30">
        <f t="shared" si="0"/>
        <v>1443.6576</v>
      </c>
      <c r="I27" s="50"/>
      <c r="J27" s="20"/>
      <c r="K27" s="20"/>
    </row>
    <row r="28" spans="2:11" s="6" customFormat="1" ht="18.75">
      <c r="B28" s="124" t="s">
        <v>71</v>
      </c>
      <c r="C28" s="131" t="s">
        <v>42</v>
      </c>
      <c r="D28" s="90" t="s">
        <v>342</v>
      </c>
      <c r="E28" s="74"/>
      <c r="F28" s="74"/>
      <c r="G28" s="30">
        <v>759</v>
      </c>
      <c r="H28" s="30">
        <f t="shared" si="0"/>
        <v>667.92</v>
      </c>
      <c r="I28" s="50"/>
      <c r="J28" s="20"/>
      <c r="K28" s="20"/>
    </row>
    <row r="29" spans="2:11" s="6" customFormat="1" ht="18.75" outlineLevel="1">
      <c r="B29" s="141"/>
      <c r="C29" s="132"/>
      <c r="D29" s="90" t="s">
        <v>333</v>
      </c>
      <c r="E29" s="74"/>
      <c r="F29" s="74"/>
      <c r="G29" s="30">
        <v>3036</v>
      </c>
      <c r="H29" s="30">
        <f t="shared" si="0"/>
        <v>2671.68</v>
      </c>
      <c r="I29" s="50"/>
      <c r="J29" s="20"/>
      <c r="K29" s="20"/>
    </row>
    <row r="30" spans="2:11" s="6" customFormat="1" ht="18" customHeight="1" outlineLevel="1">
      <c r="B30" s="124" t="s">
        <v>72</v>
      </c>
      <c r="C30" s="131" t="s">
        <v>42</v>
      </c>
      <c r="D30" s="90" t="s">
        <v>342</v>
      </c>
      <c r="E30" s="74"/>
      <c r="F30" s="74"/>
      <c r="G30" s="92">
        <v>634.5</v>
      </c>
      <c r="H30" s="30">
        <f t="shared" si="0"/>
        <v>558.36</v>
      </c>
      <c r="I30" s="50"/>
      <c r="J30" s="20"/>
      <c r="K30" s="20"/>
    </row>
    <row r="31" spans="2:11" s="6" customFormat="1" ht="18" customHeight="1" outlineLevel="1">
      <c r="B31" s="130"/>
      <c r="C31" s="132"/>
      <c r="D31" s="90" t="s">
        <v>333</v>
      </c>
      <c r="E31" s="74"/>
      <c r="F31" s="74"/>
      <c r="G31" s="92">
        <v>2538</v>
      </c>
      <c r="H31" s="30">
        <f t="shared" si="0"/>
        <v>2233.44</v>
      </c>
      <c r="I31" s="50"/>
      <c r="J31" s="20"/>
      <c r="K31" s="20"/>
    </row>
    <row r="32" spans="2:11" s="6" customFormat="1" ht="18" customHeight="1" outlineLevel="1">
      <c r="B32" s="124" t="s">
        <v>73</v>
      </c>
      <c r="C32" s="131" t="s">
        <v>25</v>
      </c>
      <c r="D32" s="28" t="s">
        <v>315</v>
      </c>
      <c r="E32" s="74"/>
      <c r="F32" s="74"/>
      <c r="G32" s="30">
        <v>358.2</v>
      </c>
      <c r="H32" s="30">
        <f t="shared" si="0"/>
        <v>315.216</v>
      </c>
      <c r="I32" s="50"/>
      <c r="J32" s="20"/>
      <c r="K32" s="20"/>
    </row>
    <row r="33" spans="2:11" s="6" customFormat="1" ht="18" customHeight="1" outlineLevel="1">
      <c r="B33" s="130"/>
      <c r="C33" s="132"/>
      <c r="D33" s="28" t="s">
        <v>317</v>
      </c>
      <c r="E33" s="74"/>
      <c r="F33" s="74"/>
      <c r="G33" s="30">
        <v>1640.52</v>
      </c>
      <c r="H33" s="30">
        <f t="shared" si="0"/>
        <v>1443.6576</v>
      </c>
      <c r="I33" s="50"/>
      <c r="J33" s="20"/>
      <c r="K33" s="20"/>
    </row>
    <row r="34" spans="2:11" s="6" customFormat="1" ht="18.75" outlineLevel="1">
      <c r="B34" s="124" t="s">
        <v>253</v>
      </c>
      <c r="C34" s="126" t="s">
        <v>22</v>
      </c>
      <c r="D34" s="28" t="s">
        <v>346</v>
      </c>
      <c r="E34" s="74"/>
      <c r="F34" s="74"/>
      <c r="G34" s="30">
        <v>120</v>
      </c>
      <c r="H34" s="30">
        <f t="shared" si="0"/>
        <v>105.6</v>
      </c>
      <c r="I34" s="50"/>
      <c r="J34" s="20"/>
      <c r="K34" s="20"/>
    </row>
    <row r="35" spans="2:11" s="6" customFormat="1" ht="18" customHeight="1" outlineLevel="1">
      <c r="B35" s="125"/>
      <c r="C35" s="127"/>
      <c r="D35" s="28" t="s">
        <v>341</v>
      </c>
      <c r="E35" s="74"/>
      <c r="F35" s="74"/>
      <c r="G35" s="30">
        <v>750</v>
      </c>
      <c r="H35" s="30">
        <f t="shared" si="0"/>
        <v>660</v>
      </c>
      <c r="I35" s="50"/>
      <c r="J35" s="20"/>
      <c r="K35" s="20"/>
    </row>
    <row r="36" spans="2:11" s="6" customFormat="1" ht="18" customHeight="1" outlineLevel="1">
      <c r="B36" s="23" t="s">
        <v>5</v>
      </c>
      <c r="C36" s="23"/>
      <c r="D36" s="23"/>
      <c r="E36" s="23"/>
      <c r="F36" s="23"/>
      <c r="G36" s="23"/>
      <c r="H36" s="23"/>
      <c r="I36" s="50"/>
      <c r="J36" s="20"/>
      <c r="K36" s="20"/>
    </row>
    <row r="37" spans="2:11" s="6" customFormat="1" ht="18.75" outlineLevel="1">
      <c r="B37" s="124" t="s">
        <v>74</v>
      </c>
      <c r="C37" s="126" t="s">
        <v>22</v>
      </c>
      <c r="D37" s="28" t="s">
        <v>346</v>
      </c>
      <c r="E37" s="74"/>
      <c r="F37" s="74"/>
      <c r="G37" s="30">
        <v>250</v>
      </c>
      <c r="H37" s="30">
        <f t="shared" si="0"/>
        <v>220</v>
      </c>
      <c r="I37" s="50"/>
      <c r="J37" s="20"/>
      <c r="K37" s="20"/>
    </row>
    <row r="38" spans="2:11" s="6" customFormat="1" ht="18.75" outlineLevel="1">
      <c r="B38" s="125"/>
      <c r="C38" s="127"/>
      <c r="D38" s="28" t="s">
        <v>330</v>
      </c>
      <c r="E38" s="74"/>
      <c r="F38" s="74"/>
      <c r="G38" s="30">
        <v>870</v>
      </c>
      <c r="H38" s="30">
        <f t="shared" si="0"/>
        <v>765.6</v>
      </c>
      <c r="I38" s="50"/>
      <c r="J38" s="20"/>
      <c r="K38" s="20"/>
    </row>
    <row r="39" spans="2:11" s="6" customFormat="1" ht="18.75" customHeight="1" outlineLevel="1">
      <c r="B39" s="124" t="s">
        <v>222</v>
      </c>
      <c r="C39" s="126" t="s">
        <v>38</v>
      </c>
      <c r="D39" s="95" t="s">
        <v>346</v>
      </c>
      <c r="E39" s="96"/>
      <c r="F39" s="96">
        <v>13.4</v>
      </c>
      <c r="G39" s="30">
        <f>F39*F8</f>
        <v>442.2</v>
      </c>
      <c r="H39" s="30">
        <f t="shared" si="0"/>
        <v>389.13599999999997</v>
      </c>
      <c r="I39" s="50"/>
      <c r="J39" s="20"/>
      <c r="K39" s="20"/>
    </row>
    <row r="40" spans="2:11" s="6" customFormat="1" ht="18.75" outlineLevel="1">
      <c r="B40" s="125"/>
      <c r="C40" s="127"/>
      <c r="D40" s="28" t="s">
        <v>330</v>
      </c>
      <c r="E40" s="74"/>
      <c r="F40" s="74">
        <v>61.8</v>
      </c>
      <c r="G40" s="30">
        <f>F40*F8</f>
        <v>2039.3999999999999</v>
      </c>
      <c r="H40" s="30">
        <f t="shared" si="0"/>
        <v>1794.6719999999998</v>
      </c>
      <c r="I40" s="50"/>
      <c r="J40" s="20"/>
      <c r="K40" s="20"/>
    </row>
    <row r="41" spans="2:11" s="6" customFormat="1" ht="18.75">
      <c r="B41" s="88" t="s">
        <v>223</v>
      </c>
      <c r="C41" s="80" t="s">
        <v>38</v>
      </c>
      <c r="D41" s="95" t="s">
        <v>346</v>
      </c>
      <c r="E41" s="96"/>
      <c r="F41" s="96">
        <v>12.6</v>
      </c>
      <c r="G41" s="30">
        <f>F41*F8</f>
        <v>415.8</v>
      </c>
      <c r="H41" s="30">
        <f t="shared" si="0"/>
        <v>365.904</v>
      </c>
      <c r="I41" s="50"/>
      <c r="J41" s="20"/>
      <c r="K41" s="20"/>
    </row>
    <row r="42" spans="2:11" s="6" customFormat="1" ht="18" customHeight="1" outlineLevel="1">
      <c r="B42" s="23" t="s">
        <v>31</v>
      </c>
      <c r="C42" s="23"/>
      <c r="D42" s="23"/>
      <c r="E42" s="23"/>
      <c r="F42" s="23"/>
      <c r="G42" s="23"/>
      <c r="H42" s="23"/>
      <c r="I42" s="50"/>
      <c r="J42" s="20"/>
      <c r="K42" s="20"/>
    </row>
    <row r="43" spans="2:11" s="6" customFormat="1" ht="18.75" outlineLevel="1">
      <c r="B43" s="124" t="s">
        <v>75</v>
      </c>
      <c r="C43" s="131" t="s">
        <v>22</v>
      </c>
      <c r="D43" s="95" t="s">
        <v>346</v>
      </c>
      <c r="E43" s="96"/>
      <c r="F43" s="96"/>
      <c r="G43" s="30">
        <v>35</v>
      </c>
      <c r="H43" s="30">
        <f t="shared" si="0"/>
        <v>30.8</v>
      </c>
      <c r="I43" s="50"/>
      <c r="J43" s="20"/>
      <c r="K43" s="20"/>
    </row>
    <row r="44" spans="2:11" s="6" customFormat="1" ht="18.75" outlineLevel="1">
      <c r="B44" s="141"/>
      <c r="C44" s="132"/>
      <c r="D44" s="95" t="s">
        <v>337</v>
      </c>
      <c r="E44" s="96"/>
      <c r="F44" s="96"/>
      <c r="G44" s="30">
        <v>75</v>
      </c>
      <c r="H44" s="30">
        <f t="shared" si="0"/>
        <v>66</v>
      </c>
      <c r="I44" s="50"/>
      <c r="J44" s="20"/>
      <c r="K44" s="20"/>
    </row>
    <row r="45" spans="2:11" s="6" customFormat="1" ht="18.75">
      <c r="B45" s="141"/>
      <c r="C45" s="132"/>
      <c r="D45" s="95" t="s">
        <v>341</v>
      </c>
      <c r="E45" s="96"/>
      <c r="F45" s="96"/>
      <c r="G45" s="30">
        <v>150</v>
      </c>
      <c r="H45" s="30">
        <f t="shared" si="0"/>
        <v>132</v>
      </c>
      <c r="I45" s="50"/>
      <c r="J45" s="20"/>
      <c r="K45" s="20"/>
    </row>
    <row r="46" spans="2:11" s="6" customFormat="1" ht="18" customHeight="1" outlineLevel="1">
      <c r="B46" s="23" t="s">
        <v>33</v>
      </c>
      <c r="C46" s="23"/>
      <c r="D46" s="23"/>
      <c r="E46" s="23"/>
      <c r="F46" s="23"/>
      <c r="G46" s="23"/>
      <c r="H46" s="23"/>
      <c r="I46" s="50"/>
      <c r="J46" s="20"/>
      <c r="K46" s="20"/>
    </row>
    <row r="47" spans="2:11" s="6" customFormat="1" ht="18.75" outlineLevel="1">
      <c r="B47" s="88" t="s">
        <v>76</v>
      </c>
      <c r="C47" s="80" t="s">
        <v>38</v>
      </c>
      <c r="D47" s="28" t="s">
        <v>325</v>
      </c>
      <c r="E47" s="74"/>
      <c r="F47" s="74">
        <v>61</v>
      </c>
      <c r="G47" s="30">
        <f>F47*F8</f>
        <v>2013</v>
      </c>
      <c r="H47" s="30">
        <f t="shared" si="0"/>
        <v>1771.44</v>
      </c>
      <c r="I47" s="50"/>
      <c r="J47" s="20"/>
      <c r="K47" s="20"/>
    </row>
    <row r="48" spans="2:11" s="6" customFormat="1" ht="18.75">
      <c r="B48" s="97" t="s">
        <v>264</v>
      </c>
      <c r="C48" s="80" t="s">
        <v>38</v>
      </c>
      <c r="D48" s="28" t="s">
        <v>36</v>
      </c>
      <c r="E48" s="74"/>
      <c r="F48" s="74">
        <v>279</v>
      </c>
      <c r="G48" s="30">
        <f>F48*F8</f>
        <v>9207</v>
      </c>
      <c r="H48" s="30">
        <f t="shared" si="0"/>
        <v>8102.16</v>
      </c>
      <c r="I48" s="50"/>
      <c r="J48" s="20"/>
      <c r="K48" s="20"/>
    </row>
    <row r="49" spans="2:11" s="6" customFormat="1" ht="18.75" customHeight="1">
      <c r="B49" s="97" t="s">
        <v>263</v>
      </c>
      <c r="C49" s="80" t="s">
        <v>38</v>
      </c>
      <c r="D49" s="28" t="s">
        <v>325</v>
      </c>
      <c r="E49" s="74"/>
      <c r="F49" s="74">
        <v>61</v>
      </c>
      <c r="G49" s="30">
        <f>F49*F8</f>
        <v>2013</v>
      </c>
      <c r="H49" s="30">
        <f t="shared" si="0"/>
        <v>1771.44</v>
      </c>
      <c r="I49" s="50"/>
      <c r="J49" s="20"/>
      <c r="K49" s="20"/>
    </row>
    <row r="50" spans="2:11" s="6" customFormat="1" ht="18.75">
      <c r="B50" s="128" t="s">
        <v>261</v>
      </c>
      <c r="C50" s="126" t="s">
        <v>262</v>
      </c>
      <c r="D50" s="28" t="s">
        <v>17</v>
      </c>
      <c r="E50" s="74"/>
      <c r="F50" s="74"/>
      <c r="G50" s="30">
        <v>124</v>
      </c>
      <c r="H50" s="30">
        <f t="shared" si="0"/>
        <v>109.12</v>
      </c>
      <c r="I50" s="50"/>
      <c r="J50" s="20"/>
      <c r="K50" s="20"/>
    </row>
    <row r="51" spans="2:11" s="6" customFormat="1" ht="18.75">
      <c r="B51" s="125"/>
      <c r="C51" s="129"/>
      <c r="D51" s="28" t="s">
        <v>325</v>
      </c>
      <c r="E51" s="74"/>
      <c r="F51" s="74"/>
      <c r="G51" s="30">
        <v>969</v>
      </c>
      <c r="H51" s="30">
        <f t="shared" si="0"/>
        <v>852.72</v>
      </c>
      <c r="I51" s="50"/>
      <c r="J51" s="20"/>
      <c r="K51" s="20"/>
    </row>
    <row r="52" spans="2:11" s="6" customFormat="1" ht="20.25" outlineLevel="1">
      <c r="B52" s="23" t="s">
        <v>6</v>
      </c>
      <c r="C52" s="23"/>
      <c r="D52" s="23"/>
      <c r="E52" s="23"/>
      <c r="F52" s="23"/>
      <c r="G52" s="23"/>
      <c r="H52" s="23"/>
      <c r="I52" s="50"/>
      <c r="J52" s="20"/>
      <c r="K52" s="20"/>
    </row>
    <row r="53" spans="2:11" s="6" customFormat="1" ht="18.75" outlineLevel="1">
      <c r="B53" s="88" t="s">
        <v>77</v>
      </c>
      <c r="C53" s="81" t="s">
        <v>23</v>
      </c>
      <c r="D53" s="81" t="s">
        <v>325</v>
      </c>
      <c r="E53" s="98"/>
      <c r="F53" s="98">
        <v>59.99</v>
      </c>
      <c r="G53" s="99">
        <f>F53*F8</f>
        <v>1979.67</v>
      </c>
      <c r="H53" s="30">
        <f t="shared" si="0"/>
        <v>1742.1096</v>
      </c>
      <c r="I53" s="50"/>
      <c r="J53" s="20"/>
      <c r="K53" s="20"/>
    </row>
    <row r="54" spans="2:11" s="6" customFormat="1" ht="37.5" outlineLevel="1">
      <c r="B54" s="88" t="s">
        <v>266</v>
      </c>
      <c r="C54" s="81" t="s">
        <v>20</v>
      </c>
      <c r="D54" s="28" t="s">
        <v>43</v>
      </c>
      <c r="E54" s="74">
        <v>24</v>
      </c>
      <c r="F54" s="74"/>
      <c r="G54" s="47">
        <f>E54*E8</f>
        <v>670.8</v>
      </c>
      <c r="H54" s="30">
        <f t="shared" si="0"/>
        <v>590.304</v>
      </c>
      <c r="I54" s="50"/>
      <c r="J54" s="20"/>
      <c r="K54" s="20"/>
    </row>
    <row r="55" spans="2:11" s="6" customFormat="1" ht="18" customHeight="1" outlineLevel="1">
      <c r="B55" s="88" t="s">
        <v>267</v>
      </c>
      <c r="C55" s="81" t="s">
        <v>44</v>
      </c>
      <c r="D55" s="28" t="s">
        <v>43</v>
      </c>
      <c r="E55" s="74"/>
      <c r="F55" s="74"/>
      <c r="G55" s="47">
        <v>690</v>
      </c>
      <c r="H55" s="30">
        <f t="shared" si="0"/>
        <v>607.2</v>
      </c>
      <c r="I55" s="50"/>
      <c r="J55" s="20"/>
      <c r="K55" s="20"/>
    </row>
    <row r="56" spans="2:11" s="6" customFormat="1" ht="24.75" customHeight="1">
      <c r="B56" s="88" t="s">
        <v>78</v>
      </c>
      <c r="C56" s="100" t="s">
        <v>20</v>
      </c>
      <c r="D56" s="28" t="s">
        <v>43</v>
      </c>
      <c r="E56" s="74">
        <v>13.87</v>
      </c>
      <c r="F56" s="74"/>
      <c r="G56" s="30">
        <f>E56*E8</f>
        <v>387.6665</v>
      </c>
      <c r="H56" s="30">
        <f t="shared" si="0"/>
        <v>341.14652</v>
      </c>
      <c r="I56" s="50"/>
      <c r="J56" s="20"/>
      <c r="K56" s="20"/>
    </row>
    <row r="57" spans="2:11" s="6" customFormat="1" ht="18.75" customHeight="1" outlineLevel="1">
      <c r="B57" s="88" t="s">
        <v>79</v>
      </c>
      <c r="C57" s="81" t="s">
        <v>35</v>
      </c>
      <c r="D57" s="28" t="s">
        <v>330</v>
      </c>
      <c r="E57" s="74"/>
      <c r="F57" s="74"/>
      <c r="G57" s="47">
        <v>2310</v>
      </c>
      <c r="H57" s="30">
        <f t="shared" si="0"/>
        <v>2032.8</v>
      </c>
      <c r="I57" s="50"/>
      <c r="J57" s="20"/>
      <c r="K57" s="20"/>
    </row>
    <row r="58" spans="2:11" s="6" customFormat="1" ht="18.75" customHeight="1" outlineLevel="1">
      <c r="B58" s="128" t="s">
        <v>80</v>
      </c>
      <c r="C58" s="126" t="s">
        <v>21</v>
      </c>
      <c r="D58" s="95" t="s">
        <v>43</v>
      </c>
      <c r="E58" s="96"/>
      <c r="F58" s="98">
        <v>22.5</v>
      </c>
      <c r="G58" s="101">
        <f>F58*F8</f>
        <v>742.5</v>
      </c>
      <c r="H58" s="30">
        <f t="shared" si="0"/>
        <v>653.4</v>
      </c>
      <c r="I58" s="50"/>
      <c r="J58" s="20"/>
      <c r="K58" s="20"/>
    </row>
    <row r="59" spans="2:11" s="6" customFormat="1" ht="18.75" customHeight="1" outlineLevel="1">
      <c r="B59" s="125"/>
      <c r="C59" s="129"/>
      <c r="D59" s="95" t="s">
        <v>325</v>
      </c>
      <c r="E59" s="96"/>
      <c r="F59" s="98">
        <v>43</v>
      </c>
      <c r="G59" s="101">
        <f>F59*F8</f>
        <v>1419</v>
      </c>
      <c r="H59" s="30">
        <f t="shared" si="0"/>
        <v>1248.72</v>
      </c>
      <c r="I59" s="50"/>
      <c r="J59" s="20"/>
      <c r="K59" s="20"/>
    </row>
    <row r="60" spans="2:11" s="6" customFormat="1" ht="18.75" customHeight="1" outlineLevel="1">
      <c r="B60" s="124" t="s">
        <v>81</v>
      </c>
      <c r="C60" s="131" t="s">
        <v>22</v>
      </c>
      <c r="D60" s="28" t="s">
        <v>46</v>
      </c>
      <c r="E60" s="74"/>
      <c r="F60" s="74"/>
      <c r="G60" s="30">
        <v>295</v>
      </c>
      <c r="H60" s="30">
        <f t="shared" si="0"/>
        <v>259.6</v>
      </c>
      <c r="I60" s="50"/>
      <c r="J60" s="20"/>
      <c r="K60" s="20"/>
    </row>
    <row r="61" spans="2:11" s="6" customFormat="1" ht="18" customHeight="1" outlineLevel="1">
      <c r="B61" s="141"/>
      <c r="C61" s="132"/>
      <c r="D61" s="95" t="s">
        <v>43</v>
      </c>
      <c r="E61" s="95"/>
      <c r="F61" s="95"/>
      <c r="G61" s="29">
        <v>570</v>
      </c>
      <c r="H61" s="30">
        <f aca="true" t="shared" si="1" ref="H61:H99">G61*0.88</f>
        <v>501.6</v>
      </c>
      <c r="I61" s="67"/>
      <c r="J61" s="20"/>
      <c r="K61" s="20"/>
    </row>
    <row r="62" spans="2:11" s="6" customFormat="1" ht="18.75" customHeight="1" outlineLevel="1">
      <c r="B62" s="124" t="s">
        <v>82</v>
      </c>
      <c r="C62" s="131" t="s">
        <v>23</v>
      </c>
      <c r="D62" s="90" t="s">
        <v>43</v>
      </c>
      <c r="E62" s="91"/>
      <c r="F62" s="91">
        <v>28.35</v>
      </c>
      <c r="G62" s="92">
        <f>F62*F8</f>
        <v>935.5500000000001</v>
      </c>
      <c r="H62" s="30">
        <f t="shared" si="1"/>
        <v>823.2840000000001</v>
      </c>
      <c r="I62" s="67"/>
      <c r="J62" s="20"/>
      <c r="K62" s="20"/>
    </row>
    <row r="63" spans="2:11" s="6" customFormat="1" ht="21.75" customHeight="1" outlineLevel="1">
      <c r="B63" s="141"/>
      <c r="C63" s="132"/>
      <c r="D63" s="95" t="s">
        <v>325</v>
      </c>
      <c r="E63" s="96"/>
      <c r="F63" s="96">
        <v>56.7</v>
      </c>
      <c r="G63" s="92">
        <f>F63*F8</f>
        <v>1871.1000000000001</v>
      </c>
      <c r="H63" s="30">
        <f>G63*0.88</f>
        <v>1646.5680000000002</v>
      </c>
      <c r="I63" s="50"/>
      <c r="J63" s="20"/>
      <c r="K63" s="20"/>
    </row>
    <row r="64" spans="2:11" s="6" customFormat="1" ht="18.75" outlineLevel="1">
      <c r="B64" s="88" t="s">
        <v>83</v>
      </c>
      <c r="C64" s="81" t="s">
        <v>38</v>
      </c>
      <c r="D64" s="28" t="s">
        <v>43</v>
      </c>
      <c r="E64" s="74"/>
      <c r="F64" s="74">
        <v>23.1</v>
      </c>
      <c r="G64" s="30">
        <f>F64*F8</f>
        <v>762.3000000000001</v>
      </c>
      <c r="H64" s="30">
        <f t="shared" si="1"/>
        <v>670.8240000000001</v>
      </c>
      <c r="I64" s="50"/>
      <c r="J64" s="20"/>
      <c r="K64" s="20"/>
    </row>
    <row r="65" spans="2:11" s="6" customFormat="1" ht="18" customHeight="1" outlineLevel="1">
      <c r="B65" s="88" t="s">
        <v>269</v>
      </c>
      <c r="C65" s="81" t="s">
        <v>38</v>
      </c>
      <c r="D65" s="28" t="s">
        <v>43</v>
      </c>
      <c r="E65" s="91"/>
      <c r="F65" s="91">
        <v>27.5</v>
      </c>
      <c r="G65" s="92">
        <f>F65*F8</f>
        <v>907.5</v>
      </c>
      <c r="H65" s="30">
        <f t="shared" si="1"/>
        <v>798.6</v>
      </c>
      <c r="I65" s="50"/>
      <c r="J65" s="20"/>
      <c r="K65" s="20"/>
    </row>
    <row r="66" spans="2:11" s="6" customFormat="1" ht="18.75" outlineLevel="1">
      <c r="B66" s="88" t="s">
        <v>268</v>
      </c>
      <c r="C66" s="81" t="s">
        <v>38</v>
      </c>
      <c r="D66" s="28" t="s">
        <v>325</v>
      </c>
      <c r="E66" s="74"/>
      <c r="F66" s="74">
        <v>51.3</v>
      </c>
      <c r="G66" s="30">
        <f>F66*F8</f>
        <v>1692.8999999999999</v>
      </c>
      <c r="H66" s="30">
        <f t="shared" si="1"/>
        <v>1489.752</v>
      </c>
      <c r="I66" s="50"/>
      <c r="J66" s="20"/>
      <c r="K66" s="20"/>
    </row>
    <row r="67" spans="2:11" s="6" customFormat="1" ht="20.25" customHeight="1" outlineLevel="1">
      <c r="B67" s="128" t="s">
        <v>265</v>
      </c>
      <c r="C67" s="131" t="s">
        <v>21</v>
      </c>
      <c r="D67" s="28" t="s">
        <v>43</v>
      </c>
      <c r="E67" s="74"/>
      <c r="F67" s="74">
        <v>30</v>
      </c>
      <c r="G67" s="30">
        <f>F67*F8</f>
        <v>990</v>
      </c>
      <c r="H67" s="30">
        <f t="shared" si="1"/>
        <v>871.2</v>
      </c>
      <c r="I67" s="50"/>
      <c r="J67" s="20"/>
      <c r="K67" s="20"/>
    </row>
    <row r="68" spans="2:11" s="6" customFormat="1" ht="20.25" customHeight="1" outlineLevel="1">
      <c r="B68" s="125"/>
      <c r="C68" s="133" t="s">
        <v>21</v>
      </c>
      <c r="D68" s="28" t="s">
        <v>325</v>
      </c>
      <c r="E68" s="74"/>
      <c r="F68" s="74">
        <v>60</v>
      </c>
      <c r="G68" s="30">
        <f>F68*F8</f>
        <v>1980</v>
      </c>
      <c r="H68" s="30">
        <f t="shared" si="1"/>
        <v>1742.4</v>
      </c>
      <c r="I68" s="50"/>
      <c r="J68" s="20"/>
      <c r="K68" s="20"/>
    </row>
    <row r="69" spans="2:11" s="6" customFormat="1" ht="19.5" customHeight="1">
      <c r="B69" s="23" t="s">
        <v>34</v>
      </c>
      <c r="C69" s="23"/>
      <c r="D69" s="23"/>
      <c r="E69" s="23"/>
      <c r="F69" s="23"/>
      <c r="G69" s="23"/>
      <c r="H69" s="23"/>
      <c r="I69" s="50"/>
      <c r="J69" s="20"/>
      <c r="K69" s="20"/>
    </row>
    <row r="70" spans="2:11" s="6" customFormat="1" ht="44.25" customHeight="1" outlineLevel="1">
      <c r="B70" s="88" t="s">
        <v>84</v>
      </c>
      <c r="C70" s="81" t="s">
        <v>23</v>
      </c>
      <c r="D70" s="28" t="s">
        <v>325</v>
      </c>
      <c r="E70" s="74"/>
      <c r="F70" s="74">
        <v>52.68</v>
      </c>
      <c r="G70" s="30">
        <f>F70*F8</f>
        <v>1738.44</v>
      </c>
      <c r="H70" s="30">
        <f t="shared" si="1"/>
        <v>1529.8272</v>
      </c>
      <c r="I70" s="50"/>
      <c r="J70" s="20"/>
      <c r="K70" s="20"/>
    </row>
    <row r="71" spans="2:11" s="6" customFormat="1" ht="18.75" outlineLevel="1">
      <c r="B71" s="88" t="s">
        <v>224</v>
      </c>
      <c r="C71" s="81" t="s">
        <v>38</v>
      </c>
      <c r="D71" s="28" t="s">
        <v>330</v>
      </c>
      <c r="E71" s="74"/>
      <c r="F71" s="74">
        <v>33.5</v>
      </c>
      <c r="G71" s="30">
        <f>F71*F8</f>
        <v>1105.5</v>
      </c>
      <c r="H71" s="30">
        <f t="shared" si="1"/>
        <v>972.84</v>
      </c>
      <c r="I71" s="50"/>
      <c r="J71" s="20"/>
      <c r="K71" s="20"/>
    </row>
    <row r="72" spans="2:11" s="6" customFormat="1" ht="18.75" outlineLevel="1">
      <c r="B72" s="89" t="s">
        <v>85</v>
      </c>
      <c r="C72" s="27" t="s">
        <v>23</v>
      </c>
      <c r="D72" s="28" t="s">
        <v>325</v>
      </c>
      <c r="E72" s="74"/>
      <c r="F72" s="74">
        <v>55.86</v>
      </c>
      <c r="G72" s="30">
        <v>1843.38</v>
      </c>
      <c r="H72" s="30">
        <f>G72*0.88</f>
        <v>1622.1744</v>
      </c>
      <c r="I72" s="50"/>
      <c r="J72" s="20"/>
      <c r="K72" s="20"/>
    </row>
    <row r="73" spans="2:11" s="6" customFormat="1" ht="37.5" outlineLevel="1">
      <c r="B73" s="88" t="s">
        <v>86</v>
      </c>
      <c r="C73" s="81" t="s">
        <v>23</v>
      </c>
      <c r="D73" s="28" t="s">
        <v>325</v>
      </c>
      <c r="E73" s="74"/>
      <c r="F73" s="74">
        <v>53.71</v>
      </c>
      <c r="G73" s="30">
        <f>F73*F8</f>
        <v>1772.43</v>
      </c>
      <c r="H73" s="30">
        <f>G73*0.88</f>
        <v>1559.7384</v>
      </c>
      <c r="I73" s="50"/>
      <c r="J73" s="20"/>
      <c r="K73" s="20"/>
    </row>
    <row r="74" spans="2:11" s="6" customFormat="1" ht="37.5">
      <c r="B74" s="97" t="s">
        <v>271</v>
      </c>
      <c r="C74" s="81" t="s">
        <v>38</v>
      </c>
      <c r="D74" s="28" t="s">
        <v>28</v>
      </c>
      <c r="E74" s="74"/>
      <c r="F74" s="74">
        <v>52.8</v>
      </c>
      <c r="G74" s="30">
        <f>F74*F8</f>
        <v>1742.3999999999999</v>
      </c>
      <c r="H74" s="30">
        <f aca="true" t="shared" si="2" ref="H74:H79">G74*0.88</f>
        <v>1533.312</v>
      </c>
      <c r="I74" s="50"/>
      <c r="J74" s="20"/>
      <c r="K74" s="20"/>
    </row>
    <row r="75" spans="2:11" s="6" customFormat="1" ht="25.5" customHeight="1" outlineLevel="1">
      <c r="B75" s="89" t="s">
        <v>87</v>
      </c>
      <c r="C75" s="27" t="s">
        <v>23</v>
      </c>
      <c r="D75" s="28" t="s">
        <v>325</v>
      </c>
      <c r="E75" s="74"/>
      <c r="F75" s="74">
        <v>49.63</v>
      </c>
      <c r="G75" s="30">
        <f>F75*F8</f>
        <v>1637.7900000000002</v>
      </c>
      <c r="H75" s="30">
        <f t="shared" si="2"/>
        <v>1441.2552000000003</v>
      </c>
      <c r="I75" s="50"/>
      <c r="J75" s="20"/>
      <c r="K75" s="20"/>
    </row>
    <row r="76" spans="2:11" s="6" customFormat="1" ht="18.75" outlineLevel="1">
      <c r="B76" s="89" t="s">
        <v>356</v>
      </c>
      <c r="C76" s="27" t="s">
        <v>23</v>
      </c>
      <c r="D76" s="28" t="s">
        <v>325</v>
      </c>
      <c r="E76" s="74"/>
      <c r="F76" s="74">
        <v>51.13</v>
      </c>
      <c r="G76" s="30">
        <f>F76*F8</f>
        <v>1687.2900000000002</v>
      </c>
      <c r="H76" s="30">
        <f t="shared" si="2"/>
        <v>1484.8152000000002</v>
      </c>
      <c r="I76" s="50"/>
      <c r="J76" s="20"/>
      <c r="K76" s="20"/>
    </row>
    <row r="77" spans="2:11" s="6" customFormat="1" ht="37.5" outlineLevel="1">
      <c r="B77" s="88" t="s">
        <v>88</v>
      </c>
      <c r="C77" s="81" t="s">
        <v>20</v>
      </c>
      <c r="D77" s="28" t="s">
        <v>325</v>
      </c>
      <c r="E77" s="74">
        <v>52.5</v>
      </c>
      <c r="F77" s="74"/>
      <c r="G77" s="30">
        <f>E77*E8</f>
        <v>1467.375</v>
      </c>
      <c r="H77" s="30">
        <f t="shared" si="2"/>
        <v>1291.29</v>
      </c>
      <c r="I77" s="50"/>
      <c r="J77" s="20"/>
      <c r="K77" s="20"/>
    </row>
    <row r="78" spans="2:11" s="6" customFormat="1" ht="18.75" outlineLevel="1">
      <c r="B78" s="88" t="s">
        <v>89</v>
      </c>
      <c r="C78" s="81" t="s">
        <v>20</v>
      </c>
      <c r="D78" s="28" t="s">
        <v>325</v>
      </c>
      <c r="E78" s="74">
        <v>50.16</v>
      </c>
      <c r="F78" s="74"/>
      <c r="G78" s="30">
        <f>E78*E8</f>
        <v>1401.972</v>
      </c>
      <c r="H78" s="30">
        <f t="shared" si="2"/>
        <v>1233.73536</v>
      </c>
      <c r="I78" s="50"/>
      <c r="J78" s="20"/>
      <c r="K78" s="20"/>
    </row>
    <row r="79" spans="2:11" s="6" customFormat="1" ht="37.5" outlineLevel="1">
      <c r="B79" s="89" t="s">
        <v>225</v>
      </c>
      <c r="C79" s="81" t="s">
        <v>38</v>
      </c>
      <c r="D79" s="28" t="s">
        <v>330</v>
      </c>
      <c r="E79" s="74"/>
      <c r="F79" s="74">
        <v>33.5</v>
      </c>
      <c r="G79" s="30">
        <f>F79*F8</f>
        <v>1105.5</v>
      </c>
      <c r="H79" s="30">
        <f t="shared" si="2"/>
        <v>972.84</v>
      </c>
      <c r="I79" s="50"/>
      <c r="J79" s="20"/>
      <c r="K79" s="20"/>
    </row>
    <row r="80" spans="2:11" s="6" customFormat="1" ht="20.25" outlineLevel="1">
      <c r="B80" s="25" t="s">
        <v>51</v>
      </c>
      <c r="C80" s="23"/>
      <c r="D80" s="23"/>
      <c r="E80" s="23"/>
      <c r="F80" s="23"/>
      <c r="G80" s="23"/>
      <c r="H80" s="23"/>
      <c r="I80" s="50"/>
      <c r="J80" s="20"/>
      <c r="K80" s="20"/>
    </row>
    <row r="81" spans="2:11" s="6" customFormat="1" ht="18.75" outlineLevel="1">
      <c r="B81" s="26" t="s">
        <v>90</v>
      </c>
      <c r="C81" s="27" t="s">
        <v>20</v>
      </c>
      <c r="D81" s="28" t="s">
        <v>314</v>
      </c>
      <c r="E81" s="74">
        <v>35.064</v>
      </c>
      <c r="F81" s="74"/>
      <c r="G81" s="30">
        <f>E81*E8</f>
        <v>980.0387999999999</v>
      </c>
      <c r="H81" s="30">
        <f t="shared" si="1"/>
        <v>862.434144</v>
      </c>
      <c r="I81" s="50"/>
      <c r="J81" s="20"/>
      <c r="K81" s="20"/>
    </row>
    <row r="82" spans="2:11" s="6" customFormat="1" ht="18.75" outlineLevel="1">
      <c r="B82" s="26" t="s">
        <v>91</v>
      </c>
      <c r="C82" s="27" t="s">
        <v>24</v>
      </c>
      <c r="D82" s="28" t="s">
        <v>314</v>
      </c>
      <c r="E82" s="74"/>
      <c r="F82" s="74"/>
      <c r="G82" s="30">
        <v>943.92</v>
      </c>
      <c r="H82" s="30">
        <f t="shared" si="1"/>
        <v>830.6496</v>
      </c>
      <c r="I82" s="50"/>
      <c r="J82" s="20"/>
      <c r="K82" s="20"/>
    </row>
    <row r="83" spans="2:11" s="6" customFormat="1" ht="20.25" customHeight="1">
      <c r="B83" s="124" t="s">
        <v>226</v>
      </c>
      <c r="C83" s="131" t="s">
        <v>42</v>
      </c>
      <c r="D83" s="28" t="s">
        <v>325</v>
      </c>
      <c r="E83" s="74"/>
      <c r="F83" s="74"/>
      <c r="G83" s="30">
        <v>313.92</v>
      </c>
      <c r="H83" s="30">
        <f t="shared" si="1"/>
        <v>276.24960000000004</v>
      </c>
      <c r="I83" s="50"/>
      <c r="J83" s="20"/>
      <c r="K83" s="20"/>
    </row>
    <row r="84" spans="2:11" s="6" customFormat="1" ht="18.75" outlineLevel="1">
      <c r="B84" s="135"/>
      <c r="C84" s="133"/>
      <c r="D84" s="28" t="s">
        <v>314</v>
      </c>
      <c r="E84" s="74"/>
      <c r="F84" s="74"/>
      <c r="G84" s="30">
        <f>G83*2.5</f>
        <v>784.8000000000001</v>
      </c>
      <c r="H84" s="30">
        <f t="shared" si="1"/>
        <v>690.624</v>
      </c>
      <c r="I84" s="50"/>
      <c r="J84" s="20"/>
      <c r="K84" s="20"/>
    </row>
    <row r="85" spans="2:11" s="6" customFormat="1" ht="37.5" outlineLevel="1">
      <c r="B85" s="86" t="s">
        <v>92</v>
      </c>
      <c r="C85" s="102" t="s">
        <v>21</v>
      </c>
      <c r="D85" s="28" t="s">
        <v>314</v>
      </c>
      <c r="E85" s="74"/>
      <c r="F85" s="74">
        <v>25.5</v>
      </c>
      <c r="G85" s="30">
        <f>F85*F8</f>
        <v>841.5</v>
      </c>
      <c r="H85" s="30">
        <f t="shared" si="1"/>
        <v>740.52</v>
      </c>
      <c r="I85" s="50"/>
      <c r="J85" s="20"/>
      <c r="K85" s="20"/>
    </row>
    <row r="86" spans="2:11" s="6" customFormat="1" ht="37.5" outlineLevel="1">
      <c r="B86" s="86" t="s">
        <v>93</v>
      </c>
      <c r="C86" s="102" t="s">
        <v>20</v>
      </c>
      <c r="D86" s="28" t="s">
        <v>314</v>
      </c>
      <c r="E86" s="74">
        <v>35.064</v>
      </c>
      <c r="F86" s="74"/>
      <c r="G86" s="30">
        <f>E86*E8</f>
        <v>980.0387999999999</v>
      </c>
      <c r="H86" s="30">
        <f t="shared" si="1"/>
        <v>862.434144</v>
      </c>
      <c r="I86" s="50"/>
      <c r="J86" s="20"/>
      <c r="K86" s="20"/>
    </row>
    <row r="87" spans="2:11" s="6" customFormat="1" ht="37.5" outlineLevel="1">
      <c r="B87" s="86" t="s">
        <v>94</v>
      </c>
      <c r="C87" s="81" t="s">
        <v>38</v>
      </c>
      <c r="D87" s="28" t="s">
        <v>329</v>
      </c>
      <c r="E87" s="74"/>
      <c r="F87" s="74">
        <v>25.3</v>
      </c>
      <c r="G87" s="30">
        <f>F87*F8</f>
        <v>834.9</v>
      </c>
      <c r="H87" s="30">
        <f t="shared" si="1"/>
        <v>734.712</v>
      </c>
      <c r="I87" s="50"/>
      <c r="J87" s="20"/>
      <c r="K87" s="20"/>
    </row>
    <row r="88" spans="2:11" s="6" customFormat="1" ht="18" customHeight="1" outlineLevel="1">
      <c r="B88" s="103" t="s">
        <v>258</v>
      </c>
      <c r="C88" s="27" t="s">
        <v>24</v>
      </c>
      <c r="D88" s="28" t="s">
        <v>12</v>
      </c>
      <c r="E88" s="74"/>
      <c r="F88" s="74"/>
      <c r="G88" s="30">
        <v>881.04</v>
      </c>
      <c r="H88" s="30">
        <f t="shared" si="1"/>
        <v>775.3152</v>
      </c>
      <c r="I88" s="50"/>
      <c r="J88" s="20"/>
      <c r="K88" s="20"/>
    </row>
    <row r="89" spans="2:11" s="6" customFormat="1" ht="18.75" outlineLevel="1">
      <c r="B89" s="26" t="s">
        <v>95</v>
      </c>
      <c r="C89" s="27" t="s">
        <v>20</v>
      </c>
      <c r="D89" s="28" t="s">
        <v>314</v>
      </c>
      <c r="E89" s="74">
        <v>29.256</v>
      </c>
      <c r="F89" s="74"/>
      <c r="G89" s="30">
        <f>E89*E8</f>
        <v>817.7052</v>
      </c>
      <c r="H89" s="30">
        <f t="shared" si="1"/>
        <v>719.580576</v>
      </c>
      <c r="I89" s="50"/>
      <c r="J89" s="20"/>
      <c r="K89" s="20"/>
    </row>
    <row r="90" spans="2:11" s="6" customFormat="1" ht="37.5" outlineLevel="1">
      <c r="B90" s="26" t="s">
        <v>272</v>
      </c>
      <c r="C90" s="39" t="s">
        <v>42</v>
      </c>
      <c r="D90" s="28" t="s">
        <v>325</v>
      </c>
      <c r="E90" s="74"/>
      <c r="F90" s="74"/>
      <c r="G90" s="30">
        <v>374.76</v>
      </c>
      <c r="H90" s="30">
        <f t="shared" si="1"/>
        <v>329.7888</v>
      </c>
      <c r="I90" s="50"/>
      <c r="J90" s="20"/>
      <c r="K90" s="20"/>
    </row>
    <row r="91" spans="2:11" s="6" customFormat="1" ht="18.75" outlineLevel="1">
      <c r="B91" s="26" t="s">
        <v>96</v>
      </c>
      <c r="C91" s="27" t="s">
        <v>20</v>
      </c>
      <c r="D91" s="28" t="s">
        <v>314</v>
      </c>
      <c r="E91" s="74">
        <v>29.256</v>
      </c>
      <c r="F91" s="74"/>
      <c r="G91" s="30">
        <f>E91*E8</f>
        <v>817.7052</v>
      </c>
      <c r="H91" s="30">
        <f t="shared" si="1"/>
        <v>719.580576</v>
      </c>
      <c r="I91" s="50"/>
      <c r="J91" s="20"/>
      <c r="K91" s="20"/>
    </row>
    <row r="92" spans="2:11" s="6" customFormat="1" ht="18.75" outlineLevel="1">
      <c r="B92" s="104" t="s">
        <v>309</v>
      </c>
      <c r="C92" s="27" t="s">
        <v>20</v>
      </c>
      <c r="D92" s="28" t="s">
        <v>314</v>
      </c>
      <c r="E92" s="74">
        <v>31.872</v>
      </c>
      <c r="F92" s="74"/>
      <c r="G92" s="30">
        <f>E92*E8</f>
        <v>890.8224</v>
      </c>
      <c r="H92" s="30">
        <f>G92*0.88</f>
        <v>783.923712</v>
      </c>
      <c r="I92" s="50"/>
      <c r="J92" s="20"/>
      <c r="K92" s="20"/>
    </row>
    <row r="93" spans="2:11" s="6" customFormat="1" ht="18" customHeight="1" outlineLevel="1">
      <c r="B93" s="26" t="s">
        <v>97</v>
      </c>
      <c r="C93" s="27" t="s">
        <v>20</v>
      </c>
      <c r="D93" s="28" t="s">
        <v>314</v>
      </c>
      <c r="E93" s="74">
        <v>23.256</v>
      </c>
      <c r="F93" s="74"/>
      <c r="G93" s="30">
        <f>E93*E8</f>
        <v>650.0052</v>
      </c>
      <c r="H93" s="30">
        <f>G93*0.88</f>
        <v>572.0045759999999</v>
      </c>
      <c r="I93" s="50"/>
      <c r="J93" s="20"/>
      <c r="K93" s="20"/>
    </row>
    <row r="94" spans="2:11" s="6" customFormat="1" ht="18.75" outlineLevel="1">
      <c r="B94" s="26" t="s">
        <v>251</v>
      </c>
      <c r="C94" s="27" t="s">
        <v>24</v>
      </c>
      <c r="D94" s="28" t="s">
        <v>313</v>
      </c>
      <c r="E94" s="74"/>
      <c r="F94" s="74"/>
      <c r="G94" s="30">
        <v>1054.62</v>
      </c>
      <c r="H94" s="30">
        <f t="shared" si="1"/>
        <v>928.0655999999999</v>
      </c>
      <c r="I94" s="50"/>
      <c r="J94" s="20"/>
      <c r="K94" s="20"/>
    </row>
    <row r="95" spans="2:11" s="6" customFormat="1" ht="37.5" outlineLevel="1">
      <c r="B95" s="26" t="s">
        <v>227</v>
      </c>
      <c r="C95" s="39" t="s">
        <v>42</v>
      </c>
      <c r="D95" s="28" t="s">
        <v>325</v>
      </c>
      <c r="E95" s="74"/>
      <c r="F95" s="74"/>
      <c r="G95" s="30">
        <v>313.92</v>
      </c>
      <c r="H95" s="30">
        <f t="shared" si="1"/>
        <v>276.24960000000004</v>
      </c>
      <c r="I95" s="50"/>
      <c r="J95" s="20"/>
      <c r="K95" s="20"/>
    </row>
    <row r="96" spans="2:11" s="6" customFormat="1" ht="18.75" outlineLevel="1">
      <c r="B96" s="26" t="s">
        <v>98</v>
      </c>
      <c r="C96" s="27" t="s">
        <v>24</v>
      </c>
      <c r="D96" s="28" t="s">
        <v>314</v>
      </c>
      <c r="E96" s="74"/>
      <c r="F96" s="74"/>
      <c r="G96" s="30">
        <v>754</v>
      </c>
      <c r="H96" s="30">
        <f t="shared" si="1"/>
        <v>663.52</v>
      </c>
      <c r="I96" s="50"/>
      <c r="J96" s="20"/>
      <c r="K96" s="20"/>
    </row>
    <row r="97" spans="2:11" s="6" customFormat="1" ht="18.75" outlineLevel="1">
      <c r="B97" s="122" t="s">
        <v>99</v>
      </c>
      <c r="C97" s="146" t="s">
        <v>22</v>
      </c>
      <c r="D97" s="28" t="s">
        <v>325</v>
      </c>
      <c r="E97" s="74"/>
      <c r="F97" s="74"/>
      <c r="G97" s="30">
        <v>250</v>
      </c>
      <c r="H97" s="30">
        <f t="shared" si="1"/>
        <v>220</v>
      </c>
      <c r="I97" s="50"/>
      <c r="J97" s="20"/>
      <c r="K97" s="20"/>
    </row>
    <row r="98" spans="2:11" s="6" customFormat="1" ht="18.75" outlineLevel="1">
      <c r="B98" s="134"/>
      <c r="C98" s="147"/>
      <c r="D98" s="28" t="s">
        <v>314</v>
      </c>
      <c r="E98" s="74"/>
      <c r="F98" s="74"/>
      <c r="G98" s="30">
        <v>595</v>
      </c>
      <c r="H98" s="30">
        <f t="shared" si="1"/>
        <v>523.6</v>
      </c>
      <c r="I98" s="50"/>
      <c r="J98" s="20"/>
      <c r="K98" s="20"/>
    </row>
    <row r="99" spans="2:11" s="6" customFormat="1" ht="18.75" outlineLevel="1">
      <c r="B99" s="122" t="s">
        <v>100</v>
      </c>
      <c r="C99" s="138" t="s">
        <v>22</v>
      </c>
      <c r="D99" s="28" t="s">
        <v>325</v>
      </c>
      <c r="E99" s="74"/>
      <c r="F99" s="74"/>
      <c r="G99" s="30">
        <v>295</v>
      </c>
      <c r="H99" s="30">
        <f t="shared" si="1"/>
        <v>259.6</v>
      </c>
      <c r="I99" s="50"/>
      <c r="J99" s="20"/>
      <c r="K99" s="20"/>
    </row>
    <row r="100" spans="2:19" s="7" customFormat="1" ht="18.75" outlineLevel="1">
      <c r="B100" s="134"/>
      <c r="C100" s="139"/>
      <c r="D100" s="28" t="s">
        <v>314</v>
      </c>
      <c r="E100" s="74"/>
      <c r="F100" s="74"/>
      <c r="G100" s="30">
        <v>695</v>
      </c>
      <c r="H100" s="30">
        <f aca="true" t="shared" si="3" ref="H100:H135">G100*0.88</f>
        <v>611.6</v>
      </c>
      <c r="I100" s="50"/>
      <c r="J100" s="20"/>
      <c r="K100" s="20"/>
      <c r="L100" s="6"/>
      <c r="M100" s="6"/>
      <c r="N100" s="6"/>
      <c r="O100" s="6"/>
      <c r="P100" s="6"/>
      <c r="Q100" s="6"/>
      <c r="R100" s="6"/>
      <c r="S100" s="6"/>
    </row>
    <row r="101" spans="2:19" s="7" customFormat="1" ht="18.75" customHeight="1" outlineLevel="1">
      <c r="B101" s="26" t="s">
        <v>353</v>
      </c>
      <c r="C101" s="27" t="s">
        <v>20</v>
      </c>
      <c r="D101" s="28" t="s">
        <v>314</v>
      </c>
      <c r="E101" s="74">
        <v>35.064</v>
      </c>
      <c r="F101" s="74"/>
      <c r="G101" s="30">
        <f>E101*E8</f>
        <v>980.0387999999999</v>
      </c>
      <c r="H101" s="30">
        <f t="shared" si="3"/>
        <v>862.434144</v>
      </c>
      <c r="I101" s="50"/>
      <c r="J101" s="20"/>
      <c r="K101" s="20"/>
      <c r="L101" s="6"/>
      <c r="M101" s="6"/>
      <c r="N101" s="6"/>
      <c r="O101" s="6"/>
      <c r="P101" s="6"/>
      <c r="Q101" s="6"/>
      <c r="R101" s="6"/>
      <c r="S101" s="6"/>
    </row>
    <row r="102" spans="2:19" s="7" customFormat="1" ht="20.25" outlineLevel="1">
      <c r="B102" s="25" t="s">
        <v>52</v>
      </c>
      <c r="C102" s="23"/>
      <c r="D102" s="23"/>
      <c r="E102" s="23"/>
      <c r="F102" s="23"/>
      <c r="G102" s="23"/>
      <c r="H102" s="23"/>
      <c r="I102" s="50"/>
      <c r="J102" s="20"/>
      <c r="K102" s="20"/>
      <c r="L102" s="6"/>
      <c r="M102" s="6"/>
      <c r="N102" s="6"/>
      <c r="O102" s="6"/>
      <c r="P102" s="6"/>
      <c r="Q102" s="6"/>
      <c r="R102" s="6"/>
      <c r="S102" s="6"/>
    </row>
    <row r="103" spans="2:19" s="7" customFormat="1" ht="18.75" outlineLevel="1">
      <c r="B103" s="26" t="s">
        <v>228</v>
      </c>
      <c r="C103" s="39" t="s">
        <v>42</v>
      </c>
      <c r="D103" s="28" t="s">
        <v>340</v>
      </c>
      <c r="E103" s="74"/>
      <c r="F103" s="74"/>
      <c r="G103" s="30">
        <v>327.66</v>
      </c>
      <c r="H103" s="30">
        <f t="shared" si="3"/>
        <v>288.3408</v>
      </c>
      <c r="I103" s="50"/>
      <c r="J103" s="20"/>
      <c r="K103" s="20"/>
      <c r="L103" s="6"/>
      <c r="M103" s="6"/>
      <c r="N103" s="6"/>
      <c r="O103" s="6"/>
      <c r="P103" s="6"/>
      <c r="Q103" s="6"/>
      <c r="R103" s="6"/>
      <c r="S103" s="6"/>
    </row>
    <row r="104" spans="2:19" s="7" customFormat="1" ht="18" customHeight="1" outlineLevel="1">
      <c r="B104" s="89" t="s">
        <v>101</v>
      </c>
      <c r="C104" s="27" t="s">
        <v>24</v>
      </c>
      <c r="D104" s="28" t="s">
        <v>314</v>
      </c>
      <c r="E104" s="74"/>
      <c r="F104" s="74"/>
      <c r="G104" s="30">
        <v>723</v>
      </c>
      <c r="H104" s="30">
        <f t="shared" si="3"/>
        <v>636.24</v>
      </c>
      <c r="I104" s="50"/>
      <c r="J104" s="20"/>
      <c r="K104" s="20"/>
      <c r="L104" s="6"/>
      <c r="M104" s="6"/>
      <c r="N104" s="6"/>
      <c r="O104" s="6"/>
      <c r="P104" s="6"/>
      <c r="Q104" s="6"/>
      <c r="R104" s="6"/>
      <c r="S104" s="6"/>
    </row>
    <row r="105" spans="2:19" s="7" customFormat="1" ht="20.25" customHeight="1" outlineLevel="1">
      <c r="B105" s="89" t="s">
        <v>102</v>
      </c>
      <c r="C105" s="27" t="s">
        <v>20</v>
      </c>
      <c r="D105" s="28" t="s">
        <v>314</v>
      </c>
      <c r="E105" s="74">
        <v>26.256</v>
      </c>
      <c r="F105" s="74"/>
      <c r="G105" s="30">
        <f>E105*E8</f>
        <v>733.8552</v>
      </c>
      <c r="H105" s="30">
        <f t="shared" si="3"/>
        <v>645.7925759999999</v>
      </c>
      <c r="I105" s="50"/>
      <c r="J105" s="20"/>
      <c r="K105" s="20"/>
      <c r="L105" s="6"/>
      <c r="M105" s="6"/>
      <c r="N105" s="6"/>
      <c r="O105" s="6"/>
      <c r="P105" s="6"/>
      <c r="Q105" s="6"/>
      <c r="R105" s="6"/>
      <c r="S105" s="6"/>
    </row>
    <row r="106" spans="2:19" s="7" customFormat="1" ht="20.25" customHeight="1" outlineLevel="1">
      <c r="B106" s="105" t="s">
        <v>275</v>
      </c>
      <c r="C106" s="39" t="s">
        <v>42</v>
      </c>
      <c r="D106" s="28" t="s">
        <v>340</v>
      </c>
      <c r="E106" s="74"/>
      <c r="F106" s="74"/>
      <c r="G106" s="30">
        <v>415.56</v>
      </c>
      <c r="H106" s="30">
        <f t="shared" si="3"/>
        <v>365.6928</v>
      </c>
      <c r="I106" s="50"/>
      <c r="J106" s="20"/>
      <c r="K106" s="20"/>
      <c r="L106" s="6"/>
      <c r="M106" s="6"/>
      <c r="N106" s="6"/>
      <c r="O106" s="6"/>
      <c r="P106" s="6"/>
      <c r="Q106" s="6"/>
      <c r="R106" s="6"/>
      <c r="S106" s="6"/>
    </row>
    <row r="107" spans="2:11" s="6" customFormat="1" ht="20.25" outlineLevel="1">
      <c r="B107" s="25" t="s">
        <v>53</v>
      </c>
      <c r="C107" s="23"/>
      <c r="D107" s="23"/>
      <c r="E107" s="23"/>
      <c r="F107" s="23"/>
      <c r="G107" s="23"/>
      <c r="H107" s="23"/>
      <c r="I107" s="50"/>
      <c r="J107" s="20"/>
      <c r="K107" s="20"/>
    </row>
    <row r="108" spans="2:11" s="6" customFormat="1" ht="18.75" hidden="1" outlineLevel="1">
      <c r="B108" s="26" t="s">
        <v>103</v>
      </c>
      <c r="C108" s="27" t="s">
        <v>24</v>
      </c>
      <c r="D108" s="33" t="s">
        <v>12</v>
      </c>
      <c r="E108" s="73"/>
      <c r="F108" s="73"/>
      <c r="G108" s="35"/>
      <c r="H108" s="30">
        <f t="shared" si="3"/>
        <v>0</v>
      </c>
      <c r="I108" s="50"/>
      <c r="J108" s="20"/>
      <c r="K108" s="20"/>
    </row>
    <row r="109" spans="2:11" s="6" customFormat="1" ht="18.75" customHeight="1" hidden="1">
      <c r="B109" s="26" t="s">
        <v>104</v>
      </c>
      <c r="C109" s="27" t="s">
        <v>24</v>
      </c>
      <c r="D109" s="33" t="s">
        <v>12</v>
      </c>
      <c r="E109" s="73"/>
      <c r="F109" s="73"/>
      <c r="G109" s="35"/>
      <c r="H109" s="30">
        <f t="shared" si="3"/>
        <v>0</v>
      </c>
      <c r="I109" s="50"/>
      <c r="J109" s="20"/>
      <c r="K109" s="20"/>
    </row>
    <row r="110" spans="2:11" s="6" customFormat="1" ht="37.5" outlineLevel="1">
      <c r="B110" s="26" t="s">
        <v>252</v>
      </c>
      <c r="C110" s="31" t="s">
        <v>22</v>
      </c>
      <c r="D110" s="28" t="s">
        <v>314</v>
      </c>
      <c r="E110" s="74"/>
      <c r="F110" s="74"/>
      <c r="G110" s="30">
        <v>480</v>
      </c>
      <c r="H110" s="30">
        <f t="shared" si="3"/>
        <v>422.4</v>
      </c>
      <c r="I110" s="50"/>
      <c r="J110" s="20"/>
      <c r="K110" s="20"/>
    </row>
    <row r="111" spans="2:11" s="6" customFormat="1" ht="18.75" customHeight="1">
      <c r="B111" s="26" t="s">
        <v>105</v>
      </c>
      <c r="C111" s="27" t="s">
        <v>24</v>
      </c>
      <c r="D111" s="28" t="s">
        <v>314</v>
      </c>
      <c r="E111" s="74"/>
      <c r="F111" s="74"/>
      <c r="G111" s="30">
        <v>683.52</v>
      </c>
      <c r="H111" s="30">
        <f t="shared" si="3"/>
        <v>601.4976</v>
      </c>
      <c r="I111" s="50"/>
      <c r="J111" s="20"/>
      <c r="K111" s="20"/>
    </row>
    <row r="112" spans="2:33" s="7" customFormat="1" ht="18.75" customHeight="1">
      <c r="B112" s="25" t="s">
        <v>54</v>
      </c>
      <c r="C112" s="23"/>
      <c r="D112" s="23"/>
      <c r="E112" s="23"/>
      <c r="F112" s="23"/>
      <c r="G112" s="23"/>
      <c r="H112" s="23"/>
      <c r="I112" s="50"/>
      <c r="J112" s="20"/>
      <c r="K112" s="20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2:11" s="6" customFormat="1" ht="18.75" hidden="1" outlineLevel="1">
      <c r="B113" s="26" t="s">
        <v>106</v>
      </c>
      <c r="C113" s="27" t="s">
        <v>20</v>
      </c>
      <c r="D113" s="28" t="s">
        <v>12</v>
      </c>
      <c r="E113" s="74"/>
      <c r="F113" s="74"/>
      <c r="G113" s="35"/>
      <c r="H113" s="30">
        <f t="shared" si="3"/>
        <v>0</v>
      </c>
      <c r="I113" s="50"/>
      <c r="J113" s="20"/>
      <c r="K113" s="20"/>
    </row>
    <row r="114" spans="2:11" s="6" customFormat="1" ht="18.75" hidden="1" outlineLevel="1">
      <c r="B114" s="37" t="s">
        <v>107</v>
      </c>
      <c r="C114" s="27" t="s">
        <v>24</v>
      </c>
      <c r="D114" s="33" t="s">
        <v>12</v>
      </c>
      <c r="E114" s="73"/>
      <c r="F114" s="73"/>
      <c r="G114" s="35"/>
      <c r="H114" s="30">
        <f t="shared" si="3"/>
        <v>0</v>
      </c>
      <c r="I114" s="50"/>
      <c r="J114" s="20"/>
      <c r="K114" s="20"/>
    </row>
    <row r="115" spans="2:11" s="6" customFormat="1" ht="37.5" outlineLevel="1">
      <c r="B115" s="26" t="s">
        <v>273</v>
      </c>
      <c r="C115" s="27" t="s">
        <v>20</v>
      </c>
      <c r="D115" s="28" t="s">
        <v>314</v>
      </c>
      <c r="E115" s="74">
        <v>50.628</v>
      </c>
      <c r="F115" s="74"/>
      <c r="G115" s="30">
        <f>E115*E8</f>
        <v>1415.0526</v>
      </c>
      <c r="H115" s="30">
        <f t="shared" si="3"/>
        <v>1245.246288</v>
      </c>
      <c r="I115" s="50"/>
      <c r="J115" s="20"/>
      <c r="K115" s="20"/>
    </row>
    <row r="116" spans="2:11" s="6" customFormat="1" ht="18.75" outlineLevel="1">
      <c r="B116" s="26" t="s">
        <v>229</v>
      </c>
      <c r="C116" s="39" t="s">
        <v>42</v>
      </c>
      <c r="D116" s="28" t="s">
        <v>325</v>
      </c>
      <c r="E116" s="74"/>
      <c r="F116" s="74"/>
      <c r="G116" s="30">
        <v>630.48</v>
      </c>
      <c r="H116" s="30">
        <f t="shared" si="3"/>
        <v>554.8224</v>
      </c>
      <c r="I116" s="50"/>
      <c r="J116" s="20"/>
      <c r="K116" s="20"/>
    </row>
    <row r="117" spans="2:11" s="6" customFormat="1" ht="18.75" outlineLevel="1">
      <c r="B117" s="26" t="s">
        <v>311</v>
      </c>
      <c r="C117" s="39" t="s">
        <v>42</v>
      </c>
      <c r="D117" s="28" t="s">
        <v>325</v>
      </c>
      <c r="E117" s="74"/>
      <c r="F117" s="74"/>
      <c r="G117" s="30">
        <v>193.56</v>
      </c>
      <c r="H117" s="30">
        <f t="shared" si="3"/>
        <v>170.3328</v>
      </c>
      <c r="I117" s="50"/>
      <c r="J117" s="20"/>
      <c r="K117" s="20"/>
    </row>
    <row r="118" spans="2:11" s="6" customFormat="1" ht="18.75" outlineLevel="1">
      <c r="B118" s="106" t="s">
        <v>274</v>
      </c>
      <c r="C118" s="27" t="s">
        <v>24</v>
      </c>
      <c r="D118" s="28" t="s">
        <v>314</v>
      </c>
      <c r="E118" s="74"/>
      <c r="F118" s="74"/>
      <c r="G118" s="30">
        <v>1747.98</v>
      </c>
      <c r="H118" s="30">
        <f t="shared" si="3"/>
        <v>1538.2224</v>
      </c>
      <c r="I118" s="50"/>
      <c r="J118" s="20"/>
      <c r="K118" s="20"/>
    </row>
    <row r="119" spans="2:11" s="6" customFormat="1" ht="20.25" outlineLevel="1">
      <c r="B119" s="23" t="s">
        <v>4</v>
      </c>
      <c r="C119" s="23"/>
      <c r="D119" s="23"/>
      <c r="E119" s="23"/>
      <c r="F119" s="23"/>
      <c r="G119" s="23"/>
      <c r="H119" s="23"/>
      <c r="I119" s="50"/>
      <c r="J119" s="20"/>
      <c r="K119" s="20"/>
    </row>
    <row r="120" spans="2:11" s="6" customFormat="1" ht="18.75" outlineLevel="1">
      <c r="B120" s="88" t="s">
        <v>108</v>
      </c>
      <c r="C120" s="80" t="s">
        <v>22</v>
      </c>
      <c r="D120" s="28" t="s">
        <v>330</v>
      </c>
      <c r="E120" s="74"/>
      <c r="F120" s="74"/>
      <c r="G120" s="30">
        <v>960</v>
      </c>
      <c r="H120" s="30">
        <f t="shared" si="3"/>
        <v>844.8</v>
      </c>
      <c r="I120" s="50"/>
      <c r="J120" s="20"/>
      <c r="K120" s="20"/>
    </row>
    <row r="121" spans="2:11" s="6" customFormat="1" ht="37.5">
      <c r="B121" s="88" t="s">
        <v>276</v>
      </c>
      <c r="C121" s="80" t="s">
        <v>262</v>
      </c>
      <c r="D121" s="28" t="s">
        <v>314</v>
      </c>
      <c r="E121" s="74"/>
      <c r="F121" s="74"/>
      <c r="G121" s="30">
        <v>1293</v>
      </c>
      <c r="H121" s="30">
        <f t="shared" si="3"/>
        <v>1137.84</v>
      </c>
      <c r="I121" s="50"/>
      <c r="J121" s="20"/>
      <c r="K121" s="20"/>
    </row>
    <row r="122" spans="2:11" s="6" customFormat="1" ht="37.5" outlineLevel="1">
      <c r="B122" s="89" t="s">
        <v>230</v>
      </c>
      <c r="C122" s="81" t="s">
        <v>38</v>
      </c>
      <c r="D122" s="28" t="s">
        <v>325</v>
      </c>
      <c r="E122" s="74"/>
      <c r="F122" s="74">
        <v>52.1</v>
      </c>
      <c r="G122" s="30">
        <f>F122*F8</f>
        <v>1719.3</v>
      </c>
      <c r="H122" s="30">
        <f t="shared" si="3"/>
        <v>1512.984</v>
      </c>
      <c r="I122" s="50"/>
      <c r="J122" s="20"/>
      <c r="K122" s="20"/>
    </row>
    <row r="123" spans="2:11" s="17" customFormat="1" ht="18" customHeight="1" outlineLevel="1">
      <c r="B123" s="23" t="s">
        <v>7</v>
      </c>
      <c r="C123" s="23"/>
      <c r="D123" s="23"/>
      <c r="E123" s="23"/>
      <c r="F123" s="23"/>
      <c r="G123" s="23"/>
      <c r="H123" s="23"/>
      <c r="I123" s="50"/>
      <c r="J123" s="20"/>
      <c r="K123" s="20"/>
    </row>
    <row r="124" spans="2:11" s="17" customFormat="1" ht="18" customHeight="1" outlineLevel="1">
      <c r="B124" s="26" t="s">
        <v>109</v>
      </c>
      <c r="C124" s="27" t="s">
        <v>21</v>
      </c>
      <c r="D124" s="28" t="s">
        <v>352</v>
      </c>
      <c r="E124" s="74"/>
      <c r="F124" s="74">
        <v>135</v>
      </c>
      <c r="G124" s="30">
        <f>F124*F8</f>
        <v>4455</v>
      </c>
      <c r="H124" s="30">
        <f t="shared" si="3"/>
        <v>3920.4</v>
      </c>
      <c r="I124" s="50"/>
      <c r="J124" s="20"/>
      <c r="K124" s="20"/>
    </row>
    <row r="125" spans="2:11" s="63" customFormat="1" ht="37.5" outlineLevel="1">
      <c r="B125" s="107" t="s">
        <v>277</v>
      </c>
      <c r="C125" s="81" t="s">
        <v>38</v>
      </c>
      <c r="D125" s="108" t="s">
        <v>333</v>
      </c>
      <c r="E125" s="109"/>
      <c r="F125" s="109">
        <v>67</v>
      </c>
      <c r="G125" s="30">
        <f>F125*F8</f>
        <v>2211</v>
      </c>
      <c r="H125" s="30">
        <f t="shared" si="3"/>
        <v>1945.68</v>
      </c>
      <c r="I125" s="68"/>
      <c r="J125" s="64"/>
      <c r="K125" s="64"/>
    </row>
    <row r="126" spans="2:11" s="6" customFormat="1" ht="37.5" outlineLevel="1">
      <c r="B126" s="86" t="s">
        <v>278</v>
      </c>
      <c r="C126" s="81" t="s">
        <v>38</v>
      </c>
      <c r="D126" s="28" t="s">
        <v>330</v>
      </c>
      <c r="E126" s="74"/>
      <c r="F126" s="74">
        <v>40.2</v>
      </c>
      <c r="G126" s="30">
        <f>F126*F8</f>
        <v>1326.6000000000001</v>
      </c>
      <c r="H126" s="30">
        <f t="shared" si="3"/>
        <v>1167.4080000000001</v>
      </c>
      <c r="I126" s="50"/>
      <c r="J126" s="20"/>
      <c r="K126" s="20"/>
    </row>
    <row r="127" spans="2:11" s="6" customFormat="1" ht="18" customHeight="1" outlineLevel="1">
      <c r="B127" s="26" t="s">
        <v>110</v>
      </c>
      <c r="C127" s="27" t="s">
        <v>24</v>
      </c>
      <c r="D127" s="28" t="s">
        <v>324</v>
      </c>
      <c r="E127" s="74"/>
      <c r="F127" s="74"/>
      <c r="G127" s="30">
        <v>227.82</v>
      </c>
      <c r="H127" s="30">
        <f t="shared" si="3"/>
        <v>200.4816</v>
      </c>
      <c r="I127" s="50"/>
      <c r="J127" s="20"/>
      <c r="K127" s="20"/>
    </row>
    <row r="128" spans="2:11" s="6" customFormat="1" ht="37.5" outlineLevel="1">
      <c r="B128" s="84" t="s">
        <v>343</v>
      </c>
      <c r="C128" s="80" t="s">
        <v>42</v>
      </c>
      <c r="D128" s="28" t="s">
        <v>342</v>
      </c>
      <c r="E128" s="74"/>
      <c r="F128" s="74"/>
      <c r="G128" s="30">
        <v>560.43</v>
      </c>
      <c r="H128" s="30">
        <f t="shared" si="3"/>
        <v>493.17839999999995</v>
      </c>
      <c r="I128" s="50"/>
      <c r="J128" s="20"/>
      <c r="K128" s="20"/>
    </row>
    <row r="129" spans="2:11" s="6" customFormat="1" ht="37.5" outlineLevel="1">
      <c r="B129" s="86" t="s">
        <v>331</v>
      </c>
      <c r="C129" s="81" t="s">
        <v>23</v>
      </c>
      <c r="D129" s="28" t="s">
        <v>321</v>
      </c>
      <c r="E129" s="74"/>
      <c r="F129" s="74">
        <v>22.82</v>
      </c>
      <c r="G129" s="30">
        <f>F129*F8</f>
        <v>753.0600000000001</v>
      </c>
      <c r="H129" s="30">
        <f t="shared" si="3"/>
        <v>662.6928</v>
      </c>
      <c r="I129" s="50"/>
      <c r="J129" s="20"/>
      <c r="K129" s="20"/>
    </row>
    <row r="130" spans="2:11" s="6" customFormat="1" ht="39" customHeight="1" outlineLevel="1">
      <c r="B130" s="26" t="s">
        <v>111</v>
      </c>
      <c r="C130" s="81" t="s">
        <v>24</v>
      </c>
      <c r="D130" s="28" t="s">
        <v>321</v>
      </c>
      <c r="E130" s="74"/>
      <c r="F130" s="74"/>
      <c r="G130" s="30">
        <v>605.46</v>
      </c>
      <c r="H130" s="30">
        <f t="shared" si="3"/>
        <v>532.8048</v>
      </c>
      <c r="I130" s="50"/>
      <c r="J130" s="20"/>
      <c r="K130" s="20"/>
    </row>
    <row r="131" spans="2:11" s="6" customFormat="1" ht="37.5" outlineLevel="1">
      <c r="B131" s="87" t="s">
        <v>332</v>
      </c>
      <c r="C131" s="81" t="s">
        <v>23</v>
      </c>
      <c r="D131" s="28" t="s">
        <v>333</v>
      </c>
      <c r="E131" s="74"/>
      <c r="F131" s="74">
        <v>70.3</v>
      </c>
      <c r="G131" s="30">
        <f>F131*F8</f>
        <v>2319.9</v>
      </c>
      <c r="H131" s="30">
        <f t="shared" si="3"/>
        <v>2041.5120000000002</v>
      </c>
      <c r="I131" s="50"/>
      <c r="J131" s="20"/>
      <c r="K131" s="20"/>
    </row>
    <row r="132" spans="2:11" s="6" customFormat="1" ht="18.75" outlineLevel="1">
      <c r="B132" s="122" t="s">
        <v>112</v>
      </c>
      <c r="C132" s="131" t="s">
        <v>42</v>
      </c>
      <c r="D132" s="28" t="s">
        <v>320</v>
      </c>
      <c r="E132" s="74"/>
      <c r="F132" s="74"/>
      <c r="G132" s="30">
        <v>115.55</v>
      </c>
      <c r="H132" s="30">
        <f t="shared" si="3"/>
        <v>101.684</v>
      </c>
      <c r="I132" s="50"/>
      <c r="J132" s="20"/>
      <c r="K132" s="20"/>
    </row>
    <row r="133" spans="2:11" s="6" customFormat="1" ht="18.75" outlineLevel="1">
      <c r="B133" s="134"/>
      <c r="C133" s="132"/>
      <c r="D133" s="28" t="s">
        <v>337</v>
      </c>
      <c r="E133" s="74"/>
      <c r="F133" s="74"/>
      <c r="G133" s="30">
        <v>577.75</v>
      </c>
      <c r="H133" s="30"/>
      <c r="I133" s="50"/>
      <c r="J133" s="20"/>
      <c r="K133" s="20"/>
    </row>
    <row r="134" spans="2:11" s="6" customFormat="1" ht="19.5" customHeight="1" outlineLevel="1">
      <c r="B134" s="123"/>
      <c r="C134" s="133"/>
      <c r="D134" s="28" t="s">
        <v>341</v>
      </c>
      <c r="E134" s="74"/>
      <c r="F134" s="74"/>
      <c r="G134" s="30">
        <v>2311.44</v>
      </c>
      <c r="H134" s="30">
        <f t="shared" si="3"/>
        <v>2034.0672</v>
      </c>
      <c r="I134" s="50"/>
      <c r="J134" s="20"/>
      <c r="K134" s="20"/>
    </row>
    <row r="135" spans="2:11" s="6" customFormat="1" ht="37.5" outlineLevel="1">
      <c r="B135" s="86" t="s">
        <v>334</v>
      </c>
      <c r="C135" s="81" t="s">
        <v>23</v>
      </c>
      <c r="D135" s="28" t="s">
        <v>333</v>
      </c>
      <c r="E135" s="74"/>
      <c r="F135" s="74">
        <v>78.2</v>
      </c>
      <c r="G135" s="30">
        <f>F135*F8</f>
        <v>2580.6</v>
      </c>
      <c r="H135" s="30">
        <f t="shared" si="3"/>
        <v>2270.928</v>
      </c>
      <c r="I135" s="50"/>
      <c r="J135" s="20"/>
      <c r="K135" s="20"/>
    </row>
    <row r="136" spans="2:11" s="6" customFormat="1" ht="37.5" outlineLevel="1">
      <c r="B136" s="86" t="s">
        <v>113</v>
      </c>
      <c r="C136" s="83" t="s">
        <v>38</v>
      </c>
      <c r="D136" s="28" t="s">
        <v>330</v>
      </c>
      <c r="E136" s="74"/>
      <c r="F136" s="74">
        <v>34.2</v>
      </c>
      <c r="G136" s="30">
        <f>F136*F8</f>
        <v>1128.6000000000001</v>
      </c>
      <c r="H136" s="30">
        <f aca="true" t="shared" si="4" ref="H136:H193">G136*0.88</f>
        <v>993.1680000000001</v>
      </c>
      <c r="I136" s="50"/>
      <c r="J136" s="20"/>
      <c r="K136" s="20"/>
    </row>
    <row r="137" spans="2:11" s="7" customFormat="1" ht="37.5" outlineLevel="1">
      <c r="B137" s="26" t="s">
        <v>114</v>
      </c>
      <c r="C137" s="31" t="s">
        <v>22</v>
      </c>
      <c r="D137" s="28" t="s">
        <v>330</v>
      </c>
      <c r="E137" s="74"/>
      <c r="F137" s="74"/>
      <c r="G137" s="30">
        <v>995</v>
      </c>
      <c r="H137" s="30">
        <f t="shared" si="4"/>
        <v>875.6</v>
      </c>
      <c r="I137" s="50"/>
      <c r="J137" s="20"/>
      <c r="K137" s="20"/>
    </row>
    <row r="138" spans="2:11" s="7" customFormat="1" ht="37.5" outlineLevel="1">
      <c r="B138" s="86" t="s">
        <v>115</v>
      </c>
      <c r="C138" s="102" t="s">
        <v>22</v>
      </c>
      <c r="D138" s="95" t="s">
        <v>330</v>
      </c>
      <c r="E138" s="96"/>
      <c r="F138" s="96"/>
      <c r="G138" s="101">
        <v>995</v>
      </c>
      <c r="H138" s="30">
        <f t="shared" si="4"/>
        <v>875.6</v>
      </c>
      <c r="I138" s="50"/>
      <c r="J138" s="20"/>
      <c r="K138" s="20"/>
    </row>
    <row r="139" spans="2:11" s="7" customFormat="1" ht="20.25" outlineLevel="1">
      <c r="B139" s="25" t="s">
        <v>55</v>
      </c>
      <c r="C139" s="23"/>
      <c r="D139" s="23"/>
      <c r="E139" s="23"/>
      <c r="F139" s="23"/>
      <c r="G139" s="23"/>
      <c r="H139" s="23"/>
      <c r="I139" s="50"/>
      <c r="J139" s="20"/>
      <c r="K139" s="20"/>
    </row>
    <row r="140" spans="2:11" s="7" customFormat="1" ht="18.75" outlineLevel="1">
      <c r="B140" s="122" t="s">
        <v>116</v>
      </c>
      <c r="C140" s="131" t="s">
        <v>24</v>
      </c>
      <c r="D140" s="90" t="s">
        <v>46</v>
      </c>
      <c r="E140" s="91"/>
      <c r="F140" s="91"/>
      <c r="G140" s="92">
        <v>305.94</v>
      </c>
      <c r="H140" s="30">
        <f t="shared" si="4"/>
        <v>269.2272</v>
      </c>
      <c r="I140" s="50"/>
      <c r="J140" s="20"/>
      <c r="K140" s="20"/>
    </row>
    <row r="141" spans="2:11" s="7" customFormat="1" ht="18.75" outlineLevel="1">
      <c r="B141" s="123"/>
      <c r="C141" s="133"/>
      <c r="D141" s="90" t="s">
        <v>325</v>
      </c>
      <c r="E141" s="91"/>
      <c r="F141" s="91"/>
      <c r="G141" s="92">
        <v>1162.2</v>
      </c>
      <c r="H141" s="30">
        <f t="shared" si="4"/>
        <v>1022.736</v>
      </c>
      <c r="I141" s="50"/>
      <c r="J141" s="20"/>
      <c r="K141" s="20"/>
    </row>
    <row r="142" spans="2:11" s="7" customFormat="1" ht="18.75" outlineLevel="1">
      <c r="B142" s="122" t="s">
        <v>326</v>
      </c>
      <c r="C142" s="131" t="s">
        <v>24</v>
      </c>
      <c r="D142" s="90" t="s">
        <v>46</v>
      </c>
      <c r="E142" s="91"/>
      <c r="F142" s="91"/>
      <c r="G142" s="92">
        <v>312.06</v>
      </c>
      <c r="H142" s="30">
        <f t="shared" si="4"/>
        <v>274.6128</v>
      </c>
      <c r="I142" s="50"/>
      <c r="J142" s="20"/>
      <c r="K142" s="20"/>
    </row>
    <row r="143" spans="2:11" s="7" customFormat="1" ht="18.75" outlineLevel="1">
      <c r="B143" s="123"/>
      <c r="C143" s="133"/>
      <c r="D143" s="90" t="s">
        <v>325</v>
      </c>
      <c r="E143" s="91"/>
      <c r="F143" s="91"/>
      <c r="G143" s="92">
        <v>1185</v>
      </c>
      <c r="H143" s="30">
        <f t="shared" si="4"/>
        <v>1042.8</v>
      </c>
      <c r="I143" s="50"/>
      <c r="J143" s="20"/>
      <c r="K143" s="20"/>
    </row>
    <row r="144" spans="2:11" s="6" customFormat="1" ht="18.75" outlineLevel="1">
      <c r="B144" s="122" t="s">
        <v>117</v>
      </c>
      <c r="C144" s="131" t="s">
        <v>24</v>
      </c>
      <c r="D144" s="90" t="s">
        <v>46</v>
      </c>
      <c r="E144" s="91"/>
      <c r="F144" s="91"/>
      <c r="G144" s="30">
        <v>305.94</v>
      </c>
      <c r="H144" s="30">
        <f t="shared" si="4"/>
        <v>269.2272</v>
      </c>
      <c r="I144" s="50"/>
      <c r="J144" s="20"/>
      <c r="K144" s="20"/>
    </row>
    <row r="145" spans="2:11" s="6" customFormat="1" ht="18.75" outlineLevel="1">
      <c r="B145" s="123"/>
      <c r="C145" s="133"/>
      <c r="D145" s="90" t="s">
        <v>325</v>
      </c>
      <c r="E145" s="91"/>
      <c r="F145" s="91"/>
      <c r="G145" s="30">
        <v>1162.2</v>
      </c>
      <c r="H145" s="30">
        <f t="shared" si="4"/>
        <v>1022.736</v>
      </c>
      <c r="I145" s="50"/>
      <c r="J145" s="20"/>
      <c r="K145" s="20"/>
    </row>
    <row r="146" spans="2:11" s="6" customFormat="1" ht="18.75" outlineLevel="1">
      <c r="B146" s="122" t="s">
        <v>118</v>
      </c>
      <c r="C146" s="131" t="s">
        <v>24</v>
      </c>
      <c r="D146" s="90" t="s">
        <v>46</v>
      </c>
      <c r="E146" s="91"/>
      <c r="F146" s="91"/>
      <c r="G146" s="30">
        <v>305.94</v>
      </c>
      <c r="H146" s="30">
        <f t="shared" si="4"/>
        <v>269.2272</v>
      </c>
      <c r="I146" s="50"/>
      <c r="J146" s="20"/>
      <c r="K146" s="20"/>
    </row>
    <row r="147" spans="2:11" s="6" customFormat="1" ht="18.75" outlineLevel="1">
      <c r="B147" s="123"/>
      <c r="C147" s="133"/>
      <c r="D147" s="90" t="s">
        <v>325</v>
      </c>
      <c r="E147" s="91"/>
      <c r="F147" s="91"/>
      <c r="G147" s="30">
        <v>1162.2</v>
      </c>
      <c r="H147" s="30">
        <f t="shared" si="4"/>
        <v>1022.736</v>
      </c>
      <c r="I147" s="50"/>
      <c r="J147" s="20"/>
      <c r="K147" s="20"/>
    </row>
    <row r="148" spans="2:11" s="6" customFormat="1" ht="18.75" outlineLevel="1">
      <c r="B148" s="122" t="s">
        <v>327</v>
      </c>
      <c r="C148" s="131" t="s">
        <v>24</v>
      </c>
      <c r="D148" s="90" t="s">
        <v>46</v>
      </c>
      <c r="E148" s="91"/>
      <c r="F148" s="91"/>
      <c r="G148" s="92">
        <v>312.06</v>
      </c>
      <c r="H148" s="30">
        <f>G148*0.88</f>
        <v>274.6128</v>
      </c>
      <c r="I148" s="50"/>
      <c r="J148" s="20"/>
      <c r="K148" s="20"/>
    </row>
    <row r="149" spans="2:11" s="6" customFormat="1" ht="18.75" outlineLevel="1">
      <c r="B149" s="123"/>
      <c r="C149" s="133"/>
      <c r="D149" s="90" t="s">
        <v>325</v>
      </c>
      <c r="E149" s="91"/>
      <c r="F149" s="91"/>
      <c r="G149" s="92">
        <v>1185</v>
      </c>
      <c r="H149" s="30">
        <f>G149*0.88</f>
        <v>1042.8</v>
      </c>
      <c r="I149" s="50"/>
      <c r="J149" s="20"/>
      <c r="K149" s="20"/>
    </row>
    <row r="150" spans="2:19" s="6" customFormat="1" ht="18.75" outlineLevel="1">
      <c r="B150" s="122" t="s">
        <v>119</v>
      </c>
      <c r="C150" s="131" t="s">
        <v>24</v>
      </c>
      <c r="D150" s="90" t="s">
        <v>46</v>
      </c>
      <c r="E150" s="91"/>
      <c r="F150" s="91"/>
      <c r="G150" s="30">
        <v>305.94</v>
      </c>
      <c r="H150" s="30">
        <f t="shared" si="4"/>
        <v>269.2272</v>
      </c>
      <c r="I150" s="5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2:19" s="6" customFormat="1" ht="18.75" outlineLevel="1">
      <c r="B151" s="123"/>
      <c r="C151" s="133"/>
      <c r="D151" s="90" t="s">
        <v>325</v>
      </c>
      <c r="E151" s="91"/>
      <c r="F151" s="91"/>
      <c r="G151" s="30">
        <v>1162.2</v>
      </c>
      <c r="H151" s="30">
        <f t="shared" si="4"/>
        <v>1022.736</v>
      </c>
      <c r="I151" s="5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2:19" s="6" customFormat="1" ht="18.75" outlineLevel="1">
      <c r="B152" s="122" t="s">
        <v>328</v>
      </c>
      <c r="C152" s="131" t="s">
        <v>24</v>
      </c>
      <c r="D152" s="90" t="s">
        <v>46</v>
      </c>
      <c r="E152" s="91"/>
      <c r="F152" s="91"/>
      <c r="G152" s="92">
        <v>312.06</v>
      </c>
      <c r="H152" s="30">
        <f t="shared" si="4"/>
        <v>274.6128</v>
      </c>
      <c r="I152" s="5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2:19" s="6" customFormat="1" ht="18.75" outlineLevel="1">
      <c r="B153" s="123"/>
      <c r="C153" s="133"/>
      <c r="D153" s="90" t="s">
        <v>325</v>
      </c>
      <c r="E153" s="91"/>
      <c r="F153" s="91"/>
      <c r="G153" s="92">
        <v>1185</v>
      </c>
      <c r="H153" s="30">
        <f t="shared" si="4"/>
        <v>1042.8</v>
      </c>
      <c r="I153" s="5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2:19" s="6" customFormat="1" ht="40.5" customHeight="1">
      <c r="B154" s="103" t="s">
        <v>120</v>
      </c>
      <c r="C154" s="27" t="s">
        <v>23</v>
      </c>
      <c r="D154" s="28" t="s">
        <v>325</v>
      </c>
      <c r="E154" s="74"/>
      <c r="F154" s="74">
        <v>40.66</v>
      </c>
      <c r="G154" s="30">
        <f>F154*F8</f>
        <v>1341.78</v>
      </c>
      <c r="H154" s="30">
        <f t="shared" si="4"/>
        <v>1180.7664</v>
      </c>
      <c r="I154" s="5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2:19" s="6" customFormat="1" ht="18.75">
      <c r="B155" s="84" t="s">
        <v>279</v>
      </c>
      <c r="C155" s="81" t="s">
        <v>44</v>
      </c>
      <c r="D155" s="28" t="s">
        <v>43</v>
      </c>
      <c r="E155" s="74"/>
      <c r="F155" s="74"/>
      <c r="G155" s="30">
        <v>660</v>
      </c>
      <c r="H155" s="30">
        <f t="shared" si="4"/>
        <v>580.8</v>
      </c>
      <c r="I155" s="5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2:11" s="6" customFormat="1" ht="37.5" outlineLevel="1">
      <c r="B156" s="84" t="s">
        <v>280</v>
      </c>
      <c r="C156" s="81" t="s">
        <v>44</v>
      </c>
      <c r="D156" s="28" t="s">
        <v>43</v>
      </c>
      <c r="E156" s="74"/>
      <c r="F156" s="74"/>
      <c r="G156" s="30">
        <v>630</v>
      </c>
      <c r="H156" s="30">
        <f t="shared" si="4"/>
        <v>554.4</v>
      </c>
      <c r="I156" s="50"/>
      <c r="J156" s="20"/>
      <c r="K156" s="20"/>
    </row>
    <row r="157" spans="2:11" s="6" customFormat="1" ht="18.75" outlineLevel="1">
      <c r="B157" s="122" t="s">
        <v>121</v>
      </c>
      <c r="C157" s="138" t="s">
        <v>22</v>
      </c>
      <c r="D157" s="28" t="s">
        <v>46</v>
      </c>
      <c r="E157" s="74"/>
      <c r="F157" s="74"/>
      <c r="G157" s="30">
        <v>180</v>
      </c>
      <c r="H157" s="30">
        <f t="shared" si="4"/>
        <v>158.4</v>
      </c>
      <c r="I157" s="50"/>
      <c r="J157" s="20"/>
      <c r="K157" s="20"/>
    </row>
    <row r="158" spans="2:11" s="6" customFormat="1" ht="18.75" outlineLevel="1">
      <c r="B158" s="134"/>
      <c r="C158" s="139"/>
      <c r="D158" s="28" t="s">
        <v>43</v>
      </c>
      <c r="E158" s="74"/>
      <c r="F158" s="74"/>
      <c r="G158" s="30">
        <v>340</v>
      </c>
      <c r="H158" s="30">
        <f t="shared" si="4"/>
        <v>299.2</v>
      </c>
      <c r="I158" s="50"/>
      <c r="J158" s="20"/>
      <c r="K158" s="20"/>
    </row>
    <row r="159" spans="2:11" s="6" customFormat="1" ht="18.75" customHeight="1" outlineLevel="1">
      <c r="B159" s="123"/>
      <c r="C159" s="152"/>
      <c r="D159" s="28" t="s">
        <v>325</v>
      </c>
      <c r="E159" s="74"/>
      <c r="F159" s="74"/>
      <c r="G159" s="30">
        <v>620</v>
      </c>
      <c r="H159" s="30">
        <f t="shared" si="4"/>
        <v>545.6</v>
      </c>
      <c r="I159" s="50"/>
      <c r="J159" s="20"/>
      <c r="K159" s="20"/>
    </row>
    <row r="160" spans="2:11" s="6" customFormat="1" ht="37.5" outlineLevel="1">
      <c r="B160" s="103" t="s">
        <v>335</v>
      </c>
      <c r="C160" s="61" t="s">
        <v>44</v>
      </c>
      <c r="D160" s="28" t="s">
        <v>43</v>
      </c>
      <c r="E160" s="74"/>
      <c r="F160" s="74"/>
      <c r="G160" s="30">
        <v>435</v>
      </c>
      <c r="H160" s="30">
        <f t="shared" si="4"/>
        <v>382.8</v>
      </c>
      <c r="I160" s="50"/>
      <c r="J160" s="20"/>
      <c r="K160" s="20"/>
    </row>
    <row r="161" spans="2:11" s="6" customFormat="1" ht="41.25" customHeight="1" outlineLevel="1">
      <c r="B161" s="26" t="s">
        <v>122</v>
      </c>
      <c r="C161" s="27" t="s">
        <v>23</v>
      </c>
      <c r="D161" s="38" t="s">
        <v>325</v>
      </c>
      <c r="E161" s="75"/>
      <c r="F161" s="75">
        <v>36.74</v>
      </c>
      <c r="G161" s="30">
        <f>F161*F8</f>
        <v>1212.42</v>
      </c>
      <c r="H161" s="30">
        <f t="shared" si="4"/>
        <v>1066.9296000000002</v>
      </c>
      <c r="I161" s="50"/>
      <c r="J161" s="20"/>
      <c r="K161" s="20"/>
    </row>
    <row r="162" spans="2:11" s="6" customFormat="1" ht="37.5" outlineLevel="1">
      <c r="B162" s="86" t="s">
        <v>123</v>
      </c>
      <c r="C162" s="27" t="s">
        <v>23</v>
      </c>
      <c r="D162" s="38" t="s">
        <v>325</v>
      </c>
      <c r="E162" s="75"/>
      <c r="F162" s="75">
        <v>53.29</v>
      </c>
      <c r="G162" s="30">
        <f>F162*F8</f>
        <v>1758.57</v>
      </c>
      <c r="H162" s="30">
        <f t="shared" si="4"/>
        <v>1547.5416</v>
      </c>
      <c r="I162" s="50"/>
      <c r="J162" s="20"/>
      <c r="K162" s="20"/>
    </row>
    <row r="163" spans="2:11" s="6" customFormat="1" ht="18.75" outlineLevel="1">
      <c r="B163" s="122" t="s">
        <v>287</v>
      </c>
      <c r="C163" s="131" t="s">
        <v>262</v>
      </c>
      <c r="D163" s="38" t="s">
        <v>46</v>
      </c>
      <c r="E163" s="75"/>
      <c r="F163" s="75"/>
      <c r="G163" s="30">
        <v>169</v>
      </c>
      <c r="H163" s="30">
        <f t="shared" si="4"/>
        <v>148.72</v>
      </c>
      <c r="I163" s="50"/>
      <c r="J163" s="20"/>
      <c r="K163" s="20"/>
    </row>
    <row r="164" spans="2:11" s="6" customFormat="1" ht="18.75" outlineLevel="1">
      <c r="B164" s="123"/>
      <c r="C164" s="132"/>
      <c r="D164" s="38" t="s">
        <v>325</v>
      </c>
      <c r="E164" s="75"/>
      <c r="F164" s="75"/>
      <c r="G164" s="30">
        <v>913</v>
      </c>
      <c r="H164" s="30">
        <f t="shared" si="4"/>
        <v>803.44</v>
      </c>
      <c r="I164" s="50"/>
      <c r="J164" s="20"/>
      <c r="K164" s="20"/>
    </row>
    <row r="165" spans="2:11" s="6" customFormat="1" ht="18.75" customHeight="1" outlineLevel="1">
      <c r="B165" s="86" t="s">
        <v>124</v>
      </c>
      <c r="C165" s="81" t="s">
        <v>20</v>
      </c>
      <c r="D165" s="28" t="s">
        <v>43</v>
      </c>
      <c r="E165" s="74">
        <v>16.872</v>
      </c>
      <c r="F165" s="74"/>
      <c r="G165" s="30">
        <f>E165*E8</f>
        <v>471.57239999999996</v>
      </c>
      <c r="H165" s="30">
        <f t="shared" si="4"/>
        <v>414.98371199999997</v>
      </c>
      <c r="I165" s="50"/>
      <c r="J165" s="20"/>
      <c r="K165" s="20"/>
    </row>
    <row r="166" spans="2:11" s="6" customFormat="1" ht="18.75" outlineLevel="1">
      <c r="B166" s="122" t="s">
        <v>125</v>
      </c>
      <c r="C166" s="131" t="s">
        <v>42</v>
      </c>
      <c r="D166" s="28" t="s">
        <v>46</v>
      </c>
      <c r="E166" s="74"/>
      <c r="F166" s="74"/>
      <c r="G166" s="47">
        <v>345.1</v>
      </c>
      <c r="H166" s="30">
        <f t="shared" si="4"/>
        <v>303.68800000000005</v>
      </c>
      <c r="I166" s="50"/>
      <c r="J166" s="20"/>
      <c r="K166" s="20"/>
    </row>
    <row r="167" spans="2:11" s="6" customFormat="1" ht="18.75" outlineLevel="1">
      <c r="B167" s="123"/>
      <c r="C167" s="132"/>
      <c r="D167" s="28" t="s">
        <v>325</v>
      </c>
      <c r="E167" s="74"/>
      <c r="F167" s="74"/>
      <c r="G167" s="47">
        <v>1380.42</v>
      </c>
      <c r="H167" s="30"/>
      <c r="I167" s="50"/>
      <c r="J167" s="20"/>
      <c r="K167" s="20"/>
    </row>
    <row r="168" spans="2:11" s="6" customFormat="1" ht="18.75" customHeight="1" outlineLevel="1">
      <c r="B168" s="122" t="s">
        <v>231</v>
      </c>
      <c r="C168" s="131" t="s">
        <v>42</v>
      </c>
      <c r="D168" s="28" t="s">
        <v>46</v>
      </c>
      <c r="E168" s="74"/>
      <c r="F168" s="74"/>
      <c r="G168" s="47">
        <v>299.15</v>
      </c>
      <c r="H168" s="30">
        <f t="shared" si="4"/>
        <v>263.252</v>
      </c>
      <c r="I168" s="50"/>
      <c r="J168" s="20"/>
      <c r="K168" s="20"/>
    </row>
    <row r="169" spans="2:11" s="6" customFormat="1" ht="18.75" customHeight="1" outlineLevel="1">
      <c r="B169" s="123"/>
      <c r="C169" s="132"/>
      <c r="D169" s="28" t="s">
        <v>325</v>
      </c>
      <c r="E169" s="74"/>
      <c r="F169" s="74"/>
      <c r="G169" s="47">
        <v>1196.58</v>
      </c>
      <c r="H169" s="30"/>
      <c r="I169" s="50"/>
      <c r="J169" s="20"/>
      <c r="K169" s="20"/>
    </row>
    <row r="170" spans="2:11" s="6" customFormat="1" ht="37.5" outlineLevel="1">
      <c r="B170" s="86" t="s">
        <v>126</v>
      </c>
      <c r="C170" s="81" t="s">
        <v>45</v>
      </c>
      <c r="D170" s="28" t="s">
        <v>43</v>
      </c>
      <c r="E170" s="74"/>
      <c r="F170" s="74"/>
      <c r="G170" s="47">
        <v>607</v>
      </c>
      <c r="H170" s="30">
        <f t="shared" si="4"/>
        <v>534.16</v>
      </c>
      <c r="I170" s="50"/>
      <c r="J170" s="20"/>
      <c r="K170" s="20"/>
    </row>
    <row r="171" spans="2:11" s="6" customFormat="1" ht="18.75" outlineLevel="1">
      <c r="B171" s="122" t="s">
        <v>127</v>
      </c>
      <c r="C171" s="131" t="s">
        <v>42</v>
      </c>
      <c r="D171" s="28" t="s">
        <v>46</v>
      </c>
      <c r="E171" s="74"/>
      <c r="F171" s="74"/>
      <c r="G171" s="30">
        <v>226</v>
      </c>
      <c r="H171" s="30">
        <f t="shared" si="4"/>
        <v>198.88</v>
      </c>
      <c r="I171" s="50"/>
      <c r="J171" s="20"/>
      <c r="K171" s="20"/>
    </row>
    <row r="172" spans="2:11" s="6" customFormat="1" ht="18.75" outlineLevel="1">
      <c r="B172" s="123"/>
      <c r="C172" s="132"/>
      <c r="D172" s="28" t="s">
        <v>325</v>
      </c>
      <c r="E172" s="74"/>
      <c r="F172" s="74"/>
      <c r="G172" s="30">
        <v>904.86</v>
      </c>
      <c r="H172" s="30">
        <f t="shared" si="4"/>
        <v>796.2768</v>
      </c>
      <c r="I172" s="50"/>
      <c r="J172" s="20"/>
      <c r="K172" s="20"/>
    </row>
    <row r="173" spans="2:11" s="6" customFormat="1" ht="37.5" outlineLevel="1">
      <c r="B173" s="87" t="s">
        <v>284</v>
      </c>
      <c r="C173" s="62" t="s">
        <v>262</v>
      </c>
      <c r="D173" s="28" t="s">
        <v>325</v>
      </c>
      <c r="E173" s="74"/>
      <c r="F173" s="74"/>
      <c r="G173" s="30">
        <v>955</v>
      </c>
      <c r="H173" s="30">
        <f t="shared" si="4"/>
        <v>840.4</v>
      </c>
      <c r="I173" s="50"/>
      <c r="J173" s="20"/>
      <c r="K173" s="20"/>
    </row>
    <row r="174" spans="2:11" s="6" customFormat="1" ht="18" customHeight="1" outlineLevel="1">
      <c r="B174" s="122" t="s">
        <v>128</v>
      </c>
      <c r="C174" s="131" t="s">
        <v>42</v>
      </c>
      <c r="D174" s="30" t="s">
        <v>46</v>
      </c>
      <c r="E174" s="74"/>
      <c r="F174" s="74"/>
      <c r="G174" s="30">
        <v>238</v>
      </c>
      <c r="H174" s="30">
        <f t="shared" si="4"/>
        <v>209.44</v>
      </c>
      <c r="I174" s="50"/>
      <c r="J174" s="20"/>
      <c r="K174" s="20"/>
    </row>
    <row r="175" spans="2:11" s="6" customFormat="1" ht="18" customHeight="1" outlineLevel="1">
      <c r="B175" s="123"/>
      <c r="C175" s="132"/>
      <c r="D175" s="28" t="s">
        <v>325</v>
      </c>
      <c r="E175" s="74"/>
      <c r="F175" s="74"/>
      <c r="G175" s="30">
        <v>952.38</v>
      </c>
      <c r="H175" s="30">
        <f t="shared" si="4"/>
        <v>838.0944</v>
      </c>
      <c r="I175" s="50"/>
      <c r="J175" s="20"/>
      <c r="K175" s="20"/>
    </row>
    <row r="176" spans="2:11" s="6" customFormat="1" ht="18.75" outlineLevel="1">
      <c r="B176" s="122" t="s">
        <v>232</v>
      </c>
      <c r="C176" s="131" t="s">
        <v>42</v>
      </c>
      <c r="D176" s="30" t="s">
        <v>46</v>
      </c>
      <c r="E176" s="30"/>
      <c r="F176" s="30"/>
      <c r="G176" s="30">
        <v>223.75</v>
      </c>
      <c r="H176" s="30">
        <f t="shared" si="4"/>
        <v>196.9</v>
      </c>
      <c r="I176" s="50"/>
      <c r="J176" s="20"/>
      <c r="K176" s="20"/>
    </row>
    <row r="177" spans="2:11" s="6" customFormat="1" ht="18.75" outlineLevel="1">
      <c r="B177" s="123"/>
      <c r="C177" s="132"/>
      <c r="D177" s="28" t="s">
        <v>325</v>
      </c>
      <c r="E177" s="74"/>
      <c r="F177" s="74"/>
      <c r="G177" s="30">
        <v>895.98</v>
      </c>
      <c r="H177" s="30">
        <f>G178*0.88</f>
        <v>916.2120000000001</v>
      </c>
      <c r="I177" s="50"/>
      <c r="J177" s="20"/>
      <c r="K177" s="20"/>
    </row>
    <row r="178" spans="2:11" s="6" customFormat="1" ht="37.5" outlineLevel="1">
      <c r="B178" s="86" t="s">
        <v>129</v>
      </c>
      <c r="C178" s="81" t="s">
        <v>23</v>
      </c>
      <c r="D178" s="29" t="s">
        <v>325</v>
      </c>
      <c r="E178" s="30"/>
      <c r="F178" s="30">
        <v>31.55</v>
      </c>
      <c r="G178" s="30">
        <f>F178*F8</f>
        <v>1041.15</v>
      </c>
      <c r="H178" s="30">
        <f t="shared" si="4"/>
        <v>916.2120000000001</v>
      </c>
      <c r="I178" s="50"/>
      <c r="J178" s="20"/>
      <c r="K178" s="20"/>
    </row>
    <row r="179" spans="2:11" s="6" customFormat="1" ht="37.5" hidden="1" outlineLevel="1">
      <c r="B179" s="45" t="s">
        <v>293</v>
      </c>
      <c r="C179" s="110" t="s">
        <v>290</v>
      </c>
      <c r="D179" s="28" t="s">
        <v>11</v>
      </c>
      <c r="E179" s="74"/>
      <c r="F179" s="74"/>
      <c r="G179" s="30"/>
      <c r="H179" s="30">
        <f t="shared" si="4"/>
        <v>0</v>
      </c>
      <c r="I179" s="50"/>
      <c r="J179" s="20"/>
      <c r="K179" s="20"/>
    </row>
    <row r="180" spans="2:11" s="6" customFormat="1" ht="37.5" outlineLevel="1">
      <c r="B180" s="87" t="s">
        <v>288</v>
      </c>
      <c r="C180" s="82" t="s">
        <v>41</v>
      </c>
      <c r="D180" s="28" t="s">
        <v>325</v>
      </c>
      <c r="E180" s="74"/>
      <c r="F180" s="74"/>
      <c r="G180" s="30">
        <v>930</v>
      </c>
      <c r="H180" s="30">
        <f t="shared" si="4"/>
        <v>818.4</v>
      </c>
      <c r="I180" s="50"/>
      <c r="J180" s="20"/>
      <c r="K180" s="20"/>
    </row>
    <row r="181" spans="2:11" s="6" customFormat="1" ht="18.75" outlineLevel="1">
      <c r="B181" s="122" t="s">
        <v>130</v>
      </c>
      <c r="C181" s="131" t="s">
        <v>45</v>
      </c>
      <c r="D181" s="28" t="s">
        <v>46</v>
      </c>
      <c r="E181" s="74"/>
      <c r="F181" s="74"/>
      <c r="G181" s="30">
        <v>303</v>
      </c>
      <c r="H181" s="30">
        <f t="shared" si="4"/>
        <v>266.64</v>
      </c>
      <c r="I181" s="50"/>
      <c r="J181" s="20"/>
      <c r="K181" s="20"/>
    </row>
    <row r="182" spans="2:11" s="6" customFormat="1" ht="18.75" outlineLevel="1">
      <c r="B182" s="123"/>
      <c r="C182" s="132"/>
      <c r="D182" s="28" t="s">
        <v>43</v>
      </c>
      <c r="E182" s="74"/>
      <c r="F182" s="74"/>
      <c r="G182" s="30">
        <v>607</v>
      </c>
      <c r="H182" s="30">
        <f t="shared" si="4"/>
        <v>534.16</v>
      </c>
      <c r="I182" s="50"/>
      <c r="J182" s="20"/>
      <c r="K182" s="20"/>
    </row>
    <row r="183" spans="2:11" s="6" customFormat="1" ht="37.5" outlineLevel="1">
      <c r="B183" s="26" t="s">
        <v>131</v>
      </c>
      <c r="C183" s="27" t="s">
        <v>21</v>
      </c>
      <c r="D183" s="38" t="s">
        <v>325</v>
      </c>
      <c r="E183" s="75"/>
      <c r="F183" s="75">
        <v>22</v>
      </c>
      <c r="G183" s="30">
        <f>F183*F8</f>
        <v>726</v>
      </c>
      <c r="H183" s="30">
        <f t="shared" si="4"/>
        <v>638.88</v>
      </c>
      <c r="I183" s="50"/>
      <c r="J183" s="20"/>
      <c r="K183" s="20"/>
    </row>
    <row r="184" spans="2:11" s="6" customFormat="1" ht="18.75" outlineLevel="1">
      <c r="B184" s="122" t="s">
        <v>289</v>
      </c>
      <c r="C184" s="131" t="s">
        <v>49</v>
      </c>
      <c r="D184" s="38" t="s">
        <v>46</v>
      </c>
      <c r="E184" s="75"/>
      <c r="F184" s="75"/>
      <c r="G184" s="30">
        <v>322</v>
      </c>
      <c r="H184" s="30">
        <f t="shared" si="4"/>
        <v>283.36</v>
      </c>
      <c r="I184" s="50"/>
      <c r="J184" s="20"/>
      <c r="K184" s="20"/>
    </row>
    <row r="185" spans="2:11" s="6" customFormat="1" ht="18.75" outlineLevel="1">
      <c r="B185" s="123"/>
      <c r="C185" s="132"/>
      <c r="D185" s="38" t="s">
        <v>43</v>
      </c>
      <c r="E185" s="75"/>
      <c r="F185" s="75"/>
      <c r="G185" s="30">
        <v>647</v>
      </c>
      <c r="H185" s="30">
        <f t="shared" si="4"/>
        <v>569.36</v>
      </c>
      <c r="I185" s="50"/>
      <c r="J185" s="20"/>
      <c r="K185" s="20"/>
    </row>
    <row r="186" spans="2:11" s="6" customFormat="1" ht="18.75" outlineLevel="1">
      <c r="B186" s="122" t="s">
        <v>132</v>
      </c>
      <c r="C186" s="131" t="s">
        <v>21</v>
      </c>
      <c r="D186" s="38" t="s">
        <v>46</v>
      </c>
      <c r="E186" s="75"/>
      <c r="F186" s="75">
        <v>9.3</v>
      </c>
      <c r="G186" s="30">
        <f>F186*F8</f>
        <v>306.90000000000003</v>
      </c>
      <c r="H186" s="30">
        <f t="shared" si="4"/>
        <v>270.07200000000006</v>
      </c>
      <c r="I186" s="50"/>
      <c r="J186" s="20"/>
      <c r="K186" s="20"/>
    </row>
    <row r="187" spans="2:11" s="6" customFormat="1" ht="18.75" outlineLevel="1">
      <c r="B187" s="123"/>
      <c r="C187" s="132"/>
      <c r="D187" s="38" t="s">
        <v>325</v>
      </c>
      <c r="E187" s="75"/>
      <c r="F187" s="75">
        <v>36.8</v>
      </c>
      <c r="G187" s="30">
        <f>F187*F8</f>
        <v>1214.3999999999999</v>
      </c>
      <c r="H187" s="30">
        <f t="shared" si="4"/>
        <v>1068.6719999999998</v>
      </c>
      <c r="I187" s="50"/>
      <c r="J187" s="20"/>
      <c r="K187" s="20"/>
    </row>
    <row r="188" spans="2:11" s="6" customFormat="1" ht="18.75" outlineLevel="1">
      <c r="B188" s="122" t="s">
        <v>133</v>
      </c>
      <c r="C188" s="131" t="s">
        <v>21</v>
      </c>
      <c r="D188" s="38" t="s">
        <v>46</v>
      </c>
      <c r="E188" s="75"/>
      <c r="F188" s="75">
        <v>10.4</v>
      </c>
      <c r="G188" s="30">
        <f>F188*F8</f>
        <v>343.2</v>
      </c>
      <c r="H188" s="30">
        <f t="shared" si="4"/>
        <v>302.016</v>
      </c>
      <c r="I188" s="50"/>
      <c r="J188" s="20"/>
      <c r="K188" s="20"/>
    </row>
    <row r="189" spans="2:11" s="6" customFormat="1" ht="18" customHeight="1" outlineLevel="1">
      <c r="B189" s="123"/>
      <c r="C189" s="132"/>
      <c r="D189" s="38" t="s">
        <v>325</v>
      </c>
      <c r="E189" s="75"/>
      <c r="F189" s="75">
        <v>40.4</v>
      </c>
      <c r="G189" s="30">
        <f>F189*F8</f>
        <v>1333.2</v>
      </c>
      <c r="H189" s="30">
        <f t="shared" si="4"/>
        <v>1173.2160000000001</v>
      </c>
      <c r="I189" s="50"/>
      <c r="J189" s="20"/>
      <c r="K189" s="20"/>
    </row>
    <row r="190" spans="2:11" s="6" customFormat="1" ht="18.75" outlineLevel="1">
      <c r="B190" s="122" t="s">
        <v>134</v>
      </c>
      <c r="C190" s="131" t="s">
        <v>21</v>
      </c>
      <c r="D190" s="38" t="s">
        <v>46</v>
      </c>
      <c r="E190" s="75"/>
      <c r="F190" s="75">
        <v>9.6</v>
      </c>
      <c r="G190" s="30">
        <f>F190*F8</f>
        <v>316.8</v>
      </c>
      <c r="H190" s="30">
        <f t="shared" si="4"/>
        <v>278.784</v>
      </c>
      <c r="I190" s="50"/>
      <c r="J190" s="20"/>
      <c r="K190" s="20"/>
    </row>
    <row r="191" spans="2:11" s="6" customFormat="1" ht="18.75" outlineLevel="1">
      <c r="B191" s="123"/>
      <c r="C191" s="132"/>
      <c r="D191" s="38" t="s">
        <v>325</v>
      </c>
      <c r="E191" s="75"/>
      <c r="F191" s="75">
        <v>38</v>
      </c>
      <c r="G191" s="30">
        <f>F191*F8</f>
        <v>1254</v>
      </c>
      <c r="H191" s="30">
        <f t="shared" si="4"/>
        <v>1103.52</v>
      </c>
      <c r="I191" s="50"/>
      <c r="J191" s="20"/>
      <c r="K191" s="20"/>
    </row>
    <row r="192" spans="2:11" s="6" customFormat="1" ht="37.5" outlineLevel="1">
      <c r="B192" s="86" t="s">
        <v>282</v>
      </c>
      <c r="C192" s="81" t="s">
        <v>21</v>
      </c>
      <c r="D192" s="38" t="s">
        <v>325</v>
      </c>
      <c r="E192" s="38"/>
      <c r="F192" s="38">
        <v>28.5</v>
      </c>
      <c r="G192" s="30">
        <f>F192*F8</f>
        <v>940.5</v>
      </c>
      <c r="H192" s="30">
        <f t="shared" si="4"/>
        <v>827.64</v>
      </c>
      <c r="I192" s="50"/>
      <c r="J192" s="20"/>
      <c r="K192" s="20"/>
    </row>
    <row r="193" spans="2:11" s="6" customFormat="1" ht="18.75" outlineLevel="1">
      <c r="B193" s="122" t="s">
        <v>283</v>
      </c>
      <c r="C193" s="131" t="s">
        <v>21</v>
      </c>
      <c r="D193" s="38" t="s">
        <v>46</v>
      </c>
      <c r="E193" s="38"/>
      <c r="F193" s="38">
        <v>12</v>
      </c>
      <c r="G193" s="30">
        <f>F193*F8</f>
        <v>396</v>
      </c>
      <c r="H193" s="30">
        <f t="shared" si="4"/>
        <v>348.48</v>
      </c>
      <c r="I193" s="50"/>
      <c r="J193" s="20"/>
      <c r="K193" s="20"/>
    </row>
    <row r="194" spans="2:11" s="6" customFormat="1" ht="38.25" customHeight="1" outlineLevel="1">
      <c r="B194" s="123"/>
      <c r="C194" s="132"/>
      <c r="D194" s="38" t="s">
        <v>325</v>
      </c>
      <c r="E194" s="38"/>
      <c r="F194" s="38">
        <v>47</v>
      </c>
      <c r="G194" s="29">
        <f>F194*F8</f>
        <v>1551</v>
      </c>
      <c r="H194" s="30">
        <f aca="true" t="shared" si="5" ref="H194:H219">G194*0.88</f>
        <v>1364.88</v>
      </c>
      <c r="I194" s="50"/>
      <c r="J194" s="20"/>
      <c r="K194" s="20"/>
    </row>
    <row r="195" spans="2:11" s="6" customFormat="1" ht="37.5" outlineLevel="1">
      <c r="B195" s="26" t="s">
        <v>233</v>
      </c>
      <c r="C195" s="27" t="s">
        <v>23</v>
      </c>
      <c r="D195" s="111" t="s">
        <v>325</v>
      </c>
      <c r="E195" s="38"/>
      <c r="F195" s="38">
        <v>36.74</v>
      </c>
      <c r="G195" s="30">
        <f>F195*F8</f>
        <v>1212.42</v>
      </c>
      <c r="H195" s="30">
        <f t="shared" si="5"/>
        <v>1066.9296000000002</v>
      </c>
      <c r="I195" s="50"/>
      <c r="J195" s="20"/>
      <c r="K195" s="20"/>
    </row>
    <row r="196" spans="2:11" s="6" customFormat="1" ht="37.5" outlineLevel="1">
      <c r="B196" s="26" t="s">
        <v>135</v>
      </c>
      <c r="C196" s="27" t="s">
        <v>20</v>
      </c>
      <c r="D196" s="111" t="s">
        <v>325</v>
      </c>
      <c r="E196" s="38">
        <v>16.056</v>
      </c>
      <c r="F196" s="38"/>
      <c r="G196" s="30">
        <f>E196*E8</f>
        <v>448.7652</v>
      </c>
      <c r="H196" s="30">
        <f t="shared" si="5"/>
        <v>394.91337599999997</v>
      </c>
      <c r="I196" s="50"/>
      <c r="J196" s="20"/>
      <c r="K196" s="20"/>
    </row>
    <row r="197" spans="2:11" s="6" customFormat="1" ht="37.5" outlineLevel="1">
      <c r="B197" s="86" t="s">
        <v>136</v>
      </c>
      <c r="C197" s="80" t="s">
        <v>20</v>
      </c>
      <c r="D197" s="111" t="s">
        <v>325</v>
      </c>
      <c r="E197" s="38">
        <v>13.572</v>
      </c>
      <c r="F197" s="38"/>
      <c r="G197" s="30">
        <f>E197*E8</f>
        <v>379.33739999999995</v>
      </c>
      <c r="H197" s="30">
        <f t="shared" si="5"/>
        <v>333.81691199999995</v>
      </c>
      <c r="I197" s="50"/>
      <c r="J197" s="20"/>
      <c r="K197" s="20"/>
    </row>
    <row r="198" spans="2:11" s="6" customFormat="1" ht="18.75" outlineLevel="1">
      <c r="B198" s="122" t="s">
        <v>137</v>
      </c>
      <c r="C198" s="131" t="s">
        <v>42</v>
      </c>
      <c r="D198" s="112" t="s">
        <v>46</v>
      </c>
      <c r="E198" s="38"/>
      <c r="F198" s="38"/>
      <c r="G198" s="101">
        <v>226</v>
      </c>
      <c r="H198" s="30">
        <f t="shared" si="5"/>
        <v>198.88</v>
      </c>
      <c r="I198" s="50"/>
      <c r="J198" s="20"/>
      <c r="K198" s="20"/>
    </row>
    <row r="199" spans="2:11" s="6" customFormat="1" ht="18.75" outlineLevel="1">
      <c r="B199" s="123"/>
      <c r="C199" s="133"/>
      <c r="D199" s="112" t="s">
        <v>325</v>
      </c>
      <c r="E199" s="38"/>
      <c r="F199" s="38"/>
      <c r="G199" s="101">
        <v>904.86</v>
      </c>
      <c r="H199" s="30">
        <f t="shared" si="5"/>
        <v>796.2768</v>
      </c>
      <c r="I199" s="50"/>
      <c r="J199" s="20"/>
      <c r="K199" s="20"/>
    </row>
    <row r="200" spans="2:11" s="6" customFormat="1" ht="18.75" customHeight="1" outlineLevel="1">
      <c r="B200" s="122" t="s">
        <v>138</v>
      </c>
      <c r="C200" s="131" t="s">
        <v>42</v>
      </c>
      <c r="D200" s="112" t="s">
        <v>32</v>
      </c>
      <c r="E200" s="38"/>
      <c r="F200" s="38"/>
      <c r="G200" s="101">
        <v>182.09</v>
      </c>
      <c r="H200" s="30">
        <f t="shared" si="5"/>
        <v>160.2392</v>
      </c>
      <c r="I200" s="50"/>
      <c r="J200" s="20"/>
      <c r="K200" s="20"/>
    </row>
    <row r="201" spans="2:11" s="6" customFormat="1" ht="18.75" customHeight="1" outlineLevel="1">
      <c r="B201" s="134"/>
      <c r="C201" s="132"/>
      <c r="D201" s="112" t="s">
        <v>320</v>
      </c>
      <c r="E201" s="38"/>
      <c r="F201" s="38"/>
      <c r="G201" s="101">
        <v>910.45</v>
      </c>
      <c r="H201" s="30">
        <f t="shared" si="5"/>
        <v>801.196</v>
      </c>
      <c r="I201" s="50"/>
      <c r="J201" s="20"/>
      <c r="K201" s="20"/>
    </row>
    <row r="202" spans="2:11" s="6" customFormat="1" ht="18.75" customHeight="1" outlineLevel="1">
      <c r="B202" s="140"/>
      <c r="C202" s="156"/>
      <c r="D202" s="112" t="s">
        <v>337</v>
      </c>
      <c r="E202" s="76"/>
      <c r="F202" s="76"/>
      <c r="G202" s="101">
        <v>4552.25</v>
      </c>
      <c r="H202" s="30">
        <f t="shared" si="5"/>
        <v>4005.98</v>
      </c>
      <c r="I202" s="50"/>
      <c r="J202" s="20"/>
      <c r="K202" s="20"/>
    </row>
    <row r="203" spans="2:11" s="6" customFormat="1" ht="18.75" customHeight="1" outlineLevel="1">
      <c r="B203" s="154" t="s">
        <v>285</v>
      </c>
      <c r="C203" s="131" t="s">
        <v>262</v>
      </c>
      <c r="D203" s="112" t="s">
        <v>17</v>
      </c>
      <c r="E203" s="76"/>
      <c r="F203" s="76"/>
      <c r="G203" s="101">
        <v>76</v>
      </c>
      <c r="H203" s="30">
        <f t="shared" si="5"/>
        <v>66.88</v>
      </c>
      <c r="I203" s="50"/>
      <c r="J203" s="20"/>
      <c r="K203" s="20"/>
    </row>
    <row r="204" spans="2:11" s="6" customFormat="1" ht="18.75" customHeight="1" outlineLevel="1">
      <c r="B204" s="123"/>
      <c r="C204" s="133"/>
      <c r="D204" s="112" t="s">
        <v>325</v>
      </c>
      <c r="E204" s="76"/>
      <c r="F204" s="76"/>
      <c r="G204" s="101">
        <v>674</v>
      </c>
      <c r="H204" s="30">
        <f t="shared" si="5"/>
        <v>593.12</v>
      </c>
      <c r="I204" s="50"/>
      <c r="J204" s="20"/>
      <c r="K204" s="20"/>
    </row>
    <row r="205" spans="2:11" s="6" customFormat="1" ht="37.5" customHeight="1" outlineLevel="1">
      <c r="B205" s="86" t="s">
        <v>139</v>
      </c>
      <c r="C205" s="81" t="s">
        <v>23</v>
      </c>
      <c r="D205" s="112" t="s">
        <v>325</v>
      </c>
      <c r="E205" s="76"/>
      <c r="F205" s="76">
        <v>37.5</v>
      </c>
      <c r="G205" s="101">
        <f>F205*F8</f>
        <v>1237.5</v>
      </c>
      <c r="H205" s="30">
        <f t="shared" si="5"/>
        <v>1089</v>
      </c>
      <c r="I205" s="50"/>
      <c r="J205" s="20"/>
      <c r="K205" s="20"/>
    </row>
    <row r="206" spans="2:11" s="6" customFormat="1" ht="37.5" customHeight="1" outlineLevel="1">
      <c r="B206" s="84" t="s">
        <v>354</v>
      </c>
      <c r="C206" s="81" t="s">
        <v>44</v>
      </c>
      <c r="D206" s="112" t="s">
        <v>43</v>
      </c>
      <c r="E206" s="76"/>
      <c r="F206" s="76"/>
      <c r="G206" s="101">
        <v>630</v>
      </c>
      <c r="H206" s="30">
        <f t="shared" si="5"/>
        <v>554.4</v>
      </c>
      <c r="I206" s="57"/>
      <c r="J206" s="20"/>
      <c r="K206" s="20"/>
    </row>
    <row r="207" spans="2:35" s="8" customFormat="1" ht="18.75" outlineLevel="1">
      <c r="B207" s="26" t="s">
        <v>286</v>
      </c>
      <c r="C207" s="27" t="s">
        <v>45</v>
      </c>
      <c r="D207" s="38" t="s">
        <v>314</v>
      </c>
      <c r="E207" s="76"/>
      <c r="F207" s="76"/>
      <c r="G207" s="101">
        <v>1279</v>
      </c>
      <c r="H207" s="30">
        <f t="shared" si="5"/>
        <v>1125.52</v>
      </c>
      <c r="I207" s="69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2:11" s="6" customFormat="1" ht="44.25" customHeight="1" outlineLevel="1">
      <c r="B208" s="87" t="s">
        <v>234</v>
      </c>
      <c r="C208" s="80" t="s">
        <v>20</v>
      </c>
      <c r="D208" s="112" t="s">
        <v>325</v>
      </c>
      <c r="E208" s="76">
        <v>20.256</v>
      </c>
      <c r="F208" s="76"/>
      <c r="G208" s="113">
        <f>E208*E8</f>
        <v>566.1552</v>
      </c>
      <c r="H208" s="30">
        <f t="shared" si="5"/>
        <v>498.21657600000003</v>
      </c>
      <c r="I208" s="50"/>
      <c r="J208" s="20"/>
      <c r="K208" s="20"/>
    </row>
    <row r="209" spans="2:11" s="6" customFormat="1" ht="48" customHeight="1" outlineLevel="1">
      <c r="B209" s="26" t="s">
        <v>281</v>
      </c>
      <c r="C209" s="80" t="s">
        <v>44</v>
      </c>
      <c r="D209" s="112" t="s">
        <v>43</v>
      </c>
      <c r="E209" s="38"/>
      <c r="F209" s="38"/>
      <c r="G209" s="114">
        <v>630</v>
      </c>
      <c r="H209" s="30">
        <f t="shared" si="5"/>
        <v>554.4</v>
      </c>
      <c r="I209" s="50"/>
      <c r="J209" s="20"/>
      <c r="K209" s="20"/>
    </row>
    <row r="210" spans="2:11" s="6" customFormat="1" ht="37.5" outlineLevel="1">
      <c r="B210" s="86" t="s">
        <v>140</v>
      </c>
      <c r="C210" s="81" t="s">
        <v>23</v>
      </c>
      <c r="D210" s="112" t="s">
        <v>11</v>
      </c>
      <c r="E210" s="38"/>
      <c r="F210" s="38">
        <v>36.36</v>
      </c>
      <c r="G210" s="114">
        <f>F210*F8</f>
        <v>1199.8799999999999</v>
      </c>
      <c r="H210" s="30">
        <f t="shared" si="5"/>
        <v>1055.8944</v>
      </c>
      <c r="I210" s="50"/>
      <c r="J210" s="20"/>
      <c r="K210" s="20"/>
    </row>
    <row r="211" spans="2:11" s="6" customFormat="1" ht="18.75" outlineLevel="1">
      <c r="B211" s="122" t="s">
        <v>141</v>
      </c>
      <c r="C211" s="131" t="s">
        <v>42</v>
      </c>
      <c r="D211" s="112" t="s">
        <v>46</v>
      </c>
      <c r="E211" s="38"/>
      <c r="F211" s="38"/>
      <c r="G211" s="114">
        <v>238</v>
      </c>
      <c r="H211" s="30">
        <f t="shared" si="5"/>
        <v>209.44</v>
      </c>
      <c r="I211" s="50"/>
      <c r="J211" s="20"/>
      <c r="K211" s="20"/>
    </row>
    <row r="212" spans="2:11" s="6" customFormat="1" ht="18.75" outlineLevel="1">
      <c r="B212" s="140"/>
      <c r="C212" s="133"/>
      <c r="D212" s="112" t="s">
        <v>325</v>
      </c>
      <c r="E212" s="38"/>
      <c r="F212" s="38"/>
      <c r="G212" s="114">
        <v>952.38</v>
      </c>
      <c r="H212" s="30">
        <f t="shared" si="5"/>
        <v>838.0944</v>
      </c>
      <c r="I212" s="50"/>
      <c r="J212" s="20"/>
      <c r="K212" s="20"/>
    </row>
    <row r="213" spans="2:11" s="6" customFormat="1" ht="18.75" outlineLevel="1">
      <c r="B213" s="122" t="s">
        <v>235</v>
      </c>
      <c r="C213" s="131" t="s">
        <v>42</v>
      </c>
      <c r="D213" s="112" t="s">
        <v>46</v>
      </c>
      <c r="E213" s="38"/>
      <c r="F213" s="38"/>
      <c r="G213" s="114">
        <v>172.93</v>
      </c>
      <c r="H213" s="30">
        <f t="shared" si="5"/>
        <v>152.1784</v>
      </c>
      <c r="I213" s="50"/>
      <c r="J213" s="20"/>
      <c r="K213" s="20"/>
    </row>
    <row r="214" spans="2:11" s="6" customFormat="1" ht="18.75" outlineLevel="1">
      <c r="B214" s="140"/>
      <c r="C214" s="133"/>
      <c r="D214" s="112" t="s">
        <v>325</v>
      </c>
      <c r="E214" s="38"/>
      <c r="F214" s="38"/>
      <c r="G214" s="114">
        <v>691.74</v>
      </c>
      <c r="H214" s="30">
        <f t="shared" si="5"/>
        <v>608.7312000000001</v>
      </c>
      <c r="I214" s="50"/>
      <c r="J214" s="20"/>
      <c r="K214" s="20"/>
    </row>
    <row r="215" spans="2:11" s="6" customFormat="1" ht="18.75" outlineLevel="1">
      <c r="B215" s="122" t="s">
        <v>142</v>
      </c>
      <c r="C215" s="131" t="s">
        <v>21</v>
      </c>
      <c r="D215" s="38" t="s">
        <v>46</v>
      </c>
      <c r="E215" s="38"/>
      <c r="F215" s="38">
        <v>12.7</v>
      </c>
      <c r="G215" s="29">
        <f>F215*F8</f>
        <v>419.09999999999997</v>
      </c>
      <c r="H215" s="30">
        <f t="shared" si="5"/>
        <v>368.808</v>
      </c>
      <c r="I215" s="50"/>
      <c r="J215" s="20"/>
      <c r="K215" s="20"/>
    </row>
    <row r="216" spans="2:11" s="6" customFormat="1" ht="18.75" outlineLevel="1">
      <c r="B216" s="140"/>
      <c r="C216" s="132"/>
      <c r="D216" s="38" t="s">
        <v>325</v>
      </c>
      <c r="E216" s="38"/>
      <c r="F216" s="38">
        <v>48.7</v>
      </c>
      <c r="G216" s="29">
        <f>F216*F8</f>
        <v>1607.1000000000001</v>
      </c>
      <c r="H216" s="30">
        <f t="shared" si="5"/>
        <v>1414.248</v>
      </c>
      <c r="I216" s="50"/>
      <c r="J216" s="20"/>
      <c r="K216" s="20"/>
    </row>
    <row r="217" spans="2:11" s="6" customFormat="1" ht="18.75" outlineLevel="1">
      <c r="B217" s="148" t="s">
        <v>143</v>
      </c>
      <c r="C217" s="136" t="s">
        <v>22</v>
      </c>
      <c r="D217" s="115" t="s">
        <v>46</v>
      </c>
      <c r="E217" s="38"/>
      <c r="F217" s="38"/>
      <c r="G217" s="29">
        <v>180</v>
      </c>
      <c r="H217" s="30">
        <f t="shared" si="5"/>
        <v>158.4</v>
      </c>
      <c r="I217" s="50"/>
      <c r="J217" s="20"/>
      <c r="K217" s="20"/>
    </row>
    <row r="218" spans="2:11" s="6" customFormat="1" ht="18.75" outlineLevel="1">
      <c r="B218" s="149"/>
      <c r="C218" s="137"/>
      <c r="D218" s="38" t="s">
        <v>43</v>
      </c>
      <c r="E218" s="38"/>
      <c r="F218" s="38"/>
      <c r="G218" s="29">
        <v>340</v>
      </c>
      <c r="H218" s="30">
        <f t="shared" si="5"/>
        <v>299.2</v>
      </c>
      <c r="I218" s="50"/>
      <c r="J218" s="20"/>
      <c r="K218" s="20"/>
    </row>
    <row r="219" spans="2:11" s="6" customFormat="1" ht="18" customHeight="1" outlineLevel="1">
      <c r="B219" s="149"/>
      <c r="C219" s="137"/>
      <c r="D219" s="38" t="s">
        <v>325</v>
      </c>
      <c r="E219" s="76"/>
      <c r="F219" s="76"/>
      <c r="G219" s="30">
        <v>620</v>
      </c>
      <c r="H219" s="30">
        <f t="shared" si="5"/>
        <v>545.6</v>
      </c>
      <c r="I219" s="50"/>
      <c r="J219" s="20"/>
      <c r="K219" s="20"/>
    </row>
    <row r="220" spans="2:11" s="6" customFormat="1" ht="18.75" customHeight="1" outlineLevel="1">
      <c r="B220" s="25" t="s">
        <v>56</v>
      </c>
      <c r="C220" s="23"/>
      <c r="D220" s="23"/>
      <c r="E220" s="23"/>
      <c r="F220" s="23"/>
      <c r="G220" s="23"/>
      <c r="H220" s="23"/>
      <c r="I220" s="50"/>
      <c r="J220" s="20"/>
      <c r="K220" s="20"/>
    </row>
    <row r="221" spans="2:11" s="6" customFormat="1" ht="37.5" hidden="1" outlineLevel="1">
      <c r="B221" s="60" t="s">
        <v>307</v>
      </c>
      <c r="C221" s="58" t="s">
        <v>290</v>
      </c>
      <c r="D221" s="33" t="s">
        <v>325</v>
      </c>
      <c r="E221" s="33"/>
      <c r="F221" s="33"/>
      <c r="G221" s="34"/>
      <c r="H221" s="30">
        <f aca="true" t="shared" si="6" ref="H221:H251">G221*0.88</f>
        <v>0</v>
      </c>
      <c r="I221" s="50"/>
      <c r="J221" s="20"/>
      <c r="K221" s="20"/>
    </row>
    <row r="222" spans="2:11" s="6" customFormat="1" ht="18.75" outlineLevel="1">
      <c r="B222" s="122" t="s">
        <v>144</v>
      </c>
      <c r="C222" s="131" t="s">
        <v>24</v>
      </c>
      <c r="D222" s="90" t="s">
        <v>46</v>
      </c>
      <c r="E222" s="91"/>
      <c r="F222" s="91"/>
      <c r="G222" s="30">
        <v>45.84</v>
      </c>
      <c r="H222" s="30">
        <f t="shared" si="6"/>
        <v>40.339200000000005</v>
      </c>
      <c r="I222" s="50"/>
      <c r="J222" s="20"/>
      <c r="K222" s="20"/>
    </row>
    <row r="223" spans="2:11" s="6" customFormat="1" ht="18.75" outlineLevel="1">
      <c r="B223" s="123"/>
      <c r="C223" s="133"/>
      <c r="D223" s="90" t="s">
        <v>325</v>
      </c>
      <c r="E223" s="91"/>
      <c r="F223" s="91"/>
      <c r="G223" s="30">
        <v>174.24</v>
      </c>
      <c r="H223" s="30">
        <f t="shared" si="6"/>
        <v>153.3312</v>
      </c>
      <c r="I223" s="50"/>
      <c r="J223" s="20"/>
      <c r="K223" s="20"/>
    </row>
    <row r="224" spans="2:11" s="6" customFormat="1" ht="18" customHeight="1" outlineLevel="1">
      <c r="B224" s="122" t="s">
        <v>145</v>
      </c>
      <c r="C224" s="131" t="s">
        <v>24</v>
      </c>
      <c r="D224" s="28" t="s">
        <v>46</v>
      </c>
      <c r="E224" s="74"/>
      <c r="F224" s="74"/>
      <c r="G224" s="30">
        <v>45.84</v>
      </c>
      <c r="H224" s="30">
        <f t="shared" si="6"/>
        <v>40.339200000000005</v>
      </c>
      <c r="I224" s="50"/>
      <c r="J224" s="20"/>
      <c r="K224" s="20"/>
    </row>
    <row r="225" spans="2:11" s="6" customFormat="1" ht="18.75" outlineLevel="1">
      <c r="B225" s="123"/>
      <c r="C225" s="133"/>
      <c r="D225" s="28" t="s">
        <v>325</v>
      </c>
      <c r="E225" s="74"/>
      <c r="F225" s="74"/>
      <c r="G225" s="30">
        <v>174.24</v>
      </c>
      <c r="H225" s="30">
        <f t="shared" si="6"/>
        <v>153.3312</v>
      </c>
      <c r="I225" s="50"/>
      <c r="J225" s="20"/>
      <c r="K225" s="20"/>
    </row>
    <row r="226" spans="2:11" s="6" customFormat="1" ht="18.75" outlineLevel="1">
      <c r="B226" s="122" t="s">
        <v>146</v>
      </c>
      <c r="C226" s="131" t="s">
        <v>24</v>
      </c>
      <c r="D226" s="28" t="s">
        <v>46</v>
      </c>
      <c r="E226" s="74"/>
      <c r="F226" s="74"/>
      <c r="G226" s="30">
        <v>45.84</v>
      </c>
      <c r="H226" s="30">
        <f t="shared" si="6"/>
        <v>40.339200000000005</v>
      </c>
      <c r="I226" s="50"/>
      <c r="J226" s="20"/>
      <c r="K226" s="20"/>
    </row>
    <row r="227" spans="2:11" s="6" customFormat="1" ht="20.25" customHeight="1">
      <c r="B227" s="123"/>
      <c r="C227" s="133"/>
      <c r="D227" s="28" t="s">
        <v>325</v>
      </c>
      <c r="E227" s="74"/>
      <c r="F227" s="74"/>
      <c r="G227" s="30">
        <v>174.24</v>
      </c>
      <c r="H227" s="30">
        <f t="shared" si="6"/>
        <v>153.3312</v>
      </c>
      <c r="I227" s="50"/>
      <c r="J227" s="20"/>
      <c r="K227" s="20"/>
    </row>
    <row r="228" spans="2:11" s="6" customFormat="1" ht="16.5" customHeight="1" outlineLevel="1">
      <c r="B228" s="122" t="s">
        <v>147</v>
      </c>
      <c r="C228" s="131" t="s">
        <v>24</v>
      </c>
      <c r="D228" s="28" t="s">
        <v>46</v>
      </c>
      <c r="E228" s="74"/>
      <c r="F228" s="74"/>
      <c r="G228" s="30">
        <v>45.84</v>
      </c>
      <c r="H228" s="30">
        <f t="shared" si="6"/>
        <v>40.339200000000005</v>
      </c>
      <c r="I228" s="50"/>
      <c r="J228" s="20"/>
      <c r="K228" s="20"/>
    </row>
    <row r="229" spans="2:11" s="6" customFormat="1" ht="18.75" outlineLevel="1">
      <c r="B229" s="123"/>
      <c r="C229" s="133"/>
      <c r="D229" s="28" t="s">
        <v>325</v>
      </c>
      <c r="E229" s="74"/>
      <c r="F229" s="74"/>
      <c r="G229" s="30">
        <v>174.24</v>
      </c>
      <c r="H229" s="30">
        <f t="shared" si="6"/>
        <v>153.3312</v>
      </c>
      <c r="I229" s="50"/>
      <c r="J229" s="20"/>
      <c r="K229" s="20"/>
    </row>
    <row r="230" spans="2:11" s="6" customFormat="1" ht="18.75" outlineLevel="1">
      <c r="B230" s="122" t="s">
        <v>148</v>
      </c>
      <c r="C230" s="131" t="s">
        <v>23</v>
      </c>
      <c r="D230" s="28" t="s">
        <v>43</v>
      </c>
      <c r="E230" s="74"/>
      <c r="F230" s="74">
        <v>9.025</v>
      </c>
      <c r="G230" s="30">
        <f>F230*F8</f>
        <v>297.825</v>
      </c>
      <c r="H230" s="30">
        <f t="shared" si="6"/>
        <v>262.086</v>
      </c>
      <c r="I230" s="50"/>
      <c r="J230" s="20"/>
      <c r="K230" s="20"/>
    </row>
    <row r="231" spans="2:11" s="6" customFormat="1" ht="18.75" outlineLevel="1">
      <c r="B231" s="157"/>
      <c r="C231" s="151"/>
      <c r="D231" s="28" t="s">
        <v>325</v>
      </c>
      <c r="E231" s="74"/>
      <c r="F231" s="74">
        <v>18.05</v>
      </c>
      <c r="G231" s="30">
        <f>F231*F8</f>
        <v>595.65</v>
      </c>
      <c r="H231" s="30">
        <f t="shared" si="6"/>
        <v>524.172</v>
      </c>
      <c r="I231" s="50"/>
      <c r="J231" s="20"/>
      <c r="K231" s="20"/>
    </row>
    <row r="232" spans="2:11" s="6" customFormat="1" ht="18.75" outlineLevel="1">
      <c r="B232" s="122" t="s">
        <v>149</v>
      </c>
      <c r="C232" s="131" t="s">
        <v>22</v>
      </c>
      <c r="D232" s="28" t="s">
        <v>325</v>
      </c>
      <c r="E232" s="74"/>
      <c r="F232" s="74"/>
      <c r="G232" s="30">
        <v>257</v>
      </c>
      <c r="H232" s="30">
        <f t="shared" si="6"/>
        <v>226.16</v>
      </c>
      <c r="I232" s="50"/>
      <c r="J232" s="20"/>
      <c r="K232" s="20"/>
    </row>
    <row r="233" spans="2:11" s="6" customFormat="1" ht="18" customHeight="1" outlineLevel="1">
      <c r="B233" s="134"/>
      <c r="C233" s="132"/>
      <c r="D233" s="28" t="s">
        <v>346</v>
      </c>
      <c r="E233" s="96"/>
      <c r="F233" s="96"/>
      <c r="G233" s="101">
        <v>480</v>
      </c>
      <c r="H233" s="30">
        <f t="shared" si="6"/>
        <v>422.4</v>
      </c>
      <c r="I233" s="50"/>
      <c r="J233" s="20"/>
      <c r="K233" s="20"/>
    </row>
    <row r="234" spans="2:11" s="6" customFormat="1" ht="18" customHeight="1" outlineLevel="1">
      <c r="B234" s="122" t="s">
        <v>150</v>
      </c>
      <c r="C234" s="131" t="s">
        <v>22</v>
      </c>
      <c r="D234" s="28" t="s">
        <v>325</v>
      </c>
      <c r="E234" s="74"/>
      <c r="F234" s="74"/>
      <c r="G234" s="30">
        <v>257</v>
      </c>
      <c r="H234" s="30">
        <f t="shared" si="6"/>
        <v>226.16</v>
      </c>
      <c r="I234" s="50"/>
      <c r="J234" s="20"/>
      <c r="K234" s="20"/>
    </row>
    <row r="235" spans="2:11" s="6" customFormat="1" ht="18.75" outlineLevel="1">
      <c r="B235" s="134"/>
      <c r="C235" s="132"/>
      <c r="D235" s="28" t="s">
        <v>346</v>
      </c>
      <c r="E235" s="74"/>
      <c r="F235" s="74"/>
      <c r="G235" s="101">
        <v>480</v>
      </c>
      <c r="H235" s="30">
        <f t="shared" si="6"/>
        <v>422.4</v>
      </c>
      <c r="I235" s="50"/>
      <c r="J235" s="20"/>
      <c r="K235" s="20"/>
    </row>
    <row r="236" spans="2:11" s="6" customFormat="1" ht="18" customHeight="1" outlineLevel="1">
      <c r="B236" s="122" t="s">
        <v>151</v>
      </c>
      <c r="C236" s="131" t="s">
        <v>23</v>
      </c>
      <c r="D236" s="28" t="s">
        <v>43</v>
      </c>
      <c r="E236" s="91"/>
      <c r="F236" s="91">
        <v>6.46</v>
      </c>
      <c r="G236" s="92">
        <f>F236*F8</f>
        <v>213.18</v>
      </c>
      <c r="H236" s="30">
        <f t="shared" si="6"/>
        <v>187.5984</v>
      </c>
      <c r="I236" s="50"/>
      <c r="J236" s="20"/>
      <c r="K236" s="20"/>
    </row>
    <row r="237" spans="2:11" s="6" customFormat="1" ht="18.75" outlineLevel="1">
      <c r="B237" s="134"/>
      <c r="C237" s="132"/>
      <c r="D237" s="28" t="s">
        <v>325</v>
      </c>
      <c r="E237" s="74"/>
      <c r="F237" s="74">
        <v>12.92</v>
      </c>
      <c r="G237" s="92">
        <f>F237*F8</f>
        <v>426.36</v>
      </c>
      <c r="H237" s="30">
        <f t="shared" si="6"/>
        <v>375.1968</v>
      </c>
      <c r="I237" s="50"/>
      <c r="J237" s="20"/>
      <c r="K237" s="20"/>
    </row>
    <row r="238" spans="2:11" s="6" customFormat="1" ht="36.75" customHeight="1" hidden="1" outlineLevel="1">
      <c r="B238" s="116" t="s">
        <v>291</v>
      </c>
      <c r="C238" s="117" t="s">
        <v>290</v>
      </c>
      <c r="D238" s="28" t="s">
        <v>11</v>
      </c>
      <c r="E238" s="74"/>
      <c r="F238" s="74"/>
      <c r="G238" s="30"/>
      <c r="H238" s="30">
        <f t="shared" si="6"/>
        <v>0</v>
      </c>
      <c r="I238" s="50"/>
      <c r="J238" s="20"/>
      <c r="K238" s="20"/>
    </row>
    <row r="239" spans="2:11" s="6" customFormat="1" ht="56.25" hidden="1" outlineLevel="1">
      <c r="B239" s="118" t="s">
        <v>292</v>
      </c>
      <c r="C239" s="110" t="s">
        <v>290</v>
      </c>
      <c r="D239" s="28" t="s">
        <v>11</v>
      </c>
      <c r="E239" s="74"/>
      <c r="F239" s="74"/>
      <c r="G239" s="30"/>
      <c r="H239" s="30">
        <f t="shared" si="6"/>
        <v>0</v>
      </c>
      <c r="I239" s="50"/>
      <c r="J239" s="20"/>
      <c r="K239" s="20"/>
    </row>
    <row r="240" spans="2:11" s="6" customFormat="1" ht="18" customHeight="1" outlineLevel="1">
      <c r="B240" s="122" t="s">
        <v>152</v>
      </c>
      <c r="C240" s="131" t="s">
        <v>22</v>
      </c>
      <c r="D240" s="28" t="s">
        <v>325</v>
      </c>
      <c r="E240" s="74"/>
      <c r="F240" s="74"/>
      <c r="G240" s="30">
        <v>305</v>
      </c>
      <c r="H240" s="30">
        <f t="shared" si="6"/>
        <v>268.4</v>
      </c>
      <c r="I240" s="50"/>
      <c r="J240" s="20"/>
      <c r="K240" s="20"/>
    </row>
    <row r="241" spans="2:11" s="6" customFormat="1" ht="18.75" outlineLevel="1">
      <c r="B241" s="134"/>
      <c r="C241" s="132"/>
      <c r="D241" s="28" t="s">
        <v>346</v>
      </c>
      <c r="E241" s="96"/>
      <c r="F241" s="96"/>
      <c r="G241" s="101">
        <v>545</v>
      </c>
      <c r="H241" s="30">
        <f t="shared" si="6"/>
        <v>479.6</v>
      </c>
      <c r="I241" s="50"/>
      <c r="J241" s="20"/>
      <c r="K241" s="20"/>
    </row>
    <row r="242" spans="2:11" s="6" customFormat="1" ht="37.5" outlineLevel="1">
      <c r="B242" s="26" t="s">
        <v>255</v>
      </c>
      <c r="C242" s="27" t="s">
        <v>21</v>
      </c>
      <c r="D242" s="28" t="s">
        <v>325</v>
      </c>
      <c r="E242" s="74"/>
      <c r="F242" s="74">
        <v>16.5</v>
      </c>
      <c r="G242" s="30">
        <f>F242*F8</f>
        <v>544.5</v>
      </c>
      <c r="H242" s="30">
        <f t="shared" si="6"/>
        <v>479.16</v>
      </c>
      <c r="I242" s="50"/>
      <c r="J242" s="20"/>
      <c r="K242" s="20"/>
    </row>
    <row r="243" spans="2:11" s="6" customFormat="1" ht="18.75" outlineLevel="1">
      <c r="B243" s="26" t="s">
        <v>254</v>
      </c>
      <c r="C243" s="27" t="s">
        <v>21</v>
      </c>
      <c r="D243" s="28" t="s">
        <v>325</v>
      </c>
      <c r="E243" s="74"/>
      <c r="F243" s="74">
        <v>11.3</v>
      </c>
      <c r="G243" s="30">
        <f>F243*F8</f>
        <v>372.90000000000003</v>
      </c>
      <c r="H243" s="30">
        <f t="shared" si="6"/>
        <v>328.15200000000004</v>
      </c>
      <c r="I243" s="50"/>
      <c r="J243" s="20"/>
      <c r="K243" s="20"/>
    </row>
    <row r="244" spans="2:11" s="6" customFormat="1" ht="37.5" hidden="1" outlineLevel="1">
      <c r="B244" s="84" t="s">
        <v>294</v>
      </c>
      <c r="C244" s="110" t="s">
        <v>290</v>
      </c>
      <c r="D244" s="28" t="s">
        <v>11</v>
      </c>
      <c r="E244" s="74"/>
      <c r="F244" s="74"/>
      <c r="G244" s="30"/>
      <c r="H244" s="30">
        <f t="shared" si="6"/>
        <v>0</v>
      </c>
      <c r="I244" s="50"/>
      <c r="J244" s="20"/>
      <c r="K244" s="20"/>
    </row>
    <row r="245" spans="2:11" s="6" customFormat="1" ht="37.5" outlineLevel="1">
      <c r="B245" s="86" t="s">
        <v>153</v>
      </c>
      <c r="C245" s="81" t="s">
        <v>20</v>
      </c>
      <c r="D245" s="28" t="s">
        <v>43</v>
      </c>
      <c r="E245" s="74">
        <v>4.656</v>
      </c>
      <c r="F245" s="74"/>
      <c r="G245" s="30">
        <f>E245*E8</f>
        <v>130.1352</v>
      </c>
      <c r="H245" s="30">
        <f t="shared" si="6"/>
        <v>114.518976</v>
      </c>
      <c r="I245" s="50"/>
      <c r="J245" s="20"/>
      <c r="K245" s="20"/>
    </row>
    <row r="246" spans="2:11" s="6" customFormat="1" ht="18.75" outlineLevel="1">
      <c r="B246" s="122" t="s">
        <v>154</v>
      </c>
      <c r="C246" s="131" t="s">
        <v>38</v>
      </c>
      <c r="D246" s="95" t="s">
        <v>32</v>
      </c>
      <c r="E246" s="96"/>
      <c r="F246" s="96">
        <v>3.3</v>
      </c>
      <c r="G246" s="30">
        <f>F246*F8</f>
        <v>108.89999999999999</v>
      </c>
      <c r="H246" s="30">
        <f t="shared" si="6"/>
        <v>95.832</v>
      </c>
      <c r="I246" s="50"/>
      <c r="J246" s="20"/>
      <c r="K246" s="20"/>
    </row>
    <row r="247" spans="2:11" s="6" customFormat="1" ht="18.75" outlineLevel="1">
      <c r="B247" s="123"/>
      <c r="C247" s="133"/>
      <c r="D247" s="95" t="s">
        <v>346</v>
      </c>
      <c r="E247" s="96"/>
      <c r="F247" s="96">
        <v>23.3</v>
      </c>
      <c r="G247" s="30">
        <f>F247*F8</f>
        <v>768.9</v>
      </c>
      <c r="H247" s="30">
        <f t="shared" si="6"/>
        <v>676.632</v>
      </c>
      <c r="I247" s="50"/>
      <c r="J247" s="20"/>
      <c r="K247" s="20"/>
    </row>
    <row r="248" spans="2:11" s="6" customFormat="1" ht="18.75" outlineLevel="1">
      <c r="B248" s="122" t="s">
        <v>155</v>
      </c>
      <c r="C248" s="131" t="s">
        <v>38</v>
      </c>
      <c r="D248" s="95" t="s">
        <v>32</v>
      </c>
      <c r="E248" s="96"/>
      <c r="F248" s="96">
        <v>3.3</v>
      </c>
      <c r="G248" s="30">
        <f>F248*F8</f>
        <v>108.89999999999999</v>
      </c>
      <c r="H248" s="30">
        <f t="shared" si="6"/>
        <v>95.832</v>
      </c>
      <c r="I248" s="50"/>
      <c r="J248" s="20"/>
      <c r="K248" s="20"/>
    </row>
    <row r="249" spans="2:11" s="6" customFormat="1" ht="18" customHeight="1" outlineLevel="1">
      <c r="B249" s="123"/>
      <c r="C249" s="133"/>
      <c r="D249" s="95" t="s">
        <v>346</v>
      </c>
      <c r="E249" s="96"/>
      <c r="F249" s="96">
        <v>23.3</v>
      </c>
      <c r="G249" s="30">
        <f>F249*F8</f>
        <v>768.9</v>
      </c>
      <c r="H249" s="30">
        <f t="shared" si="6"/>
        <v>676.632</v>
      </c>
      <c r="I249" s="50"/>
      <c r="J249" s="20"/>
      <c r="K249" s="20"/>
    </row>
    <row r="250" spans="2:11" s="6" customFormat="1" ht="18.75" outlineLevel="1">
      <c r="B250" s="122" t="s">
        <v>156</v>
      </c>
      <c r="C250" s="131" t="s">
        <v>22</v>
      </c>
      <c r="D250" s="28" t="s">
        <v>325</v>
      </c>
      <c r="E250" s="74"/>
      <c r="F250" s="74"/>
      <c r="G250" s="30">
        <v>257</v>
      </c>
      <c r="H250" s="30">
        <f t="shared" si="6"/>
        <v>226.16</v>
      </c>
      <c r="I250" s="50"/>
      <c r="J250" s="20"/>
      <c r="K250" s="20"/>
    </row>
    <row r="251" spans="2:11" s="6" customFormat="1" ht="18.75" outlineLevel="1">
      <c r="B251" s="134"/>
      <c r="C251" s="132"/>
      <c r="D251" s="28" t="s">
        <v>346</v>
      </c>
      <c r="E251" s="74"/>
      <c r="F251" s="74"/>
      <c r="G251" s="101">
        <v>480</v>
      </c>
      <c r="H251" s="30">
        <f t="shared" si="6"/>
        <v>422.4</v>
      </c>
      <c r="I251" s="50"/>
      <c r="J251" s="20"/>
      <c r="K251" s="20"/>
    </row>
    <row r="252" spans="2:11" s="6" customFormat="1" ht="18.75" outlineLevel="1">
      <c r="B252" s="148" t="s">
        <v>308</v>
      </c>
      <c r="C252" s="158" t="s">
        <v>42</v>
      </c>
      <c r="D252" s="38" t="s">
        <v>32</v>
      </c>
      <c r="E252" s="38"/>
      <c r="F252" s="38"/>
      <c r="G252" s="29">
        <v>55.42</v>
      </c>
      <c r="H252" s="29">
        <f aca="true" t="shared" si="7" ref="H252:H299">G252*0.88</f>
        <v>48.769600000000004</v>
      </c>
      <c r="I252" s="50"/>
      <c r="J252" s="20"/>
      <c r="K252" s="20"/>
    </row>
    <row r="253" spans="2:11" s="6" customFormat="1" ht="18.75" outlineLevel="1">
      <c r="B253" s="148"/>
      <c r="C253" s="158"/>
      <c r="D253" s="38" t="s">
        <v>320</v>
      </c>
      <c r="E253" s="38"/>
      <c r="F253" s="38"/>
      <c r="G253" s="29">
        <v>277.1</v>
      </c>
      <c r="H253" s="29">
        <f t="shared" si="7"/>
        <v>243.848</v>
      </c>
      <c r="I253" s="50"/>
      <c r="J253" s="20"/>
      <c r="K253" s="20"/>
    </row>
    <row r="254" spans="2:11" s="6" customFormat="1" ht="18.75" outlineLevel="1">
      <c r="B254" s="148"/>
      <c r="C254" s="158"/>
      <c r="D254" s="38" t="s">
        <v>337</v>
      </c>
      <c r="E254" s="38"/>
      <c r="F254" s="38"/>
      <c r="G254" s="29">
        <v>1385</v>
      </c>
      <c r="H254" s="29">
        <f t="shared" si="7"/>
        <v>1218.8</v>
      </c>
      <c r="I254" s="50"/>
      <c r="J254" s="20"/>
      <c r="K254" s="20"/>
    </row>
    <row r="255" spans="2:11" s="6" customFormat="1" ht="18.75" outlineLevel="1">
      <c r="B255" s="122" t="s">
        <v>157</v>
      </c>
      <c r="C255" s="131" t="s">
        <v>22</v>
      </c>
      <c r="D255" s="28" t="s">
        <v>325</v>
      </c>
      <c r="E255" s="96"/>
      <c r="F255" s="96"/>
      <c r="G255" s="30">
        <v>257</v>
      </c>
      <c r="H255" s="30">
        <f t="shared" si="7"/>
        <v>226.16</v>
      </c>
      <c r="I255" s="50"/>
      <c r="J255" s="20"/>
      <c r="K255" s="20"/>
    </row>
    <row r="256" spans="2:11" s="6" customFormat="1" ht="18.75" outlineLevel="1">
      <c r="B256" s="134"/>
      <c r="C256" s="132"/>
      <c r="D256" s="28" t="s">
        <v>346</v>
      </c>
      <c r="E256" s="96"/>
      <c r="F256" s="96"/>
      <c r="G256" s="101">
        <v>480</v>
      </c>
      <c r="H256" s="30">
        <f t="shared" si="7"/>
        <v>422.4</v>
      </c>
      <c r="I256" s="50"/>
      <c r="J256" s="20"/>
      <c r="K256" s="20"/>
    </row>
    <row r="257" spans="2:11" s="6" customFormat="1" ht="37.5" outlineLevel="1">
      <c r="B257" s="86" t="s">
        <v>158</v>
      </c>
      <c r="C257" s="81" t="s">
        <v>22</v>
      </c>
      <c r="D257" s="28" t="s">
        <v>325</v>
      </c>
      <c r="E257" s="74"/>
      <c r="F257" s="74"/>
      <c r="G257" s="30">
        <v>315</v>
      </c>
      <c r="H257" s="30">
        <f t="shared" si="7"/>
        <v>277.2</v>
      </c>
      <c r="I257" s="50"/>
      <c r="J257" s="20"/>
      <c r="K257" s="20"/>
    </row>
    <row r="258" spans="2:18" s="6" customFormat="1" ht="37.5" hidden="1" outlineLevel="1">
      <c r="B258" s="32" t="s">
        <v>295</v>
      </c>
      <c r="C258" s="59" t="s">
        <v>290</v>
      </c>
      <c r="D258" s="33" t="s">
        <v>11</v>
      </c>
      <c r="E258" s="73"/>
      <c r="F258" s="73"/>
      <c r="G258" s="35"/>
      <c r="H258" s="30">
        <f t="shared" si="7"/>
        <v>0</v>
      </c>
      <c r="I258" s="5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2:18" s="6" customFormat="1" ht="18" customHeight="1" outlineLevel="1">
      <c r="B259" s="23" t="s">
        <v>26</v>
      </c>
      <c r="C259" s="24"/>
      <c r="D259" s="24"/>
      <c r="E259" s="24"/>
      <c r="F259" s="24"/>
      <c r="G259" s="24"/>
      <c r="H259" s="24"/>
      <c r="I259" s="5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2:18" s="6" customFormat="1" ht="18.75" outlineLevel="1">
      <c r="B260" s="26" t="s">
        <v>159</v>
      </c>
      <c r="C260" s="31" t="s">
        <v>22</v>
      </c>
      <c r="D260" s="28" t="s">
        <v>325</v>
      </c>
      <c r="E260" s="74"/>
      <c r="F260" s="74"/>
      <c r="G260" s="30">
        <v>185</v>
      </c>
      <c r="H260" s="30">
        <f t="shared" si="7"/>
        <v>162.8</v>
      </c>
      <c r="I260" s="5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2:18" s="6" customFormat="1" ht="18.75" outlineLevel="1">
      <c r="B261" s="26" t="s">
        <v>160</v>
      </c>
      <c r="C261" s="31" t="s">
        <v>20</v>
      </c>
      <c r="D261" s="28" t="s">
        <v>351</v>
      </c>
      <c r="E261" s="74">
        <v>21.756</v>
      </c>
      <c r="F261" s="74"/>
      <c r="G261" s="30">
        <f>E261*E8</f>
        <v>608.0802</v>
      </c>
      <c r="H261" s="30">
        <f t="shared" si="7"/>
        <v>535.110576</v>
      </c>
      <c r="I261" s="5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2:18" s="6" customFormat="1" ht="56.25" outlineLevel="1">
      <c r="B262" s="45" t="s">
        <v>296</v>
      </c>
      <c r="C262" s="31" t="s">
        <v>262</v>
      </c>
      <c r="D262" s="28" t="s">
        <v>351</v>
      </c>
      <c r="E262" s="74"/>
      <c r="F262" s="74"/>
      <c r="G262" s="30">
        <v>787</v>
      </c>
      <c r="H262" s="30">
        <f t="shared" si="7"/>
        <v>692.5600000000001</v>
      </c>
      <c r="I262" s="5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2:18" s="6" customFormat="1" ht="37.5" outlineLevel="1">
      <c r="B263" s="45" t="s">
        <v>297</v>
      </c>
      <c r="C263" s="31" t="s">
        <v>262</v>
      </c>
      <c r="D263" s="28" t="s">
        <v>351</v>
      </c>
      <c r="E263" s="74"/>
      <c r="F263" s="74"/>
      <c r="G263" s="30">
        <v>801</v>
      </c>
      <c r="H263" s="30">
        <f t="shared" si="7"/>
        <v>704.88</v>
      </c>
      <c r="I263" s="5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2:18" s="6" customFormat="1" ht="18" customHeight="1" outlineLevel="1">
      <c r="B264" s="26" t="s">
        <v>161</v>
      </c>
      <c r="C264" s="31" t="s">
        <v>38</v>
      </c>
      <c r="D264" s="28" t="s">
        <v>39</v>
      </c>
      <c r="E264" s="74"/>
      <c r="F264" s="74">
        <v>38.7</v>
      </c>
      <c r="G264" s="30">
        <f>F264*F8</f>
        <v>1277.1000000000001</v>
      </c>
      <c r="H264" s="30">
        <f t="shared" si="7"/>
        <v>1123.8480000000002</v>
      </c>
      <c r="I264" s="5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2:18" s="6" customFormat="1" ht="37.5" outlineLevel="1">
      <c r="B265" s="26" t="s">
        <v>162</v>
      </c>
      <c r="C265" s="31" t="s">
        <v>23</v>
      </c>
      <c r="D265" s="28" t="s">
        <v>325</v>
      </c>
      <c r="E265" s="74"/>
      <c r="F265" s="74">
        <v>55.22</v>
      </c>
      <c r="G265" s="30">
        <f>F265*F8</f>
        <v>1822.26</v>
      </c>
      <c r="H265" s="30">
        <f t="shared" si="7"/>
        <v>1603.5888</v>
      </c>
      <c r="I265" s="5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2:11" s="6" customFormat="1" ht="37.5" outlineLevel="1">
      <c r="B266" s="26" t="s">
        <v>163</v>
      </c>
      <c r="C266" s="31" t="s">
        <v>20</v>
      </c>
      <c r="D266" s="28" t="s">
        <v>43</v>
      </c>
      <c r="E266" s="74">
        <v>17.256</v>
      </c>
      <c r="F266" s="74"/>
      <c r="G266" s="30">
        <f>E266*E8</f>
        <v>482.3052</v>
      </c>
      <c r="H266" s="30">
        <f t="shared" si="7"/>
        <v>424.428576</v>
      </c>
      <c r="I266" s="50"/>
      <c r="J266" s="20"/>
      <c r="K266" s="20"/>
    </row>
    <row r="267" spans="2:11" s="6" customFormat="1" ht="37.5">
      <c r="B267" s="26" t="s">
        <v>164</v>
      </c>
      <c r="C267" s="31" t="s">
        <v>23</v>
      </c>
      <c r="D267" s="28" t="s">
        <v>325</v>
      </c>
      <c r="E267" s="74"/>
      <c r="F267" s="74">
        <v>55.22</v>
      </c>
      <c r="G267" s="30">
        <f>F267*F8</f>
        <v>1822.26</v>
      </c>
      <c r="H267" s="30">
        <f t="shared" si="7"/>
        <v>1603.5888</v>
      </c>
      <c r="I267" s="50"/>
      <c r="J267" s="20"/>
      <c r="K267" s="20"/>
    </row>
    <row r="268" spans="2:11" s="6" customFormat="1" ht="36.75" customHeight="1" outlineLevel="1">
      <c r="B268" s="26" t="s">
        <v>165</v>
      </c>
      <c r="C268" s="31" t="s">
        <v>22</v>
      </c>
      <c r="D268" s="28" t="s">
        <v>325</v>
      </c>
      <c r="E268" s="74"/>
      <c r="F268" s="74"/>
      <c r="G268" s="30">
        <v>1340</v>
      </c>
      <c r="H268" s="30">
        <f t="shared" si="7"/>
        <v>1179.2</v>
      </c>
      <c r="I268" s="50"/>
      <c r="J268" s="20"/>
      <c r="K268" s="20"/>
    </row>
    <row r="269" spans="2:11" s="6" customFormat="1" ht="37.5" outlineLevel="1">
      <c r="B269" s="26" t="s">
        <v>166</v>
      </c>
      <c r="C269" s="31" t="s">
        <v>22</v>
      </c>
      <c r="D269" s="28" t="s">
        <v>325</v>
      </c>
      <c r="E269" s="74"/>
      <c r="F269" s="74"/>
      <c r="G269" s="30">
        <v>1160</v>
      </c>
      <c r="H269" s="30">
        <f t="shared" si="7"/>
        <v>1020.8</v>
      </c>
      <c r="I269" s="50"/>
      <c r="J269" s="20"/>
      <c r="K269" s="20"/>
    </row>
    <row r="270" spans="2:11" s="6" customFormat="1" ht="37.5" outlineLevel="1">
      <c r="B270" s="26" t="s">
        <v>238</v>
      </c>
      <c r="C270" s="31" t="s">
        <v>22</v>
      </c>
      <c r="D270" s="28" t="s">
        <v>325</v>
      </c>
      <c r="E270" s="74"/>
      <c r="F270" s="74"/>
      <c r="G270" s="30">
        <v>1340</v>
      </c>
      <c r="H270" s="30">
        <f t="shared" si="7"/>
        <v>1179.2</v>
      </c>
      <c r="I270" s="50"/>
      <c r="J270" s="20"/>
      <c r="K270" s="20"/>
    </row>
    <row r="271" spans="2:11" s="6" customFormat="1" ht="37.5" outlineLevel="1">
      <c r="B271" s="26" t="s">
        <v>167</v>
      </c>
      <c r="C271" s="31" t="s">
        <v>23</v>
      </c>
      <c r="D271" s="28" t="s">
        <v>30</v>
      </c>
      <c r="E271" s="74"/>
      <c r="F271" s="74">
        <v>64.13</v>
      </c>
      <c r="G271" s="30">
        <f>F271*F8</f>
        <v>2116.29</v>
      </c>
      <c r="H271" s="30">
        <f t="shared" si="7"/>
        <v>1862.3352</v>
      </c>
      <c r="I271" s="50"/>
      <c r="J271" s="20"/>
      <c r="K271" s="20"/>
    </row>
    <row r="272" spans="2:11" s="6" customFormat="1" ht="37.5" outlineLevel="1">
      <c r="B272" s="26" t="s">
        <v>236</v>
      </c>
      <c r="C272" s="31" t="s">
        <v>42</v>
      </c>
      <c r="D272" s="28" t="s">
        <v>17</v>
      </c>
      <c r="E272" s="74"/>
      <c r="F272" s="74"/>
      <c r="G272" s="30">
        <v>235</v>
      </c>
      <c r="H272" s="30">
        <f t="shared" si="7"/>
        <v>206.8</v>
      </c>
      <c r="I272" s="50"/>
      <c r="J272" s="20"/>
      <c r="K272" s="20"/>
    </row>
    <row r="273" spans="2:11" s="6" customFormat="1" ht="37.5" outlineLevel="1">
      <c r="B273" s="26" t="s">
        <v>237</v>
      </c>
      <c r="C273" s="31" t="s">
        <v>22</v>
      </c>
      <c r="D273" s="28" t="s">
        <v>325</v>
      </c>
      <c r="E273" s="74"/>
      <c r="F273" s="74"/>
      <c r="G273" s="30">
        <v>1340</v>
      </c>
      <c r="H273" s="30">
        <f t="shared" si="7"/>
        <v>1179.2</v>
      </c>
      <c r="I273" s="50"/>
      <c r="J273" s="20"/>
      <c r="K273" s="20"/>
    </row>
    <row r="274" spans="2:11" s="6" customFormat="1" ht="20.25" outlineLevel="1">
      <c r="B274" s="23" t="s">
        <v>57</v>
      </c>
      <c r="C274" s="24"/>
      <c r="D274" s="24"/>
      <c r="E274" s="24"/>
      <c r="F274" s="24"/>
      <c r="G274" s="24"/>
      <c r="H274" s="24"/>
      <c r="I274" s="50"/>
      <c r="J274" s="20"/>
      <c r="K274" s="20"/>
    </row>
    <row r="275" spans="2:11" s="6" customFormat="1" ht="18.75" outlineLevel="1">
      <c r="B275" s="122" t="s">
        <v>168</v>
      </c>
      <c r="C275" s="146" t="s">
        <v>22</v>
      </c>
      <c r="D275" s="28" t="s">
        <v>320</v>
      </c>
      <c r="E275" s="74"/>
      <c r="F275" s="74"/>
      <c r="G275" s="30">
        <v>165</v>
      </c>
      <c r="H275" s="30">
        <f t="shared" si="7"/>
        <v>145.2</v>
      </c>
      <c r="I275" s="50"/>
      <c r="J275" s="20"/>
      <c r="K275" s="20"/>
    </row>
    <row r="276" spans="2:11" s="6" customFormat="1" ht="18.75" outlineLevel="1">
      <c r="B276" s="140"/>
      <c r="C276" s="150"/>
      <c r="D276" s="28" t="s">
        <v>347</v>
      </c>
      <c r="E276" s="74"/>
      <c r="F276" s="74"/>
      <c r="G276" s="30">
        <v>835</v>
      </c>
      <c r="H276" s="30">
        <f t="shared" si="7"/>
        <v>734.8</v>
      </c>
      <c r="I276" s="50"/>
      <c r="J276" s="20"/>
      <c r="K276" s="20"/>
    </row>
    <row r="277" spans="2:11" s="6" customFormat="1" ht="18.75" hidden="1" outlineLevel="1">
      <c r="B277" s="26" t="s">
        <v>302</v>
      </c>
      <c r="C277" s="31" t="s">
        <v>22</v>
      </c>
      <c r="D277" s="28" t="s">
        <v>320</v>
      </c>
      <c r="E277" s="74"/>
      <c r="F277" s="74"/>
      <c r="G277" s="30"/>
      <c r="H277" s="30">
        <f t="shared" si="7"/>
        <v>0</v>
      </c>
      <c r="I277" s="50"/>
      <c r="J277" s="20"/>
      <c r="K277" s="20"/>
    </row>
    <row r="278" spans="2:11" s="6" customFormat="1" ht="37.5" outlineLevel="1">
      <c r="B278" s="26" t="s">
        <v>301</v>
      </c>
      <c r="C278" s="31" t="s">
        <v>44</v>
      </c>
      <c r="D278" s="28" t="s">
        <v>337</v>
      </c>
      <c r="E278" s="74"/>
      <c r="F278" s="74"/>
      <c r="G278" s="30">
        <v>1980</v>
      </c>
      <c r="H278" s="30">
        <f t="shared" si="7"/>
        <v>1742.4</v>
      </c>
      <c r="I278" s="50"/>
      <c r="J278" s="20"/>
      <c r="K278" s="20"/>
    </row>
    <row r="279" spans="2:11" s="6" customFormat="1" ht="18.75">
      <c r="B279" s="122" t="s">
        <v>169</v>
      </c>
      <c r="C279" s="146" t="s">
        <v>22</v>
      </c>
      <c r="D279" s="28" t="s">
        <v>337</v>
      </c>
      <c r="E279" s="28"/>
      <c r="F279" s="28"/>
      <c r="G279" s="29">
        <v>210</v>
      </c>
      <c r="H279" s="29">
        <f t="shared" si="7"/>
        <v>184.8</v>
      </c>
      <c r="I279" s="50"/>
      <c r="J279" s="20"/>
      <c r="K279" s="20"/>
    </row>
    <row r="280" spans="2:11" s="6" customFormat="1" ht="18.75">
      <c r="B280" s="140"/>
      <c r="C280" s="150"/>
      <c r="D280" s="28" t="s">
        <v>348</v>
      </c>
      <c r="E280" s="28"/>
      <c r="F280" s="28"/>
      <c r="G280" s="29">
        <v>510</v>
      </c>
      <c r="H280" s="29">
        <f t="shared" si="7"/>
        <v>448.8</v>
      </c>
      <c r="I280" s="50"/>
      <c r="J280" s="20"/>
      <c r="K280" s="20"/>
    </row>
    <row r="281" spans="2:11" s="6" customFormat="1" ht="37.5" hidden="1">
      <c r="B281" s="65" t="s">
        <v>304</v>
      </c>
      <c r="C281" s="71" t="s">
        <v>290</v>
      </c>
      <c r="D281" s="90" t="s">
        <v>14</v>
      </c>
      <c r="E281" s="91"/>
      <c r="F281" s="91"/>
      <c r="G281" s="92"/>
      <c r="H281" s="92">
        <f t="shared" si="7"/>
        <v>0</v>
      </c>
      <c r="I281" s="50"/>
      <c r="J281" s="20"/>
      <c r="K281" s="20"/>
    </row>
    <row r="282" spans="2:11" s="6" customFormat="1" ht="37.5" hidden="1">
      <c r="B282" s="119" t="s">
        <v>303</v>
      </c>
      <c r="C282" s="31" t="s">
        <v>290</v>
      </c>
      <c r="D282" s="28" t="s">
        <v>15</v>
      </c>
      <c r="E282" s="74"/>
      <c r="F282" s="74"/>
      <c r="G282" s="30"/>
      <c r="H282" s="30">
        <f t="shared" si="7"/>
        <v>0</v>
      </c>
      <c r="I282" s="50"/>
      <c r="J282" s="20"/>
      <c r="K282" s="20"/>
    </row>
    <row r="283" spans="2:11" s="6" customFormat="1" ht="18.75" outlineLevel="1">
      <c r="B283" s="122" t="s">
        <v>170</v>
      </c>
      <c r="C283" s="146" t="s">
        <v>22</v>
      </c>
      <c r="D283" s="28" t="s">
        <v>320</v>
      </c>
      <c r="E283" s="74"/>
      <c r="F283" s="74"/>
      <c r="G283" s="30">
        <v>95</v>
      </c>
      <c r="H283" s="30">
        <f t="shared" si="7"/>
        <v>83.6</v>
      </c>
      <c r="I283" s="50"/>
      <c r="J283" s="20"/>
      <c r="K283" s="20"/>
    </row>
    <row r="284" spans="2:11" s="6" customFormat="1" ht="18.75" outlineLevel="1">
      <c r="B284" s="140"/>
      <c r="C284" s="150"/>
      <c r="D284" s="28" t="s">
        <v>337</v>
      </c>
      <c r="E284" s="74"/>
      <c r="F284" s="74"/>
      <c r="G284" s="30">
        <v>330</v>
      </c>
      <c r="H284" s="30">
        <f t="shared" si="7"/>
        <v>290.4</v>
      </c>
      <c r="I284" s="50"/>
      <c r="J284" s="20"/>
      <c r="K284" s="20"/>
    </row>
    <row r="285" spans="2:11" s="6" customFormat="1" ht="37.5" outlineLevel="1">
      <c r="B285" s="26" t="s">
        <v>171</v>
      </c>
      <c r="C285" s="31" t="s">
        <v>22</v>
      </c>
      <c r="D285" s="28" t="s">
        <v>320</v>
      </c>
      <c r="E285" s="74"/>
      <c r="F285" s="74"/>
      <c r="G285" s="30">
        <v>150</v>
      </c>
      <c r="H285" s="30">
        <f t="shared" si="7"/>
        <v>132</v>
      </c>
      <c r="I285" s="50"/>
      <c r="J285" s="20"/>
      <c r="K285" s="20"/>
    </row>
    <row r="286" spans="2:11" s="6" customFormat="1" ht="39" customHeight="1" outlineLevel="1">
      <c r="B286" s="26" t="s">
        <v>172</v>
      </c>
      <c r="C286" s="31" t="s">
        <v>22</v>
      </c>
      <c r="D286" s="28" t="s">
        <v>320</v>
      </c>
      <c r="E286" s="75"/>
      <c r="F286" s="75"/>
      <c r="G286" s="30">
        <v>105</v>
      </c>
      <c r="H286" s="30">
        <f t="shared" si="7"/>
        <v>92.4</v>
      </c>
      <c r="I286" s="50"/>
      <c r="J286" s="20"/>
      <c r="K286" s="20"/>
    </row>
    <row r="287" spans="2:11" s="6" customFormat="1" ht="37.5" outlineLevel="1">
      <c r="B287" s="86" t="s">
        <v>173</v>
      </c>
      <c r="C287" s="81" t="s">
        <v>22</v>
      </c>
      <c r="D287" s="28" t="s">
        <v>320</v>
      </c>
      <c r="E287" s="75"/>
      <c r="F287" s="75"/>
      <c r="G287" s="30">
        <v>150</v>
      </c>
      <c r="H287" s="30">
        <f t="shared" si="7"/>
        <v>132</v>
      </c>
      <c r="I287" s="50"/>
      <c r="J287" s="20"/>
      <c r="K287" s="20"/>
    </row>
    <row r="288" spans="2:11" s="6" customFormat="1" ht="37.5" outlineLevel="1">
      <c r="B288" s="26" t="s">
        <v>174</v>
      </c>
      <c r="C288" s="27" t="s">
        <v>24</v>
      </c>
      <c r="D288" s="28" t="s">
        <v>320</v>
      </c>
      <c r="E288" s="74"/>
      <c r="F288" s="74"/>
      <c r="G288" s="30">
        <v>97.62</v>
      </c>
      <c r="H288" s="30">
        <f t="shared" si="7"/>
        <v>85.9056</v>
      </c>
      <c r="I288" s="50"/>
      <c r="J288" s="20"/>
      <c r="K288" s="20"/>
    </row>
    <row r="289" spans="2:11" s="6" customFormat="1" ht="37.5" customHeight="1" hidden="1" outlineLevel="1">
      <c r="B289" s="86" t="s">
        <v>305</v>
      </c>
      <c r="C289" s="80" t="s">
        <v>290</v>
      </c>
      <c r="D289" s="28" t="s">
        <v>40</v>
      </c>
      <c r="E289" s="74"/>
      <c r="F289" s="74"/>
      <c r="G289" s="30"/>
      <c r="H289" s="30">
        <f t="shared" si="7"/>
        <v>0</v>
      </c>
      <c r="I289" s="50"/>
      <c r="J289" s="20"/>
      <c r="K289" s="20"/>
    </row>
    <row r="290" spans="2:11" s="6" customFormat="1" ht="37.5" outlineLevel="1">
      <c r="B290" s="86" t="s">
        <v>175</v>
      </c>
      <c r="C290" s="83" t="s">
        <v>22</v>
      </c>
      <c r="D290" s="28" t="s">
        <v>320</v>
      </c>
      <c r="E290" s="74"/>
      <c r="F290" s="74"/>
      <c r="G290" s="30">
        <v>235</v>
      </c>
      <c r="H290" s="30">
        <f t="shared" si="7"/>
        <v>206.8</v>
      </c>
      <c r="I290" s="50"/>
      <c r="J290" s="20"/>
      <c r="K290" s="20"/>
    </row>
    <row r="291" spans="2:11" s="6" customFormat="1" ht="18.75" hidden="1" outlineLevel="1">
      <c r="B291" s="85" t="s">
        <v>306</v>
      </c>
      <c r="C291" s="61" t="s">
        <v>290</v>
      </c>
      <c r="D291" s="28" t="s">
        <v>16</v>
      </c>
      <c r="E291" s="74"/>
      <c r="F291" s="74"/>
      <c r="G291" s="30"/>
      <c r="H291" s="30">
        <f t="shared" si="7"/>
        <v>0</v>
      </c>
      <c r="I291" s="50"/>
      <c r="J291" s="20"/>
      <c r="K291" s="20"/>
    </row>
    <row r="292" spans="2:11" s="6" customFormat="1" ht="18.75" outlineLevel="1">
      <c r="B292" s="26" t="s">
        <v>176</v>
      </c>
      <c r="C292" s="31" t="s">
        <v>22</v>
      </c>
      <c r="D292" s="28" t="s">
        <v>349</v>
      </c>
      <c r="E292" s="74"/>
      <c r="F292" s="74"/>
      <c r="G292" s="30">
        <v>105</v>
      </c>
      <c r="H292" s="30">
        <f t="shared" si="7"/>
        <v>92.4</v>
      </c>
      <c r="I292" s="50"/>
      <c r="J292" s="20"/>
      <c r="K292" s="20"/>
    </row>
    <row r="293" spans="2:11" s="6" customFormat="1" ht="37.5" outlineLevel="1">
      <c r="B293" s="26" t="s">
        <v>177</v>
      </c>
      <c r="C293" s="31" t="s">
        <v>22</v>
      </c>
      <c r="D293" s="28" t="s">
        <v>319</v>
      </c>
      <c r="E293" s="74"/>
      <c r="F293" s="74"/>
      <c r="G293" s="30">
        <v>380</v>
      </c>
      <c r="H293" s="30">
        <f t="shared" si="7"/>
        <v>334.4</v>
      </c>
      <c r="I293" s="50"/>
      <c r="J293" s="20"/>
      <c r="K293" s="20"/>
    </row>
    <row r="294" spans="2:11" s="6" customFormat="1" ht="18.75" outlineLevel="1">
      <c r="B294" s="45" t="s">
        <v>318</v>
      </c>
      <c r="C294" s="27" t="s">
        <v>24</v>
      </c>
      <c r="D294" s="28" t="s">
        <v>319</v>
      </c>
      <c r="E294" s="74"/>
      <c r="F294" s="74"/>
      <c r="G294" s="30">
        <v>966.72</v>
      </c>
      <c r="H294" s="30">
        <f t="shared" si="7"/>
        <v>850.7136</v>
      </c>
      <c r="I294" s="50"/>
      <c r="J294" s="20"/>
      <c r="K294" s="20"/>
    </row>
    <row r="295" spans="2:11" s="6" customFormat="1" ht="18.75" outlineLevel="1">
      <c r="B295" s="45" t="s">
        <v>239</v>
      </c>
      <c r="C295" s="31" t="s">
        <v>42</v>
      </c>
      <c r="D295" s="28" t="s">
        <v>319</v>
      </c>
      <c r="E295" s="74"/>
      <c r="F295" s="74"/>
      <c r="G295" s="30">
        <v>976.8</v>
      </c>
      <c r="H295" s="30">
        <f t="shared" si="7"/>
        <v>859.584</v>
      </c>
      <c r="I295" s="50"/>
      <c r="J295" s="20"/>
      <c r="K295" s="20"/>
    </row>
    <row r="296" spans="2:11" s="6" customFormat="1" ht="37.5" outlineLevel="1">
      <c r="B296" s="86" t="s">
        <v>240</v>
      </c>
      <c r="C296" s="81" t="s">
        <v>22</v>
      </c>
      <c r="D296" s="28" t="s">
        <v>320</v>
      </c>
      <c r="E296" s="74"/>
      <c r="F296" s="74"/>
      <c r="G296" s="30">
        <v>60</v>
      </c>
      <c r="H296" s="30">
        <f t="shared" si="7"/>
        <v>52.8</v>
      </c>
      <c r="I296" s="50"/>
      <c r="J296" s="20"/>
      <c r="K296" s="20"/>
    </row>
    <row r="297" spans="2:11" s="6" customFormat="1" ht="56.25" hidden="1" outlineLevel="1">
      <c r="B297" s="86" t="s">
        <v>338</v>
      </c>
      <c r="C297" s="81" t="s">
        <v>290</v>
      </c>
      <c r="D297" s="28" t="s">
        <v>18</v>
      </c>
      <c r="E297" s="74"/>
      <c r="F297" s="74"/>
      <c r="G297" s="30"/>
      <c r="H297" s="30">
        <f t="shared" si="7"/>
        <v>0</v>
      </c>
      <c r="I297" s="50"/>
      <c r="J297" s="20"/>
      <c r="K297" s="20"/>
    </row>
    <row r="298" spans="2:11" s="6" customFormat="1" ht="37.5" hidden="1" outlineLevel="1">
      <c r="B298" s="86" t="s">
        <v>339</v>
      </c>
      <c r="C298" s="81" t="s">
        <v>290</v>
      </c>
      <c r="D298" s="28" t="s">
        <v>16</v>
      </c>
      <c r="E298" s="74"/>
      <c r="F298" s="74"/>
      <c r="G298" s="30"/>
      <c r="H298" s="30">
        <f t="shared" si="7"/>
        <v>0</v>
      </c>
      <c r="I298" s="50"/>
      <c r="J298" s="20"/>
      <c r="K298" s="20"/>
    </row>
    <row r="299" spans="2:11" s="6" customFormat="1" ht="18.75" outlineLevel="1">
      <c r="B299" s="86" t="s">
        <v>178</v>
      </c>
      <c r="C299" s="81" t="s">
        <v>42</v>
      </c>
      <c r="D299" s="28" t="s">
        <v>315</v>
      </c>
      <c r="E299" s="74"/>
      <c r="F299" s="74"/>
      <c r="G299" s="30">
        <v>266.07</v>
      </c>
      <c r="H299" s="30">
        <f t="shared" si="7"/>
        <v>234.14159999999998</v>
      </c>
      <c r="I299" s="50"/>
      <c r="J299" s="20"/>
      <c r="K299" s="20"/>
    </row>
    <row r="300" spans="2:11" s="6" customFormat="1" ht="20.25" outlineLevel="1">
      <c r="B300" s="23" t="s">
        <v>0</v>
      </c>
      <c r="C300" s="24"/>
      <c r="D300" s="24"/>
      <c r="E300" s="24"/>
      <c r="F300" s="24"/>
      <c r="G300" s="24"/>
      <c r="H300" s="24"/>
      <c r="I300" s="50"/>
      <c r="J300" s="20"/>
      <c r="K300" s="20"/>
    </row>
    <row r="301" spans="2:19" s="6" customFormat="1" ht="37.5" outlineLevel="1">
      <c r="B301" s="26" t="s">
        <v>241</v>
      </c>
      <c r="C301" s="31" t="s">
        <v>42</v>
      </c>
      <c r="D301" s="28" t="s">
        <v>342</v>
      </c>
      <c r="E301" s="74"/>
      <c r="F301" s="74"/>
      <c r="G301" s="30">
        <v>929.72</v>
      </c>
      <c r="H301" s="30">
        <f aca="true" t="shared" si="8" ref="H301:H348">G301*0.88</f>
        <v>818.1536</v>
      </c>
      <c r="I301" s="50"/>
      <c r="J301" s="20"/>
      <c r="K301" s="20"/>
      <c r="L301" s="19"/>
      <c r="M301" s="19"/>
      <c r="N301" s="19"/>
      <c r="O301" s="19"/>
      <c r="P301" s="19"/>
      <c r="Q301" s="19"/>
      <c r="R301" s="19"/>
      <c r="S301" s="19"/>
    </row>
    <row r="302" spans="2:19" s="6" customFormat="1" ht="37.5" outlineLevel="1">
      <c r="B302" s="26" t="s">
        <v>242</v>
      </c>
      <c r="C302" s="31" t="s">
        <v>42</v>
      </c>
      <c r="D302" s="28" t="s">
        <v>342</v>
      </c>
      <c r="E302" s="74"/>
      <c r="F302" s="74"/>
      <c r="G302" s="30">
        <v>892.85</v>
      </c>
      <c r="H302" s="30">
        <f t="shared" si="8"/>
        <v>785.708</v>
      </c>
      <c r="I302" s="50"/>
      <c r="J302" s="20"/>
      <c r="K302" s="20"/>
      <c r="L302" s="19"/>
      <c r="M302" s="19"/>
      <c r="N302" s="19"/>
      <c r="O302" s="19"/>
      <c r="P302" s="19"/>
      <c r="Q302" s="19"/>
      <c r="R302" s="19"/>
      <c r="S302" s="19"/>
    </row>
    <row r="303" spans="2:19" s="6" customFormat="1" ht="18.75" outlineLevel="1">
      <c r="B303" s="122" t="s">
        <v>179</v>
      </c>
      <c r="C303" s="131" t="s">
        <v>38</v>
      </c>
      <c r="D303" s="28" t="s">
        <v>346</v>
      </c>
      <c r="E303" s="74"/>
      <c r="F303" s="74">
        <v>5.2</v>
      </c>
      <c r="G303" s="30">
        <f>F303*F8</f>
        <v>171.6</v>
      </c>
      <c r="H303" s="30">
        <f t="shared" si="8"/>
        <v>151.008</v>
      </c>
      <c r="I303" s="50"/>
      <c r="J303" s="20"/>
      <c r="K303" s="20"/>
      <c r="L303" s="19"/>
      <c r="M303" s="19"/>
      <c r="N303" s="19"/>
      <c r="O303" s="19"/>
      <c r="P303" s="19"/>
      <c r="Q303" s="19"/>
      <c r="R303" s="19"/>
      <c r="S303" s="19"/>
    </row>
    <row r="304" spans="2:19" s="6" customFormat="1" ht="18.75" outlineLevel="1">
      <c r="B304" s="134"/>
      <c r="C304" s="132"/>
      <c r="D304" s="28" t="s">
        <v>330</v>
      </c>
      <c r="E304" s="74"/>
      <c r="F304" s="74">
        <v>22.3</v>
      </c>
      <c r="G304" s="30">
        <f>F304*F8</f>
        <v>735.9</v>
      </c>
      <c r="H304" s="30">
        <f t="shared" si="8"/>
        <v>647.592</v>
      </c>
      <c r="I304" s="50"/>
      <c r="J304" s="20"/>
      <c r="K304" s="20"/>
      <c r="L304" s="19"/>
      <c r="M304" s="19"/>
      <c r="N304" s="19"/>
      <c r="O304" s="19"/>
      <c r="P304" s="19"/>
      <c r="Q304" s="19"/>
      <c r="R304" s="19"/>
      <c r="S304" s="19"/>
    </row>
    <row r="305" spans="2:19" s="6" customFormat="1" ht="18.75">
      <c r="B305" s="86" t="s">
        <v>180</v>
      </c>
      <c r="C305" s="81" t="s">
        <v>22</v>
      </c>
      <c r="D305" s="28" t="s">
        <v>337</v>
      </c>
      <c r="E305" s="74"/>
      <c r="F305" s="74"/>
      <c r="G305" s="30">
        <v>290</v>
      </c>
      <c r="H305" s="30">
        <f t="shared" si="8"/>
        <v>255.2</v>
      </c>
      <c r="I305" s="50"/>
      <c r="J305" s="20"/>
      <c r="K305" s="20"/>
      <c r="L305" s="19"/>
      <c r="M305" s="19"/>
      <c r="N305" s="19"/>
      <c r="O305" s="19"/>
      <c r="P305" s="19"/>
      <c r="Q305" s="19"/>
      <c r="R305" s="19"/>
      <c r="S305" s="19"/>
    </row>
    <row r="306" spans="2:19" s="6" customFormat="1" ht="18.75">
      <c r="B306" s="86"/>
      <c r="C306" s="81"/>
      <c r="D306" s="28" t="s">
        <v>341</v>
      </c>
      <c r="E306" s="74"/>
      <c r="F306" s="74"/>
      <c r="G306" s="30">
        <v>830</v>
      </c>
      <c r="H306" s="30">
        <f t="shared" si="8"/>
        <v>730.4</v>
      </c>
      <c r="I306" s="50"/>
      <c r="J306" s="20"/>
      <c r="K306" s="20"/>
      <c r="L306" s="19"/>
      <c r="M306" s="19"/>
      <c r="N306" s="19"/>
      <c r="O306" s="19"/>
      <c r="P306" s="19"/>
      <c r="Q306" s="19"/>
      <c r="R306" s="19"/>
      <c r="S306" s="19"/>
    </row>
    <row r="307" spans="2:19" s="6" customFormat="1" ht="18.75" outlineLevel="1">
      <c r="B307" s="86" t="s">
        <v>181</v>
      </c>
      <c r="C307" s="81" t="s">
        <v>22</v>
      </c>
      <c r="D307" s="28" t="s">
        <v>337</v>
      </c>
      <c r="E307" s="74"/>
      <c r="F307" s="74"/>
      <c r="G307" s="30">
        <v>290</v>
      </c>
      <c r="H307" s="30">
        <f t="shared" si="8"/>
        <v>255.2</v>
      </c>
      <c r="I307" s="50"/>
      <c r="J307" s="20"/>
      <c r="K307" s="20"/>
      <c r="L307" s="19"/>
      <c r="M307" s="19"/>
      <c r="N307" s="19"/>
      <c r="O307" s="19"/>
      <c r="P307" s="19"/>
      <c r="Q307" s="19"/>
      <c r="R307" s="19"/>
      <c r="S307" s="19"/>
    </row>
    <row r="308" spans="2:19" s="6" customFormat="1" ht="18.75" outlineLevel="1">
      <c r="B308" s="84" t="s">
        <v>312</v>
      </c>
      <c r="C308" s="27" t="s">
        <v>44</v>
      </c>
      <c r="D308" s="28" t="s">
        <v>337</v>
      </c>
      <c r="E308" s="74"/>
      <c r="F308" s="74"/>
      <c r="G308" s="30">
        <v>810</v>
      </c>
      <c r="H308" s="30">
        <f t="shared" si="8"/>
        <v>712.8</v>
      </c>
      <c r="I308" s="50"/>
      <c r="J308" s="20"/>
      <c r="K308" s="20"/>
      <c r="L308" s="19"/>
      <c r="M308" s="19"/>
      <c r="N308" s="19"/>
      <c r="O308" s="19"/>
      <c r="P308" s="19"/>
      <c r="Q308" s="19"/>
      <c r="R308" s="19"/>
      <c r="S308" s="19"/>
    </row>
    <row r="309" spans="2:19" s="6" customFormat="1" ht="18.75" outlineLevel="1">
      <c r="B309" s="86" t="s">
        <v>182</v>
      </c>
      <c r="C309" s="81" t="s">
        <v>22</v>
      </c>
      <c r="D309" s="28" t="s">
        <v>337</v>
      </c>
      <c r="E309" s="96"/>
      <c r="F309" s="96"/>
      <c r="G309" s="101">
        <v>290</v>
      </c>
      <c r="H309" s="30">
        <f t="shared" si="8"/>
        <v>255.2</v>
      </c>
      <c r="I309" s="50"/>
      <c r="J309" s="20"/>
      <c r="K309" s="20"/>
      <c r="L309" s="19"/>
      <c r="M309" s="19"/>
      <c r="N309" s="19"/>
      <c r="O309" s="19"/>
      <c r="P309" s="19"/>
      <c r="Q309" s="19"/>
      <c r="R309" s="19"/>
      <c r="S309" s="19"/>
    </row>
    <row r="310" spans="2:19" s="6" customFormat="1" ht="18" customHeight="1" outlineLevel="1">
      <c r="B310" s="86" t="s">
        <v>183</v>
      </c>
      <c r="C310" s="81" t="s">
        <v>336</v>
      </c>
      <c r="D310" s="28" t="s">
        <v>337</v>
      </c>
      <c r="E310" s="96"/>
      <c r="F310" s="96"/>
      <c r="G310" s="101">
        <v>615</v>
      </c>
      <c r="H310" s="30">
        <f t="shared" si="8"/>
        <v>541.2</v>
      </c>
      <c r="I310" s="50"/>
      <c r="J310" s="20"/>
      <c r="K310" s="20"/>
      <c r="L310" s="19"/>
      <c r="M310" s="19"/>
      <c r="N310" s="19"/>
      <c r="O310" s="19"/>
      <c r="P310" s="19"/>
      <c r="Q310" s="19"/>
      <c r="R310" s="19"/>
      <c r="S310" s="19"/>
    </row>
    <row r="311" spans="2:19" s="6" customFormat="1" ht="20.25" outlineLevel="1">
      <c r="B311" s="23" t="s">
        <v>37</v>
      </c>
      <c r="C311" s="24"/>
      <c r="D311" s="24"/>
      <c r="E311" s="24"/>
      <c r="F311" s="24"/>
      <c r="G311" s="24"/>
      <c r="H311" s="24"/>
      <c r="I311" s="50"/>
      <c r="J311" s="20"/>
      <c r="K311" s="20"/>
      <c r="L311" s="19"/>
      <c r="M311" s="19"/>
      <c r="N311" s="19"/>
      <c r="O311" s="19"/>
      <c r="P311" s="19"/>
      <c r="Q311" s="19"/>
      <c r="R311" s="19"/>
      <c r="S311" s="19"/>
    </row>
    <row r="312" spans="2:19" s="6" customFormat="1" ht="18" customHeight="1" outlineLevel="1">
      <c r="B312" s="26" t="s">
        <v>184</v>
      </c>
      <c r="C312" s="31" t="s">
        <v>22</v>
      </c>
      <c r="D312" s="28" t="s">
        <v>320</v>
      </c>
      <c r="E312" s="74"/>
      <c r="F312" s="74"/>
      <c r="G312" s="30">
        <v>260</v>
      </c>
      <c r="H312" s="30">
        <f t="shared" si="8"/>
        <v>228.8</v>
      </c>
      <c r="I312" s="50"/>
      <c r="J312" s="20"/>
      <c r="K312" s="20"/>
      <c r="L312" s="19"/>
      <c r="M312" s="19"/>
      <c r="N312" s="19"/>
      <c r="O312" s="19"/>
      <c r="P312" s="19"/>
      <c r="Q312" s="19"/>
      <c r="R312" s="19"/>
      <c r="S312" s="19"/>
    </row>
    <row r="313" spans="2:19" s="6" customFormat="1" ht="18" customHeight="1" outlineLevel="1">
      <c r="B313" s="26" t="s">
        <v>185</v>
      </c>
      <c r="C313" s="31" t="s">
        <v>22</v>
      </c>
      <c r="D313" s="28" t="s">
        <v>320</v>
      </c>
      <c r="E313" s="74"/>
      <c r="F313" s="74"/>
      <c r="G313" s="30">
        <v>120</v>
      </c>
      <c r="H313" s="30">
        <f t="shared" si="8"/>
        <v>105.6</v>
      </c>
      <c r="I313" s="50"/>
      <c r="J313" s="20"/>
      <c r="K313" s="20"/>
      <c r="L313" s="19"/>
      <c r="M313" s="19"/>
      <c r="N313" s="19"/>
      <c r="O313" s="19"/>
      <c r="P313" s="19"/>
      <c r="Q313" s="19"/>
      <c r="R313" s="19"/>
      <c r="S313" s="19"/>
    </row>
    <row r="314" spans="2:19" s="6" customFormat="1" ht="20.25" outlineLevel="1">
      <c r="B314" s="25" t="s">
        <v>58</v>
      </c>
      <c r="C314" s="24"/>
      <c r="D314" s="24"/>
      <c r="E314" s="24"/>
      <c r="F314" s="24"/>
      <c r="G314" s="24"/>
      <c r="H314" s="24"/>
      <c r="I314" s="50"/>
      <c r="J314" s="20"/>
      <c r="K314" s="20"/>
      <c r="L314" s="19"/>
      <c r="M314" s="19"/>
      <c r="N314" s="19"/>
      <c r="O314" s="19"/>
      <c r="P314" s="19"/>
      <c r="Q314" s="19"/>
      <c r="R314" s="19"/>
      <c r="S314" s="19"/>
    </row>
    <row r="315" spans="2:19" s="6" customFormat="1" ht="18" customHeight="1" outlineLevel="1">
      <c r="B315" s="26" t="s">
        <v>186</v>
      </c>
      <c r="C315" s="31" t="s">
        <v>22</v>
      </c>
      <c r="D315" s="29" t="s">
        <v>39</v>
      </c>
      <c r="E315" s="30"/>
      <c r="F315" s="30"/>
      <c r="G315" s="30">
        <v>355</v>
      </c>
      <c r="H315" s="30">
        <f t="shared" si="8"/>
        <v>312.4</v>
      </c>
      <c r="I315" s="50"/>
      <c r="J315" s="20"/>
      <c r="K315" s="20"/>
      <c r="L315" s="19"/>
      <c r="M315" s="19"/>
      <c r="N315" s="19"/>
      <c r="O315" s="19"/>
      <c r="P315" s="19"/>
      <c r="Q315" s="19"/>
      <c r="R315" s="19"/>
      <c r="S315" s="19"/>
    </row>
    <row r="316" spans="2:19" s="6" customFormat="1" ht="37.5" outlineLevel="1">
      <c r="B316" s="26" t="s">
        <v>187</v>
      </c>
      <c r="C316" s="31" t="s">
        <v>22</v>
      </c>
      <c r="D316" s="29" t="s">
        <v>39</v>
      </c>
      <c r="E316" s="30"/>
      <c r="F316" s="30"/>
      <c r="G316" s="30">
        <v>355</v>
      </c>
      <c r="H316" s="30">
        <f t="shared" si="8"/>
        <v>312.4</v>
      </c>
      <c r="I316" s="50"/>
      <c r="J316" s="20"/>
      <c r="K316" s="20"/>
      <c r="L316" s="19"/>
      <c r="M316" s="19"/>
      <c r="N316" s="19"/>
      <c r="O316" s="19"/>
      <c r="P316" s="19"/>
      <c r="Q316" s="19"/>
      <c r="R316" s="19"/>
      <c r="S316" s="19"/>
    </row>
    <row r="317" spans="2:19" s="6" customFormat="1" ht="37.5">
      <c r="B317" s="26" t="s">
        <v>188</v>
      </c>
      <c r="C317" s="31" t="s">
        <v>22</v>
      </c>
      <c r="D317" s="29" t="s">
        <v>36</v>
      </c>
      <c r="E317" s="30"/>
      <c r="F317" s="30"/>
      <c r="G317" s="30">
        <v>355</v>
      </c>
      <c r="H317" s="30">
        <f t="shared" si="8"/>
        <v>312.4</v>
      </c>
      <c r="I317" s="50"/>
      <c r="J317" s="20"/>
      <c r="K317" s="20"/>
      <c r="L317" s="19"/>
      <c r="M317" s="19"/>
      <c r="N317" s="19"/>
      <c r="O317" s="19"/>
      <c r="P317" s="19"/>
      <c r="Q317" s="19"/>
      <c r="R317" s="19"/>
      <c r="S317" s="19"/>
    </row>
    <row r="318" spans="2:19" s="6" customFormat="1" ht="37.5" outlineLevel="1">
      <c r="B318" s="26" t="s">
        <v>189</v>
      </c>
      <c r="C318" s="31" t="s">
        <v>22</v>
      </c>
      <c r="D318" s="29" t="s">
        <v>36</v>
      </c>
      <c r="E318" s="30"/>
      <c r="F318" s="30"/>
      <c r="G318" s="30">
        <v>355</v>
      </c>
      <c r="H318" s="30">
        <f t="shared" si="8"/>
        <v>312.4</v>
      </c>
      <c r="I318" s="50"/>
      <c r="J318" s="20"/>
      <c r="K318" s="20"/>
      <c r="L318" s="19"/>
      <c r="M318" s="19"/>
      <c r="N318" s="19"/>
      <c r="O318" s="19"/>
      <c r="P318" s="19"/>
      <c r="Q318" s="19"/>
      <c r="R318" s="19"/>
      <c r="S318" s="19"/>
    </row>
    <row r="319" spans="2:19" s="6" customFormat="1" ht="39.75" customHeight="1" outlineLevel="1">
      <c r="B319" s="26" t="s">
        <v>190</v>
      </c>
      <c r="C319" s="31" t="s">
        <v>22</v>
      </c>
      <c r="D319" s="29" t="s">
        <v>39</v>
      </c>
      <c r="E319" s="30"/>
      <c r="F319" s="30"/>
      <c r="G319" s="30">
        <v>355</v>
      </c>
      <c r="H319" s="30">
        <f t="shared" si="8"/>
        <v>312.4</v>
      </c>
      <c r="I319" s="50"/>
      <c r="J319" s="20"/>
      <c r="K319" s="20"/>
      <c r="L319" s="19"/>
      <c r="M319" s="19"/>
      <c r="N319" s="19"/>
      <c r="O319" s="19"/>
      <c r="P319" s="19"/>
      <c r="Q319" s="19"/>
      <c r="R319" s="19"/>
      <c r="S319" s="19"/>
    </row>
    <row r="320" spans="2:19" s="6" customFormat="1" ht="20.25" customHeight="1" hidden="1">
      <c r="B320" s="26" t="s">
        <v>191</v>
      </c>
      <c r="C320" s="27" t="s">
        <v>20</v>
      </c>
      <c r="D320" s="33" t="s">
        <v>13</v>
      </c>
      <c r="E320" s="33"/>
      <c r="F320" s="33"/>
      <c r="G320" s="29"/>
      <c r="H320" s="30">
        <f t="shared" si="8"/>
        <v>0</v>
      </c>
      <c r="I320" s="50"/>
      <c r="J320" s="20"/>
      <c r="K320" s="20"/>
      <c r="L320" s="19"/>
      <c r="M320" s="19"/>
      <c r="N320" s="19"/>
      <c r="O320" s="19"/>
      <c r="P320" s="19"/>
      <c r="Q320" s="19"/>
      <c r="R320" s="19"/>
      <c r="S320" s="19"/>
    </row>
    <row r="321" spans="2:19" s="6" customFormat="1" ht="20.25" outlineLevel="1">
      <c r="B321" s="25" t="s">
        <v>27</v>
      </c>
      <c r="C321" s="24"/>
      <c r="D321" s="24"/>
      <c r="E321" s="24"/>
      <c r="F321" s="24"/>
      <c r="G321" s="24"/>
      <c r="H321" s="24"/>
      <c r="I321" s="50"/>
      <c r="J321" s="20"/>
      <c r="K321" s="20"/>
      <c r="L321" s="19"/>
      <c r="M321" s="19"/>
      <c r="N321" s="19"/>
      <c r="O321" s="19"/>
      <c r="P321" s="19"/>
      <c r="Q321" s="19"/>
      <c r="R321" s="19"/>
      <c r="S321" s="19"/>
    </row>
    <row r="322" spans="2:19" s="6" customFormat="1" ht="37.5" hidden="1" outlineLevel="1">
      <c r="B322" s="37" t="s">
        <v>192</v>
      </c>
      <c r="C322" s="31" t="s">
        <v>22</v>
      </c>
      <c r="D322" s="36" t="s">
        <v>13</v>
      </c>
      <c r="E322" s="77"/>
      <c r="F322" s="77"/>
      <c r="G322" s="30"/>
      <c r="H322" s="30">
        <f t="shared" si="8"/>
        <v>0</v>
      </c>
      <c r="I322" s="50"/>
      <c r="J322" s="20"/>
      <c r="K322" s="20"/>
      <c r="L322" s="19"/>
      <c r="M322" s="19"/>
      <c r="N322" s="19"/>
      <c r="O322" s="19"/>
      <c r="P322" s="19"/>
      <c r="Q322" s="19"/>
      <c r="R322" s="19"/>
      <c r="S322" s="19"/>
    </row>
    <row r="323" spans="2:19" s="6" customFormat="1" ht="37.5" hidden="1" outlineLevel="1">
      <c r="B323" s="37" t="s">
        <v>193</v>
      </c>
      <c r="C323" s="31" t="s">
        <v>22</v>
      </c>
      <c r="D323" s="36" t="s">
        <v>13</v>
      </c>
      <c r="E323" s="77"/>
      <c r="F323" s="77"/>
      <c r="G323" s="30"/>
      <c r="H323" s="30">
        <f t="shared" si="8"/>
        <v>0</v>
      </c>
      <c r="I323" s="50"/>
      <c r="J323" s="20"/>
      <c r="K323" s="20"/>
      <c r="L323" s="19"/>
      <c r="M323" s="19"/>
      <c r="N323" s="19"/>
      <c r="O323" s="19"/>
      <c r="P323" s="19"/>
      <c r="Q323" s="19"/>
      <c r="R323" s="19"/>
      <c r="S323" s="19"/>
    </row>
    <row r="324" spans="2:19" s="6" customFormat="1" ht="37.5" outlineLevel="1">
      <c r="B324" s="26" t="s">
        <v>194</v>
      </c>
      <c r="C324" s="31" t="s">
        <v>22</v>
      </c>
      <c r="D324" s="28" t="s">
        <v>36</v>
      </c>
      <c r="E324" s="74"/>
      <c r="F324" s="74"/>
      <c r="G324" s="30">
        <v>550</v>
      </c>
      <c r="H324" s="30">
        <f t="shared" si="8"/>
        <v>484</v>
      </c>
      <c r="I324" s="50"/>
      <c r="J324" s="20"/>
      <c r="K324" s="20"/>
      <c r="L324" s="19"/>
      <c r="M324" s="19"/>
      <c r="N324" s="19"/>
      <c r="O324" s="19"/>
      <c r="P324" s="19"/>
      <c r="Q324" s="19"/>
      <c r="R324" s="19"/>
      <c r="S324" s="19"/>
    </row>
    <row r="325" spans="2:19" s="6" customFormat="1" ht="20.25" outlineLevel="1">
      <c r="B325" s="25" t="s">
        <v>59</v>
      </c>
      <c r="C325" s="24"/>
      <c r="D325" s="24"/>
      <c r="E325" s="24"/>
      <c r="F325" s="24"/>
      <c r="G325" s="24"/>
      <c r="H325" s="24"/>
      <c r="I325" s="50"/>
      <c r="J325" s="20"/>
      <c r="K325" s="20"/>
      <c r="L325" s="19"/>
      <c r="M325" s="19"/>
      <c r="N325" s="19"/>
      <c r="O325" s="19"/>
      <c r="P325" s="19"/>
      <c r="Q325" s="19"/>
      <c r="R325" s="19"/>
      <c r="S325" s="19"/>
    </row>
    <row r="326" spans="2:19" s="6" customFormat="1" ht="18.75" outlineLevel="1">
      <c r="B326" s="26" t="s">
        <v>195</v>
      </c>
      <c r="C326" s="31" t="s">
        <v>22</v>
      </c>
      <c r="D326" s="28" t="s">
        <v>36</v>
      </c>
      <c r="E326" s="28"/>
      <c r="F326" s="28"/>
      <c r="G326" s="29">
        <v>520</v>
      </c>
      <c r="H326" s="30">
        <f t="shared" si="8"/>
        <v>457.6</v>
      </c>
      <c r="I326" s="50"/>
      <c r="J326" s="20"/>
      <c r="K326" s="20"/>
      <c r="L326" s="19"/>
      <c r="M326" s="19"/>
      <c r="N326" s="19"/>
      <c r="O326" s="19"/>
      <c r="P326" s="19"/>
      <c r="Q326" s="19"/>
      <c r="R326" s="19"/>
      <c r="S326" s="19"/>
    </row>
    <row r="327" spans="2:19" s="6" customFormat="1" ht="20.25" customHeight="1">
      <c r="B327" s="25" t="s">
        <v>60</v>
      </c>
      <c r="C327" s="24"/>
      <c r="D327" s="24"/>
      <c r="E327" s="24"/>
      <c r="F327" s="24"/>
      <c r="G327" s="24"/>
      <c r="H327" s="24"/>
      <c r="I327" s="50"/>
      <c r="J327" s="20"/>
      <c r="K327" s="20"/>
      <c r="L327" s="19"/>
      <c r="M327" s="19"/>
      <c r="N327" s="19"/>
      <c r="O327" s="19"/>
      <c r="P327" s="19"/>
      <c r="Q327" s="19"/>
      <c r="R327" s="19"/>
      <c r="S327" s="19"/>
    </row>
    <row r="328" spans="2:19" s="6" customFormat="1" ht="37.5" outlineLevel="1">
      <c r="B328" s="26" t="s">
        <v>196</v>
      </c>
      <c r="C328" s="27" t="s">
        <v>41</v>
      </c>
      <c r="D328" s="28" t="s">
        <v>325</v>
      </c>
      <c r="E328" s="28"/>
      <c r="F328" s="28"/>
      <c r="G328" s="29">
        <v>735</v>
      </c>
      <c r="H328" s="30">
        <f t="shared" si="8"/>
        <v>646.8</v>
      </c>
      <c r="I328" s="50"/>
      <c r="J328" s="20"/>
      <c r="K328" s="20"/>
      <c r="L328" s="19"/>
      <c r="M328" s="19"/>
      <c r="N328" s="19"/>
      <c r="O328" s="19"/>
      <c r="P328" s="19"/>
      <c r="Q328" s="19"/>
      <c r="R328" s="19"/>
      <c r="S328" s="19"/>
    </row>
    <row r="329" spans="2:19" s="6" customFormat="1" ht="37.5" outlineLevel="1">
      <c r="B329" s="26" t="s">
        <v>197</v>
      </c>
      <c r="C329" s="27" t="s">
        <v>41</v>
      </c>
      <c r="D329" s="28" t="s">
        <v>11</v>
      </c>
      <c r="E329" s="28"/>
      <c r="F329" s="28"/>
      <c r="G329" s="29">
        <v>295</v>
      </c>
      <c r="H329" s="30">
        <f t="shared" si="8"/>
        <v>259.6</v>
      </c>
      <c r="I329" s="50"/>
      <c r="J329" s="20"/>
      <c r="K329" s="20"/>
      <c r="L329" s="19"/>
      <c r="M329" s="19"/>
      <c r="N329" s="19"/>
      <c r="O329" s="19"/>
      <c r="P329" s="19"/>
      <c r="Q329" s="19"/>
      <c r="R329" s="19"/>
      <c r="S329" s="19"/>
    </row>
    <row r="330" spans="2:19" s="6" customFormat="1" ht="44.25" customHeight="1">
      <c r="B330" s="45" t="s">
        <v>198</v>
      </c>
      <c r="C330" s="27" t="s">
        <v>38</v>
      </c>
      <c r="D330" s="28" t="s">
        <v>39</v>
      </c>
      <c r="E330" s="74"/>
      <c r="F330" s="74">
        <v>34.2</v>
      </c>
      <c r="G330" s="30">
        <f>F330*F8</f>
        <v>1128.6000000000001</v>
      </c>
      <c r="H330" s="30">
        <f t="shared" si="8"/>
        <v>993.1680000000001</v>
      </c>
      <c r="I330" s="50"/>
      <c r="J330" s="20"/>
      <c r="K330" s="20"/>
      <c r="L330" s="19"/>
      <c r="M330" s="19"/>
      <c r="N330" s="19"/>
      <c r="O330" s="19"/>
      <c r="P330" s="19"/>
      <c r="Q330" s="19"/>
      <c r="R330" s="19"/>
      <c r="S330" s="19"/>
    </row>
    <row r="331" spans="2:19" s="6" customFormat="1" ht="22.5" customHeight="1" outlineLevel="1">
      <c r="B331" s="45" t="s">
        <v>199</v>
      </c>
      <c r="C331" s="27" t="s">
        <v>24</v>
      </c>
      <c r="D331" s="28" t="s">
        <v>39</v>
      </c>
      <c r="E331" s="74"/>
      <c r="F331" s="74"/>
      <c r="G331" s="30">
        <v>279.9</v>
      </c>
      <c r="H331" s="30">
        <f t="shared" si="8"/>
        <v>246.31199999999998</v>
      </c>
      <c r="I331" s="50"/>
      <c r="J331" s="20"/>
      <c r="K331" s="20"/>
      <c r="L331" s="19"/>
      <c r="M331" s="19"/>
      <c r="N331" s="19"/>
      <c r="O331" s="19"/>
      <c r="P331" s="19"/>
      <c r="Q331" s="19"/>
      <c r="R331" s="19"/>
      <c r="S331" s="19"/>
    </row>
    <row r="332" spans="2:19" s="6" customFormat="1" ht="34.5" customHeight="1">
      <c r="B332" s="45" t="s">
        <v>200</v>
      </c>
      <c r="C332" s="27" t="s">
        <v>20</v>
      </c>
      <c r="D332" s="28" t="s">
        <v>325</v>
      </c>
      <c r="E332" s="74">
        <v>15.228</v>
      </c>
      <c r="F332" s="74"/>
      <c r="G332" s="30">
        <f>E332*E8</f>
        <v>425.6226</v>
      </c>
      <c r="H332" s="30">
        <f t="shared" si="8"/>
        <v>374.547888</v>
      </c>
      <c r="I332" s="50"/>
      <c r="J332" s="20"/>
      <c r="K332" s="20"/>
      <c r="L332" s="19"/>
      <c r="M332" s="19"/>
      <c r="N332" s="19"/>
      <c r="O332" s="19"/>
      <c r="P332" s="19"/>
      <c r="Q332" s="19"/>
      <c r="R332" s="19"/>
      <c r="S332" s="19"/>
    </row>
    <row r="333" spans="2:19" s="6" customFormat="1" ht="18.75" outlineLevel="1">
      <c r="B333" s="154" t="s">
        <v>201</v>
      </c>
      <c r="C333" s="131" t="s">
        <v>22</v>
      </c>
      <c r="D333" s="28" t="s">
        <v>325</v>
      </c>
      <c r="E333" s="74"/>
      <c r="F333" s="74"/>
      <c r="G333" s="30">
        <v>380</v>
      </c>
      <c r="H333" s="30">
        <f t="shared" si="8"/>
        <v>334.4</v>
      </c>
      <c r="I333" s="50"/>
      <c r="J333" s="20"/>
      <c r="K333" s="20"/>
      <c r="L333" s="19"/>
      <c r="M333" s="19"/>
      <c r="N333" s="19"/>
      <c r="O333" s="19"/>
      <c r="P333" s="19"/>
      <c r="Q333" s="19"/>
      <c r="R333" s="19"/>
      <c r="S333" s="19"/>
    </row>
    <row r="334" spans="2:19" s="6" customFormat="1" ht="18.75" hidden="1" outlineLevel="1">
      <c r="B334" s="155"/>
      <c r="C334" s="133"/>
      <c r="D334" s="28" t="s">
        <v>10</v>
      </c>
      <c r="E334" s="74"/>
      <c r="F334" s="74"/>
      <c r="G334" s="30"/>
      <c r="H334" s="30">
        <f t="shared" si="8"/>
        <v>0</v>
      </c>
      <c r="I334" s="50"/>
      <c r="J334" s="20"/>
      <c r="K334" s="20"/>
      <c r="L334" s="19"/>
      <c r="M334" s="19"/>
      <c r="N334" s="19"/>
      <c r="O334" s="19"/>
      <c r="P334" s="19"/>
      <c r="Q334" s="19"/>
      <c r="R334" s="19"/>
      <c r="S334" s="19"/>
    </row>
    <row r="335" spans="2:19" s="6" customFormat="1" ht="18.75" hidden="1" outlineLevel="1">
      <c r="B335" s="45" t="s">
        <v>202</v>
      </c>
      <c r="C335" s="27" t="s">
        <v>21</v>
      </c>
      <c r="D335" s="28" t="s">
        <v>11</v>
      </c>
      <c r="E335" s="28"/>
      <c r="F335" s="28"/>
      <c r="G335" s="29"/>
      <c r="H335" s="30">
        <f t="shared" si="8"/>
        <v>0</v>
      </c>
      <c r="I335" s="50"/>
      <c r="J335" s="20"/>
      <c r="K335" s="20"/>
      <c r="L335" s="19"/>
      <c r="M335" s="19"/>
      <c r="N335" s="19"/>
      <c r="O335" s="19"/>
      <c r="P335" s="19"/>
      <c r="Q335" s="19"/>
      <c r="R335" s="19"/>
      <c r="S335" s="19"/>
    </row>
    <row r="336" spans="2:19" s="6" customFormat="1" ht="37.5" outlineLevel="1">
      <c r="B336" s="84" t="s">
        <v>203</v>
      </c>
      <c r="C336" s="81" t="s">
        <v>23</v>
      </c>
      <c r="D336" s="28" t="s">
        <v>325</v>
      </c>
      <c r="E336" s="74"/>
      <c r="F336" s="74">
        <v>9.17</v>
      </c>
      <c r="G336" s="30">
        <f>F336*F8</f>
        <v>302.61</v>
      </c>
      <c r="H336" s="30">
        <f t="shared" si="8"/>
        <v>266.2968</v>
      </c>
      <c r="I336" s="50"/>
      <c r="J336" s="20"/>
      <c r="K336" s="20"/>
      <c r="L336" s="19"/>
      <c r="M336" s="19"/>
      <c r="N336" s="19"/>
      <c r="O336" s="19"/>
      <c r="P336" s="19"/>
      <c r="Q336" s="19"/>
      <c r="R336" s="19"/>
      <c r="S336" s="19"/>
    </row>
    <row r="337" spans="2:19" s="6" customFormat="1" ht="18.75" outlineLevel="1">
      <c r="B337" s="84" t="s">
        <v>243</v>
      </c>
      <c r="C337" s="81" t="s">
        <v>20</v>
      </c>
      <c r="D337" s="28" t="s">
        <v>43</v>
      </c>
      <c r="E337" s="74">
        <v>6</v>
      </c>
      <c r="F337" s="74"/>
      <c r="G337" s="30">
        <f>E337*E8</f>
        <v>167.7</v>
      </c>
      <c r="H337" s="30">
        <f t="shared" si="8"/>
        <v>147.576</v>
      </c>
      <c r="I337" s="50"/>
      <c r="J337" s="20"/>
      <c r="K337" s="20"/>
      <c r="L337" s="19"/>
      <c r="M337" s="19"/>
      <c r="N337" s="19"/>
      <c r="O337" s="19"/>
      <c r="P337" s="19"/>
      <c r="Q337" s="19"/>
      <c r="R337" s="19"/>
      <c r="S337" s="19"/>
    </row>
    <row r="338" spans="2:19" s="6" customFormat="1" ht="19.5" customHeight="1" outlineLevel="1">
      <c r="B338" s="45" t="s">
        <v>298</v>
      </c>
      <c r="C338" s="27" t="s">
        <v>38</v>
      </c>
      <c r="D338" s="28" t="s">
        <v>36</v>
      </c>
      <c r="E338" s="74"/>
      <c r="F338" s="74">
        <v>49.8</v>
      </c>
      <c r="G338" s="30">
        <f>F338*F8</f>
        <v>1643.3999999999999</v>
      </c>
      <c r="H338" s="30">
        <f t="shared" si="8"/>
        <v>1446.1919999999998</v>
      </c>
      <c r="I338" s="50"/>
      <c r="J338" s="20"/>
      <c r="K338" s="20"/>
      <c r="L338" s="19"/>
      <c r="M338" s="19"/>
      <c r="N338" s="19"/>
      <c r="O338" s="19"/>
      <c r="P338" s="19"/>
      <c r="Q338" s="19"/>
      <c r="R338" s="19"/>
      <c r="S338" s="19"/>
    </row>
    <row r="339" spans="2:19" s="6" customFormat="1" ht="18.75" outlineLevel="1">
      <c r="B339" s="45" t="s">
        <v>204</v>
      </c>
      <c r="C339" s="27" t="s">
        <v>24</v>
      </c>
      <c r="D339" s="28" t="s">
        <v>39</v>
      </c>
      <c r="E339" s="74"/>
      <c r="F339" s="74"/>
      <c r="G339" s="30">
        <v>358.2</v>
      </c>
      <c r="H339" s="30">
        <f t="shared" si="8"/>
        <v>315.216</v>
      </c>
      <c r="I339" s="50"/>
      <c r="J339" s="20"/>
      <c r="K339" s="20"/>
      <c r="L339" s="19"/>
      <c r="M339" s="19"/>
      <c r="N339" s="19"/>
      <c r="O339" s="19"/>
      <c r="P339" s="19"/>
      <c r="Q339" s="19"/>
      <c r="R339" s="19"/>
      <c r="S339" s="19"/>
    </row>
    <row r="340" spans="2:19" s="6" customFormat="1" ht="37.5" hidden="1" outlineLevel="1">
      <c r="B340" s="45" t="s">
        <v>205</v>
      </c>
      <c r="C340" s="27" t="s">
        <v>24</v>
      </c>
      <c r="D340" s="28" t="s">
        <v>18</v>
      </c>
      <c r="E340" s="74"/>
      <c r="F340" s="74"/>
      <c r="G340" s="30"/>
      <c r="H340" s="30">
        <f t="shared" si="8"/>
        <v>0</v>
      </c>
      <c r="I340" s="50"/>
      <c r="J340" s="20"/>
      <c r="K340" s="20"/>
      <c r="L340" s="19"/>
      <c r="M340" s="19"/>
      <c r="N340" s="19"/>
      <c r="O340" s="19"/>
      <c r="P340" s="19"/>
      <c r="Q340" s="19"/>
      <c r="R340" s="19"/>
      <c r="S340" s="19"/>
    </row>
    <row r="341" spans="2:19" s="6" customFormat="1" ht="18.75" customHeight="1" hidden="1" outlineLevel="1">
      <c r="B341" s="84" t="s">
        <v>244</v>
      </c>
      <c r="C341" s="81" t="s">
        <v>35</v>
      </c>
      <c r="D341" s="28" t="s">
        <v>16</v>
      </c>
      <c r="E341" s="74"/>
      <c r="F341" s="74"/>
      <c r="G341" s="30"/>
      <c r="H341" s="30">
        <f t="shared" si="8"/>
        <v>0</v>
      </c>
      <c r="I341" s="50"/>
      <c r="J341" s="20"/>
      <c r="K341" s="20"/>
      <c r="L341" s="19"/>
      <c r="M341" s="19"/>
      <c r="N341" s="19"/>
      <c r="O341" s="19"/>
      <c r="P341" s="19"/>
      <c r="Q341" s="19"/>
      <c r="R341" s="19"/>
      <c r="S341" s="19"/>
    </row>
    <row r="342" spans="2:19" s="6" customFormat="1" ht="18.75" outlineLevel="1">
      <c r="B342" s="45" t="s">
        <v>206</v>
      </c>
      <c r="C342" s="27" t="s">
        <v>24</v>
      </c>
      <c r="D342" s="28" t="s">
        <v>39</v>
      </c>
      <c r="E342" s="74"/>
      <c r="F342" s="74"/>
      <c r="G342" s="30">
        <v>358.2</v>
      </c>
      <c r="H342" s="30">
        <f t="shared" si="8"/>
        <v>315.216</v>
      </c>
      <c r="I342" s="50"/>
      <c r="J342" s="20"/>
      <c r="K342" s="20"/>
      <c r="L342" s="19"/>
      <c r="M342" s="19"/>
      <c r="N342" s="19"/>
      <c r="O342" s="19"/>
      <c r="P342" s="19"/>
      <c r="Q342" s="19"/>
      <c r="R342" s="19"/>
      <c r="S342" s="19"/>
    </row>
    <row r="343" spans="2:19" s="6" customFormat="1" ht="18.75" outlineLevel="1">
      <c r="B343" s="45" t="s">
        <v>207</v>
      </c>
      <c r="C343" s="27" t="s">
        <v>23</v>
      </c>
      <c r="D343" s="28" t="s">
        <v>325</v>
      </c>
      <c r="E343" s="74"/>
      <c r="F343" s="74">
        <v>35.76</v>
      </c>
      <c r="G343" s="30">
        <f>F343*F8</f>
        <v>1180.08</v>
      </c>
      <c r="H343" s="30">
        <f t="shared" si="8"/>
        <v>1038.4704</v>
      </c>
      <c r="I343" s="50"/>
      <c r="J343" s="20"/>
      <c r="K343" s="20"/>
      <c r="L343" s="19"/>
      <c r="M343" s="19"/>
      <c r="N343" s="19"/>
      <c r="O343" s="19"/>
      <c r="P343" s="19"/>
      <c r="Q343" s="19"/>
      <c r="R343" s="19"/>
      <c r="S343" s="19"/>
    </row>
    <row r="344" spans="2:19" s="6" customFormat="1" ht="37.5" outlineLevel="1">
      <c r="B344" s="45" t="s">
        <v>245</v>
      </c>
      <c r="C344" s="27" t="s">
        <v>20</v>
      </c>
      <c r="D344" s="28" t="s">
        <v>325</v>
      </c>
      <c r="E344" s="74">
        <v>15</v>
      </c>
      <c r="F344" s="74"/>
      <c r="G344" s="30">
        <f>E344*E8</f>
        <v>419.25</v>
      </c>
      <c r="H344" s="30">
        <f t="shared" si="8"/>
        <v>368.94</v>
      </c>
      <c r="I344" s="50"/>
      <c r="J344" s="20"/>
      <c r="K344" s="20"/>
      <c r="L344" s="19"/>
      <c r="M344" s="19"/>
      <c r="N344" s="19"/>
      <c r="O344" s="19"/>
      <c r="P344" s="19"/>
      <c r="Q344" s="19"/>
      <c r="R344" s="19"/>
      <c r="S344" s="19"/>
    </row>
    <row r="345" spans="2:19" s="6" customFormat="1" ht="18.75" outlineLevel="1">
      <c r="B345" s="45" t="s">
        <v>208</v>
      </c>
      <c r="C345" s="27" t="s">
        <v>24</v>
      </c>
      <c r="D345" s="28" t="s">
        <v>325</v>
      </c>
      <c r="E345" s="74"/>
      <c r="F345" s="74"/>
      <c r="G345" s="30">
        <v>924.42</v>
      </c>
      <c r="H345" s="30">
        <f t="shared" si="8"/>
        <v>813.4896</v>
      </c>
      <c r="I345" s="50"/>
      <c r="J345" s="20"/>
      <c r="K345" s="20"/>
      <c r="L345" s="19"/>
      <c r="M345" s="19"/>
      <c r="N345" s="19"/>
      <c r="O345" s="19"/>
      <c r="P345" s="19"/>
      <c r="Q345" s="19"/>
      <c r="R345" s="19"/>
      <c r="S345" s="19"/>
    </row>
    <row r="346" spans="2:19" s="6" customFormat="1" ht="24.75" customHeight="1" outlineLevel="1">
      <c r="B346" s="45" t="s">
        <v>246</v>
      </c>
      <c r="C346" s="31" t="s">
        <v>38</v>
      </c>
      <c r="D346" s="28" t="s">
        <v>325</v>
      </c>
      <c r="E346" s="74"/>
      <c r="F346" s="74">
        <v>22.3</v>
      </c>
      <c r="G346" s="30">
        <f>F346*F8</f>
        <v>735.9</v>
      </c>
      <c r="H346" s="30">
        <f t="shared" si="8"/>
        <v>647.592</v>
      </c>
      <c r="I346" s="50"/>
      <c r="J346" s="20"/>
      <c r="K346" s="20"/>
      <c r="L346" s="19"/>
      <c r="M346" s="19"/>
      <c r="N346" s="19"/>
      <c r="O346" s="19"/>
      <c r="P346" s="19"/>
      <c r="Q346" s="19"/>
      <c r="R346" s="19"/>
      <c r="S346" s="19"/>
    </row>
    <row r="347" spans="2:19" s="6" customFormat="1" ht="18.75" outlineLevel="1">
      <c r="B347" s="45" t="s">
        <v>209</v>
      </c>
      <c r="C347" s="27" t="s">
        <v>21</v>
      </c>
      <c r="D347" s="28" t="s">
        <v>325</v>
      </c>
      <c r="E347" s="74"/>
      <c r="F347" s="74">
        <v>9.5</v>
      </c>
      <c r="G347" s="30">
        <f>F347*F8</f>
        <v>313.5</v>
      </c>
      <c r="H347" s="30">
        <f t="shared" si="8"/>
        <v>275.88</v>
      </c>
      <c r="I347" s="50"/>
      <c r="J347" s="20"/>
      <c r="K347" s="20"/>
      <c r="L347" s="19"/>
      <c r="M347" s="19"/>
      <c r="N347" s="19"/>
      <c r="O347" s="19"/>
      <c r="P347" s="19"/>
      <c r="Q347" s="19"/>
      <c r="R347" s="19"/>
      <c r="S347" s="19"/>
    </row>
    <row r="348" spans="2:19" s="6" customFormat="1" ht="18.75" customHeight="1" outlineLevel="1">
      <c r="B348" s="45" t="s">
        <v>247</v>
      </c>
      <c r="C348" s="62" t="s">
        <v>20</v>
      </c>
      <c r="D348" s="28" t="s">
        <v>314</v>
      </c>
      <c r="E348" s="28">
        <v>20.208</v>
      </c>
      <c r="F348" s="28"/>
      <c r="G348" s="29">
        <f>E348*E8</f>
        <v>564.8136</v>
      </c>
      <c r="H348" s="29">
        <f t="shared" si="8"/>
        <v>497.03596799999997</v>
      </c>
      <c r="I348" s="50"/>
      <c r="J348" s="20"/>
      <c r="K348" s="20"/>
      <c r="L348" s="19"/>
      <c r="M348" s="19"/>
      <c r="N348" s="19"/>
      <c r="O348" s="19"/>
      <c r="P348" s="19"/>
      <c r="Q348" s="19"/>
      <c r="R348" s="19"/>
      <c r="S348" s="19"/>
    </row>
    <row r="349" spans="2:18" s="6" customFormat="1" ht="18.75" outlineLevel="1">
      <c r="B349" s="45" t="s">
        <v>248</v>
      </c>
      <c r="C349" s="27" t="s">
        <v>20</v>
      </c>
      <c r="D349" s="28" t="s">
        <v>314</v>
      </c>
      <c r="E349" s="28">
        <v>25.356</v>
      </c>
      <c r="F349" s="28"/>
      <c r="G349" s="29">
        <f>E349*E8</f>
        <v>708.7002</v>
      </c>
      <c r="H349" s="29">
        <f aca="true" t="shared" si="9" ref="H349:H372">G349*0.88</f>
        <v>623.656176</v>
      </c>
      <c r="I349" s="5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2:18" s="6" customFormat="1" ht="37.5" outlineLevel="1">
      <c r="B350" s="85" t="s">
        <v>249</v>
      </c>
      <c r="C350" s="27" t="s">
        <v>21</v>
      </c>
      <c r="D350" s="28" t="s">
        <v>325</v>
      </c>
      <c r="E350" s="74"/>
      <c r="F350" s="74">
        <v>16</v>
      </c>
      <c r="G350" s="30">
        <f>F350*F8</f>
        <v>528</v>
      </c>
      <c r="H350" s="30">
        <f t="shared" si="9"/>
        <v>464.64</v>
      </c>
      <c r="I350" s="5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2:18" s="6" customFormat="1" ht="18.75" outlineLevel="1">
      <c r="B351" s="45" t="s">
        <v>210</v>
      </c>
      <c r="C351" s="27" t="s">
        <v>23</v>
      </c>
      <c r="D351" s="28" t="s">
        <v>325</v>
      </c>
      <c r="E351" s="74"/>
      <c r="F351" s="74">
        <v>15.19</v>
      </c>
      <c r="G351" s="30">
        <f>F351*F8</f>
        <v>501.27</v>
      </c>
      <c r="H351" s="30">
        <f t="shared" si="9"/>
        <v>441.1176</v>
      </c>
      <c r="I351" s="5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2:18" s="6" customFormat="1" ht="37.5" outlineLevel="1">
      <c r="B352" s="84" t="s">
        <v>211</v>
      </c>
      <c r="C352" s="81" t="s">
        <v>22</v>
      </c>
      <c r="D352" s="28" t="s">
        <v>315</v>
      </c>
      <c r="E352" s="74"/>
      <c r="F352" s="74"/>
      <c r="G352" s="30">
        <v>380</v>
      </c>
      <c r="H352" s="30">
        <f t="shared" si="9"/>
        <v>334.4</v>
      </c>
      <c r="I352" s="5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2:18" s="6" customFormat="1" ht="18.75" customHeight="1" outlineLevel="1">
      <c r="B353" s="84" t="s">
        <v>212</v>
      </c>
      <c r="C353" s="81" t="s">
        <v>21</v>
      </c>
      <c r="D353" s="95" t="s">
        <v>325</v>
      </c>
      <c r="E353" s="96"/>
      <c r="F353" s="96">
        <v>12</v>
      </c>
      <c r="G353" s="101">
        <f>F353*F8</f>
        <v>396</v>
      </c>
      <c r="H353" s="30">
        <f t="shared" si="9"/>
        <v>348.48</v>
      </c>
      <c r="I353" s="5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2:20" s="6" customFormat="1" ht="20.25" outlineLevel="1">
      <c r="B354" s="25" t="s">
        <v>61</v>
      </c>
      <c r="C354" s="24"/>
      <c r="D354" s="24"/>
      <c r="E354" s="24"/>
      <c r="F354" s="24"/>
      <c r="G354" s="24"/>
      <c r="H354" s="24"/>
      <c r="I354" s="5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</row>
    <row r="355" spans="2:20" s="6" customFormat="1" ht="37.5" outlineLevel="1">
      <c r="B355" s="26" t="s">
        <v>300</v>
      </c>
      <c r="C355" s="27" t="s">
        <v>38</v>
      </c>
      <c r="D355" s="28" t="s">
        <v>46</v>
      </c>
      <c r="E355" s="28"/>
      <c r="F355" s="28">
        <v>23.1</v>
      </c>
      <c r="G355" s="28">
        <f>F355*F8</f>
        <v>762.3000000000001</v>
      </c>
      <c r="H355" s="30">
        <f t="shared" si="9"/>
        <v>670.8240000000001</v>
      </c>
      <c r="I355" s="5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</row>
    <row r="356" spans="2:20" s="6" customFormat="1" ht="30.75" customHeight="1" outlineLevel="1">
      <c r="B356" s="45" t="s">
        <v>213</v>
      </c>
      <c r="C356" s="27" t="s">
        <v>38</v>
      </c>
      <c r="D356" s="28" t="s">
        <v>46</v>
      </c>
      <c r="E356" s="74"/>
      <c r="F356" s="74">
        <v>23.8</v>
      </c>
      <c r="G356" s="30">
        <f>F356*F8</f>
        <v>785.4</v>
      </c>
      <c r="H356" s="30">
        <f t="shared" si="9"/>
        <v>691.1519999999999</v>
      </c>
      <c r="I356" s="5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</row>
    <row r="357" spans="2:20" s="6" customFormat="1" ht="37.5" outlineLevel="1">
      <c r="B357" s="45" t="s">
        <v>299</v>
      </c>
      <c r="C357" s="27" t="s">
        <v>41</v>
      </c>
      <c r="D357" s="28" t="s">
        <v>17</v>
      </c>
      <c r="E357" s="74"/>
      <c r="F357" s="74"/>
      <c r="G357" s="30">
        <v>310</v>
      </c>
      <c r="H357" s="30">
        <f t="shared" si="9"/>
        <v>272.8</v>
      </c>
      <c r="I357" s="5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</row>
    <row r="358" spans="2:18" s="6" customFormat="1" ht="18" customHeight="1" outlineLevel="1">
      <c r="B358" s="45" t="s">
        <v>214</v>
      </c>
      <c r="C358" s="27" t="s">
        <v>38</v>
      </c>
      <c r="D358" s="28" t="s">
        <v>14</v>
      </c>
      <c r="E358" s="74"/>
      <c r="F358" s="74">
        <v>16.4</v>
      </c>
      <c r="G358" s="30">
        <f>F358*F8</f>
        <v>541.1999999999999</v>
      </c>
      <c r="H358" s="30">
        <f t="shared" si="9"/>
        <v>476.2559999999999</v>
      </c>
      <c r="I358" s="5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2:18" s="6" customFormat="1" ht="18" customHeight="1" outlineLevel="1">
      <c r="B359" s="45" t="s">
        <v>215</v>
      </c>
      <c r="C359" s="27" t="s">
        <v>42</v>
      </c>
      <c r="D359" s="28" t="s">
        <v>17</v>
      </c>
      <c r="E359" s="74"/>
      <c r="F359" s="74"/>
      <c r="G359" s="30">
        <v>261.25</v>
      </c>
      <c r="H359" s="30">
        <f t="shared" si="9"/>
        <v>229.9</v>
      </c>
      <c r="I359" s="5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2:18" s="6" customFormat="1" ht="18" customHeight="1" outlineLevel="1">
      <c r="B360" s="45"/>
      <c r="C360" s="27"/>
      <c r="D360" s="28" t="s">
        <v>325</v>
      </c>
      <c r="E360" s="74"/>
      <c r="F360" s="74"/>
      <c r="G360" s="30">
        <v>2612.52</v>
      </c>
      <c r="H360" s="30">
        <f t="shared" si="9"/>
        <v>2299.0176</v>
      </c>
      <c r="I360" s="5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2:18" s="6" customFormat="1" ht="37.5" outlineLevel="1">
      <c r="B361" s="45" t="s">
        <v>260</v>
      </c>
      <c r="C361" s="27" t="s">
        <v>49</v>
      </c>
      <c r="D361" s="28" t="s">
        <v>325</v>
      </c>
      <c r="E361" s="74"/>
      <c r="F361" s="74"/>
      <c r="G361" s="30">
        <v>3139</v>
      </c>
      <c r="H361" s="30">
        <f t="shared" si="9"/>
        <v>2762.32</v>
      </c>
      <c r="I361" s="5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2:18" s="6" customFormat="1" ht="37.5" outlineLevel="1">
      <c r="B362" s="45" t="s">
        <v>259</v>
      </c>
      <c r="C362" s="27" t="s">
        <v>45</v>
      </c>
      <c r="D362" s="28" t="s">
        <v>43</v>
      </c>
      <c r="E362" s="74"/>
      <c r="F362" s="74"/>
      <c r="G362" s="30">
        <v>1902</v>
      </c>
      <c r="H362" s="30">
        <f t="shared" si="9"/>
        <v>1673.76</v>
      </c>
      <c r="I362" s="5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2:18" s="6" customFormat="1" ht="34.5" customHeight="1">
      <c r="B363" s="45" t="s">
        <v>216</v>
      </c>
      <c r="C363" s="27" t="s">
        <v>41</v>
      </c>
      <c r="D363" s="28" t="s">
        <v>17</v>
      </c>
      <c r="E363" s="74"/>
      <c r="F363" s="74"/>
      <c r="G363" s="30">
        <v>230</v>
      </c>
      <c r="H363" s="30">
        <f t="shared" si="9"/>
        <v>202.4</v>
      </c>
      <c r="I363" s="5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2:18" s="6" customFormat="1" ht="37.5" outlineLevel="1">
      <c r="B364" s="45" t="s">
        <v>217</v>
      </c>
      <c r="C364" s="27" t="s">
        <v>24</v>
      </c>
      <c r="D364" s="28" t="s">
        <v>39</v>
      </c>
      <c r="E364" s="74"/>
      <c r="F364" s="74"/>
      <c r="G364" s="30">
        <v>478.5</v>
      </c>
      <c r="H364" s="30">
        <f t="shared" si="9"/>
        <v>421.08</v>
      </c>
      <c r="I364" s="5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2:18" s="6" customFormat="1" ht="18.75" hidden="1" outlineLevel="1">
      <c r="B365" s="46" t="s">
        <v>218</v>
      </c>
      <c r="C365" s="27" t="s">
        <v>22</v>
      </c>
      <c r="D365" s="28" t="s">
        <v>11</v>
      </c>
      <c r="E365" s="74"/>
      <c r="F365" s="74"/>
      <c r="G365" s="30"/>
      <c r="H365" s="30">
        <f t="shared" si="9"/>
        <v>0</v>
      </c>
      <c r="I365" s="5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2:18" s="6" customFormat="1" ht="20.25" outlineLevel="1">
      <c r="B366" s="25" t="s">
        <v>50</v>
      </c>
      <c r="C366" s="24"/>
      <c r="D366" s="24"/>
      <c r="E366" s="24"/>
      <c r="F366" s="24"/>
      <c r="G366" s="24"/>
      <c r="H366" s="24"/>
      <c r="I366" s="5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2:18" s="6" customFormat="1" ht="18.75" outlineLevel="1">
      <c r="B367" s="45" t="s">
        <v>250</v>
      </c>
      <c r="C367" s="27" t="s">
        <v>24</v>
      </c>
      <c r="D367" s="28" t="s">
        <v>315</v>
      </c>
      <c r="E367" s="74"/>
      <c r="F367" s="74"/>
      <c r="G367" s="30">
        <v>543.54</v>
      </c>
      <c r="H367" s="30">
        <f t="shared" si="9"/>
        <v>478.31519999999995</v>
      </c>
      <c r="I367" s="5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2:18" s="6" customFormat="1" ht="37.5" outlineLevel="1">
      <c r="B368" s="45" t="s">
        <v>219</v>
      </c>
      <c r="C368" s="27" t="s">
        <v>23</v>
      </c>
      <c r="D368" s="28" t="s">
        <v>333</v>
      </c>
      <c r="E368" s="74"/>
      <c r="F368" s="74">
        <v>118</v>
      </c>
      <c r="G368" s="30">
        <f>F368*F8</f>
        <v>3894</v>
      </c>
      <c r="H368" s="30">
        <f t="shared" si="9"/>
        <v>3426.72</v>
      </c>
      <c r="I368" s="5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2:18" s="6" customFormat="1" ht="20.25" outlineLevel="1">
      <c r="B369" s="25" t="s">
        <v>1</v>
      </c>
      <c r="C369" s="24"/>
      <c r="D369" s="24"/>
      <c r="E369" s="24"/>
      <c r="F369" s="24"/>
      <c r="G369" s="24"/>
      <c r="H369" s="24"/>
      <c r="I369" s="5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2:18" s="6" customFormat="1" ht="37.5">
      <c r="B370" s="45" t="s">
        <v>220</v>
      </c>
      <c r="C370" s="31" t="s">
        <v>22</v>
      </c>
      <c r="D370" s="28" t="s">
        <v>350</v>
      </c>
      <c r="E370" s="74"/>
      <c r="F370" s="74"/>
      <c r="G370" s="30">
        <v>155</v>
      </c>
      <c r="H370" s="30">
        <f t="shared" si="9"/>
        <v>136.4</v>
      </c>
      <c r="I370" s="5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2:18" s="6" customFormat="1" ht="20.25" outlineLevel="1">
      <c r="B371" s="25" t="s">
        <v>62</v>
      </c>
      <c r="C371" s="24"/>
      <c r="D371" s="24"/>
      <c r="E371" s="24"/>
      <c r="F371" s="24"/>
      <c r="G371" s="24"/>
      <c r="H371" s="24"/>
      <c r="I371" s="5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2:11" s="6" customFormat="1" ht="38.25" outlineLevel="1" thickBot="1">
      <c r="B372" s="26" t="s">
        <v>221</v>
      </c>
      <c r="C372" s="102" t="s">
        <v>22</v>
      </c>
      <c r="D372" s="95" t="s">
        <v>320</v>
      </c>
      <c r="E372" s="74"/>
      <c r="F372" s="74"/>
      <c r="G372" s="101">
        <v>250</v>
      </c>
      <c r="H372" s="101">
        <f t="shared" si="9"/>
        <v>220</v>
      </c>
      <c r="I372" s="50"/>
      <c r="J372" s="20"/>
      <c r="K372" s="20"/>
    </row>
    <row r="373" spans="3:9" s="6" customFormat="1" ht="16.5" customHeight="1" thickBot="1">
      <c r="C373" s="143" t="s">
        <v>355</v>
      </c>
      <c r="D373" s="144"/>
      <c r="G373" s="121">
        <f>SUMPRODUCT(G10:G372,I10:I372)</f>
        <v>0</v>
      </c>
      <c r="H373" s="120">
        <f>SUMPRODUCT(H10:H372,I10:I372)</f>
        <v>0</v>
      </c>
      <c r="I373" s="48"/>
    </row>
    <row r="374" s="6" customFormat="1" ht="16.5" customHeight="1">
      <c r="I374" s="48"/>
    </row>
    <row r="375" spans="2:9" s="6" customFormat="1" ht="16.5" customHeight="1">
      <c r="B375" s="1"/>
      <c r="C375" s="1"/>
      <c r="D375" s="1"/>
      <c r="E375" s="1"/>
      <c r="F375" s="1"/>
      <c r="G375" s="1"/>
      <c r="H375" s="1"/>
      <c r="I375" s="48"/>
    </row>
    <row r="376" s="6" customFormat="1" ht="16.5" customHeight="1">
      <c r="I376" s="48"/>
    </row>
    <row r="377" s="6" customFormat="1" ht="16.5" customHeight="1">
      <c r="I377" s="48"/>
    </row>
    <row r="378" s="6" customFormat="1" ht="16.5" customHeight="1">
      <c r="I378" s="48"/>
    </row>
    <row r="379" s="6" customFormat="1" ht="16.5" customHeight="1">
      <c r="I379" s="48"/>
    </row>
    <row r="380" s="6" customFormat="1" ht="16.5" customHeight="1">
      <c r="I380" s="48"/>
    </row>
    <row r="381" s="6" customFormat="1" ht="16.5" customHeight="1">
      <c r="I381" s="48"/>
    </row>
    <row r="382" s="6" customFormat="1" ht="16.5" customHeight="1">
      <c r="I382" s="48"/>
    </row>
    <row r="383" s="6" customFormat="1" ht="16.5" customHeight="1">
      <c r="I383" s="48"/>
    </row>
    <row r="384" s="6" customFormat="1" ht="16.5" customHeight="1">
      <c r="I384" s="48"/>
    </row>
    <row r="385" s="6" customFormat="1" ht="16.5" customHeight="1">
      <c r="I385" s="48"/>
    </row>
    <row r="386" s="6" customFormat="1" ht="16.5" customHeight="1">
      <c r="I386" s="48"/>
    </row>
    <row r="387" s="6" customFormat="1" ht="16.5" customHeight="1">
      <c r="I387" s="48"/>
    </row>
    <row r="388" s="6" customFormat="1" ht="16.5" customHeight="1">
      <c r="I388" s="48"/>
    </row>
    <row r="389" s="6" customFormat="1" ht="16.5" customHeight="1">
      <c r="I389" s="48"/>
    </row>
    <row r="390" s="6" customFormat="1" ht="16.5" customHeight="1">
      <c r="I390" s="48"/>
    </row>
    <row r="391" s="6" customFormat="1" ht="16.5" customHeight="1">
      <c r="I391" s="48"/>
    </row>
    <row r="392" s="6" customFormat="1" ht="16.5" customHeight="1">
      <c r="I392" s="48"/>
    </row>
    <row r="393" s="6" customFormat="1" ht="13.5" customHeight="1">
      <c r="I393" s="48"/>
    </row>
    <row r="394" s="6" customFormat="1" ht="45" customHeight="1">
      <c r="I394" s="48"/>
    </row>
    <row r="395" s="6" customFormat="1" ht="63" customHeight="1">
      <c r="I395" s="48"/>
    </row>
    <row r="396" s="6" customFormat="1" ht="16.5" customHeight="1">
      <c r="I396" s="48"/>
    </row>
    <row r="397" s="6" customFormat="1" ht="16.5" customHeight="1">
      <c r="I397" s="48"/>
    </row>
    <row r="398" s="6" customFormat="1" ht="16.5" customHeight="1">
      <c r="I398" s="48"/>
    </row>
    <row r="399" s="6" customFormat="1" ht="16.5" customHeight="1">
      <c r="I399" s="48"/>
    </row>
    <row r="400" s="6" customFormat="1" ht="16.5" customHeight="1">
      <c r="I400" s="48"/>
    </row>
    <row r="401" s="6" customFormat="1" ht="16.5" customHeight="1">
      <c r="I401" s="48"/>
    </row>
    <row r="402" s="6" customFormat="1" ht="16.5" customHeight="1">
      <c r="I402" s="48"/>
    </row>
    <row r="403" s="6" customFormat="1" ht="16.5" customHeight="1">
      <c r="I403" s="48"/>
    </row>
    <row r="404" s="6" customFormat="1" ht="16.5" customHeight="1">
      <c r="I404" s="48"/>
    </row>
    <row r="405" s="6" customFormat="1" ht="16.5" customHeight="1">
      <c r="I405" s="48"/>
    </row>
    <row r="406" s="6" customFormat="1" ht="16.5" customHeight="1">
      <c r="I406" s="48"/>
    </row>
    <row r="407" s="6" customFormat="1" ht="16.5" customHeight="1">
      <c r="I407" s="48"/>
    </row>
    <row r="408" s="6" customFormat="1" ht="16.5" customHeight="1">
      <c r="I408" s="48"/>
    </row>
    <row r="409" s="6" customFormat="1" ht="16.5" customHeight="1">
      <c r="I409" s="48"/>
    </row>
    <row r="410" s="6" customFormat="1" ht="16.5" customHeight="1">
      <c r="I410" s="48"/>
    </row>
    <row r="411" s="6" customFormat="1" ht="16.5" customHeight="1">
      <c r="I411" s="48"/>
    </row>
    <row r="412" s="6" customFormat="1" ht="16.5" customHeight="1">
      <c r="I412" s="51"/>
    </row>
    <row r="413" spans="2:9" s="1" customFormat="1" ht="16.5" customHeight="1">
      <c r="B413" s="6"/>
      <c r="C413" s="6"/>
      <c r="D413" s="6"/>
      <c r="E413" s="6"/>
      <c r="F413" s="6"/>
      <c r="G413" s="6"/>
      <c r="H413" s="6"/>
      <c r="I413" s="48"/>
    </row>
    <row r="414" s="6" customFormat="1" ht="16.5" customHeight="1">
      <c r="I414" s="48"/>
    </row>
    <row r="415" s="6" customFormat="1" ht="16.5" customHeight="1">
      <c r="I415" s="48"/>
    </row>
    <row r="416" s="6" customFormat="1" ht="16.5" customHeight="1">
      <c r="I416" s="48"/>
    </row>
    <row r="417" s="6" customFormat="1" ht="16.5" customHeight="1">
      <c r="I417" s="48"/>
    </row>
    <row r="418" s="6" customFormat="1" ht="16.5" customHeight="1">
      <c r="I418" s="48"/>
    </row>
    <row r="419" s="6" customFormat="1" ht="16.5" customHeight="1">
      <c r="I419" s="48"/>
    </row>
    <row r="420" s="6" customFormat="1" ht="16.5" customHeight="1">
      <c r="I420" s="48"/>
    </row>
    <row r="421" s="6" customFormat="1" ht="16.5" customHeight="1">
      <c r="I421" s="48"/>
    </row>
    <row r="422" s="6" customFormat="1" ht="16.5" customHeight="1">
      <c r="I422" s="48"/>
    </row>
    <row r="423" s="6" customFormat="1" ht="16.5" customHeight="1">
      <c r="I423" s="48"/>
    </row>
    <row r="424" s="6" customFormat="1" ht="16.5" customHeight="1">
      <c r="I424" s="48"/>
    </row>
    <row r="425" s="6" customFormat="1" ht="16.5" customHeight="1">
      <c r="I425" s="48"/>
    </row>
    <row r="426" s="6" customFormat="1" ht="16.5" customHeight="1">
      <c r="I426" s="48"/>
    </row>
    <row r="427" s="6" customFormat="1" ht="16.5" customHeight="1">
      <c r="I427" s="48"/>
    </row>
    <row r="428" s="6" customFormat="1" ht="16.5" customHeight="1">
      <c r="I428" s="48"/>
    </row>
    <row r="429" s="6" customFormat="1" ht="16.5" customHeight="1">
      <c r="I429" s="48"/>
    </row>
    <row r="430" s="6" customFormat="1" ht="16.5" customHeight="1">
      <c r="I430" s="48"/>
    </row>
    <row r="431" s="6" customFormat="1" ht="16.5" customHeight="1">
      <c r="I431" s="48"/>
    </row>
    <row r="432" s="6" customFormat="1" ht="16.5" customHeight="1">
      <c r="I432" s="48"/>
    </row>
    <row r="433" s="6" customFormat="1" ht="16.5" customHeight="1">
      <c r="I433" s="48"/>
    </row>
    <row r="434" s="6" customFormat="1" ht="16.5" customHeight="1">
      <c r="I434" s="48"/>
    </row>
    <row r="435" s="6" customFormat="1" ht="16.5" customHeight="1">
      <c r="I435" s="48"/>
    </row>
    <row r="436" spans="2:9" s="6" customFormat="1" ht="16.5" customHeight="1">
      <c r="B436" s="7"/>
      <c r="C436" s="7"/>
      <c r="D436" s="7"/>
      <c r="E436" s="7"/>
      <c r="F436" s="7"/>
      <c r="G436" s="7"/>
      <c r="H436" s="7"/>
      <c r="I436" s="48"/>
    </row>
    <row r="437" spans="2:9" s="6" customFormat="1" ht="16.5" customHeight="1">
      <c r="B437" s="7"/>
      <c r="C437" s="7"/>
      <c r="D437" s="7"/>
      <c r="E437" s="7"/>
      <c r="F437" s="7"/>
      <c r="G437" s="7"/>
      <c r="H437" s="7"/>
      <c r="I437" s="48"/>
    </row>
    <row r="438" s="6" customFormat="1" ht="16.5" customHeight="1">
      <c r="I438" s="48"/>
    </row>
    <row r="439" s="6" customFormat="1" ht="16.5" customHeight="1">
      <c r="I439" s="48"/>
    </row>
    <row r="440" s="6" customFormat="1" ht="16.5" customHeight="1">
      <c r="I440" s="48"/>
    </row>
    <row r="441" s="6" customFormat="1" ht="16.5" customHeight="1">
      <c r="I441" s="48"/>
    </row>
    <row r="442" s="6" customFormat="1" ht="16.5" customHeight="1">
      <c r="I442" s="48"/>
    </row>
    <row r="443" s="6" customFormat="1" ht="16.5" customHeight="1">
      <c r="I443" s="48"/>
    </row>
    <row r="444" s="6" customFormat="1" ht="16.5" customHeight="1">
      <c r="I444" s="48"/>
    </row>
    <row r="445" s="6" customFormat="1" ht="16.5" customHeight="1">
      <c r="I445" s="48"/>
    </row>
    <row r="446" s="6" customFormat="1" ht="16.5" customHeight="1">
      <c r="I446" s="48"/>
    </row>
    <row r="447" s="6" customFormat="1" ht="16.5" customHeight="1">
      <c r="I447" s="48"/>
    </row>
    <row r="448" s="6" customFormat="1" ht="16.5" customHeight="1">
      <c r="I448" s="48"/>
    </row>
    <row r="449" s="6" customFormat="1" ht="16.5" customHeight="1">
      <c r="I449" s="48"/>
    </row>
    <row r="450" s="6" customFormat="1" ht="16.5" customHeight="1">
      <c r="I450" s="48"/>
    </row>
    <row r="451" s="6" customFormat="1" ht="16.5" customHeight="1">
      <c r="I451" s="48"/>
    </row>
    <row r="452" s="6" customFormat="1" ht="16.5" customHeight="1">
      <c r="I452" s="48"/>
    </row>
    <row r="453" s="6" customFormat="1" ht="16.5" customHeight="1">
      <c r="I453" s="48"/>
    </row>
    <row r="454" s="6" customFormat="1" ht="16.5" customHeight="1">
      <c r="I454" s="48"/>
    </row>
    <row r="455" s="6" customFormat="1" ht="16.5" customHeight="1">
      <c r="I455" s="48"/>
    </row>
    <row r="456" s="6" customFormat="1" ht="16.5" customHeight="1">
      <c r="I456" s="48"/>
    </row>
    <row r="457" s="6" customFormat="1" ht="16.5" customHeight="1">
      <c r="I457" s="48"/>
    </row>
    <row r="458" s="6" customFormat="1" ht="16.5" customHeight="1">
      <c r="I458" s="48"/>
    </row>
    <row r="459" s="6" customFormat="1" ht="16.5" customHeight="1">
      <c r="I459" s="48"/>
    </row>
    <row r="460" s="6" customFormat="1" ht="16.5" customHeight="1">
      <c r="I460" s="48"/>
    </row>
    <row r="461" s="6" customFormat="1" ht="16.5" customHeight="1">
      <c r="I461" s="48"/>
    </row>
    <row r="462" spans="2:9" s="6" customFormat="1" ht="16.5" customHeight="1">
      <c r="B462" s="1"/>
      <c r="C462" s="1"/>
      <c r="D462" s="1"/>
      <c r="E462" s="1"/>
      <c r="F462" s="1"/>
      <c r="G462" s="1"/>
      <c r="H462" s="1"/>
      <c r="I462" s="48"/>
    </row>
    <row r="463" s="6" customFormat="1" ht="16.5" customHeight="1">
      <c r="I463" s="48"/>
    </row>
    <row r="464" s="6" customFormat="1" ht="16.5" customHeight="1">
      <c r="I464" s="48"/>
    </row>
    <row r="465" s="6" customFormat="1" ht="16.5" customHeight="1">
      <c r="I465" s="48"/>
    </row>
    <row r="466" s="6" customFormat="1" ht="16.5" customHeight="1">
      <c r="I466" s="48"/>
    </row>
    <row r="467" s="6" customFormat="1" ht="16.5" customHeight="1">
      <c r="I467" s="48"/>
    </row>
    <row r="468" s="6" customFormat="1" ht="15.75" customHeight="1">
      <c r="I468" s="48"/>
    </row>
    <row r="469" s="6" customFormat="1" ht="15.75" customHeight="1">
      <c r="I469" s="48"/>
    </row>
    <row r="470" s="6" customFormat="1" ht="15.75" customHeight="1">
      <c r="I470" s="48"/>
    </row>
    <row r="471" s="6" customFormat="1" ht="12.75" customHeight="1">
      <c r="I471" s="48"/>
    </row>
    <row r="472" s="6" customFormat="1" ht="36.75" customHeight="1">
      <c r="I472" s="48"/>
    </row>
    <row r="473" s="6" customFormat="1" ht="63" customHeight="1">
      <c r="I473" s="48"/>
    </row>
    <row r="474" spans="2:9" s="7" customFormat="1" ht="16.5" customHeight="1">
      <c r="B474" s="6"/>
      <c r="C474" s="6"/>
      <c r="D474" s="6"/>
      <c r="E474" s="6"/>
      <c r="F474" s="6"/>
      <c r="G474" s="6"/>
      <c r="H474" s="6"/>
      <c r="I474" s="48"/>
    </row>
    <row r="475" spans="2:9" s="7" customFormat="1" ht="16.5" customHeight="1">
      <c r="B475" s="6"/>
      <c r="C475" s="6"/>
      <c r="D475" s="6"/>
      <c r="E475" s="6"/>
      <c r="F475" s="6"/>
      <c r="G475" s="6"/>
      <c r="H475" s="6"/>
      <c r="I475" s="48"/>
    </row>
    <row r="476" s="6" customFormat="1" ht="16.5" customHeight="1">
      <c r="I476" s="48"/>
    </row>
    <row r="477" s="6" customFormat="1" ht="16.5" customHeight="1">
      <c r="I477" s="48"/>
    </row>
    <row r="478" s="6" customFormat="1" ht="16.5" customHeight="1">
      <c r="I478" s="48"/>
    </row>
    <row r="479" s="6" customFormat="1" ht="16.5" customHeight="1">
      <c r="I479" s="48"/>
    </row>
    <row r="480" s="6" customFormat="1" ht="16.5" customHeight="1">
      <c r="I480" s="48"/>
    </row>
    <row r="481" s="6" customFormat="1" ht="16.5" customHeight="1">
      <c r="I481" s="48"/>
    </row>
    <row r="482" s="6" customFormat="1" ht="16.5" customHeight="1">
      <c r="I482" s="48"/>
    </row>
    <row r="483" s="6" customFormat="1" ht="16.5" customHeight="1">
      <c r="I483" s="48"/>
    </row>
    <row r="484" s="6" customFormat="1" ht="16.5" customHeight="1">
      <c r="I484" s="48"/>
    </row>
    <row r="485" s="6" customFormat="1" ht="16.5" customHeight="1">
      <c r="I485" s="48"/>
    </row>
    <row r="486" s="6" customFormat="1" ht="16.5" customHeight="1">
      <c r="I486" s="48"/>
    </row>
    <row r="487" s="6" customFormat="1" ht="16.5" customHeight="1">
      <c r="I487" s="48"/>
    </row>
    <row r="488" s="6" customFormat="1" ht="16.5" customHeight="1">
      <c r="I488" s="48"/>
    </row>
    <row r="489" s="6" customFormat="1" ht="16.5" customHeight="1">
      <c r="I489" s="48"/>
    </row>
    <row r="490" s="6" customFormat="1" ht="16.5" customHeight="1">
      <c r="I490" s="48"/>
    </row>
    <row r="491" s="6" customFormat="1" ht="16.5" customHeight="1">
      <c r="I491" s="48"/>
    </row>
    <row r="492" s="6" customFormat="1" ht="16.5" customHeight="1">
      <c r="I492" s="48"/>
    </row>
    <row r="493" s="6" customFormat="1" ht="16.5" customHeight="1">
      <c r="I493" s="48"/>
    </row>
    <row r="494" s="6" customFormat="1" ht="16.5" customHeight="1">
      <c r="I494" s="48"/>
    </row>
    <row r="495" s="6" customFormat="1" ht="16.5" customHeight="1">
      <c r="I495" s="48"/>
    </row>
    <row r="496" s="6" customFormat="1" ht="16.5" customHeight="1">
      <c r="I496" s="48"/>
    </row>
    <row r="497" s="6" customFormat="1" ht="16.5" customHeight="1">
      <c r="I497" s="48"/>
    </row>
    <row r="498" s="6" customFormat="1" ht="16.5" customHeight="1">
      <c r="I498" s="48"/>
    </row>
    <row r="499" s="6" customFormat="1" ht="16.5" customHeight="1">
      <c r="I499" s="51"/>
    </row>
    <row r="500" spans="2:9" s="1" customFormat="1" ht="16.5" customHeight="1">
      <c r="B500" s="6"/>
      <c r="C500" s="6"/>
      <c r="D500" s="6"/>
      <c r="E500" s="6"/>
      <c r="F500" s="6"/>
      <c r="G500" s="6"/>
      <c r="H500" s="6"/>
      <c r="I500" s="48"/>
    </row>
    <row r="501" s="6" customFormat="1" ht="16.5" customHeight="1">
      <c r="I501" s="48"/>
    </row>
    <row r="502" s="6" customFormat="1" ht="16.5" customHeight="1">
      <c r="I502" s="48"/>
    </row>
    <row r="503" s="6" customFormat="1" ht="16.5" customHeight="1">
      <c r="I503" s="48"/>
    </row>
    <row r="504" s="6" customFormat="1" ht="16.5" customHeight="1">
      <c r="I504" s="48"/>
    </row>
    <row r="505" s="6" customFormat="1" ht="16.5" customHeight="1">
      <c r="I505" s="48"/>
    </row>
    <row r="506" s="6" customFormat="1" ht="16.5" customHeight="1">
      <c r="I506" s="48"/>
    </row>
    <row r="507" spans="2:9" s="6" customFormat="1" ht="16.5" customHeight="1">
      <c r="B507" s="8"/>
      <c r="C507" s="8"/>
      <c r="D507" s="8"/>
      <c r="E507" s="8"/>
      <c r="F507" s="8"/>
      <c r="G507" s="8"/>
      <c r="H507" s="8"/>
      <c r="I507" s="48"/>
    </row>
    <row r="508" spans="2:9" s="6" customFormat="1" ht="16.5" customHeight="1">
      <c r="B508" s="8"/>
      <c r="C508" s="8"/>
      <c r="D508" s="8"/>
      <c r="E508" s="8"/>
      <c r="F508" s="8"/>
      <c r="G508" s="8"/>
      <c r="H508" s="8"/>
      <c r="I508" s="48"/>
    </row>
    <row r="509" spans="2:9" s="6" customFormat="1" ht="16.5" customHeight="1">
      <c r="B509" s="8"/>
      <c r="C509" s="8"/>
      <c r="D509" s="8"/>
      <c r="E509" s="8"/>
      <c r="F509" s="8"/>
      <c r="G509" s="8"/>
      <c r="H509" s="8"/>
      <c r="I509" s="48"/>
    </row>
    <row r="510" s="6" customFormat="1" ht="16.5" customHeight="1">
      <c r="I510" s="48"/>
    </row>
    <row r="511" s="6" customFormat="1" ht="16.5" customHeight="1">
      <c r="I511" s="48"/>
    </row>
    <row r="512" s="6" customFormat="1" ht="16.5" customHeight="1">
      <c r="I512" s="48"/>
    </row>
    <row r="513" s="6" customFormat="1" ht="16.5" customHeight="1">
      <c r="I513" s="48"/>
    </row>
    <row r="514" spans="2:9" s="6" customFormat="1" ht="16.5" customHeight="1">
      <c r="B514" s="5"/>
      <c r="C514" s="5"/>
      <c r="D514" s="11"/>
      <c r="E514" s="11"/>
      <c r="F514" s="11"/>
      <c r="G514" s="5"/>
      <c r="H514" s="5"/>
      <c r="I514" s="48"/>
    </row>
    <row r="515" s="6" customFormat="1" ht="16.5" customHeight="1">
      <c r="I515" s="48"/>
    </row>
    <row r="516" spans="2:9" s="6" customFormat="1" ht="16.5" customHeight="1">
      <c r="B516" s="5"/>
      <c r="C516" s="5"/>
      <c r="D516" s="11"/>
      <c r="E516" s="11"/>
      <c r="F516" s="11"/>
      <c r="G516" s="5"/>
      <c r="H516" s="5"/>
      <c r="I516" s="48"/>
    </row>
    <row r="517" spans="2:9" s="6" customFormat="1" ht="16.5" customHeight="1">
      <c r="B517" s="5"/>
      <c r="C517" s="5"/>
      <c r="D517" s="11"/>
      <c r="E517" s="11"/>
      <c r="F517" s="11"/>
      <c r="G517" s="5"/>
      <c r="H517" s="5"/>
      <c r="I517" s="48"/>
    </row>
    <row r="518" spans="2:9" s="6" customFormat="1" ht="16.5" customHeight="1">
      <c r="B518" s="5"/>
      <c r="C518" s="5"/>
      <c r="D518" s="11"/>
      <c r="E518" s="11"/>
      <c r="F518" s="11"/>
      <c r="G518" s="5"/>
      <c r="H518" s="5"/>
      <c r="I518" s="48"/>
    </row>
    <row r="519" spans="2:9" s="6" customFormat="1" ht="16.5" customHeight="1">
      <c r="B519" s="5"/>
      <c r="C519" s="5"/>
      <c r="D519" s="11"/>
      <c r="E519" s="11"/>
      <c r="F519" s="11"/>
      <c r="G519" s="5"/>
      <c r="H519" s="5"/>
      <c r="I519" s="48"/>
    </row>
    <row r="520" spans="2:9" s="6" customFormat="1" ht="16.5" customHeight="1">
      <c r="B520" s="5"/>
      <c r="C520" s="5"/>
      <c r="D520" s="11"/>
      <c r="E520" s="11"/>
      <c r="F520" s="11"/>
      <c r="G520" s="5"/>
      <c r="H520" s="5"/>
      <c r="I520" s="48"/>
    </row>
    <row r="521" spans="2:9" s="6" customFormat="1" ht="16.5" customHeight="1">
      <c r="B521" s="5"/>
      <c r="C521" s="5"/>
      <c r="D521" s="11"/>
      <c r="E521" s="11"/>
      <c r="F521" s="11"/>
      <c r="G521" s="5"/>
      <c r="H521" s="5"/>
      <c r="I521" s="48"/>
    </row>
    <row r="522" spans="2:9" s="6" customFormat="1" ht="16.5" customHeight="1">
      <c r="B522" s="5"/>
      <c r="C522" s="5"/>
      <c r="D522" s="11"/>
      <c r="E522" s="11"/>
      <c r="F522" s="11"/>
      <c r="G522" s="5"/>
      <c r="H522" s="5"/>
      <c r="I522" s="48"/>
    </row>
    <row r="523" spans="2:9" s="6" customFormat="1" ht="16.5" customHeight="1">
      <c r="B523" s="9"/>
      <c r="C523" s="9"/>
      <c r="D523" s="13"/>
      <c r="E523" s="13"/>
      <c r="F523" s="13"/>
      <c r="G523" s="9"/>
      <c r="H523" s="9"/>
      <c r="I523" s="48"/>
    </row>
    <row r="524" spans="2:9" s="6" customFormat="1" ht="16.5" customHeight="1">
      <c r="B524" s="5"/>
      <c r="C524" s="5"/>
      <c r="D524" s="11"/>
      <c r="E524" s="11"/>
      <c r="F524" s="11"/>
      <c r="G524" s="5"/>
      <c r="H524" s="5"/>
      <c r="I524" s="48"/>
    </row>
    <row r="525" spans="2:9" s="6" customFormat="1" ht="16.5" customHeight="1">
      <c r="B525" s="5"/>
      <c r="C525" s="5"/>
      <c r="D525" s="11"/>
      <c r="E525" s="11"/>
      <c r="F525" s="11"/>
      <c r="G525" s="5"/>
      <c r="H525" s="5"/>
      <c r="I525" s="48"/>
    </row>
    <row r="526" spans="2:9" s="6" customFormat="1" ht="16.5" customHeight="1">
      <c r="B526" s="4"/>
      <c r="C526" s="4"/>
      <c r="D526" s="14"/>
      <c r="E526" s="14"/>
      <c r="F526" s="14"/>
      <c r="G526" s="4"/>
      <c r="H526" s="4"/>
      <c r="I526" s="48"/>
    </row>
    <row r="527" spans="2:9" s="6" customFormat="1" ht="16.5" customHeight="1">
      <c r="B527" s="4"/>
      <c r="C527" s="4"/>
      <c r="D527" s="14"/>
      <c r="E527" s="14"/>
      <c r="F527" s="14"/>
      <c r="G527" s="4"/>
      <c r="H527" s="4"/>
      <c r="I527" s="48"/>
    </row>
    <row r="528" spans="2:9" s="6" customFormat="1" ht="16.5" customHeight="1">
      <c r="B528" s="4"/>
      <c r="C528" s="4"/>
      <c r="D528" s="14"/>
      <c r="E528" s="14"/>
      <c r="F528" s="14"/>
      <c r="G528" s="4"/>
      <c r="H528" s="4"/>
      <c r="I528" s="48"/>
    </row>
    <row r="529" spans="2:9" s="6" customFormat="1" ht="16.5" customHeight="1">
      <c r="B529" s="4"/>
      <c r="C529" s="4"/>
      <c r="D529" s="14"/>
      <c r="E529" s="14"/>
      <c r="F529" s="14"/>
      <c r="G529" s="4"/>
      <c r="H529" s="4"/>
      <c r="I529" s="48"/>
    </row>
    <row r="530" spans="2:9" s="6" customFormat="1" ht="16.5" customHeight="1">
      <c r="B530" s="4"/>
      <c r="C530" s="4"/>
      <c r="D530" s="14"/>
      <c r="E530" s="14"/>
      <c r="F530" s="14"/>
      <c r="G530" s="4"/>
      <c r="H530" s="4"/>
      <c r="I530" s="48"/>
    </row>
    <row r="531" spans="2:9" s="6" customFormat="1" ht="16.5" customHeight="1">
      <c r="B531" s="4"/>
      <c r="C531" s="4"/>
      <c r="D531" s="14"/>
      <c r="E531" s="14"/>
      <c r="F531" s="14"/>
      <c r="G531" s="4"/>
      <c r="H531" s="4"/>
      <c r="I531" s="48"/>
    </row>
    <row r="532" spans="2:9" s="6" customFormat="1" ht="16.5" customHeight="1">
      <c r="B532" s="4"/>
      <c r="C532" s="4"/>
      <c r="D532" s="14"/>
      <c r="E532" s="14"/>
      <c r="F532" s="14"/>
      <c r="G532" s="4"/>
      <c r="H532" s="4"/>
      <c r="I532" s="48"/>
    </row>
    <row r="533" spans="2:9" s="6" customFormat="1" ht="16.5" customHeight="1">
      <c r="B533" s="4"/>
      <c r="C533" s="4"/>
      <c r="D533" s="14"/>
      <c r="E533" s="14"/>
      <c r="F533" s="14"/>
      <c r="G533" s="4"/>
      <c r="H533" s="4"/>
      <c r="I533" s="48"/>
    </row>
    <row r="534" spans="2:9" s="6" customFormat="1" ht="16.5" customHeight="1">
      <c r="B534" s="4"/>
      <c r="C534" s="4"/>
      <c r="D534" s="14"/>
      <c r="E534" s="14"/>
      <c r="F534" s="14"/>
      <c r="G534" s="4"/>
      <c r="H534" s="4"/>
      <c r="I534" s="48"/>
    </row>
    <row r="535" spans="2:9" s="6" customFormat="1" ht="16.5" customHeight="1">
      <c r="B535" s="4"/>
      <c r="C535" s="4"/>
      <c r="D535" s="14"/>
      <c r="E535" s="14"/>
      <c r="F535" s="14"/>
      <c r="G535" s="4"/>
      <c r="H535" s="4"/>
      <c r="I535" s="48"/>
    </row>
    <row r="536" spans="2:9" s="6" customFormat="1" ht="16.5" customHeight="1">
      <c r="B536" s="4"/>
      <c r="C536" s="4"/>
      <c r="D536" s="14"/>
      <c r="E536" s="14"/>
      <c r="F536" s="14"/>
      <c r="G536" s="4"/>
      <c r="H536" s="4"/>
      <c r="I536" s="48"/>
    </row>
    <row r="537" spans="2:9" s="6" customFormat="1" ht="16.5" customHeight="1">
      <c r="B537" s="4"/>
      <c r="C537" s="4"/>
      <c r="D537" s="14"/>
      <c r="E537" s="14"/>
      <c r="F537" s="14"/>
      <c r="G537" s="4"/>
      <c r="H537" s="4"/>
      <c r="I537" s="48"/>
    </row>
    <row r="538" spans="2:9" s="6" customFormat="1" ht="16.5" customHeight="1">
      <c r="B538" s="4"/>
      <c r="C538" s="4"/>
      <c r="D538" s="14"/>
      <c r="E538" s="14"/>
      <c r="F538" s="14"/>
      <c r="G538" s="4"/>
      <c r="H538" s="4"/>
      <c r="I538" s="48"/>
    </row>
    <row r="539" spans="2:9" s="6" customFormat="1" ht="16.5" customHeight="1">
      <c r="B539" s="4"/>
      <c r="C539" s="4"/>
      <c r="D539" s="14"/>
      <c r="E539" s="14"/>
      <c r="F539" s="14"/>
      <c r="G539" s="4"/>
      <c r="H539" s="4"/>
      <c r="I539" s="48"/>
    </row>
    <row r="540" spans="2:9" s="6" customFormat="1" ht="16.5" customHeight="1">
      <c r="B540" s="4"/>
      <c r="C540" s="4"/>
      <c r="D540" s="14"/>
      <c r="E540" s="14"/>
      <c r="F540" s="14"/>
      <c r="G540" s="4"/>
      <c r="H540" s="4"/>
      <c r="I540" s="48"/>
    </row>
    <row r="541" spans="2:9" s="6" customFormat="1" ht="16.5" customHeight="1">
      <c r="B541" s="4"/>
      <c r="C541" s="4"/>
      <c r="D541" s="14"/>
      <c r="E541" s="14"/>
      <c r="F541" s="14"/>
      <c r="G541" s="4"/>
      <c r="H541" s="4"/>
      <c r="I541" s="48"/>
    </row>
    <row r="542" spans="2:9" s="6" customFormat="1" ht="16.5" customHeight="1">
      <c r="B542" s="4"/>
      <c r="C542" s="4"/>
      <c r="D542" s="14"/>
      <c r="E542" s="14"/>
      <c r="F542" s="14"/>
      <c r="G542" s="4"/>
      <c r="H542" s="4"/>
      <c r="I542" s="48"/>
    </row>
    <row r="543" spans="2:9" s="6" customFormat="1" ht="16.5" customHeight="1">
      <c r="B543" s="4"/>
      <c r="C543" s="4"/>
      <c r="D543" s="14"/>
      <c r="E543" s="14"/>
      <c r="F543" s="14"/>
      <c r="G543" s="4"/>
      <c r="H543" s="4"/>
      <c r="I543" s="48"/>
    </row>
    <row r="544" spans="2:9" s="6" customFormat="1" ht="16.5" customHeight="1">
      <c r="B544" s="4"/>
      <c r="C544" s="4"/>
      <c r="D544" s="14"/>
      <c r="E544" s="14"/>
      <c r="F544" s="14"/>
      <c r="G544" s="4"/>
      <c r="H544" s="4"/>
      <c r="I544" s="52"/>
    </row>
    <row r="545" spans="2:9" s="8" customFormat="1" ht="15.75" customHeight="1">
      <c r="B545" s="4"/>
      <c r="C545" s="4"/>
      <c r="D545" s="14"/>
      <c r="E545" s="14"/>
      <c r="F545" s="14"/>
      <c r="G545" s="4"/>
      <c r="H545" s="4"/>
      <c r="I545" s="52"/>
    </row>
    <row r="546" spans="2:9" s="8" customFormat="1" ht="15.75" customHeight="1">
      <c r="B546" s="2"/>
      <c r="C546" s="2"/>
      <c r="D546" s="15"/>
      <c r="E546" s="15"/>
      <c r="F546" s="15"/>
      <c r="G546" s="2"/>
      <c r="H546" s="2"/>
      <c r="I546" s="52"/>
    </row>
    <row r="547" spans="2:9" s="8" customFormat="1" ht="15.75" customHeight="1">
      <c r="B547" s="2"/>
      <c r="C547" s="2"/>
      <c r="D547" s="15"/>
      <c r="E547" s="15"/>
      <c r="F547" s="15"/>
      <c r="G547" s="2"/>
      <c r="H547" s="2"/>
      <c r="I547" s="48"/>
    </row>
    <row r="548" spans="2:9" s="6" customFormat="1" ht="9" customHeight="1">
      <c r="B548" s="2"/>
      <c r="C548" s="2"/>
      <c r="D548" s="15"/>
      <c r="E548" s="15"/>
      <c r="F548" s="15"/>
      <c r="G548" s="2"/>
      <c r="H548" s="2"/>
      <c r="I548" s="48"/>
    </row>
    <row r="549" spans="2:9" s="6" customFormat="1" ht="54.75" customHeight="1">
      <c r="B549" s="2"/>
      <c r="C549" s="2"/>
      <c r="D549" s="15"/>
      <c r="E549" s="15"/>
      <c r="F549" s="15"/>
      <c r="G549" s="2"/>
      <c r="H549" s="2"/>
      <c r="I549" s="48"/>
    </row>
    <row r="550" spans="2:9" s="6" customFormat="1" ht="63" customHeight="1">
      <c r="B550" s="2"/>
      <c r="C550" s="2"/>
      <c r="D550" s="15"/>
      <c r="E550" s="15"/>
      <c r="F550" s="15"/>
      <c r="G550" s="2"/>
      <c r="H550" s="2"/>
      <c r="I550" s="48"/>
    </row>
    <row r="551" spans="2:9" s="6" customFormat="1" ht="16.5" customHeight="1">
      <c r="B551" s="2"/>
      <c r="C551" s="2"/>
      <c r="D551" s="15"/>
      <c r="E551" s="15"/>
      <c r="F551" s="15"/>
      <c r="G551" s="2"/>
      <c r="H551" s="2"/>
      <c r="I551" s="53"/>
    </row>
    <row r="552" spans="2:9" s="5" customFormat="1" ht="16.5" customHeight="1">
      <c r="B552" s="2"/>
      <c r="C552" s="2"/>
      <c r="D552" s="15"/>
      <c r="E552" s="15"/>
      <c r="F552" s="15"/>
      <c r="G552" s="2"/>
      <c r="H552" s="2"/>
      <c r="I552" s="48"/>
    </row>
    <row r="553" spans="2:9" s="6" customFormat="1" ht="16.5" customHeight="1">
      <c r="B553" s="2"/>
      <c r="C553" s="2"/>
      <c r="D553" s="15"/>
      <c r="E553" s="15"/>
      <c r="F553" s="15"/>
      <c r="G553" s="2"/>
      <c r="H553" s="2"/>
      <c r="I553" s="53"/>
    </row>
    <row r="554" spans="2:9" s="5" customFormat="1" ht="16.5" customHeight="1">
      <c r="B554" s="2"/>
      <c r="C554" s="2"/>
      <c r="D554" s="15"/>
      <c r="E554" s="15"/>
      <c r="F554" s="15"/>
      <c r="G554" s="2"/>
      <c r="H554" s="2"/>
      <c r="I554" s="53"/>
    </row>
    <row r="555" spans="2:9" s="5" customFormat="1" ht="16.5" customHeight="1">
      <c r="B555" s="2"/>
      <c r="C555" s="2"/>
      <c r="D555" s="15"/>
      <c r="E555" s="15"/>
      <c r="F555" s="15"/>
      <c r="G555" s="2"/>
      <c r="H555" s="2"/>
      <c r="I555" s="53"/>
    </row>
    <row r="556" spans="2:9" s="5" customFormat="1" ht="16.5" customHeight="1">
      <c r="B556" s="2"/>
      <c r="C556" s="2"/>
      <c r="D556" s="15"/>
      <c r="E556" s="15"/>
      <c r="F556" s="15"/>
      <c r="G556" s="2"/>
      <c r="H556" s="2"/>
      <c r="I556" s="53"/>
    </row>
    <row r="557" spans="2:9" s="5" customFormat="1" ht="16.5" customHeight="1">
      <c r="B557" s="2"/>
      <c r="C557" s="2"/>
      <c r="D557" s="15"/>
      <c r="E557" s="15"/>
      <c r="F557" s="15"/>
      <c r="G557" s="2"/>
      <c r="H557" s="2"/>
      <c r="I557" s="53"/>
    </row>
    <row r="558" spans="2:9" s="5" customFormat="1" ht="16.5" customHeight="1">
      <c r="B558" s="2"/>
      <c r="C558" s="2"/>
      <c r="D558" s="15"/>
      <c r="E558" s="15"/>
      <c r="F558" s="15"/>
      <c r="G558" s="2"/>
      <c r="H558" s="2"/>
      <c r="I558" s="53"/>
    </row>
    <row r="559" spans="2:9" s="5" customFormat="1" ht="16.5" customHeight="1">
      <c r="B559" s="2"/>
      <c r="C559" s="2"/>
      <c r="D559" s="15"/>
      <c r="E559" s="15"/>
      <c r="F559" s="15"/>
      <c r="G559" s="2"/>
      <c r="H559" s="2"/>
      <c r="I559" s="53"/>
    </row>
    <row r="560" spans="2:9" s="5" customFormat="1" ht="16.5" customHeight="1">
      <c r="B560" s="2"/>
      <c r="C560" s="2"/>
      <c r="D560" s="15"/>
      <c r="E560" s="15"/>
      <c r="F560" s="15"/>
      <c r="G560" s="2"/>
      <c r="H560" s="2"/>
      <c r="I560" s="54"/>
    </row>
    <row r="561" spans="2:9" s="9" customFormat="1" ht="16.5" customHeight="1">
      <c r="B561" s="2"/>
      <c r="C561" s="2"/>
      <c r="D561" s="15"/>
      <c r="E561" s="15"/>
      <c r="F561" s="15"/>
      <c r="G561" s="2"/>
      <c r="H561" s="2"/>
      <c r="I561" s="53"/>
    </row>
    <row r="562" spans="2:9" s="5" customFormat="1" ht="16.5" customHeight="1">
      <c r="B562" s="2"/>
      <c r="C562" s="2"/>
      <c r="D562" s="15"/>
      <c r="E562" s="15"/>
      <c r="F562" s="15"/>
      <c r="G562" s="2"/>
      <c r="H562" s="2"/>
      <c r="I562" s="53"/>
    </row>
    <row r="563" spans="2:9" s="5" customFormat="1" ht="16.5" customHeight="1">
      <c r="B563" s="2"/>
      <c r="C563" s="2"/>
      <c r="D563" s="15"/>
      <c r="E563" s="15"/>
      <c r="F563" s="15"/>
      <c r="G563" s="2"/>
      <c r="H563" s="2"/>
      <c r="I563" s="55"/>
    </row>
    <row r="564" spans="2:9" s="4" customFormat="1" ht="17.25" customHeight="1">
      <c r="B564" s="2"/>
      <c r="C564" s="2"/>
      <c r="D564" s="15"/>
      <c r="E564" s="15"/>
      <c r="F564" s="15"/>
      <c r="G564" s="2"/>
      <c r="H564" s="2"/>
      <c r="I564" s="55"/>
    </row>
    <row r="565" spans="2:9" s="4" customFormat="1" ht="17.25" customHeight="1">
      <c r="B565" s="2"/>
      <c r="C565" s="2"/>
      <c r="D565" s="15"/>
      <c r="E565" s="15"/>
      <c r="F565" s="15"/>
      <c r="G565" s="2"/>
      <c r="H565" s="2"/>
      <c r="I565" s="55"/>
    </row>
    <row r="566" spans="2:9" s="4" customFormat="1" ht="17.25" customHeight="1">
      <c r="B566" s="2"/>
      <c r="C566" s="2"/>
      <c r="D566" s="15"/>
      <c r="E566" s="15"/>
      <c r="F566" s="15"/>
      <c r="G566" s="2"/>
      <c r="H566" s="2"/>
      <c r="I566" s="55"/>
    </row>
    <row r="567" spans="2:9" s="4" customFormat="1" ht="17.25" customHeight="1">
      <c r="B567" s="2"/>
      <c r="C567" s="2"/>
      <c r="D567" s="15"/>
      <c r="E567" s="15"/>
      <c r="F567" s="15"/>
      <c r="G567" s="2"/>
      <c r="H567" s="2"/>
      <c r="I567" s="55"/>
    </row>
    <row r="568" spans="2:9" s="4" customFormat="1" ht="17.25" customHeight="1">
      <c r="B568" s="2"/>
      <c r="C568" s="2"/>
      <c r="D568" s="15"/>
      <c r="E568" s="15"/>
      <c r="F568" s="15"/>
      <c r="G568" s="2"/>
      <c r="H568" s="2"/>
      <c r="I568" s="55"/>
    </row>
    <row r="569" spans="2:9" s="4" customFormat="1" ht="17.25" customHeight="1">
      <c r="B569" s="2"/>
      <c r="C569" s="2"/>
      <c r="D569" s="15"/>
      <c r="E569" s="15"/>
      <c r="F569" s="15"/>
      <c r="G569" s="2"/>
      <c r="H569" s="2"/>
      <c r="I569" s="55"/>
    </row>
    <row r="570" spans="2:9" s="4" customFormat="1" ht="17.25" customHeight="1">
      <c r="B570" s="2"/>
      <c r="C570" s="2"/>
      <c r="D570" s="15"/>
      <c r="E570" s="15"/>
      <c r="F570" s="15"/>
      <c r="G570" s="2"/>
      <c r="H570" s="2"/>
      <c r="I570" s="55"/>
    </row>
    <row r="571" spans="2:9" s="4" customFormat="1" ht="17.25" customHeight="1">
      <c r="B571" s="2"/>
      <c r="C571" s="2"/>
      <c r="D571" s="15"/>
      <c r="E571" s="15"/>
      <c r="F571" s="15"/>
      <c r="G571" s="2"/>
      <c r="H571" s="2"/>
      <c r="I571" s="55"/>
    </row>
    <row r="572" spans="2:9" s="4" customFormat="1" ht="17.25" customHeight="1">
      <c r="B572" s="2"/>
      <c r="C572" s="2"/>
      <c r="D572" s="15"/>
      <c r="E572" s="15"/>
      <c r="F572" s="15"/>
      <c r="G572" s="2"/>
      <c r="H572" s="2"/>
      <c r="I572" s="55"/>
    </row>
    <row r="573" spans="2:9" s="4" customFormat="1" ht="17.25" customHeight="1">
      <c r="B573" s="2"/>
      <c r="C573" s="2"/>
      <c r="D573" s="15"/>
      <c r="E573" s="15"/>
      <c r="F573" s="15"/>
      <c r="G573" s="2"/>
      <c r="H573" s="2"/>
      <c r="I573" s="55"/>
    </row>
    <row r="574" spans="2:9" s="4" customFormat="1" ht="17.25" customHeight="1">
      <c r="B574" s="2"/>
      <c r="C574" s="2"/>
      <c r="D574" s="15"/>
      <c r="E574" s="15"/>
      <c r="F574" s="15"/>
      <c r="G574" s="2"/>
      <c r="H574" s="2"/>
      <c r="I574" s="55"/>
    </row>
    <row r="575" spans="2:9" s="4" customFormat="1" ht="17.25" customHeight="1">
      <c r="B575" s="2"/>
      <c r="C575" s="2"/>
      <c r="D575" s="15"/>
      <c r="E575" s="15"/>
      <c r="F575" s="15"/>
      <c r="G575" s="2"/>
      <c r="H575" s="2"/>
      <c r="I575" s="55"/>
    </row>
    <row r="576" spans="2:9" s="4" customFormat="1" ht="17.25" customHeight="1">
      <c r="B576" s="2"/>
      <c r="C576" s="2"/>
      <c r="D576" s="15"/>
      <c r="E576" s="15"/>
      <c r="F576" s="15"/>
      <c r="G576" s="2"/>
      <c r="H576" s="2"/>
      <c r="I576" s="55"/>
    </row>
    <row r="577" spans="2:9" s="4" customFormat="1" ht="17.25" customHeight="1">
      <c r="B577" s="2"/>
      <c r="C577" s="2"/>
      <c r="D577" s="15"/>
      <c r="E577" s="15"/>
      <c r="F577" s="15"/>
      <c r="G577" s="2"/>
      <c r="H577" s="2"/>
      <c r="I577" s="55"/>
    </row>
    <row r="578" spans="2:9" s="4" customFormat="1" ht="17.25" customHeight="1">
      <c r="B578" s="3"/>
      <c r="C578" s="3"/>
      <c r="D578" s="16"/>
      <c r="E578" s="16"/>
      <c r="F578" s="16"/>
      <c r="G578" s="2"/>
      <c r="H578" s="2"/>
      <c r="I578" s="55"/>
    </row>
    <row r="579" spans="2:9" s="4" customFormat="1" ht="17.25" customHeight="1">
      <c r="B579" s="3"/>
      <c r="C579" s="3"/>
      <c r="D579" s="16"/>
      <c r="E579" s="16"/>
      <c r="F579" s="16"/>
      <c r="G579" s="2"/>
      <c r="H579" s="2"/>
      <c r="I579" s="55"/>
    </row>
    <row r="580" spans="2:9" s="4" customFormat="1" ht="17.25" customHeight="1">
      <c r="B580" s="3"/>
      <c r="C580" s="3"/>
      <c r="D580" s="16"/>
      <c r="E580" s="16"/>
      <c r="F580" s="16"/>
      <c r="G580" s="2"/>
      <c r="H580" s="2"/>
      <c r="I580" s="55"/>
    </row>
    <row r="581" spans="2:9" s="4" customFormat="1" ht="17.25" customHeight="1">
      <c r="B581" s="3"/>
      <c r="C581" s="3"/>
      <c r="D581" s="16"/>
      <c r="E581" s="16"/>
      <c r="F581" s="16"/>
      <c r="G581" s="2"/>
      <c r="H581" s="2"/>
      <c r="I581" s="55"/>
    </row>
    <row r="582" spans="2:9" s="4" customFormat="1" ht="17.25" customHeight="1">
      <c r="B582" s="3"/>
      <c r="C582" s="3"/>
      <c r="D582" s="16"/>
      <c r="E582" s="16"/>
      <c r="F582" s="16"/>
      <c r="G582" s="2"/>
      <c r="H582" s="2"/>
      <c r="I582" s="55"/>
    </row>
    <row r="583" spans="2:9" s="4" customFormat="1" ht="17.25" customHeight="1">
      <c r="B583" s="3"/>
      <c r="C583" s="3"/>
      <c r="D583" s="16"/>
      <c r="E583" s="16"/>
      <c r="F583" s="16"/>
      <c r="G583" s="2"/>
      <c r="H583" s="2"/>
      <c r="I583" s="56"/>
    </row>
    <row r="584" ht="17.25" customHeight="1"/>
    <row r="585" ht="17.25" customHeight="1"/>
    <row r="586" ht="17.25" customHeight="1"/>
    <row r="594" ht="15" customHeight="1"/>
    <row r="595" ht="5.25" customHeight="1"/>
    <row r="596" ht="13.5" customHeight="1"/>
    <row r="597" ht="15" customHeight="1"/>
    <row r="598" ht="15" customHeight="1"/>
    <row r="599" ht="21" customHeight="1"/>
  </sheetData>
  <sheetProtection/>
  <mergeCells count="153">
    <mergeCell ref="C142:C143"/>
    <mergeCell ref="B142:B143"/>
    <mergeCell ref="B148:B149"/>
    <mergeCell ref="C148:C149"/>
    <mergeCell ref="C152:C153"/>
    <mergeCell ref="B152:B153"/>
    <mergeCell ref="B150:B151"/>
    <mergeCell ref="C150:C151"/>
    <mergeCell ref="B146:B147"/>
    <mergeCell ref="C146:C147"/>
    <mergeCell ref="C226:C227"/>
    <mergeCell ref="C34:C35"/>
    <mergeCell ref="B252:B254"/>
    <mergeCell ref="C252:C254"/>
    <mergeCell ref="B198:B199"/>
    <mergeCell ref="C198:C199"/>
    <mergeCell ref="C174:C175"/>
    <mergeCell ref="B181:B182"/>
    <mergeCell ref="C181:C182"/>
    <mergeCell ref="C211:C212"/>
    <mergeCell ref="C188:C189"/>
    <mergeCell ref="B255:B256"/>
    <mergeCell ref="B211:B212"/>
    <mergeCell ref="B246:B247"/>
    <mergeCell ref="C255:C256"/>
    <mergeCell ref="B236:B237"/>
    <mergeCell ref="C232:C233"/>
    <mergeCell ref="C222:C223"/>
    <mergeCell ref="C213:C214"/>
    <mergeCell ref="B230:B231"/>
    <mergeCell ref="B333:B334"/>
    <mergeCell ref="C333:C334"/>
    <mergeCell ref="B176:B177"/>
    <mergeCell ref="C176:C177"/>
    <mergeCell ref="B213:B214"/>
    <mergeCell ref="B184:B185"/>
    <mergeCell ref="C184:C185"/>
    <mergeCell ref="B203:B204"/>
    <mergeCell ref="C203:C204"/>
    <mergeCell ref="C200:C202"/>
    <mergeCell ref="C224:C225"/>
    <mergeCell ref="C157:C159"/>
    <mergeCell ref="B163:B164"/>
    <mergeCell ref="C163:C164"/>
    <mergeCell ref="B157:B159"/>
    <mergeCell ref="B3:C3"/>
    <mergeCell ref="B171:B172"/>
    <mergeCell ref="C171:C172"/>
    <mergeCell ref="B174:B175"/>
    <mergeCell ref="C186:C187"/>
    <mergeCell ref="C250:C251"/>
    <mergeCell ref="C230:C231"/>
    <mergeCell ref="C240:C241"/>
    <mergeCell ref="B248:B249"/>
    <mergeCell ref="C246:C247"/>
    <mergeCell ref="C248:C249"/>
    <mergeCell ref="B250:B251"/>
    <mergeCell ref="C303:C304"/>
    <mergeCell ref="B303:B304"/>
    <mergeCell ref="C234:C235"/>
    <mergeCell ref="B234:B235"/>
    <mergeCell ref="B283:B284"/>
    <mergeCell ref="C283:C284"/>
    <mergeCell ref="B275:B276"/>
    <mergeCell ref="C275:C276"/>
    <mergeCell ref="B279:B280"/>
    <mergeCell ref="C279:C280"/>
    <mergeCell ref="AE7:AQ7"/>
    <mergeCell ref="C60:C61"/>
    <mergeCell ref="B217:B219"/>
    <mergeCell ref="B168:B169"/>
    <mergeCell ref="C168:C169"/>
    <mergeCell ref="B144:B145"/>
    <mergeCell ref="C144:C145"/>
    <mergeCell ref="B28:B29"/>
    <mergeCell ref="B140:B141"/>
    <mergeCell ref="C140:C141"/>
    <mergeCell ref="AR7:BD7"/>
    <mergeCell ref="B39:B40"/>
    <mergeCell ref="CE7:CQ7"/>
    <mergeCell ref="C97:C98"/>
    <mergeCell ref="B43:B45"/>
    <mergeCell ref="C83:C84"/>
    <mergeCell ref="B34:B35"/>
    <mergeCell ref="C39:C40"/>
    <mergeCell ref="C43:C45"/>
    <mergeCell ref="BE7:BQ7"/>
    <mergeCell ref="IE7:IM7"/>
    <mergeCell ref="CR7:DD7"/>
    <mergeCell ref="DE7:DQ7"/>
    <mergeCell ref="DR7:ED7"/>
    <mergeCell ref="EE7:EQ7"/>
    <mergeCell ref="GR7:HD7"/>
    <mergeCell ref="HR7:ID7"/>
    <mergeCell ref="FE7:FQ7"/>
    <mergeCell ref="FR7:GD7"/>
    <mergeCell ref="ER7:FD7"/>
    <mergeCell ref="C373:D373"/>
    <mergeCell ref="B60:B61"/>
    <mergeCell ref="C228:C229"/>
    <mergeCell ref="B232:B233"/>
    <mergeCell ref="B222:B223"/>
    <mergeCell ref="C23:C24"/>
    <mergeCell ref="C28:C29"/>
    <mergeCell ref="B23:B24"/>
    <mergeCell ref="B26:B27"/>
    <mergeCell ref="B99:B100"/>
    <mergeCell ref="B215:B216"/>
    <mergeCell ref="B200:B202"/>
    <mergeCell ref="B62:B63"/>
    <mergeCell ref="B50:B51"/>
    <mergeCell ref="C50:C51"/>
    <mergeCell ref="HE7:HQ7"/>
    <mergeCell ref="GE7:GQ7"/>
    <mergeCell ref="R7:AD7"/>
    <mergeCell ref="BR7:CD7"/>
    <mergeCell ref="B7:G7"/>
    <mergeCell ref="B166:B167"/>
    <mergeCell ref="B186:B187"/>
    <mergeCell ref="B228:B229"/>
    <mergeCell ref="C99:C100"/>
    <mergeCell ref="C62:C63"/>
    <mergeCell ref="C190:C191"/>
    <mergeCell ref="B190:B191"/>
    <mergeCell ref="C193:C194"/>
    <mergeCell ref="B193:B194"/>
    <mergeCell ref="C215:C216"/>
    <mergeCell ref="B132:B134"/>
    <mergeCell ref="B97:B98"/>
    <mergeCell ref="B83:B84"/>
    <mergeCell ref="B226:B227"/>
    <mergeCell ref="C217:C219"/>
    <mergeCell ref="B240:B241"/>
    <mergeCell ref="B224:B225"/>
    <mergeCell ref="C236:C237"/>
    <mergeCell ref="C132:C134"/>
    <mergeCell ref="C166:C167"/>
    <mergeCell ref="B30:B31"/>
    <mergeCell ref="C26:C27"/>
    <mergeCell ref="C32:C33"/>
    <mergeCell ref="B32:B33"/>
    <mergeCell ref="B67:B68"/>
    <mergeCell ref="C67:C68"/>
    <mergeCell ref="B188:B189"/>
    <mergeCell ref="B37:B38"/>
    <mergeCell ref="C37:C38"/>
    <mergeCell ref="B58:B59"/>
    <mergeCell ref="C58:C59"/>
    <mergeCell ref="B19:B20"/>
    <mergeCell ref="C19:C20"/>
    <mergeCell ref="C21:C22"/>
    <mergeCell ref="B21:B22"/>
    <mergeCell ref="C30:C31"/>
  </mergeCells>
  <printOptions horizontalCentered="1"/>
  <pageMargins left="0.2755905511811024" right="0.2362204724409449" top="0.35433070866141736" bottom="0.2755905511811024" header="0.11811023622047245" footer="0.11811023622047245"/>
  <pageSetup horizontalDpi="600" verticalDpi="600" orientation="portrait" paperSize="9" scale="58" r:id="rId2"/>
  <headerFooter alignWithMargins="0">
    <oddFooter>&amp;R&amp;P</oddFooter>
  </headerFooter>
  <rowBreaks count="5" manualBreakCount="5">
    <brk id="67" min="1" max="8" man="1"/>
    <brk id="128" min="1" max="8" man="1"/>
    <brk id="186" min="1" max="8" man="1"/>
    <brk id="281" min="1" max="8" man="1"/>
    <brk id="347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пакетоване насіння 2006</dc:title>
  <dc:subject/>
  <dc:creator>Романюк Сергій</dc:creator>
  <cp:keywords/>
  <dc:description/>
  <cp:lastModifiedBy>Admin</cp:lastModifiedBy>
  <cp:lastPrinted>2018-10-29T12:14:39Z</cp:lastPrinted>
  <dcterms:created xsi:type="dcterms:W3CDTF">2004-09-20T11:32:25Z</dcterms:created>
  <dcterms:modified xsi:type="dcterms:W3CDTF">2019-02-04T07:51:51Z</dcterms:modified>
  <cp:category/>
  <cp:version/>
  <cp:contentType/>
  <cp:contentStatus/>
</cp:coreProperties>
</file>