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65" windowHeight="11955"/>
  </bookViews>
  <sheets>
    <sheet name="Фасовка 1 кг" sheetId="1" r:id="rId1"/>
  </sheets>
  <definedNames>
    <definedName name="_xlnm.Print_Titles" localSheetId="0">'Фасовка 1 кг'!$11:$11</definedName>
  </definedNames>
  <calcPr calcId="145621"/>
</workbook>
</file>

<file path=xl/calcChain.xml><?xml version="1.0" encoding="utf-8"?>
<calcChain xmlns="http://schemas.openxmlformats.org/spreadsheetml/2006/main">
  <c r="H117" i="1" l="1"/>
  <c r="H115" i="1"/>
  <c r="H114" i="1"/>
  <c r="H112" i="1"/>
  <c r="H110" i="1"/>
  <c r="H109" i="1"/>
  <c r="H108" i="1"/>
  <c r="H107" i="1"/>
  <c r="H106" i="1"/>
  <c r="H104" i="1"/>
  <c r="H102" i="1"/>
  <c r="H101" i="1"/>
  <c r="H99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6" i="1"/>
  <c r="H75" i="1"/>
  <c r="H74" i="1"/>
  <c r="H73" i="1"/>
  <c r="H71" i="1"/>
  <c r="H70" i="1"/>
  <c r="H68" i="1"/>
  <c r="H67" i="1"/>
  <c r="H65" i="1"/>
  <c r="H63" i="1"/>
  <c r="H62" i="1"/>
  <c r="H60" i="1"/>
  <c r="H59" i="1"/>
  <c r="H58" i="1"/>
  <c r="H56" i="1"/>
  <c r="H54" i="1"/>
  <c r="H53" i="1"/>
  <c r="H51" i="1"/>
  <c r="H49" i="1"/>
  <c r="H47" i="1"/>
  <c r="H46" i="1"/>
  <c r="H45" i="1"/>
  <c r="H44" i="1"/>
  <c r="H42" i="1"/>
  <c r="H40" i="1"/>
  <c r="H38" i="1"/>
  <c r="H36" i="1"/>
  <c r="H35" i="1"/>
  <c r="H34" i="1"/>
  <c r="H33" i="1"/>
  <c r="H31" i="1"/>
  <c r="H30" i="1"/>
  <c r="H29" i="1"/>
  <c r="H27" i="1"/>
  <c r="H26" i="1"/>
  <c r="H25" i="1"/>
  <c r="H24" i="1"/>
  <c r="H22" i="1"/>
  <c r="H21" i="1"/>
  <c r="H19" i="1"/>
  <c r="H17" i="1"/>
  <c r="H16" i="1"/>
  <c r="H15" i="1"/>
  <c r="H14" i="1"/>
  <c r="G7" i="1" l="1"/>
  <c r="G10" i="1" s="1"/>
  <c r="G8" i="1" l="1"/>
  <c r="G9" i="1"/>
</calcChain>
</file>

<file path=xl/comments1.xml><?xml version="1.0" encoding="utf-8"?>
<comments xmlns="http://schemas.openxmlformats.org/spreadsheetml/2006/main">
  <authors>
    <author>Sergey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Созреваемость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Созреваемость</t>
        </r>
      </text>
    </comment>
  </commentList>
</comments>
</file>

<file path=xl/sharedStrings.xml><?xml version="1.0" encoding="utf-8"?>
<sst xmlns="http://schemas.openxmlformats.org/spreadsheetml/2006/main" count="241" uniqueCount="112">
  <si>
    <t>Семена фасовка 0,5 - 1кг</t>
  </si>
  <si>
    <r>
      <rPr>
        <b/>
        <sz val="10"/>
        <color indexed="8"/>
        <rFont val="Calibri"/>
        <family val="1"/>
        <charset val="204"/>
      </rPr>
      <t xml:space="preserve">Контактные номера телефонов </t>
    </r>
    <r>
      <rPr>
        <sz val="10"/>
        <color indexed="8"/>
        <rFont val="Calibri"/>
        <family val="1"/>
        <charset val="204"/>
      </rPr>
      <t xml:space="preserve">- </t>
    </r>
    <r>
      <rPr>
        <sz val="10"/>
        <color indexed="17"/>
        <rFont val="Calibri"/>
        <family val="1"/>
        <charset val="204"/>
      </rPr>
      <t xml:space="preserve">+38 (066) 0211027, +38 (097) 0935492, </t>
    </r>
    <r>
      <rPr>
        <sz val="10"/>
        <color indexed="8"/>
        <rFont val="Calibri"/>
        <family val="1"/>
        <charset val="204"/>
      </rPr>
      <t xml:space="preserve"> 
</t>
    </r>
    <r>
      <rPr>
        <b/>
        <sz val="10"/>
        <color indexed="8"/>
        <rFont val="Calibri"/>
        <family val="1"/>
        <charset val="204"/>
      </rPr>
      <t>ПОЧТА</t>
    </r>
    <r>
      <rPr>
        <sz val="10"/>
        <color indexed="8"/>
        <rFont val="Calibri"/>
        <family val="1"/>
        <charset val="204"/>
      </rPr>
      <t xml:space="preserve"> - formatagro.ukr.net     </t>
    </r>
    <r>
      <rPr>
        <b/>
        <sz val="10"/>
        <color indexed="8"/>
        <rFont val="Calibri"/>
        <family val="1"/>
        <charset val="204"/>
      </rPr>
      <t xml:space="preserve">САЙТ </t>
    </r>
    <r>
      <rPr>
        <sz val="10"/>
        <color indexed="8"/>
        <rFont val="Calibri"/>
        <family val="1"/>
        <charset val="204"/>
      </rPr>
      <t>- agroformat.com.ua</t>
    </r>
  </si>
  <si>
    <r>
      <rPr>
        <b/>
        <sz val="9"/>
        <rFont val="Times New Roman"/>
        <family val="1"/>
        <charset val="204"/>
      </rPr>
      <t>При заказе товара на сумму действует скидка:</t>
    </r>
    <r>
      <rPr>
        <b/>
        <sz val="11"/>
        <color indexed="9"/>
        <rFont val="Times New Roman"/>
        <family val="1"/>
        <charset val="204"/>
      </rPr>
      <t xml:space="preserve">
</t>
    </r>
    <r>
      <rPr>
        <b/>
        <sz val="9"/>
        <color indexed="10"/>
        <rFont val="Times New Roman"/>
        <family val="1"/>
        <charset val="204"/>
      </rPr>
      <t>от 1000 грн - 2%</t>
    </r>
    <r>
      <rPr>
        <b/>
        <sz val="11"/>
        <color indexed="10"/>
        <rFont val="Times New Roman"/>
        <family val="1"/>
        <charset val="204"/>
      </rPr>
      <t xml:space="preserve">
</t>
    </r>
    <r>
      <rPr>
        <b/>
        <sz val="10"/>
        <color indexed="10"/>
        <rFont val="Times New Roman"/>
        <family val="1"/>
        <charset val="204"/>
      </rPr>
      <t>от 4000 грн - 4%</t>
    </r>
    <r>
      <rPr>
        <b/>
        <sz val="11"/>
        <color indexed="10"/>
        <rFont val="Times New Roman"/>
        <family val="1"/>
        <charset val="204"/>
      </rPr>
      <t xml:space="preserve">
от 8000 грн - 6%
</t>
    </r>
    <r>
      <rPr>
        <b/>
        <sz val="12"/>
        <color indexed="10"/>
        <rFont val="Times New Roman"/>
        <family val="1"/>
        <charset val="204"/>
      </rPr>
      <t xml:space="preserve">от </t>
    </r>
    <r>
      <rPr>
        <b/>
        <i/>
        <sz val="12"/>
        <color indexed="10"/>
        <rFont val="Times New Roman"/>
        <family val="1"/>
        <charset val="204"/>
      </rPr>
      <t>20000</t>
    </r>
    <r>
      <rPr>
        <b/>
        <sz val="12"/>
        <color indexed="10"/>
        <rFont val="Times New Roman"/>
        <family val="1"/>
        <charset val="204"/>
      </rPr>
      <t xml:space="preserve"> грн - 10%</t>
    </r>
  </si>
  <si>
    <t>Сумма заказа без скидки</t>
  </si>
  <si>
    <t>Экономия</t>
  </si>
  <si>
    <t>Ваша скидка</t>
  </si>
  <si>
    <t>Итоговая сумма заказа</t>
  </si>
  <si>
    <t>№</t>
  </si>
  <si>
    <t>Сорт</t>
  </si>
  <si>
    <t>Фасовка</t>
  </si>
  <si>
    <t>Созр-ть</t>
  </si>
  <si>
    <t>Страна пр-ль</t>
  </si>
  <si>
    <t>Оптовая Цена</t>
  </si>
  <si>
    <t>Кол-во 
упаковок</t>
  </si>
  <si>
    <t>Сумма, 
грн</t>
  </si>
  <si>
    <t>Арбуз</t>
  </si>
  <si>
    <t>Огонек</t>
  </si>
  <si>
    <t>0,5 кг</t>
  </si>
  <si>
    <t>ранний</t>
  </si>
  <si>
    <t>укр</t>
  </si>
  <si>
    <t>Топ ган</t>
  </si>
  <si>
    <t>сверхранний</t>
  </si>
  <si>
    <t>Астраханский</t>
  </si>
  <si>
    <t>поздний</t>
  </si>
  <si>
    <t>Кримсон свит</t>
  </si>
  <si>
    <t>Базилик</t>
  </si>
  <si>
    <t>Баклажан</t>
  </si>
  <si>
    <t>Горох</t>
  </si>
  <si>
    <t>Горох Альфа</t>
  </si>
  <si>
    <t>1кг</t>
  </si>
  <si>
    <t>Горох Оскар</t>
  </si>
  <si>
    <t>Дыня</t>
  </si>
  <si>
    <t>Титовка</t>
  </si>
  <si>
    <t>Колхозница</t>
  </si>
  <si>
    <t>Кабачок, цукини</t>
  </si>
  <si>
    <t>Грибовский</t>
  </si>
  <si>
    <t>0,5кг</t>
  </si>
  <si>
    <t>Аэронавт</t>
  </si>
  <si>
    <t>Кустовой</t>
  </si>
  <si>
    <t>Золотинка</t>
  </si>
  <si>
    <t>средний</t>
  </si>
  <si>
    <t>Капуста</t>
  </si>
  <si>
    <t>Кукуруза</t>
  </si>
  <si>
    <t>Брусница</t>
  </si>
  <si>
    <t>Лук</t>
  </si>
  <si>
    <t>Лук Батун</t>
  </si>
  <si>
    <t>Морковь</t>
  </si>
  <si>
    <t>Королева Осени</t>
  </si>
  <si>
    <t>Польша</t>
  </si>
  <si>
    <t>Нантская</t>
  </si>
  <si>
    <t>1 кг</t>
  </si>
  <si>
    <t>Шантане</t>
  </si>
  <si>
    <t>Огурцы пчелоопыляемые</t>
  </si>
  <si>
    <t>Огурцы партенокарпические</t>
  </si>
  <si>
    <t>Патиссон</t>
  </si>
  <si>
    <t>Перец сладкий</t>
  </si>
  <si>
    <t>Петрушка</t>
  </si>
  <si>
    <t xml:space="preserve"> Гигант Италии листовая</t>
  </si>
  <si>
    <t>раннеспелый</t>
  </si>
  <si>
    <t>Карнавал (листовая)</t>
  </si>
  <si>
    <t>Листовая</t>
  </si>
  <si>
    <t>Редис</t>
  </si>
  <si>
    <t>Илка</t>
  </si>
  <si>
    <t>среднеранний</t>
  </si>
  <si>
    <t>PL</t>
  </si>
  <si>
    <t>Редис 18 дней</t>
  </si>
  <si>
    <t>Редька</t>
  </si>
  <si>
    <t>Салат</t>
  </si>
  <si>
    <t>Салат Одесский Кучерявец</t>
  </si>
  <si>
    <t>среднеспелый</t>
  </si>
  <si>
    <t>Свекла кормовая</t>
  </si>
  <si>
    <t>Урсус поли</t>
  </si>
  <si>
    <t>Свекла Центаур Поли белый</t>
  </si>
  <si>
    <t>Свекла столовая</t>
  </si>
  <si>
    <t>Детройт</t>
  </si>
  <si>
    <t>Цилиндра</t>
  </si>
  <si>
    <t>среднепозд</t>
  </si>
  <si>
    <t>Свекла Бордо</t>
  </si>
  <si>
    <t>Сельдерей</t>
  </si>
  <si>
    <t>Сидераты и медоносы, пряности</t>
  </si>
  <si>
    <t>Горчица Белая</t>
  </si>
  <si>
    <t>UA</t>
  </si>
  <si>
    <t>Горчица Желтая</t>
  </si>
  <si>
    <t>Горчица Черная</t>
  </si>
  <si>
    <t>Клевер магниченный Красный(Конюшина)</t>
  </si>
  <si>
    <t>Кориандр Кинза</t>
  </si>
  <si>
    <t>Люпин Кристал</t>
  </si>
  <si>
    <t>Сорго веничное</t>
  </si>
  <si>
    <t>Рожь (жито)</t>
  </si>
  <si>
    <t>Вика яровая</t>
  </si>
  <si>
    <t>Люцерна магниченная "Надежда"</t>
  </si>
  <si>
    <t>Смесь Сидератов (жито+горчица)</t>
  </si>
  <si>
    <t>Смесь Сидератов (фацелия+горчица)</t>
  </si>
  <si>
    <t>Суданская Трава (Сорго Суданское)</t>
  </si>
  <si>
    <t>Фацелия</t>
  </si>
  <si>
    <t>Томаты</t>
  </si>
  <si>
    <t>Томат Персей</t>
  </si>
  <si>
    <t>Волгоградский 5/95</t>
  </si>
  <si>
    <t>Тыква</t>
  </si>
  <si>
    <t>Укроп</t>
  </si>
  <si>
    <t>Укроп Грибовский</t>
  </si>
  <si>
    <t>Укроп Кустовой</t>
  </si>
  <si>
    <t>Укроп Аллигатор</t>
  </si>
  <si>
    <t>Супердукат</t>
  </si>
  <si>
    <t>Укроп Лесногородский</t>
  </si>
  <si>
    <t>Цветы</t>
  </si>
  <si>
    <t>Маттиола</t>
  </si>
  <si>
    <t>Шпинат</t>
  </si>
  <si>
    <t>Щавель</t>
  </si>
  <si>
    <t>Травосмесь универсальная для домашних животных и птиц (8 компонентов)</t>
  </si>
  <si>
    <t>Травосмесь пастбищная (3 компонента)</t>
  </si>
  <si>
    <t>Смесь бобовых трав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</si>
</sst>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грн&quot;;\-#,##0.00\ &quot;грн&quot;"/>
    <numFmt numFmtId="165" formatCode="0.00_ ;[Red]\-0.00\ "/>
  </numFmts>
  <fonts count="27" x14ac:knownFonts="1">
    <font>
      <sz val="10"/>
      <name val="Arial Cyr"/>
      <family val="2"/>
      <charset val="204"/>
    </font>
    <font>
      <b/>
      <u/>
      <sz val="12"/>
      <name val="Arial Cyr"/>
      <charset val="204"/>
    </font>
    <font>
      <sz val="10"/>
      <color indexed="8"/>
      <name val="Calibri"/>
      <family val="1"/>
      <charset val="204"/>
    </font>
    <font>
      <b/>
      <sz val="10"/>
      <color indexed="8"/>
      <name val="Calibri"/>
      <family val="1"/>
      <charset val="204"/>
    </font>
    <font>
      <sz val="10"/>
      <color indexed="17"/>
      <name val="Calibri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b/>
      <u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gradientFill degree="90">
        <stop position="0">
          <color rgb="FF92D05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2" borderId="0" xfId="0" applyFill="1" applyProtection="1"/>
    <xf numFmtId="0" fontId="16" fillId="6" borderId="9" xfId="0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 applyProtection="1">
      <alignment horizontal="center" vertical="center"/>
      <protection locked="0"/>
    </xf>
    <xf numFmtId="165" fontId="17" fillId="2" borderId="9" xfId="0" applyNumberFormat="1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</xf>
    <xf numFmtId="49" fontId="0" fillId="2" borderId="9" xfId="0" applyNumberFormat="1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 applyProtection="1">
      <alignment horizontal="center"/>
      <protection locked="0"/>
    </xf>
    <xf numFmtId="0" fontId="19" fillId="0" borderId="0" xfId="0" applyFont="1" applyProtection="1"/>
    <xf numFmtId="0" fontId="18" fillId="6" borderId="9" xfId="0" applyFont="1" applyFill="1" applyBorder="1" applyAlignment="1" applyProtection="1">
      <alignment horizontal="center" vertical="center"/>
      <protection locked="0"/>
    </xf>
    <xf numFmtId="0" fontId="18" fillId="6" borderId="9" xfId="0" applyFont="1" applyFill="1" applyBorder="1" applyAlignment="1" applyProtection="1">
      <alignment horizontal="center" vertical="center"/>
    </xf>
    <xf numFmtId="49" fontId="0" fillId="10" borderId="9" xfId="0" applyNumberFormat="1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16" fillId="6" borderId="9" xfId="0" applyFont="1" applyFill="1" applyBorder="1" applyAlignment="1" applyProtection="1">
      <alignment horizontal="center"/>
      <protection locked="0"/>
    </xf>
    <xf numFmtId="0" fontId="16" fillId="6" borderId="9" xfId="0" applyFont="1" applyFill="1" applyBorder="1" applyAlignment="1" applyProtection="1">
      <alignment horizontal="center"/>
    </xf>
    <xf numFmtId="0" fontId="20" fillId="9" borderId="9" xfId="0" applyFont="1" applyFill="1" applyBorder="1" applyAlignment="1" applyProtection="1">
      <alignment horizontal="center"/>
    </xf>
    <xf numFmtId="0" fontId="21" fillId="9" borderId="9" xfId="0" applyFont="1" applyFill="1" applyBorder="1" applyAlignment="1" applyProtection="1">
      <alignment horizontal="center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 applyProtection="1">
      <alignment horizontal="center"/>
    </xf>
    <xf numFmtId="0" fontId="22" fillId="0" borderId="0" xfId="0" applyFont="1" applyProtection="1"/>
    <xf numFmtId="0" fontId="23" fillId="0" borderId="9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49" fontId="0" fillId="9" borderId="9" xfId="0" applyNumberFormat="1" applyFont="1" applyFill="1" applyBorder="1" applyAlignment="1" applyProtection="1">
      <alignment horizontal="center"/>
    </xf>
    <xf numFmtId="0" fontId="0" fillId="9" borderId="9" xfId="0" applyFont="1" applyFill="1" applyBorder="1" applyAlignment="1" applyProtection="1">
      <alignment horizontal="center"/>
    </xf>
    <xf numFmtId="0" fontId="0" fillId="10" borderId="9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16" fillId="9" borderId="9" xfId="0" applyFont="1" applyFill="1" applyBorder="1" applyAlignment="1" applyProtection="1">
      <alignment horizontal="center" vertical="center"/>
    </xf>
    <xf numFmtId="0" fontId="24" fillId="9" borderId="9" xfId="0" applyFont="1" applyFill="1" applyBorder="1" applyAlignment="1" applyProtection="1">
      <alignment horizontal="center" vertical="center"/>
    </xf>
    <xf numFmtId="0" fontId="24" fillId="9" borderId="9" xfId="0" applyFont="1" applyFill="1" applyBorder="1" applyAlignment="1" applyProtection="1">
      <alignment horizontal="center" vertical="center"/>
      <protection locked="0"/>
    </xf>
    <xf numFmtId="0" fontId="23" fillId="9" borderId="9" xfId="0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/>
    </xf>
    <xf numFmtId="0" fontId="18" fillId="9" borderId="9" xfId="0" applyFont="1" applyFill="1" applyBorder="1" applyAlignment="1" applyProtection="1">
      <alignment horizontal="center" vertical="center"/>
    </xf>
    <xf numFmtId="0" fontId="18" fillId="9" borderId="9" xfId="0" applyFont="1" applyFill="1" applyBorder="1" applyAlignment="1" applyProtection="1">
      <alignment horizontal="center" vertical="center"/>
      <protection locked="0"/>
    </xf>
    <xf numFmtId="0" fontId="23" fillId="9" borderId="9" xfId="0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/>
    </xf>
    <xf numFmtId="0" fontId="24" fillId="0" borderId="0" xfId="0" applyFont="1" applyProtection="1"/>
    <xf numFmtId="165" fontId="0" fillId="0" borderId="0" xfId="0" applyNumberFormat="1" applyProtection="1"/>
    <xf numFmtId="49" fontId="15" fillId="2" borderId="9" xfId="0" applyNumberFormat="1" applyFont="1" applyFill="1" applyBorder="1" applyAlignment="1" applyProtection="1">
      <alignment horizontal="center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165" fontId="26" fillId="2" borderId="9" xfId="0" applyNumberFormat="1" applyFont="1" applyFill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left"/>
    </xf>
    <xf numFmtId="0" fontId="15" fillId="7" borderId="9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</xf>
    <xf numFmtId="0" fontId="18" fillId="6" borderId="14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13" xfId="0" applyFont="1" applyFill="1" applyBorder="1" applyAlignment="1" applyProtection="1">
      <alignment horizontal="center" vertical="center"/>
    </xf>
    <xf numFmtId="0" fontId="16" fillId="6" borderId="14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</xf>
    <xf numFmtId="0" fontId="18" fillId="8" borderId="13" xfId="0" applyFont="1" applyFill="1" applyBorder="1" applyAlignment="1" applyProtection="1">
      <alignment horizontal="center"/>
    </xf>
    <xf numFmtId="0" fontId="18" fillId="8" borderId="14" xfId="0" applyFont="1" applyFill="1" applyBorder="1" applyAlignment="1" applyProtection="1">
      <alignment horizontal="center"/>
    </xf>
    <xf numFmtId="0" fontId="16" fillId="6" borderId="12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16" fillId="6" borderId="14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 vertical="center" wrapText="1"/>
    </xf>
    <xf numFmtId="165" fontId="15" fillId="5" borderId="9" xfId="0" applyNumberFormat="1" applyFont="1" applyFill="1" applyBorder="1" applyAlignment="1" applyProtection="1">
      <alignment horizontal="center" vertical="center" wrapText="1"/>
    </xf>
    <xf numFmtId="0" fontId="16" fillId="6" borderId="9" xfId="0" applyFont="1" applyFill="1" applyBorder="1" applyAlignment="1" applyProtection="1">
      <alignment horizontal="center" vertical="center"/>
    </xf>
    <xf numFmtId="0" fontId="18" fillId="6" borderId="9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0" fillId="5" borderId="9" xfId="0" applyFill="1" applyBorder="1" applyProtection="1"/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distributed" wrapText="1"/>
    </xf>
    <xf numFmtId="0" fontId="2" fillId="0" borderId="2" xfId="0" applyFont="1" applyFill="1" applyBorder="1" applyAlignment="1" applyProtection="1">
      <alignment horizontal="center" vertical="distributed" wrapText="1"/>
    </xf>
    <xf numFmtId="0" fontId="2" fillId="0" borderId="3" xfId="0" applyFont="1" applyFill="1" applyBorder="1" applyAlignment="1" applyProtection="1">
      <alignment horizontal="center" vertical="distributed" wrapText="1"/>
    </xf>
    <xf numFmtId="0" fontId="2" fillId="0" borderId="4" xfId="0" applyFont="1" applyFill="1" applyBorder="1" applyAlignment="1" applyProtection="1">
      <alignment horizontal="center" vertical="distributed" wrapText="1"/>
    </xf>
    <xf numFmtId="0" fontId="2" fillId="0" borderId="0" xfId="0" applyFont="1" applyFill="1" applyBorder="1" applyAlignment="1" applyProtection="1">
      <alignment horizontal="center" vertical="distributed" wrapText="1"/>
    </xf>
    <xf numFmtId="0" fontId="2" fillId="0" borderId="5" xfId="0" applyFont="1" applyFill="1" applyBorder="1" applyAlignment="1" applyProtection="1">
      <alignment horizontal="center" vertical="distributed" wrapText="1"/>
    </xf>
    <xf numFmtId="0" fontId="2" fillId="0" borderId="6" xfId="0" applyFont="1" applyFill="1" applyBorder="1" applyAlignment="1" applyProtection="1">
      <alignment horizontal="center" vertical="distributed" wrapText="1"/>
    </xf>
    <xf numFmtId="0" fontId="2" fillId="0" borderId="7" xfId="0" applyFont="1" applyFill="1" applyBorder="1" applyAlignment="1" applyProtection="1">
      <alignment horizontal="center" vertical="distributed" wrapText="1"/>
    </xf>
    <xf numFmtId="0" fontId="2" fillId="0" borderId="8" xfId="0" applyFont="1" applyFill="1" applyBorder="1" applyAlignment="1" applyProtection="1">
      <alignment horizontal="center" vertical="distributed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distributed" wrapText="1"/>
    </xf>
    <xf numFmtId="164" fontId="13" fillId="0" borderId="9" xfId="0" applyNumberFormat="1" applyFont="1" applyFill="1" applyBorder="1" applyAlignment="1" applyProtection="1">
      <alignment horizontal="center" vertical="distributed" wrapText="1"/>
    </xf>
    <xf numFmtId="0" fontId="14" fillId="4" borderId="9" xfId="0" applyFont="1" applyFill="1" applyBorder="1" applyAlignment="1" applyProtection="1">
      <alignment horizontal="center" vertical="distributed" wrapText="1"/>
    </xf>
    <xf numFmtId="9" fontId="13" fillId="0" borderId="9" xfId="0" applyNumberFormat="1" applyFont="1" applyFill="1" applyBorder="1" applyAlignment="1" applyProtection="1">
      <alignment horizontal="center" vertical="distributed" wrapText="1"/>
    </xf>
  </cellXfs>
  <cellStyles count="1">
    <cellStyle name="Обычный" xfId="0" builtinId="0"/>
  </cellStyles>
  <dxfs count="6"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8"/>
  <sheetViews>
    <sheetView tabSelected="1" zoomScaleNormal="100" workbookViewId="0">
      <selection activeCell="A116" sqref="A116:F116"/>
    </sheetView>
  </sheetViews>
  <sheetFormatPr defaultRowHeight="12.75" x14ac:dyDescent="0.2"/>
  <cols>
    <col min="1" max="1" width="4.7109375" style="1" customWidth="1"/>
    <col min="2" max="2" width="31.5703125" style="1" customWidth="1"/>
    <col min="3" max="3" width="9.28515625" style="1" bestFit="1" customWidth="1"/>
    <col min="4" max="4" width="11.5703125" style="1" bestFit="1" customWidth="1"/>
    <col min="5" max="5" width="7.7109375" style="1" bestFit="1" customWidth="1"/>
    <col min="6" max="6" width="9.7109375" style="1" customWidth="1"/>
    <col min="7" max="7" width="9.7109375" style="1" bestFit="1" customWidth="1"/>
    <col min="8" max="8" width="9.5703125" style="1" bestFit="1" customWidth="1"/>
    <col min="9" max="16384" width="9.140625" style="1"/>
  </cols>
  <sheetData>
    <row r="2" spans="1:8" ht="15.75" x14ac:dyDescent="0.25">
      <c r="C2" s="2" t="s">
        <v>0</v>
      </c>
    </row>
    <row r="4" spans="1:8" s="3" customFormat="1" ht="16.5" customHeight="1" x14ac:dyDescent="0.2">
      <c r="A4" s="84" t="s">
        <v>1</v>
      </c>
      <c r="B4" s="85"/>
      <c r="C4" s="85"/>
      <c r="D4" s="85"/>
      <c r="E4" s="85"/>
      <c r="F4" s="85"/>
      <c r="G4" s="85"/>
      <c r="H4" s="86"/>
    </row>
    <row r="5" spans="1:8" s="3" customFormat="1" ht="6.75" customHeight="1" x14ac:dyDescent="0.2">
      <c r="A5" s="87"/>
      <c r="B5" s="88"/>
      <c r="C5" s="88"/>
      <c r="D5" s="88"/>
      <c r="E5" s="88"/>
      <c r="F5" s="88"/>
      <c r="G5" s="88"/>
      <c r="H5" s="89"/>
    </row>
    <row r="6" spans="1:8" s="3" customFormat="1" ht="4.5" customHeight="1" x14ac:dyDescent="0.2">
      <c r="A6" s="90"/>
      <c r="B6" s="91"/>
      <c r="C6" s="91"/>
      <c r="D6" s="91"/>
      <c r="E6" s="91"/>
      <c r="F6" s="91"/>
      <c r="G6" s="91"/>
      <c r="H6" s="92"/>
    </row>
    <row r="7" spans="1:8" s="3" customFormat="1" ht="18.75" customHeight="1" x14ac:dyDescent="0.2">
      <c r="A7" s="93" t="s">
        <v>2</v>
      </c>
      <c r="B7" s="93"/>
      <c r="C7" s="93"/>
      <c r="D7" s="94" t="s">
        <v>3</v>
      </c>
      <c r="E7" s="94"/>
      <c r="F7" s="94"/>
      <c r="G7" s="95">
        <f>SUM(H14:H117)</f>
        <v>0</v>
      </c>
      <c r="H7" s="95"/>
    </row>
    <row r="8" spans="1:8" s="3" customFormat="1" ht="18.75" customHeight="1" x14ac:dyDescent="0.2">
      <c r="A8" s="93"/>
      <c r="B8" s="93"/>
      <c r="C8" s="93"/>
      <c r="D8" s="96" t="s">
        <v>4</v>
      </c>
      <c r="E8" s="96"/>
      <c r="F8" s="96"/>
      <c r="G8" s="97" t="str">
        <f>IF(AND(SUM(G7)&gt;=1000,SUM(G7)&lt;4000),0.02,IF(AND(SUM(G7)&gt;=4000,SUM(G7)&lt;8000),0.04,IF(AND(SUM(G7)&gt;=8000,SUM(G7)&lt;20000),0.06,IF(SUM(G7)&gt;=20000,0.1,""))))</f>
        <v/>
      </c>
      <c r="H8" s="97"/>
    </row>
    <row r="9" spans="1:8" s="3" customFormat="1" ht="18.75" customHeight="1" x14ac:dyDescent="0.2">
      <c r="A9" s="93"/>
      <c r="B9" s="93"/>
      <c r="C9" s="93"/>
      <c r="D9" s="96" t="s">
        <v>5</v>
      </c>
      <c r="E9" s="96"/>
      <c r="F9" s="96"/>
      <c r="G9" s="95" t="str">
        <f>IF(G7&gt;1000,G7*G8,"")</f>
        <v/>
      </c>
      <c r="H9" s="95"/>
    </row>
    <row r="10" spans="1:8" s="3" customFormat="1" ht="18.75" customHeight="1" x14ac:dyDescent="0.2">
      <c r="A10" s="93"/>
      <c r="B10" s="93"/>
      <c r="C10" s="93"/>
      <c r="D10" s="94" t="s">
        <v>6</v>
      </c>
      <c r="E10" s="94"/>
      <c r="F10" s="94"/>
      <c r="G10" s="95" t="str">
        <f>IF(G7&gt;1000,G7-G9,"")</f>
        <v/>
      </c>
      <c r="H10" s="95"/>
    </row>
    <row r="11" spans="1:8" s="3" customFormat="1" ht="27" customHeight="1" x14ac:dyDescent="0.2">
      <c r="A11" s="78" t="s">
        <v>7</v>
      </c>
      <c r="B11" s="78" t="s">
        <v>8</v>
      </c>
      <c r="C11" s="80" t="s">
        <v>9</v>
      </c>
      <c r="D11" s="78" t="s">
        <v>10</v>
      </c>
      <c r="E11" s="74" t="s">
        <v>11</v>
      </c>
      <c r="F11" s="82" t="s">
        <v>12</v>
      </c>
      <c r="G11" s="74" t="s">
        <v>13</v>
      </c>
      <c r="H11" s="75" t="s">
        <v>14</v>
      </c>
    </row>
    <row r="12" spans="1:8" s="3" customFormat="1" ht="27" customHeight="1" x14ac:dyDescent="0.2">
      <c r="A12" s="79"/>
      <c r="B12" s="78"/>
      <c r="C12" s="81"/>
      <c r="D12" s="78"/>
      <c r="E12" s="74"/>
      <c r="F12" s="83"/>
      <c r="G12" s="74"/>
      <c r="H12" s="75"/>
    </row>
    <row r="13" spans="1:8" x14ac:dyDescent="0.2">
      <c r="A13" s="76" t="s">
        <v>15</v>
      </c>
      <c r="B13" s="76"/>
      <c r="C13" s="76"/>
      <c r="D13" s="76"/>
      <c r="E13" s="76"/>
      <c r="F13" s="76"/>
      <c r="G13" s="4"/>
      <c r="H13" s="4"/>
    </row>
    <row r="14" spans="1:8" x14ac:dyDescent="0.2">
      <c r="A14" s="5"/>
      <c r="B14" s="6" t="s">
        <v>16</v>
      </c>
      <c r="C14" s="7" t="s">
        <v>17</v>
      </c>
      <c r="D14" s="7" t="s">
        <v>18</v>
      </c>
      <c r="E14" s="7" t="s">
        <v>19</v>
      </c>
      <c r="F14" s="7">
        <v>150</v>
      </c>
      <c r="G14" s="8"/>
      <c r="H14" s="9">
        <f>G14*F14</f>
        <v>0</v>
      </c>
    </row>
    <row r="15" spans="1:8" x14ac:dyDescent="0.2">
      <c r="A15" s="5"/>
      <c r="B15" s="6" t="s">
        <v>20</v>
      </c>
      <c r="C15" s="7" t="s">
        <v>17</v>
      </c>
      <c r="D15" s="7" t="s">
        <v>21</v>
      </c>
      <c r="E15" s="7" t="s">
        <v>19</v>
      </c>
      <c r="F15" s="7">
        <v>150</v>
      </c>
      <c r="G15" s="8"/>
      <c r="H15" s="9">
        <f>G15*F15</f>
        <v>0</v>
      </c>
    </row>
    <row r="16" spans="1:8" x14ac:dyDescent="0.2">
      <c r="A16" s="5"/>
      <c r="B16" s="6" t="s">
        <v>22</v>
      </c>
      <c r="C16" s="7" t="s">
        <v>17</v>
      </c>
      <c r="D16" s="7" t="s">
        <v>23</v>
      </c>
      <c r="E16" s="7" t="s">
        <v>19</v>
      </c>
      <c r="F16" s="7">
        <v>150</v>
      </c>
      <c r="G16" s="8"/>
      <c r="H16" s="9">
        <f>G16*F16</f>
        <v>0</v>
      </c>
    </row>
    <row r="17" spans="1:9" x14ac:dyDescent="0.2">
      <c r="A17" s="5"/>
      <c r="B17" s="6" t="s">
        <v>24</v>
      </c>
      <c r="C17" s="7" t="s">
        <v>17</v>
      </c>
      <c r="D17" s="7" t="s">
        <v>18</v>
      </c>
      <c r="E17" s="7" t="s">
        <v>19</v>
      </c>
      <c r="F17" s="7">
        <v>150</v>
      </c>
      <c r="G17" s="8"/>
      <c r="H17" s="9">
        <f>G17*F17</f>
        <v>0</v>
      </c>
    </row>
    <row r="18" spans="1:9" x14ac:dyDescent="0.2">
      <c r="A18" s="67" t="s">
        <v>25</v>
      </c>
      <c r="B18" s="67"/>
      <c r="C18" s="67"/>
      <c r="D18" s="67"/>
      <c r="E18" s="67"/>
      <c r="F18" s="67"/>
      <c r="G18" s="10"/>
      <c r="H18" s="11"/>
    </row>
    <row r="19" spans="1:9" x14ac:dyDescent="0.2">
      <c r="A19" s="12"/>
      <c r="B19" s="13"/>
      <c r="C19" s="14"/>
      <c r="D19" s="14"/>
      <c r="E19" s="14"/>
      <c r="F19" s="15"/>
      <c r="G19" s="16"/>
      <c r="H19" s="9">
        <f>G19*F19</f>
        <v>0</v>
      </c>
    </row>
    <row r="20" spans="1:9" x14ac:dyDescent="0.2">
      <c r="A20" s="67" t="s">
        <v>26</v>
      </c>
      <c r="B20" s="67"/>
      <c r="C20" s="67"/>
      <c r="D20" s="67"/>
      <c r="E20" s="67"/>
      <c r="F20" s="67"/>
      <c r="G20" s="10"/>
      <c r="H20" s="11"/>
    </row>
    <row r="21" spans="1:9" x14ac:dyDescent="0.2">
      <c r="A21" s="12"/>
      <c r="B21" s="6"/>
      <c r="C21" s="7"/>
      <c r="D21" s="7"/>
      <c r="E21" s="7"/>
      <c r="F21" s="15"/>
      <c r="G21" s="16"/>
      <c r="H21" s="9">
        <f>G21*F21</f>
        <v>0</v>
      </c>
    </row>
    <row r="22" spans="1:9" x14ac:dyDescent="0.2">
      <c r="A22" s="12"/>
      <c r="B22" s="13"/>
      <c r="C22" s="7"/>
      <c r="D22" s="14"/>
      <c r="E22" s="7"/>
      <c r="F22" s="7"/>
      <c r="G22" s="16"/>
      <c r="H22" s="9">
        <f>G22*F22</f>
        <v>0</v>
      </c>
      <c r="I22" s="17"/>
    </row>
    <row r="23" spans="1:9" x14ac:dyDescent="0.2">
      <c r="A23" s="77" t="s">
        <v>27</v>
      </c>
      <c r="B23" s="77"/>
      <c r="C23" s="77"/>
      <c r="D23" s="77"/>
      <c r="E23" s="77"/>
      <c r="F23" s="77"/>
      <c r="G23" s="18"/>
      <c r="H23" s="19"/>
    </row>
    <row r="24" spans="1:9" x14ac:dyDescent="0.2">
      <c r="A24" s="20"/>
      <c r="B24" s="21" t="s">
        <v>28</v>
      </c>
      <c r="C24" s="15" t="s">
        <v>29</v>
      </c>
      <c r="D24" s="15" t="s">
        <v>18</v>
      </c>
      <c r="E24" s="15" t="s">
        <v>19</v>
      </c>
      <c r="F24" s="15">
        <v>28</v>
      </c>
      <c r="G24" s="16"/>
      <c r="H24" s="9">
        <f>G24*F24</f>
        <v>0</v>
      </c>
    </row>
    <row r="25" spans="1:9" x14ac:dyDescent="0.2">
      <c r="A25" s="20"/>
      <c r="B25" s="21" t="s">
        <v>30</v>
      </c>
      <c r="C25" s="15" t="s">
        <v>29</v>
      </c>
      <c r="D25" s="15" t="s">
        <v>18</v>
      </c>
      <c r="E25" s="15" t="s">
        <v>19</v>
      </c>
      <c r="F25" s="15">
        <v>28</v>
      </c>
      <c r="G25" s="16"/>
      <c r="H25" s="9">
        <f>G25*F25</f>
        <v>0</v>
      </c>
    </row>
    <row r="26" spans="1:9" x14ac:dyDescent="0.2">
      <c r="A26" s="20"/>
      <c r="B26" s="21"/>
      <c r="C26" s="15"/>
      <c r="D26" s="15"/>
      <c r="E26" s="15"/>
      <c r="F26" s="15"/>
      <c r="G26" s="16"/>
      <c r="H26" s="9">
        <f>G26*F26</f>
        <v>0</v>
      </c>
    </row>
    <row r="27" spans="1:9" x14ac:dyDescent="0.2">
      <c r="A27" s="20"/>
      <c r="B27" s="21"/>
      <c r="C27" s="15"/>
      <c r="D27" s="15"/>
      <c r="E27" s="15"/>
      <c r="F27" s="15"/>
      <c r="G27" s="16"/>
      <c r="H27" s="9">
        <f>G27*F27</f>
        <v>0</v>
      </c>
    </row>
    <row r="28" spans="1:9" x14ac:dyDescent="0.2">
      <c r="A28" s="67" t="s">
        <v>31</v>
      </c>
      <c r="B28" s="67"/>
      <c r="C28" s="67"/>
      <c r="D28" s="67"/>
      <c r="E28" s="67"/>
      <c r="F28" s="67"/>
      <c r="G28" s="10"/>
      <c r="H28" s="11"/>
    </row>
    <row r="29" spans="1:9" x14ac:dyDescent="0.2">
      <c r="A29" s="12"/>
      <c r="B29" s="13" t="s">
        <v>32</v>
      </c>
      <c r="C29" s="14" t="s">
        <v>17</v>
      </c>
      <c r="D29" s="14" t="s">
        <v>21</v>
      </c>
      <c r="E29" s="14" t="s">
        <v>19</v>
      </c>
      <c r="F29" s="7">
        <v>124</v>
      </c>
      <c r="G29" s="16"/>
      <c r="H29" s="9">
        <f>G29*F29</f>
        <v>0</v>
      </c>
    </row>
    <row r="30" spans="1:9" x14ac:dyDescent="0.2">
      <c r="A30" s="5"/>
      <c r="B30" s="6" t="s">
        <v>33</v>
      </c>
      <c r="C30" s="7" t="s">
        <v>17</v>
      </c>
      <c r="D30" s="7" t="s">
        <v>18</v>
      </c>
      <c r="E30" s="7" t="s">
        <v>19</v>
      </c>
      <c r="F30" s="7">
        <v>124</v>
      </c>
      <c r="G30" s="16"/>
      <c r="H30" s="9">
        <f>G30*F30</f>
        <v>0</v>
      </c>
    </row>
    <row r="31" spans="1:9" x14ac:dyDescent="0.2">
      <c r="A31" s="5"/>
      <c r="B31" s="6"/>
      <c r="C31" s="7"/>
      <c r="D31" s="7"/>
      <c r="E31" s="7"/>
      <c r="F31" s="7"/>
      <c r="G31" s="16"/>
      <c r="H31" s="9">
        <f>G31*F31</f>
        <v>0</v>
      </c>
    </row>
    <row r="32" spans="1:9" x14ac:dyDescent="0.2">
      <c r="A32" s="67" t="s">
        <v>34</v>
      </c>
      <c r="B32" s="67"/>
      <c r="C32" s="67"/>
      <c r="D32" s="67"/>
      <c r="E32" s="67"/>
      <c r="F32" s="67"/>
      <c r="G32" s="10"/>
      <c r="H32" s="11"/>
    </row>
    <row r="33" spans="1:8" x14ac:dyDescent="0.2">
      <c r="A33" s="12"/>
      <c r="B33" s="22" t="s">
        <v>35</v>
      </c>
      <c r="C33" s="23" t="s">
        <v>36</v>
      </c>
      <c r="D33" s="23" t="s">
        <v>18</v>
      </c>
      <c r="E33" s="23" t="s">
        <v>19</v>
      </c>
      <c r="F33" s="15">
        <v>110</v>
      </c>
      <c r="G33" s="16"/>
      <c r="H33" s="9">
        <f>G33*F33</f>
        <v>0</v>
      </c>
    </row>
    <row r="34" spans="1:8" x14ac:dyDescent="0.2">
      <c r="A34" s="12"/>
      <c r="B34" s="22" t="s">
        <v>37</v>
      </c>
      <c r="C34" s="23" t="s">
        <v>36</v>
      </c>
      <c r="D34" s="23" t="s">
        <v>18</v>
      </c>
      <c r="E34" s="23" t="s">
        <v>19</v>
      </c>
      <c r="F34" s="15">
        <v>110</v>
      </c>
      <c r="G34" s="16"/>
      <c r="H34" s="9">
        <f>G34*F34</f>
        <v>0</v>
      </c>
    </row>
    <row r="35" spans="1:8" x14ac:dyDescent="0.2">
      <c r="A35" s="12"/>
      <c r="B35" s="22" t="s">
        <v>38</v>
      </c>
      <c r="C35" s="23" t="s">
        <v>36</v>
      </c>
      <c r="D35" s="23" t="s">
        <v>18</v>
      </c>
      <c r="E35" s="23" t="s">
        <v>19</v>
      </c>
      <c r="F35" s="15">
        <v>110</v>
      </c>
      <c r="G35" s="16"/>
      <c r="H35" s="9">
        <f>G35*F35</f>
        <v>0</v>
      </c>
    </row>
    <row r="36" spans="1:8" x14ac:dyDescent="0.2">
      <c r="A36" s="12"/>
      <c r="B36" s="22" t="s">
        <v>39</v>
      </c>
      <c r="C36" s="23" t="s">
        <v>36</v>
      </c>
      <c r="D36" s="23" t="s">
        <v>40</v>
      </c>
      <c r="E36" s="23" t="s">
        <v>19</v>
      </c>
      <c r="F36" s="15">
        <v>115</v>
      </c>
      <c r="G36" s="16"/>
      <c r="H36" s="9">
        <f>G36*F36</f>
        <v>0</v>
      </c>
    </row>
    <row r="37" spans="1:8" x14ac:dyDescent="0.2">
      <c r="A37" s="68" t="s">
        <v>41</v>
      </c>
      <c r="B37" s="69"/>
      <c r="C37" s="69"/>
      <c r="D37" s="69"/>
      <c r="E37" s="69"/>
      <c r="F37" s="70"/>
      <c r="G37" s="10"/>
      <c r="H37" s="11"/>
    </row>
    <row r="38" spans="1:8" x14ac:dyDescent="0.2">
      <c r="A38" s="5"/>
      <c r="B38" s="22"/>
      <c r="C38" s="23"/>
      <c r="D38" s="7"/>
      <c r="E38" s="7"/>
      <c r="F38" s="7"/>
      <c r="G38" s="16"/>
      <c r="H38" s="9">
        <f>G38*F38</f>
        <v>0</v>
      </c>
    </row>
    <row r="39" spans="1:8" x14ac:dyDescent="0.2">
      <c r="A39" s="68" t="s">
        <v>42</v>
      </c>
      <c r="B39" s="69"/>
      <c r="C39" s="69"/>
      <c r="D39" s="69"/>
      <c r="E39" s="69"/>
      <c r="F39" s="70"/>
      <c r="G39" s="10"/>
      <c r="H39" s="11"/>
    </row>
    <row r="40" spans="1:8" x14ac:dyDescent="0.2">
      <c r="A40" s="5"/>
      <c r="B40" s="22" t="s">
        <v>43</v>
      </c>
      <c r="C40" s="23" t="s">
        <v>29</v>
      </c>
      <c r="D40" s="23" t="s">
        <v>18</v>
      </c>
      <c r="E40" s="7" t="s">
        <v>19</v>
      </c>
      <c r="F40" s="23">
        <v>44</v>
      </c>
      <c r="G40" s="16"/>
      <c r="H40" s="9">
        <f>G40*F40</f>
        <v>0</v>
      </c>
    </row>
    <row r="41" spans="1:8" x14ac:dyDescent="0.2">
      <c r="A41" s="71" t="s">
        <v>44</v>
      </c>
      <c r="B41" s="72"/>
      <c r="C41" s="72"/>
      <c r="D41" s="72"/>
      <c r="E41" s="72"/>
      <c r="F41" s="73"/>
      <c r="G41" s="24"/>
      <c r="H41" s="25"/>
    </row>
    <row r="42" spans="1:8" x14ac:dyDescent="0.2">
      <c r="A42" s="12"/>
      <c r="B42" s="26" t="s">
        <v>45</v>
      </c>
      <c r="C42" s="23"/>
      <c r="D42" s="23"/>
      <c r="E42" s="7"/>
      <c r="F42" s="27">
        <v>160</v>
      </c>
      <c r="G42" s="16"/>
      <c r="H42" s="9">
        <f>G42*F42</f>
        <v>0</v>
      </c>
    </row>
    <row r="43" spans="1:8" x14ac:dyDescent="0.2">
      <c r="A43" s="64" t="s">
        <v>46</v>
      </c>
      <c r="B43" s="65"/>
      <c r="C43" s="65"/>
      <c r="D43" s="65"/>
      <c r="E43" s="65"/>
      <c r="F43" s="66"/>
      <c r="G43" s="28"/>
      <c r="H43" s="29"/>
    </row>
    <row r="44" spans="1:8" x14ac:dyDescent="0.2">
      <c r="A44" s="12"/>
      <c r="B44" s="6" t="s">
        <v>47</v>
      </c>
      <c r="C44" s="23" t="s">
        <v>29</v>
      </c>
      <c r="D44" s="7" t="s">
        <v>23</v>
      </c>
      <c r="E44" s="30" t="s">
        <v>48</v>
      </c>
      <c r="F44" s="15">
        <v>125</v>
      </c>
      <c r="G44" s="8"/>
      <c r="H44" s="9">
        <f>G44*F44</f>
        <v>0</v>
      </c>
    </row>
    <row r="45" spans="1:8" x14ac:dyDescent="0.2">
      <c r="A45" s="12"/>
      <c r="B45" s="6" t="s">
        <v>49</v>
      </c>
      <c r="C45" s="23" t="s">
        <v>50</v>
      </c>
      <c r="D45" s="7" t="s">
        <v>40</v>
      </c>
      <c r="E45" s="30" t="s">
        <v>48</v>
      </c>
      <c r="F45" s="15">
        <v>125</v>
      </c>
      <c r="G45" s="8"/>
      <c r="H45" s="9">
        <f>G45*F45</f>
        <v>0</v>
      </c>
    </row>
    <row r="46" spans="1:8" x14ac:dyDescent="0.2">
      <c r="A46" s="12"/>
      <c r="B46" s="6" t="s">
        <v>51</v>
      </c>
      <c r="C46" s="23" t="s">
        <v>50</v>
      </c>
      <c r="D46" s="7" t="s">
        <v>40</v>
      </c>
      <c r="E46" s="30" t="s">
        <v>48</v>
      </c>
      <c r="F46" s="15">
        <v>125</v>
      </c>
      <c r="G46" s="8"/>
      <c r="H46" s="9">
        <f>G46*F46</f>
        <v>0</v>
      </c>
    </row>
    <row r="47" spans="1:8" x14ac:dyDescent="0.2">
      <c r="A47" s="12"/>
      <c r="B47" s="6"/>
      <c r="C47" s="23"/>
      <c r="D47" s="7"/>
      <c r="E47" s="30"/>
      <c r="F47" s="15"/>
      <c r="G47" s="8"/>
      <c r="H47" s="9">
        <f>G47*F47</f>
        <v>0</v>
      </c>
    </row>
    <row r="48" spans="1:8" x14ac:dyDescent="0.2">
      <c r="A48" s="61" t="s">
        <v>52</v>
      </c>
      <c r="B48" s="62"/>
      <c r="C48" s="62"/>
      <c r="D48" s="62"/>
      <c r="E48" s="62"/>
      <c r="F48" s="63"/>
      <c r="G48" s="18"/>
      <c r="H48" s="19"/>
    </row>
    <row r="49" spans="1:9" x14ac:dyDescent="0.2">
      <c r="A49" s="5"/>
      <c r="B49" s="6"/>
      <c r="C49" s="7"/>
      <c r="D49" s="7"/>
      <c r="E49" s="7"/>
      <c r="F49" s="7"/>
      <c r="G49" s="16"/>
      <c r="H49" s="9">
        <f>G49*F49</f>
        <v>0</v>
      </c>
      <c r="I49" s="31"/>
    </row>
    <row r="50" spans="1:9" x14ac:dyDescent="0.2">
      <c r="A50" s="61" t="s">
        <v>53</v>
      </c>
      <c r="B50" s="62"/>
      <c r="C50" s="62"/>
      <c r="D50" s="62"/>
      <c r="E50" s="62"/>
      <c r="F50" s="63"/>
      <c r="G50" s="18"/>
      <c r="H50" s="19"/>
    </row>
    <row r="51" spans="1:9" x14ac:dyDescent="0.2">
      <c r="A51" s="5"/>
      <c r="B51" s="32"/>
      <c r="C51" s="7"/>
      <c r="D51" s="7"/>
      <c r="E51" s="7"/>
      <c r="F51" s="7"/>
      <c r="G51" s="16"/>
      <c r="H51" s="9">
        <f>G51*F51</f>
        <v>0</v>
      </c>
      <c r="I51" s="31"/>
    </row>
    <row r="52" spans="1:9" x14ac:dyDescent="0.2">
      <c r="A52" s="64" t="s">
        <v>54</v>
      </c>
      <c r="B52" s="65"/>
      <c r="C52" s="65"/>
      <c r="D52" s="65"/>
      <c r="E52" s="65"/>
      <c r="F52" s="66"/>
      <c r="G52" s="28"/>
      <c r="H52" s="29"/>
    </row>
    <row r="53" spans="1:9" x14ac:dyDescent="0.2">
      <c r="A53" s="12"/>
      <c r="B53" s="32"/>
      <c r="C53" s="7"/>
      <c r="D53" s="7"/>
      <c r="E53" s="7"/>
      <c r="F53" s="33"/>
      <c r="G53" s="16"/>
      <c r="H53" s="9">
        <f>G53*F53</f>
        <v>0</v>
      </c>
    </row>
    <row r="54" spans="1:9" x14ac:dyDescent="0.2">
      <c r="A54" s="12"/>
      <c r="B54" s="32"/>
      <c r="C54" s="7"/>
      <c r="D54" s="7"/>
      <c r="E54" s="7"/>
      <c r="F54" s="33"/>
      <c r="G54" s="16"/>
      <c r="H54" s="9">
        <f>G54*F54</f>
        <v>0</v>
      </c>
    </row>
    <row r="55" spans="1:9" x14ac:dyDescent="0.2">
      <c r="A55" s="64" t="s">
        <v>55</v>
      </c>
      <c r="B55" s="65"/>
      <c r="C55" s="65"/>
      <c r="D55" s="65"/>
      <c r="E55" s="65"/>
      <c r="F55" s="66"/>
      <c r="G55" s="28"/>
      <c r="H55" s="29"/>
    </row>
    <row r="56" spans="1:9" x14ac:dyDescent="0.2">
      <c r="A56" s="34"/>
      <c r="B56" s="21"/>
      <c r="C56" s="35"/>
      <c r="D56" s="15"/>
      <c r="E56" s="15"/>
      <c r="F56" s="15"/>
      <c r="G56" s="8"/>
      <c r="H56" s="9">
        <f>G56*F56</f>
        <v>0</v>
      </c>
    </row>
    <row r="57" spans="1:9" x14ac:dyDescent="0.2">
      <c r="A57" s="64" t="s">
        <v>56</v>
      </c>
      <c r="B57" s="65"/>
      <c r="C57" s="65"/>
      <c r="D57" s="65"/>
      <c r="E57" s="65"/>
      <c r="F57" s="66"/>
      <c r="G57" s="28"/>
      <c r="H57" s="29"/>
    </row>
    <row r="58" spans="1:9" x14ac:dyDescent="0.2">
      <c r="A58" s="12"/>
      <c r="B58" s="13" t="s">
        <v>57</v>
      </c>
      <c r="C58" s="36" t="s">
        <v>29</v>
      </c>
      <c r="D58" s="14" t="s">
        <v>58</v>
      </c>
      <c r="E58" s="14" t="s">
        <v>19</v>
      </c>
      <c r="F58" s="7">
        <v>110</v>
      </c>
      <c r="G58" s="8"/>
      <c r="H58" s="9">
        <f>G58*F58</f>
        <v>0</v>
      </c>
    </row>
    <row r="59" spans="1:9" x14ac:dyDescent="0.2">
      <c r="A59" s="12"/>
      <c r="B59" s="13" t="s">
        <v>59</v>
      </c>
      <c r="C59" s="36" t="s">
        <v>36</v>
      </c>
      <c r="D59" s="14" t="s">
        <v>40</v>
      </c>
      <c r="E59" s="14" t="s">
        <v>19</v>
      </c>
      <c r="F59" s="7">
        <v>60</v>
      </c>
      <c r="G59" s="16"/>
      <c r="H59" s="9">
        <f>G59*F59</f>
        <v>0</v>
      </c>
    </row>
    <row r="60" spans="1:9" x14ac:dyDescent="0.2">
      <c r="A60" s="12"/>
      <c r="B60" s="37" t="s">
        <v>60</v>
      </c>
      <c r="C60" s="36" t="s">
        <v>50</v>
      </c>
      <c r="D60" s="38" t="s">
        <v>18</v>
      </c>
      <c r="E60" s="39" t="s">
        <v>19</v>
      </c>
      <c r="F60" s="7">
        <v>110</v>
      </c>
      <c r="G60" s="16"/>
      <c r="H60" s="9">
        <f>G60*F60</f>
        <v>0</v>
      </c>
    </row>
    <row r="61" spans="1:9" x14ac:dyDescent="0.2">
      <c r="A61" s="64" t="s">
        <v>61</v>
      </c>
      <c r="B61" s="65"/>
      <c r="C61" s="65"/>
      <c r="D61" s="65"/>
      <c r="E61" s="65"/>
      <c r="F61" s="66"/>
      <c r="G61" s="28"/>
      <c r="H61" s="29"/>
    </row>
    <row r="62" spans="1:9" x14ac:dyDescent="0.2">
      <c r="A62" s="40"/>
      <c r="B62" s="41" t="s">
        <v>62</v>
      </c>
      <c r="C62" s="41" t="s">
        <v>50</v>
      </c>
      <c r="D62" s="41" t="s">
        <v>63</v>
      </c>
      <c r="E62" s="41" t="s">
        <v>64</v>
      </c>
      <c r="F62" s="41">
        <v>170</v>
      </c>
      <c r="G62" s="42"/>
      <c r="H62" s="9">
        <f>G62*F62</f>
        <v>0</v>
      </c>
    </row>
    <row r="63" spans="1:9" x14ac:dyDescent="0.2">
      <c r="A63" s="12"/>
      <c r="B63" s="6" t="s">
        <v>65</v>
      </c>
      <c r="C63" s="7" t="s">
        <v>29</v>
      </c>
      <c r="D63" s="7" t="s">
        <v>21</v>
      </c>
      <c r="E63" s="7" t="s">
        <v>64</v>
      </c>
      <c r="F63" s="15">
        <v>200</v>
      </c>
      <c r="G63" s="8"/>
      <c r="H63" s="9">
        <f>G63*F63</f>
        <v>0</v>
      </c>
    </row>
    <row r="64" spans="1:9" x14ac:dyDescent="0.2">
      <c r="A64" s="61" t="s">
        <v>66</v>
      </c>
      <c r="B64" s="62"/>
      <c r="C64" s="62"/>
      <c r="D64" s="62"/>
      <c r="E64" s="62"/>
      <c r="F64" s="63"/>
      <c r="G64" s="18"/>
      <c r="H64" s="19"/>
    </row>
    <row r="65" spans="1:8" x14ac:dyDescent="0.2">
      <c r="A65" s="12"/>
      <c r="B65" s="43"/>
      <c r="C65" s="14"/>
      <c r="D65" s="14"/>
      <c r="E65" s="14"/>
      <c r="F65" s="7"/>
      <c r="G65" s="16"/>
      <c r="H65" s="9">
        <f>G65*F65</f>
        <v>0</v>
      </c>
    </row>
    <row r="66" spans="1:8" x14ac:dyDescent="0.2">
      <c r="A66" s="61" t="s">
        <v>67</v>
      </c>
      <c r="B66" s="62"/>
      <c r="C66" s="62"/>
      <c r="D66" s="62"/>
      <c r="E66" s="62"/>
      <c r="F66" s="63"/>
      <c r="G66" s="18"/>
      <c r="H66" s="19"/>
    </row>
    <row r="67" spans="1:8" x14ac:dyDescent="0.2">
      <c r="A67" s="12"/>
      <c r="B67" s="32" t="s">
        <v>68</v>
      </c>
      <c r="C67" s="7" t="s">
        <v>36</v>
      </c>
      <c r="D67" s="7" t="s">
        <v>69</v>
      </c>
      <c r="E67" s="7" t="s">
        <v>19</v>
      </c>
      <c r="F67" s="7">
        <v>118</v>
      </c>
      <c r="G67" s="16"/>
      <c r="H67" s="9">
        <f>G67*F67</f>
        <v>0</v>
      </c>
    </row>
    <row r="68" spans="1:8" x14ac:dyDescent="0.2">
      <c r="A68" s="5"/>
      <c r="B68" s="32"/>
      <c r="C68" s="7"/>
      <c r="D68" s="7"/>
      <c r="E68" s="7"/>
      <c r="F68" s="14"/>
      <c r="G68" s="16"/>
      <c r="H68" s="9">
        <f>G68*F68</f>
        <v>0</v>
      </c>
    </row>
    <row r="69" spans="1:8" x14ac:dyDescent="0.2">
      <c r="A69" s="61" t="s">
        <v>70</v>
      </c>
      <c r="B69" s="62"/>
      <c r="C69" s="62"/>
      <c r="D69" s="62"/>
      <c r="E69" s="62"/>
      <c r="F69" s="63"/>
      <c r="G69" s="18"/>
      <c r="H69" s="19"/>
    </row>
    <row r="70" spans="1:8" x14ac:dyDescent="0.2">
      <c r="A70" s="41"/>
      <c r="B70" s="43" t="s">
        <v>71</v>
      </c>
      <c r="C70" s="41" t="s">
        <v>50</v>
      </c>
      <c r="D70" s="41" t="s">
        <v>69</v>
      </c>
      <c r="E70" s="41" t="s">
        <v>64</v>
      </c>
      <c r="F70" s="41">
        <v>95</v>
      </c>
      <c r="G70" s="42"/>
      <c r="H70" s="9">
        <f>G70*F70</f>
        <v>0</v>
      </c>
    </row>
    <row r="71" spans="1:8" x14ac:dyDescent="0.2">
      <c r="A71" s="12"/>
      <c r="B71" s="44" t="s">
        <v>72</v>
      </c>
      <c r="C71" s="14" t="s">
        <v>29</v>
      </c>
      <c r="D71" s="14" t="s">
        <v>69</v>
      </c>
      <c r="E71" s="14" t="s">
        <v>64</v>
      </c>
      <c r="F71" s="15">
        <v>95</v>
      </c>
      <c r="G71" s="16"/>
      <c r="H71" s="9">
        <f>G71*F71</f>
        <v>0</v>
      </c>
    </row>
    <row r="72" spans="1:8" x14ac:dyDescent="0.2">
      <c r="A72" s="61" t="s">
        <v>73</v>
      </c>
      <c r="B72" s="62"/>
      <c r="C72" s="62"/>
      <c r="D72" s="62"/>
      <c r="E72" s="62"/>
      <c r="F72" s="63"/>
      <c r="G72" s="18"/>
      <c r="H72" s="19"/>
    </row>
    <row r="73" spans="1:8" x14ac:dyDescent="0.2">
      <c r="A73" s="45"/>
      <c r="B73" s="45"/>
      <c r="C73" s="45"/>
      <c r="D73" s="45"/>
      <c r="E73" s="45"/>
      <c r="F73" s="45"/>
      <c r="G73" s="46"/>
      <c r="H73" s="9">
        <f>G73*F73</f>
        <v>0</v>
      </c>
    </row>
    <row r="74" spans="1:8" x14ac:dyDescent="0.2">
      <c r="A74" s="45"/>
      <c r="B74" s="43" t="s">
        <v>74</v>
      </c>
      <c r="C74" s="41" t="s">
        <v>36</v>
      </c>
      <c r="D74" s="43" t="s">
        <v>40</v>
      </c>
      <c r="E74" s="41" t="s">
        <v>64</v>
      </c>
      <c r="F74" s="43">
        <v>98</v>
      </c>
      <c r="G74" s="47"/>
      <c r="H74" s="9">
        <f>G74*F74</f>
        <v>0</v>
      </c>
    </row>
    <row r="75" spans="1:8" x14ac:dyDescent="0.2">
      <c r="A75" s="45"/>
      <c r="B75" s="43" t="s">
        <v>75</v>
      </c>
      <c r="C75" s="41" t="s">
        <v>36</v>
      </c>
      <c r="D75" s="43" t="s">
        <v>76</v>
      </c>
      <c r="E75" s="41" t="s">
        <v>64</v>
      </c>
      <c r="F75" s="43">
        <v>100</v>
      </c>
      <c r="G75" s="47"/>
      <c r="H75" s="9">
        <f>G75*F75</f>
        <v>0</v>
      </c>
    </row>
    <row r="76" spans="1:8" x14ac:dyDescent="0.2">
      <c r="A76" s="12"/>
      <c r="B76" s="13" t="s">
        <v>77</v>
      </c>
      <c r="C76" s="14" t="s">
        <v>36</v>
      </c>
      <c r="D76" s="14" t="s">
        <v>69</v>
      </c>
      <c r="E76" s="15" t="s">
        <v>64</v>
      </c>
      <c r="F76" s="7">
        <v>98</v>
      </c>
      <c r="G76" s="8"/>
      <c r="H76" s="9">
        <f>G76*F76</f>
        <v>0</v>
      </c>
    </row>
    <row r="77" spans="1:8" x14ac:dyDescent="0.2">
      <c r="A77" s="61" t="s">
        <v>78</v>
      </c>
      <c r="B77" s="62"/>
      <c r="C77" s="62"/>
      <c r="D77" s="62"/>
      <c r="E77" s="62"/>
      <c r="F77" s="63"/>
      <c r="G77" s="18"/>
      <c r="H77" s="19"/>
    </row>
    <row r="78" spans="1:8" x14ac:dyDescent="0.2">
      <c r="A78" s="5"/>
      <c r="B78" s="22"/>
      <c r="C78" s="23"/>
      <c r="D78" s="23"/>
      <c r="E78" s="23"/>
      <c r="F78" s="7"/>
      <c r="G78" s="16"/>
      <c r="H78" s="9">
        <f>G78*F78</f>
        <v>0</v>
      </c>
    </row>
    <row r="79" spans="1:8" x14ac:dyDescent="0.2">
      <c r="A79" s="61" t="s">
        <v>79</v>
      </c>
      <c r="B79" s="62"/>
      <c r="C79" s="62"/>
      <c r="D79" s="62"/>
      <c r="E79" s="62"/>
      <c r="F79" s="63"/>
      <c r="G79" s="18"/>
      <c r="H79" s="19"/>
    </row>
    <row r="80" spans="1:8" x14ac:dyDescent="0.2">
      <c r="A80" s="12"/>
      <c r="B80" s="58" t="s">
        <v>80</v>
      </c>
      <c r="C80" s="35" t="s">
        <v>29</v>
      </c>
      <c r="D80" s="35"/>
      <c r="E80" s="35" t="s">
        <v>81</v>
      </c>
      <c r="F80" s="35">
        <v>34</v>
      </c>
      <c r="G80" s="48"/>
      <c r="H80" s="9">
        <f t="shared" ref="H80:H92" si="0">G80*F80</f>
        <v>0</v>
      </c>
    </row>
    <row r="81" spans="1:8" x14ac:dyDescent="0.2">
      <c r="A81" s="12"/>
      <c r="B81" s="58" t="s">
        <v>82</v>
      </c>
      <c r="C81" s="35" t="s">
        <v>29</v>
      </c>
      <c r="D81" s="35"/>
      <c r="E81" s="35" t="s">
        <v>81</v>
      </c>
      <c r="F81" s="35">
        <v>34</v>
      </c>
      <c r="G81" s="48"/>
      <c r="H81" s="9">
        <f t="shared" si="0"/>
        <v>0</v>
      </c>
    </row>
    <row r="82" spans="1:8" x14ac:dyDescent="0.2">
      <c r="A82" s="12"/>
      <c r="B82" s="58" t="s">
        <v>83</v>
      </c>
      <c r="C82" s="35" t="s">
        <v>29</v>
      </c>
      <c r="D82" s="35"/>
      <c r="E82" s="35" t="s">
        <v>81</v>
      </c>
      <c r="F82" s="35">
        <v>34</v>
      </c>
      <c r="G82" s="48"/>
      <c r="H82" s="9">
        <f t="shared" si="0"/>
        <v>0</v>
      </c>
    </row>
    <row r="83" spans="1:8" x14ac:dyDescent="0.2">
      <c r="A83" s="12"/>
      <c r="B83" s="58" t="s">
        <v>84</v>
      </c>
      <c r="C83" s="35" t="s">
        <v>29</v>
      </c>
      <c r="D83" s="35"/>
      <c r="E83" s="35" t="s">
        <v>81</v>
      </c>
      <c r="F83" s="15">
        <v>80</v>
      </c>
      <c r="G83" s="48"/>
      <c r="H83" s="9">
        <f t="shared" si="0"/>
        <v>0</v>
      </c>
    </row>
    <row r="84" spans="1:8" x14ac:dyDescent="0.2">
      <c r="A84" s="12"/>
      <c r="B84" s="58" t="s">
        <v>85</v>
      </c>
      <c r="C84" s="35" t="s">
        <v>17</v>
      </c>
      <c r="D84" s="35"/>
      <c r="E84" s="35" t="s">
        <v>81</v>
      </c>
      <c r="F84" s="35">
        <v>20</v>
      </c>
      <c r="G84" s="49"/>
      <c r="H84" s="9">
        <f t="shared" si="0"/>
        <v>0</v>
      </c>
    </row>
    <row r="85" spans="1:8" x14ac:dyDescent="0.2">
      <c r="A85" s="12"/>
      <c r="B85" s="58" t="s">
        <v>86</v>
      </c>
      <c r="C85" s="35" t="s">
        <v>50</v>
      </c>
      <c r="D85" s="35"/>
      <c r="E85" s="35" t="s">
        <v>81</v>
      </c>
      <c r="F85" s="35">
        <v>32</v>
      </c>
      <c r="G85" s="49"/>
      <c r="H85" s="9">
        <f t="shared" si="0"/>
        <v>0</v>
      </c>
    </row>
    <row r="86" spans="1:8" x14ac:dyDescent="0.2">
      <c r="A86" s="12"/>
      <c r="B86" s="58" t="s">
        <v>87</v>
      </c>
      <c r="C86" s="35" t="s">
        <v>50</v>
      </c>
      <c r="D86" s="35"/>
      <c r="E86" s="35" t="s">
        <v>81</v>
      </c>
      <c r="F86" s="35">
        <v>24</v>
      </c>
      <c r="G86" s="49"/>
      <c r="H86" s="9">
        <f t="shared" si="0"/>
        <v>0</v>
      </c>
    </row>
    <row r="87" spans="1:8" x14ac:dyDescent="0.2">
      <c r="A87" s="12"/>
      <c r="B87" s="58" t="s">
        <v>88</v>
      </c>
      <c r="C87" s="35" t="s">
        <v>50</v>
      </c>
      <c r="D87" s="35"/>
      <c r="E87" s="35" t="s">
        <v>81</v>
      </c>
      <c r="F87" s="35">
        <v>17</v>
      </c>
      <c r="G87" s="49"/>
      <c r="H87" s="9">
        <f t="shared" si="0"/>
        <v>0</v>
      </c>
    </row>
    <row r="88" spans="1:8" x14ac:dyDescent="0.2">
      <c r="A88" s="12"/>
      <c r="B88" s="58" t="s">
        <v>89</v>
      </c>
      <c r="C88" s="35" t="s">
        <v>50</v>
      </c>
      <c r="D88" s="35"/>
      <c r="E88" s="35" t="s">
        <v>81</v>
      </c>
      <c r="F88" s="35">
        <v>31</v>
      </c>
      <c r="G88" s="49"/>
      <c r="H88" s="9">
        <f t="shared" si="0"/>
        <v>0</v>
      </c>
    </row>
    <row r="89" spans="1:8" x14ac:dyDescent="0.2">
      <c r="A89" s="12"/>
      <c r="B89" s="58" t="s">
        <v>90</v>
      </c>
      <c r="C89" s="35" t="s">
        <v>29</v>
      </c>
      <c r="D89" s="35"/>
      <c r="E89" s="35" t="s">
        <v>81</v>
      </c>
      <c r="F89" s="15">
        <v>77</v>
      </c>
      <c r="G89" s="16"/>
      <c r="H89" s="9">
        <f t="shared" si="0"/>
        <v>0</v>
      </c>
    </row>
    <row r="90" spans="1:8" x14ac:dyDescent="0.2">
      <c r="A90" s="12"/>
      <c r="B90" s="59" t="s">
        <v>91</v>
      </c>
      <c r="C90" s="35" t="s">
        <v>50</v>
      </c>
      <c r="D90" s="35"/>
      <c r="E90" s="35" t="s">
        <v>81</v>
      </c>
      <c r="F90" s="15">
        <v>27</v>
      </c>
      <c r="G90" s="16"/>
      <c r="H90" s="9">
        <f t="shared" si="0"/>
        <v>0</v>
      </c>
    </row>
    <row r="91" spans="1:8" x14ac:dyDescent="0.2">
      <c r="A91" s="12"/>
      <c r="B91" s="59" t="s">
        <v>92</v>
      </c>
      <c r="C91" s="30" t="s">
        <v>29</v>
      </c>
      <c r="D91" s="7"/>
      <c r="E91" s="30" t="s">
        <v>81</v>
      </c>
      <c r="F91" s="15">
        <v>63</v>
      </c>
      <c r="G91" s="8"/>
      <c r="H91" s="9">
        <f t="shared" si="0"/>
        <v>0</v>
      </c>
    </row>
    <row r="92" spans="1:8" x14ac:dyDescent="0.2">
      <c r="A92" s="12"/>
      <c r="B92" s="59" t="s">
        <v>93</v>
      </c>
      <c r="C92" s="14" t="s">
        <v>29</v>
      </c>
      <c r="D92" s="7"/>
      <c r="E92" s="30" t="s">
        <v>81</v>
      </c>
      <c r="F92" s="39">
        <v>28</v>
      </c>
      <c r="G92" s="50"/>
      <c r="H92" s="9">
        <f t="shared" si="0"/>
        <v>0</v>
      </c>
    </row>
    <row r="93" spans="1:8" x14ac:dyDescent="0.2">
      <c r="A93" s="12"/>
      <c r="B93" s="59" t="s">
        <v>94</v>
      </c>
      <c r="C93" s="14" t="s">
        <v>29</v>
      </c>
      <c r="D93" s="14"/>
      <c r="E93" s="30" t="s">
        <v>81</v>
      </c>
      <c r="F93" s="14">
        <v>78</v>
      </c>
      <c r="G93" s="50"/>
      <c r="H93" s="9"/>
    </row>
    <row r="94" spans="1:8" x14ac:dyDescent="0.2">
      <c r="A94" s="12"/>
      <c r="B94" s="59" t="s">
        <v>109</v>
      </c>
      <c r="C94" s="14" t="s">
        <v>50</v>
      </c>
      <c r="D94" s="14"/>
      <c r="E94" s="30" t="s">
        <v>81</v>
      </c>
      <c r="F94" s="14">
        <v>40</v>
      </c>
      <c r="G94" s="50"/>
      <c r="H94" s="9"/>
    </row>
    <row r="95" spans="1:8" x14ac:dyDescent="0.2">
      <c r="A95" s="12"/>
      <c r="B95" s="59" t="s">
        <v>109</v>
      </c>
      <c r="C95" s="14" t="s">
        <v>17</v>
      </c>
      <c r="D95" s="14"/>
      <c r="E95" s="30" t="s">
        <v>81</v>
      </c>
      <c r="F95" s="14">
        <v>23</v>
      </c>
      <c r="G95" s="50"/>
      <c r="H95" s="9"/>
    </row>
    <row r="96" spans="1:8" x14ac:dyDescent="0.2">
      <c r="A96" s="12"/>
      <c r="B96" s="59" t="s">
        <v>110</v>
      </c>
      <c r="C96" s="14" t="s">
        <v>50</v>
      </c>
      <c r="D96" s="14"/>
      <c r="E96" s="30" t="s">
        <v>81</v>
      </c>
      <c r="F96" s="14">
        <v>95</v>
      </c>
      <c r="G96" s="50"/>
      <c r="H96" s="9"/>
    </row>
    <row r="97" spans="1:8" x14ac:dyDescent="0.2">
      <c r="A97" s="12"/>
      <c r="B97" s="59" t="s">
        <v>110</v>
      </c>
      <c r="C97" s="14" t="s">
        <v>17</v>
      </c>
      <c r="D97" s="14"/>
      <c r="E97" s="30" t="s">
        <v>81</v>
      </c>
      <c r="F97" s="14">
        <v>50</v>
      </c>
      <c r="G97" s="50"/>
      <c r="H97" s="9"/>
    </row>
    <row r="98" spans="1:8" x14ac:dyDescent="0.2">
      <c r="A98" s="12"/>
      <c r="B98" s="59" t="s">
        <v>111</v>
      </c>
      <c r="C98" s="14" t="s">
        <v>50</v>
      </c>
      <c r="D98" s="14"/>
      <c r="E98" s="30" t="s">
        <v>81</v>
      </c>
      <c r="F98" s="14">
        <v>44</v>
      </c>
      <c r="G98" s="50"/>
      <c r="H98" s="9"/>
    </row>
    <row r="99" spans="1:8" x14ac:dyDescent="0.2">
      <c r="A99" s="54"/>
      <c r="B99" s="60" t="s">
        <v>111</v>
      </c>
      <c r="C99" s="57" t="s">
        <v>17</v>
      </c>
      <c r="D99" s="57"/>
      <c r="E99" s="57" t="s">
        <v>81</v>
      </c>
      <c r="F99" s="57">
        <v>25</v>
      </c>
      <c r="G99" s="55"/>
      <c r="H99" s="56">
        <f>G99*F93</f>
        <v>0</v>
      </c>
    </row>
    <row r="100" spans="1:8" x14ac:dyDescent="0.2">
      <c r="A100" s="61" t="s">
        <v>95</v>
      </c>
      <c r="B100" s="62"/>
      <c r="C100" s="62"/>
      <c r="D100" s="62"/>
      <c r="E100" s="62"/>
      <c r="F100" s="63"/>
      <c r="G100" s="18"/>
      <c r="H100" s="19"/>
    </row>
    <row r="101" spans="1:8" x14ac:dyDescent="0.2">
      <c r="A101" s="45"/>
      <c r="B101" s="43" t="s">
        <v>96</v>
      </c>
      <c r="C101" s="43" t="s">
        <v>17</v>
      </c>
      <c r="D101" s="43"/>
      <c r="E101" s="30" t="s">
        <v>81</v>
      </c>
      <c r="F101" s="43">
        <v>400</v>
      </c>
      <c r="G101" s="47"/>
      <c r="H101" s="9">
        <f>G101*F101</f>
        <v>0</v>
      </c>
    </row>
    <row r="102" spans="1:8" x14ac:dyDescent="0.2">
      <c r="A102" s="5"/>
      <c r="B102" s="51" t="s">
        <v>97</v>
      </c>
      <c r="C102" s="7" t="s">
        <v>17</v>
      </c>
      <c r="D102" s="23"/>
      <c r="E102" s="30" t="s">
        <v>81</v>
      </c>
      <c r="F102" s="35">
        <v>400</v>
      </c>
      <c r="G102" s="16"/>
      <c r="H102" s="9">
        <f>G102*F102</f>
        <v>0</v>
      </c>
    </row>
    <row r="103" spans="1:8" x14ac:dyDescent="0.2">
      <c r="A103" s="61" t="s">
        <v>98</v>
      </c>
      <c r="B103" s="62"/>
      <c r="C103" s="62"/>
      <c r="D103" s="62"/>
      <c r="E103" s="62"/>
      <c r="F103" s="63"/>
      <c r="G103" s="18"/>
      <c r="H103" s="19"/>
    </row>
    <row r="104" spans="1:8" x14ac:dyDescent="0.2">
      <c r="A104" s="12"/>
      <c r="B104" s="44"/>
      <c r="C104" s="14"/>
      <c r="D104" s="30"/>
      <c r="E104" s="30"/>
      <c r="F104" s="7"/>
      <c r="G104" s="8"/>
      <c r="H104" s="9">
        <f>G104*F104</f>
        <v>0</v>
      </c>
    </row>
    <row r="105" spans="1:8" x14ac:dyDescent="0.2">
      <c r="A105" s="61" t="s">
        <v>99</v>
      </c>
      <c r="B105" s="62"/>
      <c r="C105" s="62"/>
      <c r="D105" s="62"/>
      <c r="E105" s="62"/>
      <c r="F105" s="63"/>
      <c r="G105" s="18"/>
      <c r="H105" s="19"/>
    </row>
    <row r="106" spans="1:8" x14ac:dyDescent="0.2">
      <c r="A106" s="12"/>
      <c r="B106" s="43" t="s">
        <v>100</v>
      </c>
      <c r="C106" s="14" t="s">
        <v>29</v>
      </c>
      <c r="D106" s="14" t="s">
        <v>58</v>
      </c>
      <c r="E106" s="30" t="s">
        <v>81</v>
      </c>
      <c r="F106" s="15">
        <v>85</v>
      </c>
      <c r="G106" s="16"/>
      <c r="H106" s="9">
        <f>G106*F106</f>
        <v>0</v>
      </c>
    </row>
    <row r="107" spans="1:8" x14ac:dyDescent="0.2">
      <c r="A107" s="12"/>
      <c r="B107" s="43" t="s">
        <v>101</v>
      </c>
      <c r="C107" s="14" t="s">
        <v>29</v>
      </c>
      <c r="D107" s="14" t="s">
        <v>76</v>
      </c>
      <c r="E107" s="30" t="s">
        <v>81</v>
      </c>
      <c r="F107" s="15">
        <v>85</v>
      </c>
      <c r="G107" s="16"/>
      <c r="H107" s="9">
        <f>G107*F107</f>
        <v>0</v>
      </c>
    </row>
    <row r="108" spans="1:8" x14ac:dyDescent="0.2">
      <c r="A108" s="12"/>
      <c r="B108" s="43" t="s">
        <v>102</v>
      </c>
      <c r="C108" s="14" t="s">
        <v>29</v>
      </c>
      <c r="D108" s="14" t="s">
        <v>23</v>
      </c>
      <c r="E108" s="30" t="s">
        <v>81</v>
      </c>
      <c r="F108" s="15">
        <v>85</v>
      </c>
      <c r="G108" s="16"/>
      <c r="H108" s="9">
        <f>G108*F108</f>
        <v>0</v>
      </c>
    </row>
    <row r="109" spans="1:8" x14ac:dyDescent="0.2">
      <c r="A109" s="12"/>
      <c r="B109" s="43" t="s">
        <v>103</v>
      </c>
      <c r="C109" s="14" t="s">
        <v>29</v>
      </c>
      <c r="D109" s="14" t="s">
        <v>40</v>
      </c>
      <c r="E109" s="30" t="s">
        <v>81</v>
      </c>
      <c r="F109" s="15">
        <v>85</v>
      </c>
      <c r="G109" s="16"/>
      <c r="H109" s="9">
        <f>G109*F109</f>
        <v>0</v>
      </c>
    </row>
    <row r="110" spans="1:8" x14ac:dyDescent="0.2">
      <c r="A110" s="12"/>
      <c r="B110" s="43" t="s">
        <v>104</v>
      </c>
      <c r="C110" s="14" t="s">
        <v>29</v>
      </c>
      <c r="D110" s="14" t="s">
        <v>69</v>
      </c>
      <c r="E110" s="30" t="s">
        <v>81</v>
      </c>
      <c r="F110" s="15">
        <v>85</v>
      </c>
      <c r="G110" s="16"/>
      <c r="H110" s="9">
        <f>G110*F110</f>
        <v>0</v>
      </c>
    </row>
    <row r="111" spans="1:8" x14ac:dyDescent="0.2">
      <c r="A111" s="61" t="s">
        <v>105</v>
      </c>
      <c r="B111" s="62"/>
      <c r="C111" s="62"/>
      <c r="D111" s="62"/>
      <c r="E111" s="62"/>
      <c r="F111" s="63"/>
      <c r="G111" s="18"/>
      <c r="H111" s="19"/>
    </row>
    <row r="112" spans="1:8" x14ac:dyDescent="0.2">
      <c r="A112" s="12"/>
      <c r="B112" s="6" t="s">
        <v>106</v>
      </c>
      <c r="C112" s="7" t="s">
        <v>17</v>
      </c>
      <c r="D112" s="7"/>
      <c r="E112" s="30" t="s">
        <v>81</v>
      </c>
      <c r="F112" s="39">
        <v>190</v>
      </c>
      <c r="G112" s="16"/>
      <c r="H112" s="9">
        <f>G112*F112</f>
        <v>0</v>
      </c>
    </row>
    <row r="113" spans="1:8" x14ac:dyDescent="0.2">
      <c r="A113" s="61" t="s">
        <v>107</v>
      </c>
      <c r="B113" s="62"/>
      <c r="C113" s="62"/>
      <c r="D113" s="62"/>
      <c r="E113" s="62"/>
      <c r="F113" s="63"/>
      <c r="G113" s="18"/>
      <c r="H113" s="19"/>
    </row>
    <row r="114" spans="1:8" x14ac:dyDescent="0.2">
      <c r="A114" s="20"/>
      <c r="B114" s="21"/>
      <c r="C114" s="15"/>
      <c r="D114" s="15"/>
      <c r="E114" s="15"/>
      <c r="F114" s="15"/>
      <c r="G114" s="16"/>
      <c r="H114" s="9">
        <f>G114*F114</f>
        <v>0</v>
      </c>
    </row>
    <row r="115" spans="1:8" x14ac:dyDescent="0.2">
      <c r="A115" s="20"/>
      <c r="B115" s="21"/>
      <c r="C115" s="15"/>
      <c r="D115" s="15"/>
      <c r="E115" s="15"/>
      <c r="F115" s="15"/>
      <c r="G115" s="16"/>
      <c r="H115" s="9">
        <f>G115*F115</f>
        <v>0</v>
      </c>
    </row>
    <row r="116" spans="1:8" x14ac:dyDescent="0.2">
      <c r="A116" s="61" t="s">
        <v>108</v>
      </c>
      <c r="B116" s="62"/>
      <c r="C116" s="62"/>
      <c r="D116" s="62"/>
      <c r="E116" s="62"/>
      <c r="F116" s="63"/>
      <c r="G116" s="18"/>
      <c r="H116" s="19"/>
    </row>
    <row r="117" spans="1:8" x14ac:dyDescent="0.2">
      <c r="A117" s="12"/>
      <c r="B117" s="22"/>
      <c r="C117" s="23"/>
      <c r="D117" s="23"/>
      <c r="E117" s="7"/>
      <c r="F117" s="15"/>
      <c r="G117" s="16"/>
      <c r="H117" s="9">
        <f>G117*F117</f>
        <v>0</v>
      </c>
    </row>
    <row r="118" spans="1:8" x14ac:dyDescent="0.2">
      <c r="G118" s="52"/>
      <c r="H118" s="53"/>
    </row>
  </sheetData>
  <protectedRanges>
    <protectedRange sqref="G14:G117" name="Диапазон1"/>
  </protectedRanges>
  <mergeCells count="46">
    <mergeCell ref="A4:H6"/>
    <mergeCell ref="A7:C10"/>
    <mergeCell ref="D7:F7"/>
    <mergeCell ref="G7:H7"/>
    <mergeCell ref="D8:F8"/>
    <mergeCell ref="G8:H8"/>
    <mergeCell ref="D9:F9"/>
    <mergeCell ref="G9:H9"/>
    <mergeCell ref="D10:F10"/>
    <mergeCell ref="G10:H10"/>
    <mergeCell ref="A23:F23"/>
    <mergeCell ref="A11:A12"/>
    <mergeCell ref="B11:B12"/>
    <mergeCell ref="C11:C12"/>
    <mergeCell ref="D11:D12"/>
    <mergeCell ref="E11:E12"/>
    <mergeCell ref="F11:F12"/>
    <mergeCell ref="G11:G12"/>
    <mergeCell ref="H11:H12"/>
    <mergeCell ref="A13:F13"/>
    <mergeCell ref="A18:F18"/>
    <mergeCell ref="A20:F20"/>
    <mergeCell ref="A61:F61"/>
    <mergeCell ref="A28:F28"/>
    <mergeCell ref="A32:F32"/>
    <mergeCell ref="A37:F37"/>
    <mergeCell ref="A39:F39"/>
    <mergeCell ref="A41:F41"/>
    <mergeCell ref="A43:F43"/>
    <mergeCell ref="A48:F48"/>
    <mergeCell ref="A50:F50"/>
    <mergeCell ref="A52:F52"/>
    <mergeCell ref="A55:F55"/>
    <mergeCell ref="A57:F57"/>
    <mergeCell ref="A116:F116"/>
    <mergeCell ref="A64:F64"/>
    <mergeCell ref="A66:F66"/>
    <mergeCell ref="A69:F69"/>
    <mergeCell ref="A72:F72"/>
    <mergeCell ref="A77:F77"/>
    <mergeCell ref="A79:F79"/>
    <mergeCell ref="A100:F100"/>
    <mergeCell ref="A103:F103"/>
    <mergeCell ref="A105:F105"/>
    <mergeCell ref="A111:F111"/>
    <mergeCell ref="A113:F113"/>
  </mergeCells>
  <conditionalFormatting sqref="H114:H115 H117 H38 H42 H51 H58:H60 H65 H78 H40 H49 H19 H21:H22 H24:H27 H67:H68 H104 H112 H14:H17 H29:H31 H33:H36 H44:H47 H62:H63 H70:H71 H73:H76 H80:H99 H101:H102 H106:H110 H53:H54 H56">
    <cfRule type="cellIs" dxfId="5" priority="4" stopIfTrue="1" operator="equal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H114:H115 H117 H38 H42 H51 H58:H60 H65 H78 H40 H49 H19 H21:H22 H24:H27 H67:H68 H104 H112 H14:H17 H29:H31 H33:H36 H44:H47 H62:H63 H70:H71 H73:H76 H80:H99 H101:H102 H106:H110 H53:H54 H56">
    <cfRule type="cellIs" dxfId="2" priority="1" stopIfTrue="1" operator="equal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firstPageNumber="0" orientation="portrait" verticalDpi="300" r:id="rId1"/>
  <headerFooter alignWithMargins="0">
    <oddHeader>&amp;F</oddHeader>
    <oddFooter>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Фасовка 1 кг</vt:lpstr>
      <vt:lpstr>'Фасовка 1 кг'!Заголовки_для_печати</vt:lpstr>
    </vt:vector>
  </TitlesOfParts>
  <Company>Blackshine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2018-11-03T09:30:56Z</cp:lastPrinted>
  <dcterms:created xsi:type="dcterms:W3CDTF">2018-10-30T08:36:07Z</dcterms:created>
  <dcterms:modified xsi:type="dcterms:W3CDTF">2018-12-11T12:44:37Z</dcterms:modified>
</cp:coreProperties>
</file>