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activeTab="0"/>
  </bookViews>
  <sheets>
    <sheet name="Прайс лист" sheetId="1" r:id="rId1"/>
    <sheet name="Замовлення" sheetId="2" r:id="rId2"/>
  </sheets>
  <definedNames>
    <definedName name="_xlnm.Print_Area" localSheetId="1">'Замовлення'!$A$1:$F$74</definedName>
    <definedName name="_xlnm.Print_Area" localSheetId="0">'Прайс лист'!$A$1:$F$1158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E12" authorId="0">
      <text>
        <r>
          <rPr>
            <b/>
            <sz val="8"/>
            <color indexed="8"/>
            <rFont val="Tahoma"/>
            <family val="2"/>
          </rPr>
          <t>внесіть Вашу знижку</t>
        </r>
      </text>
    </comment>
    <comment ref="E882" authorId="0">
      <text>
        <r>
          <rPr>
            <b/>
            <sz val="8"/>
            <color indexed="8"/>
            <rFont val="Tahoma"/>
            <family val="2"/>
          </rPr>
          <t xml:space="preserve">внесіть Вашу знижку
</t>
        </r>
      </text>
    </comment>
    <comment ref="B928" authorId="0">
      <text>
        <r>
          <rPr>
            <sz val="8"/>
            <color indexed="8"/>
            <rFont val="Tahoma"/>
            <family val="2"/>
          </rPr>
          <t xml:space="preserve">Струм номінальний 20А АС-1, 6,9,12А AC-3
Напруга до 600В АС, до 440В DC 
Система позначень : X/Y/Zabc/O 
X - номінальний струм при навантаженні АС-1
Y - номінальний струм при навантаженні АС-3
Z - кількість силових і додаткових контактів 
a - кількість силових нормально розімкнених контактів 
b - кількість додаткових нормально розімкнених контактів 
(виключення: ab - 22 - силові контакти 2 - NO, 2 - NC)
с- кількість додаткових нормально замкнутих контактів 
O - номінальна напруга котушки (DC - постійний струм)
</t>
        </r>
      </text>
    </comment>
    <comment ref="B975" authorId="0">
      <text>
        <r>
          <rPr>
            <sz val="8"/>
            <color indexed="8"/>
            <rFont val="Tahoma"/>
            <family val="2"/>
          </rPr>
          <t xml:space="preserve">Струм номінальний 25 - 140А АС-1, 9-125А AC-3
Напруга до 690В АС, до 440В DC 
Система позначень : X/Y/Zabc/O 
X - номінальний струм при навантаженні АС-1
Y - номінальний струм при навантаженні АС-3
Z - кількість силових і додаткових контактів 
a - кількість силових нормально розімкнених контактів 
b - кількість додаткових нормально розімкнених контактів 
(виключення: ab - 22 - силові контакти 2 - NO, 2 - NC)
с- кількість додаткових нормально замкнутих контактів 
O - номінальна напруга котушки (DC - постійний струм)
</t>
        </r>
      </text>
    </comment>
    <comment ref="B1049" authorId="0">
      <text>
        <r>
          <rPr>
            <sz val="8"/>
            <color indexed="8"/>
            <rFont val="Tahoma"/>
            <family val="2"/>
          </rPr>
          <t xml:space="preserve">Струм номінальний 200 - 1250А АС-1,150-825А AC-3
Напруга до 690В АС, до 500В DC 
Система позначень : X/Y/Zabc/O 
X - номінальний струм при навантаженні АС-1
Y - номінальний струм при навантаженні АС-3
Z - кількість силових і додаткових контактів 
a - кількість силових нормально розімкнених контактів 
b - кількість додаткових нормально розімкнених контактів 
(виключення: ab - 22 - силові контакти 2 - NO, 2 - NC)
с- кількість додаткових нормально замкнутих контактів 
O - номінальна напруга котушки (DC - постійний струм)
</t>
        </r>
      </text>
    </comment>
    <comment ref="E1158" authorId="0">
      <text>
        <r>
          <rPr>
            <b/>
            <sz val="8"/>
            <color indexed="8"/>
            <rFont val="Tahoma"/>
            <family val="2"/>
          </rPr>
          <t xml:space="preserve">внесіть Вашу знижку
</t>
        </r>
      </text>
    </comment>
    <comment ref="B1252" authorId="0">
      <text>
        <r>
          <rPr>
            <b/>
            <sz val="8"/>
            <color indexed="8"/>
            <rFont val="Tahoma"/>
            <family val="2"/>
          </rPr>
          <t xml:space="preserve">Позиції виділені жирним шрифтом є на складі в Україні
</t>
        </r>
      </text>
    </comment>
  </commentList>
</comments>
</file>

<file path=xl/sharedStrings.xml><?xml version="1.0" encoding="utf-8"?>
<sst xmlns="http://schemas.openxmlformats.org/spreadsheetml/2006/main" count="1417" uniqueCount="1412">
  <si>
    <t>Курс гривна/євро</t>
  </si>
  <si>
    <t>комерційний</t>
  </si>
  <si>
    <t xml:space="preserve">Код </t>
  </si>
  <si>
    <t>Найменування</t>
  </si>
  <si>
    <t>Роздрібна ціна, євро з ПДВ</t>
  </si>
  <si>
    <t>Роздрібна ціна, грн. з ПДВ</t>
  </si>
  <si>
    <t>Знижка,%</t>
  </si>
  <si>
    <t>Ціна зі знижкою, грн. з ПДВ</t>
  </si>
  <si>
    <t>GE Redline - модульні пристрої</t>
  </si>
  <si>
    <t>Модульне обладнання для дому та офісу серії DMS-line (6kA)</t>
  </si>
  <si>
    <t>Автоматичний вимикач DG 61 C06 6kA</t>
  </si>
  <si>
    <t>Автоматичний вимикач DG 61 C10 6kA</t>
  </si>
  <si>
    <t>Автоматичний вимикач DG 61 C16 6kA</t>
  </si>
  <si>
    <t>Автоматичний вимикач DG 61 C20 6kA</t>
  </si>
  <si>
    <t>Автоматичний вимикач DG 61 C25 6kA</t>
  </si>
  <si>
    <t>Автоматичний вимикач DG 61 C32 6kA</t>
  </si>
  <si>
    <t>Автоматичний вимикач DG 61 C40 6kA</t>
  </si>
  <si>
    <t>Автоматичний вимикач DG 61 C50 6kA</t>
  </si>
  <si>
    <t>Автоматичний вимикач DG 61 C63 6kA</t>
  </si>
  <si>
    <t>Автоматичний вимикач DG 62 C06 6kA</t>
  </si>
  <si>
    <t>Автоматичний вимикач DG 62 C10 6kA</t>
  </si>
  <si>
    <t>Автоматичний вимикач DG 62 C16 6kA</t>
  </si>
  <si>
    <t>Автоматичний вимикач DG 62 C20 6kA</t>
  </si>
  <si>
    <t>Автоматичний вимикач DG 62 C25 6kA</t>
  </si>
  <si>
    <t>Автоматичний вимикач DG 62 C32 6kA</t>
  </si>
  <si>
    <t>Автоматичний вимикач DG 62 C40 6kA</t>
  </si>
  <si>
    <t>Автоматичний вимикач DG 62 C50 6kA</t>
  </si>
  <si>
    <t>Автоматичний вимикач DG 62 C63 6kA</t>
  </si>
  <si>
    <t>Автоматичний вимикач DG 63 C06 6kA</t>
  </si>
  <si>
    <t>Автоматичний вимикач DG 63 C10 6kA</t>
  </si>
  <si>
    <t>Автоматичний вимикач DG 63 C16 6kA</t>
  </si>
  <si>
    <t>Автоматичний вимикач DG 63 C20 6kA</t>
  </si>
  <si>
    <t>Автоматичний вимикач DG 63 C25 6kA</t>
  </si>
  <si>
    <t>Автоматичний вимикач DG 63 C32 6kA</t>
  </si>
  <si>
    <t>Автоматичний вимикач DG 63 C40 6kA</t>
  </si>
  <si>
    <t>Автоматичний вимикач DG 63 C50 6kA</t>
  </si>
  <si>
    <t>Автоматичний вимикач DG 63 C63 6kA</t>
  </si>
  <si>
    <t>Диф. автом. вимикач DDM60C06/030 2P AC, 6kA</t>
  </si>
  <si>
    <t>Диф. автом. вимикач DDM60C10/030 2P AC, 6kA</t>
  </si>
  <si>
    <t>Диф. автом. вимикач DDM60C16/030 2P AC, 6kA</t>
  </si>
  <si>
    <t>Диф. автом. вимикач DDM60C20/030 2P AC, 6kA</t>
  </si>
  <si>
    <t>Диф. автом. вимикач DDM60C25/030 2P AC, 6kA</t>
  </si>
  <si>
    <t>Диф. автом. вимикач DDM60C32/030 2P AC, 6kA</t>
  </si>
  <si>
    <t>Диф. автом. вимикач DDM60C40/030 2P AC, 6kA</t>
  </si>
  <si>
    <t>Пристрій зах. відкл. DCG225/030 2P, AC</t>
  </si>
  <si>
    <t>Пристрій зах. відкл. DCG240/030 2P, AC</t>
  </si>
  <si>
    <t>Пристрій зах. відкл. DCG263/030 2P, AC</t>
  </si>
  <si>
    <t>Пристрій зах. відкл. DCG425/030 4P, AC</t>
  </si>
  <si>
    <t>Пристрій зах. відкл. DCG440/030 4P, AC</t>
  </si>
  <si>
    <t>Пристрій зах. відкл. DCG463/030 4P, AC</t>
  </si>
  <si>
    <t>Пристрій зах. відкл. DCG225/300 2P, AC</t>
  </si>
  <si>
    <t>Пристрій зах. відкл. DCG240/300 2P, AC</t>
  </si>
  <si>
    <t>Пристрій зах. відкл. DCG263/300 2P, AC</t>
  </si>
  <si>
    <t>Пристрій зах. відкл. DCG425/300 4P, AC</t>
  </si>
  <si>
    <t>Пристрій зах. відкл. DCG440/300 4P, AC</t>
  </si>
  <si>
    <t>Пристрій зах. відкл. DCG463/300 4P, AC</t>
  </si>
  <si>
    <t>Автоматичні вимикачі серії G60 (6кА)</t>
  </si>
  <si>
    <t>Автоматичний вимикач G61 C0.5 6kA</t>
  </si>
  <si>
    <t>Автоматичний вимикач G61 C01 6kA</t>
  </si>
  <si>
    <t>Автоматичний вимикач G61 C02 6kA</t>
  </si>
  <si>
    <t>Автоматичний вимикач G61 C03 6kA</t>
  </si>
  <si>
    <t>Автоматичний вимикач G61 C04 6kA</t>
  </si>
  <si>
    <t>Автоматичний вимикач G61 C06 6kA</t>
  </si>
  <si>
    <t>Автоматичний вимикач G61 C10 6kA</t>
  </si>
  <si>
    <t>Автоматичний вимикач G61 C13 6kA</t>
  </si>
  <si>
    <t>Автоматичний вимикач G61 C16 6kA</t>
  </si>
  <si>
    <t>Автоматичний вимикач G61 C20 6kA</t>
  </si>
  <si>
    <t>Автоматичний вимикач G61 C25 6kA</t>
  </si>
  <si>
    <t>Автоматичний вимикач G61 C32 6kA</t>
  </si>
  <si>
    <t>Автоматичний вимикач G61 C40 6kA</t>
  </si>
  <si>
    <t>Автоматичний вимикач G61 C50 6kA</t>
  </si>
  <si>
    <t>Автоматичний вимикач G61 C63 6kA</t>
  </si>
  <si>
    <t>Автоматичний вимикач G62 C02 6kA</t>
  </si>
  <si>
    <t>Автоматичний вимикач G62 C03 6kA</t>
  </si>
  <si>
    <t>Автоматичний вимикач G62 C04 6kA</t>
  </si>
  <si>
    <t>Автоматичний вимикач G62 C06 6kA</t>
  </si>
  <si>
    <t>Автоматичний вимикач G62 C10 6kA</t>
  </si>
  <si>
    <t>Автоматичний вимикач G62 C16 6kA</t>
  </si>
  <si>
    <t>Автоматичний вимикач G62 C20 6kA</t>
  </si>
  <si>
    <t>Автоматичний вимикач G62 C25 6kA</t>
  </si>
  <si>
    <t>Автоматичний вимикач G62 C32 6kA</t>
  </si>
  <si>
    <t>Автоматичний вимикач G62 C40 6kA</t>
  </si>
  <si>
    <t>Автоматичний вимикач G62 C50 6kA</t>
  </si>
  <si>
    <t>Автоматичний вимикач G62 C63 6kA</t>
  </si>
  <si>
    <t>Автоматичний вимикач G63 C0.5 6kA</t>
  </si>
  <si>
    <t>Автоматичний вимикач G63 C01 6kA</t>
  </si>
  <si>
    <t>Автоматичний вимикач G63 C02 6kA</t>
  </si>
  <si>
    <t>Автоматичний вимикач G63 C03 6kA</t>
  </si>
  <si>
    <t>Автоматичний вимикач G63 C04 6kA</t>
  </si>
  <si>
    <t>Автоматичний вимикач G63 C06 6kA</t>
  </si>
  <si>
    <t>Автоматичний вимикач G63 C10 6kA</t>
  </si>
  <si>
    <t>Автоматичний вимикач G63 C16 6kA</t>
  </si>
  <si>
    <t>Автоматичний вимикач G63 C20 6kA</t>
  </si>
  <si>
    <t>Автоматичний вимикач G63 C25 6kA</t>
  </si>
  <si>
    <t>Автоматичний вимикач G63 C32 6kA</t>
  </si>
  <si>
    <t>Автоматичний вимикач G63 C40 6kA</t>
  </si>
  <si>
    <t>Автоматичний вимикач G63 C50 6kA</t>
  </si>
  <si>
    <t>Автоматичний вимикач G63 C63 6kA</t>
  </si>
  <si>
    <t>Автоматичний вимикач G64 C0.5 6kA</t>
  </si>
  <si>
    <t>Автоматичний вимикач G64 C02 6kA</t>
  </si>
  <si>
    <t>Автоматичний вимикач G64 C03 6kA</t>
  </si>
  <si>
    <t>Автоматичний вимикач G64 C04 6kA</t>
  </si>
  <si>
    <t>Автоматичний вимикач G64 C06 6kA</t>
  </si>
  <si>
    <t>Автоматичний вимикач G64 C10 6kA</t>
  </si>
  <si>
    <t>Автоматичний вимикач G64 C16 6kA</t>
  </si>
  <si>
    <t>Автоматичний вимикач G64 C20 6kA</t>
  </si>
  <si>
    <t>Автоматичний вимикач G64 C25 6kA</t>
  </si>
  <si>
    <t>Автоматичний вимикач G64 C32 6kA</t>
  </si>
  <si>
    <t>Автоматичний вимикач G64 C40 6kA</t>
  </si>
  <si>
    <t>Автоматичний вимикач G64 C50 6kA</t>
  </si>
  <si>
    <t>Автоматичний вимикач G64 C63 6kA</t>
  </si>
  <si>
    <t>Автоматичний вимикач G61 B06 6kA</t>
  </si>
  <si>
    <t>Автоматичний вимикач G61 B10 6kA</t>
  </si>
  <si>
    <t>Автоматичний вимикач G61 B16 6kA</t>
  </si>
  <si>
    <t>Автоматичний вимикач G61 B20 6kA</t>
  </si>
  <si>
    <t>Автоматичний вимикач G61 B25 6kA</t>
  </si>
  <si>
    <t>Автоматичний вимикач G61 B32 6kA</t>
  </si>
  <si>
    <t>Автоматичний вимикач G61 B40 6kA</t>
  </si>
  <si>
    <t>Автоматичний вимикач G61 B50 6kA</t>
  </si>
  <si>
    <t>Автоматичний вимикач G61 B63 6kA</t>
  </si>
  <si>
    <t>Автоматичний вимикач G62 B06 6kA</t>
  </si>
  <si>
    <t>Автоматичний вимикач G62 B10 6kA</t>
  </si>
  <si>
    <t>Автоматичний вимикач G62 B16 6kA</t>
  </si>
  <si>
    <t>Автоматичний вимикач G62 B20 6kA</t>
  </si>
  <si>
    <t>Автоматичний вимикач G62 B25 6kA</t>
  </si>
  <si>
    <t>Автоматичний вимикач G62 B32 6kA</t>
  </si>
  <si>
    <t>Автоматичний вимикач G62 B40 6kA</t>
  </si>
  <si>
    <t>Автоматичний вимикач G62 B50 6kA</t>
  </si>
  <si>
    <t>Автоматичний вимикач G62 B63 6kA</t>
  </si>
  <si>
    <t>Автоматичний вимикач G63 B06 6kA</t>
  </si>
  <si>
    <t>Автоматичний вимикач G63 B10 6kA</t>
  </si>
  <si>
    <t>Автоматичний вимикач G63 B16 6kA</t>
  </si>
  <si>
    <t>Автоматичний вимикач G63 B20 6kA</t>
  </si>
  <si>
    <t>Автоматичний вимикач G63 B25 6kA</t>
  </si>
  <si>
    <t>Автоматичний вимикач G63 B32 6kA</t>
  </si>
  <si>
    <t>Автоматичний вимикач G63 B40 6kA</t>
  </si>
  <si>
    <t>Автоматичний вимикач G63 B50 6kA</t>
  </si>
  <si>
    <t>Автоматичний вимикач G63 B63 6kA</t>
  </si>
  <si>
    <t>Автоматичний вимикач G64 B06 6kA</t>
  </si>
  <si>
    <t>Автоматичний вимикач G64 B10 6kA</t>
  </si>
  <si>
    <t>Автоматичний вимикач G64 B16 6kA</t>
  </si>
  <si>
    <t>Автоматичний вимикач G64 B20 6kA</t>
  </si>
  <si>
    <t>Автоматичний вимикач G64 B25 6kA</t>
  </si>
  <si>
    <t>Автоматичний вимикач G64 B32 6kA</t>
  </si>
  <si>
    <t>Автоматичний вимикач G64 B40 6kA</t>
  </si>
  <si>
    <t>Автоматичний вимикач G64 B50 6kA</t>
  </si>
  <si>
    <t>Автоматичний вимикач G64 B63 6kA</t>
  </si>
  <si>
    <t>Автоматичний вимикач G61 D02 6kA</t>
  </si>
  <si>
    <t>Автоматичний вимикач G61 D03 6kA</t>
  </si>
  <si>
    <t>Автоматичний вимикач G61 D04 6kA</t>
  </si>
  <si>
    <t>Автоматичний вимикач G61 D06 6kA</t>
  </si>
  <si>
    <t>Автоматичний вимикач G61 D10 6kA</t>
  </si>
  <si>
    <t>Автоматичний вимикач G61 D16 6kA</t>
  </si>
  <si>
    <t>Автоматичний вимикач G61 D20 6kA</t>
  </si>
  <si>
    <t>Автоматичний вимикач G61 D25 6kA</t>
  </si>
  <si>
    <t>Автоматичний вимикач G61 D32 6kA</t>
  </si>
  <si>
    <t>Автоматичний вимикач G61 D40 6kA</t>
  </si>
  <si>
    <t>Автоматичний вимикач G61 D50 6kA</t>
  </si>
  <si>
    <t>Автоматичний вимикач G61 D63 6kA</t>
  </si>
  <si>
    <t>Автоматичний вимикач G62 D02 6kA</t>
  </si>
  <si>
    <t>Автоматичний вимикач G62 D03 6kA</t>
  </si>
  <si>
    <t>Автоматичний вимикач G62 D04 6kA</t>
  </si>
  <si>
    <t>Автоматичний вимикач G62 D06 6kA</t>
  </si>
  <si>
    <t>Автоматичний вимикач G62 D10 6kA</t>
  </si>
  <si>
    <t>Автоматичний вимикач G62 D16 6kA</t>
  </si>
  <si>
    <t>Автоматичний вимикач G62 D20 6kA</t>
  </si>
  <si>
    <t>Автоматичний вимикач G62 D25 6kA</t>
  </si>
  <si>
    <t>Автоматичний вимикач G62 D32 6kA</t>
  </si>
  <si>
    <t>Автоматичний вимикач G62 D40 6kA</t>
  </si>
  <si>
    <t>Автоматичний вимикач G62 D50 6kA</t>
  </si>
  <si>
    <t>Автоматичний вимикач G62 D63 6kA</t>
  </si>
  <si>
    <t>Автоматичний вимикач G63 D02 6kA</t>
  </si>
  <si>
    <t>Автоматичний вимикач G63 D03 6kA</t>
  </si>
  <si>
    <t>Автоматичний вимикач G63 D04 6kA</t>
  </si>
  <si>
    <t>Автоматичний вимикач G63 D06 6kA</t>
  </si>
  <si>
    <t>Автоматичний вимикач G63 D10 6kA</t>
  </si>
  <si>
    <t>Автоматичний вимикач G63 D16 6kA</t>
  </si>
  <si>
    <t>Автоматичний вимикач G63 D20 6kA</t>
  </si>
  <si>
    <t>Автоматичний вимикач G63 D25 6kA</t>
  </si>
  <si>
    <t>Автоматичний вимикач G63 D32 6kA</t>
  </si>
  <si>
    <t>Автоматичний вимикач G63 D40 6kA</t>
  </si>
  <si>
    <t>Автоматичний вимикач G63 D50 6kA</t>
  </si>
  <si>
    <t>Автоматичний вимикач G63 D63 6kA</t>
  </si>
  <si>
    <t>Автоматичний вимикач G64 D02 6kA</t>
  </si>
  <si>
    <t>Автоматичний вимикач G64 D03 6kA</t>
  </si>
  <si>
    <t>Автоматичний вимикач G64 D04 6kA</t>
  </si>
  <si>
    <t>Автоматичний вимикач G64 D06 6kA</t>
  </si>
  <si>
    <t>Автоматичний вимикач G64 D10 6kA</t>
  </si>
  <si>
    <t>Автоматичний вимикач G64 D16 6kA</t>
  </si>
  <si>
    <t>Автоматичний вимикач G64 D20 6kA</t>
  </si>
  <si>
    <t>Автоматичний вимикач G64 D25 6kA</t>
  </si>
  <si>
    <t>Автоматичний вимикач G64 D32 6kA</t>
  </si>
  <si>
    <t>Автоматичний вимикач G64 D40 6kA</t>
  </si>
  <si>
    <t>Автоматичний вимикач G64 D50 6kA</t>
  </si>
  <si>
    <t>Автоматичний вимикач G64 D63 6kA</t>
  </si>
  <si>
    <t>Автоматичні вимикачі серії EP100 UC AC/DC (6kA)</t>
  </si>
  <si>
    <t>Автоматичний вимикач EP101UC C0.5 AC/DC</t>
  </si>
  <si>
    <t>Автоматичний вимикач EP101UC C01 AC/DC</t>
  </si>
  <si>
    <t>Автоматичний вимикач EP101UC C02 AC/DC</t>
  </si>
  <si>
    <t>Автоматичний вимикач EP101UC C04 AC/DC</t>
  </si>
  <si>
    <t>Автоматичний вимикач EP101UC C06 AC/DC</t>
  </si>
  <si>
    <t>Автоматичний вимикач EP101UC C10 AC/DC</t>
  </si>
  <si>
    <t>Автоматичний вимикач EP101UC C16 AC/DC</t>
  </si>
  <si>
    <t>Автоматичний вимикач EP101UC C20 AC/DC</t>
  </si>
  <si>
    <t>Автоматичний вимикач EP101UC C25 AC/DC</t>
  </si>
  <si>
    <t>Автоматичний вимикач EP101UC C32 AC/DC</t>
  </si>
  <si>
    <t>Автоматичний вимикач EP101UC C40 AC/DC</t>
  </si>
  <si>
    <t>Автоматичний вимикач EP101UC C50 AC/DC</t>
  </si>
  <si>
    <t>Автоматичний вимикач EP101UC C63 AC/DC</t>
  </si>
  <si>
    <t>Автоматичний вимикач EP102UC C0.5 AC/DC</t>
  </si>
  <si>
    <t>Автоматичний вимикач EP102UC C01 AC/DC</t>
  </si>
  <si>
    <t>Автоматичний вимикач EP102UC C02 AC/DC</t>
  </si>
  <si>
    <t>Автоматичний вимикач EP102UC C04 AC/DC</t>
  </si>
  <si>
    <t>Автоматичний вимикач EP102UC C06 AC/DC</t>
  </si>
  <si>
    <t>Автоматичний вимикач EP102UC C10 AC/DC</t>
  </si>
  <si>
    <t>Автоматичний вимикач EP102UC C16 AC/DC</t>
  </si>
  <si>
    <t>Автоматичний вимикач EP102UC C20 AC/DC</t>
  </si>
  <si>
    <t>Автоматичний вимикач EP102UC C25 AC/DC</t>
  </si>
  <si>
    <t>Автоматичний вимикач EP102UC C32 AC/DC</t>
  </si>
  <si>
    <t>Автоматичний вимикач EP102UC C40 AC/DC</t>
  </si>
  <si>
    <t>Автоматичний вимикач EP102UC C50 AC/DC</t>
  </si>
  <si>
    <t>Автоматичний вимикач EP102UC C63 AC/DC</t>
  </si>
  <si>
    <t>Автоматичний вимикач EP101UC B06 AC/DC</t>
  </si>
  <si>
    <t>Автоматичний вимикач EP101UC B10 AC/DC</t>
  </si>
  <si>
    <t>Автоматичний вимикач EP101UC B16 AC/DC</t>
  </si>
  <si>
    <t>Автоматичний вимикач EP101UC B20 AC/DC</t>
  </si>
  <si>
    <t>Автоматичний вимикач EP101UC B25 AC/DC</t>
  </si>
  <si>
    <t>Автоматичний вимикач EP101UC B32 AC/DC</t>
  </si>
  <si>
    <t>Автоматичний вимикач EP101UC B40 AC/DC</t>
  </si>
  <si>
    <t>Автоматичний вимикач EP101UC B50 AC/DC</t>
  </si>
  <si>
    <t>Автоматичний вимикач EP101UC B63 AC/DC</t>
  </si>
  <si>
    <t>Автоматичний вимикач EP102UC B06 AC/DC</t>
  </si>
  <si>
    <t>Автоматичний вимикач EP102UC B10 AC/DC</t>
  </si>
  <si>
    <t>Автоматичний вимикач EP102UC B16 AC/DC</t>
  </si>
  <si>
    <t>Автоматичний вимикач EP102UC B20 AC/DC</t>
  </si>
  <si>
    <t>Автоматичний вимикач EP102UC B25 AC/DC</t>
  </si>
  <si>
    <t>Автоматичний вимикач EP102UC B32 AC/DC</t>
  </si>
  <si>
    <t>Автоматичний вимикач EP102UC B40 AC/DC</t>
  </si>
  <si>
    <t>Автоматичний вимикач EP102UC B50 AC/DC</t>
  </si>
  <si>
    <t>Автоматичний вимикач EP102UC B63 AC/DC</t>
  </si>
  <si>
    <t>Автоматичні вимикачі серії G100 (10кА)</t>
  </si>
  <si>
    <t>Автоматичний вимикач G101 C0.5 10kA</t>
  </si>
  <si>
    <t>Автоматичний вимикач G101 C01 10kA</t>
  </si>
  <si>
    <t>Автоматичний вимикач G101 C02 10kA</t>
  </si>
  <si>
    <t>Автоматичний вимикач G101 C03 10kA</t>
  </si>
  <si>
    <t>Автоматичний вимикач G101 C04 10kA</t>
  </si>
  <si>
    <t>Автоматичний вимикач G101 C06 10kA</t>
  </si>
  <si>
    <t>Автоматичний вимикач G101 C10 10kA</t>
  </si>
  <si>
    <t>Автоматичний вимикач G101 C13 10kA</t>
  </si>
  <si>
    <t>Автоматичний вимикач G101 C16 10kA</t>
  </si>
  <si>
    <t>Автоматичний вимикач G101 C20 10kA</t>
  </si>
  <si>
    <t>Автоматичний вимикач G101 C25 10kA</t>
  </si>
  <si>
    <t>Автоматичний вимикач G101 C32 10kA</t>
  </si>
  <si>
    <t>Автоматичний вимикач G101 C40 10kA</t>
  </si>
  <si>
    <t>Автоматичний вимикач G101 C50 10kA</t>
  </si>
  <si>
    <t>Автоматичний вимикач G101 C63 10kA</t>
  </si>
  <si>
    <t>Автоматичний вимикач G101N C02 10kA</t>
  </si>
  <si>
    <t>Автоматичний вимикач G101N C03 10kA</t>
  </si>
  <si>
    <t>Автоматичний вимикач G101N C04 10kA</t>
  </si>
  <si>
    <t>Автоматичний вимикач G101N C06 10kA</t>
  </si>
  <si>
    <t>Автоматичний вимикач G101N C10 10kA</t>
  </si>
  <si>
    <t>Автоматичний вимикач G101N C13 10kA</t>
  </si>
  <si>
    <t>Автоматичний вимикач G101N C16 10kA</t>
  </si>
  <si>
    <t>Автоматичний вимикач G101N C20 10kA</t>
  </si>
  <si>
    <t>Автоматичний вимикач G101N C25 10kA</t>
  </si>
  <si>
    <t>Автоматичний вимикач G101N C32 10kA</t>
  </si>
  <si>
    <t>Автоматичний вимикач G101N C40 10kA</t>
  </si>
  <si>
    <t>Автоматичний вимикач G101N C50 10kA</t>
  </si>
  <si>
    <t>Автоматичний вимикач G101N C63 10kA</t>
  </si>
  <si>
    <t>Автоматичний вимикач G102 C0.5 10kA</t>
  </si>
  <si>
    <t>Автоматичний вимикач G102 C01 10kA</t>
  </si>
  <si>
    <t>Автоматичний вимикач G102 C02 10kA</t>
  </si>
  <si>
    <t>Автоматичний вимикач G102 C03 10kA</t>
  </si>
  <si>
    <t>Автоматичний вимикач G102 C04 10kA</t>
  </si>
  <si>
    <t>Автоматичний вимикач G102 C06 10kA</t>
  </si>
  <si>
    <t>Автоматичний вимикач G102 C10 10kA</t>
  </si>
  <si>
    <t>Автоматичний вимикач G102 C13 10kA</t>
  </si>
  <si>
    <t>Автоматичний вимикач G102 C16 10kA</t>
  </si>
  <si>
    <t>Автоматичний вимикач G102 C20 10kA</t>
  </si>
  <si>
    <t>Автоматичний вимикач G102 C25 10kA</t>
  </si>
  <si>
    <t>Автоматичний вимикач G102 C32 10kA</t>
  </si>
  <si>
    <t>Автоматичний вимикач G102 C40 10kA</t>
  </si>
  <si>
    <t>Автоматичний вимикач G102 C50 10kA</t>
  </si>
  <si>
    <t>Автоматичний вимикач G102 C63 10kA</t>
  </si>
  <si>
    <t>Автоматичний вимикач G103 C0.5 10kA</t>
  </si>
  <si>
    <t>Автоматичний вимикач G103 C01 10kA</t>
  </si>
  <si>
    <t>Автоматичний вимикач G103 C02 10kA</t>
  </si>
  <si>
    <t>Автоматичний вимикач G103 C03 10kA</t>
  </si>
  <si>
    <t>Автоматичний вимикач G103 C04 10kA</t>
  </si>
  <si>
    <t>Автоматичний вимикач G103 C06 10kA</t>
  </si>
  <si>
    <t>Автоматичний вимикач G103 C10 10kA</t>
  </si>
  <si>
    <t>Автоматичний вимикач G103 C13 10kA</t>
  </si>
  <si>
    <t>Автоматичний вимикач G103 C16 10kA</t>
  </si>
  <si>
    <t>Автоматичний вимикач G103 C20 10kA</t>
  </si>
  <si>
    <t>Автоматичний вимикач G103 C25 10kA</t>
  </si>
  <si>
    <t>Автоматичний вимикач G103 C32 10kA</t>
  </si>
  <si>
    <t>Автоматичний вимикач G103 C40 10kA</t>
  </si>
  <si>
    <t>Автоматичний вимикач G103 C50 10kA</t>
  </si>
  <si>
    <t>Автоматичний вимикач G103 C63 10kA</t>
  </si>
  <si>
    <t>Автоматичний вимикач G104 C0.5 10kA</t>
  </si>
  <si>
    <t>Автоматичний вимикач G104 C01 10kA</t>
  </si>
  <si>
    <t>Автоматичний вимикач G104 C02 10kA</t>
  </si>
  <si>
    <t>Автоматичний вимикач G104 C03 10kA</t>
  </si>
  <si>
    <t>Автоматичний вимикач G104 C04 10kA</t>
  </si>
  <si>
    <t>Автоматичний вимикач G104 C06 10kA</t>
  </si>
  <si>
    <t>Автоматичний вимикач G104 C10 10kA</t>
  </si>
  <si>
    <t>Автоматичний вимикач G104 C13 10kA</t>
  </si>
  <si>
    <t>Автоматичний вимикач G104 C16 10kA</t>
  </si>
  <si>
    <t>Автоматичний вимикач G104 C20 10kA</t>
  </si>
  <si>
    <t>Автоматичний вимикач G104 C25 10kA</t>
  </si>
  <si>
    <t>Автоматичний вимикач G104 C32 10kA</t>
  </si>
  <si>
    <t>Автоматичний вимикач G104 C40 10kA</t>
  </si>
  <si>
    <t>Автоматичний вимикач G104 C50 10kA</t>
  </si>
  <si>
    <t>Автоматичний вимикач G104 C63 10kA</t>
  </si>
  <si>
    <t>Автоматичний вимикач G101 B06 10kA</t>
  </si>
  <si>
    <t>Автоматичний вимикач G101 B10 10kA</t>
  </si>
  <si>
    <t>Автоматичний вимикач G101 B13 10kA</t>
  </si>
  <si>
    <t>Автоматичний вимикач G101 B16 10kA</t>
  </si>
  <si>
    <t>Автоматичний вимикач G101 B20 10kA</t>
  </si>
  <si>
    <t>Автоматичний вимикач G101 B25 10kA</t>
  </si>
  <si>
    <t>Автоматичний вимикач G101 B32 10kA</t>
  </si>
  <si>
    <t>Автоматичний вимикач G101 B40 10kA</t>
  </si>
  <si>
    <t>Автоматичний вимикач G101 B50 10kA</t>
  </si>
  <si>
    <t>Автоматичний вимикач G101 B63 10kA</t>
  </si>
  <si>
    <t>Автоматичний вимикач G101N B06 10kA</t>
  </si>
  <si>
    <t>Автоматичний вимикач G101N B10 10kA</t>
  </si>
  <si>
    <t>Автоматичний вимикач G101N B13 10kA</t>
  </si>
  <si>
    <t>Автоматичний вимикач G101N B16 10kA</t>
  </si>
  <si>
    <t>Автоматичний вимикач G101N B20 10kA</t>
  </si>
  <si>
    <t>Автоматичний вимикач G101N B25 10kA</t>
  </si>
  <si>
    <t>Автоматичний вимикач G101N B32 10kA</t>
  </si>
  <si>
    <t>Автоматичний вимикач G101N B40 10kA</t>
  </si>
  <si>
    <t>Автоматичний вимикач G101N B50 10kA</t>
  </si>
  <si>
    <t>Автоматичний вимикач G101N B63 10kA</t>
  </si>
  <si>
    <t>Автоматичний вимикач G102 B06 10kA</t>
  </si>
  <si>
    <t>Автоматичний вимикач G102 B10 10kA</t>
  </si>
  <si>
    <t>Автоматичний вимикач G102 B13 10kA</t>
  </si>
  <si>
    <t>Автоматичний вимикач G102 B16 10kA</t>
  </si>
  <si>
    <t>Автоматичний вимикач G102 B20 10kA</t>
  </si>
  <si>
    <t>Автоматичний вимикач G102 B25 10kA</t>
  </si>
  <si>
    <t>Автоматичний вимикач G102 B32 10kA</t>
  </si>
  <si>
    <t>Автоматичний вимикач G102 B40 10kA</t>
  </si>
  <si>
    <t>Автоматичний вимикач G102 B50 10kA</t>
  </si>
  <si>
    <t>Автоматичний вимикач G102 B63 10kA</t>
  </si>
  <si>
    <t>Автоматичний вимикач G103 B06 10kA</t>
  </si>
  <si>
    <t>Автоматичний вимикач G103 B10 10kA</t>
  </si>
  <si>
    <t>Автоматичний вимикач G103 B13 10kA</t>
  </si>
  <si>
    <t>Автоматичний вимикач G103 B16 10kA</t>
  </si>
  <si>
    <t>Автоматичний вимикач G103 B20 10kA</t>
  </si>
  <si>
    <t>Автоматичний вимикач G103 B25 10kA</t>
  </si>
  <si>
    <t>Автоматичний вимикач G103 B32 10kA</t>
  </si>
  <si>
    <t>Автоматичний вимикач G103 B40 10kA</t>
  </si>
  <si>
    <t>Автоматичний вимикач G103 B50 10kA</t>
  </si>
  <si>
    <t>Автоматичний вимикач G103 B63 10kA</t>
  </si>
  <si>
    <t>Автоматичний вимикач G104 B06 10kA</t>
  </si>
  <si>
    <t>Автоматичний вимикач G104 B10 10kA</t>
  </si>
  <si>
    <t>Автоматичний вимикач G104 B13 10kA</t>
  </si>
  <si>
    <t>Автоматичний вимикач G104 B16 10kA</t>
  </si>
  <si>
    <t>Автоматичний вимикач G104 B20 10kA</t>
  </si>
  <si>
    <t>Автоматичний вимикач G104 B25 10kA</t>
  </si>
  <si>
    <t>Автоматичний вимикач G104 B32 10kA</t>
  </si>
  <si>
    <t>Автоматичний вимикач G104 B40 10kA</t>
  </si>
  <si>
    <t>Автоматичний вимикач G104 B50 10kA</t>
  </si>
  <si>
    <t>Автоматичний вимикач G104 B63 10kA</t>
  </si>
  <si>
    <t>Автоматичний вимикач G101 D0.5 10kA</t>
  </si>
  <si>
    <t>Автоматичний вимикач G101 D01 10kA</t>
  </si>
  <si>
    <t>Автоматичний вимикач G101 D02 10kA</t>
  </si>
  <si>
    <t>Автоматичний вимикач G101 D03 10kA</t>
  </si>
  <si>
    <t>Автоматичний вимикач G101 D04 10kA</t>
  </si>
  <si>
    <t>Автоматичний вимикач G101 D06 10kA</t>
  </si>
  <si>
    <t>Автоматичний вимикач G101 D10 10kA</t>
  </si>
  <si>
    <t>Автоматичний вимикач G101 D13 10kA</t>
  </si>
  <si>
    <t>Автоматичний вимикач G101 D16 10kA</t>
  </si>
  <si>
    <t>Автоматичний вимикач G101 D20 10kA</t>
  </si>
  <si>
    <t>Автоматичний вимикач G101 D25 10kA</t>
  </si>
  <si>
    <t>Автоматичний вимикач G101 D32 10kA</t>
  </si>
  <si>
    <t>Автоматичний вимикач G101 D40 10kA</t>
  </si>
  <si>
    <t>Автоматичний вимикач G101 D50 10kA</t>
  </si>
  <si>
    <t>Автоматичний вимикач G101 D63 10kA</t>
  </si>
  <si>
    <t>Автоматичний вимикач G101N D0.5 10kA</t>
  </si>
  <si>
    <t>Автоматичний вимикач G101N D01 10kA</t>
  </si>
  <si>
    <t>Автоматичний вимикач G101N D02 10kA</t>
  </si>
  <si>
    <t>Автоматичний вимикач G101N D03 10kA</t>
  </si>
  <si>
    <t>Автоматичний вимикач G101N D04 10kA</t>
  </si>
  <si>
    <t>Автоматичний вимикач G101N D06 10kA</t>
  </si>
  <si>
    <t>Автоматичний вимикач G101N D10 10kA</t>
  </si>
  <si>
    <t>Автоматичний вимикач G101N D13 10kA</t>
  </si>
  <si>
    <t>Автоматичний вимикач G101N D16 10kA</t>
  </si>
  <si>
    <t>Автоматичний вимикач G101N D20 10kA</t>
  </si>
  <si>
    <t>Автоматичний вимикач G101N D25 10kA</t>
  </si>
  <si>
    <t>Автоматичний вимикач G101N D32 10kA</t>
  </si>
  <si>
    <t>Автоматичний вимикач G101N D40 10kA</t>
  </si>
  <si>
    <t>Автоматичний вимикач G101N D50 10kA</t>
  </si>
  <si>
    <t>Автоматичний вимикач G101N D63 10kA</t>
  </si>
  <si>
    <t>Автоматичний вимикач G102 D0.5 10kA</t>
  </si>
  <si>
    <t>Автоматичний вимикач G102 D01 10kA</t>
  </si>
  <si>
    <t>Автоматичний вимикач G102 D02 10kA</t>
  </si>
  <si>
    <t>Автоматичний вимикач G102 D03 10kA</t>
  </si>
  <si>
    <t>Автоматичний вимикач G102 D04 10kA</t>
  </si>
  <si>
    <t>Автоматичний вимикач G102 D06 10kA</t>
  </si>
  <si>
    <t>Автоматичний вимикач G102 D10 10kA</t>
  </si>
  <si>
    <t>Автоматичний вимикач G102 D13 10kA</t>
  </si>
  <si>
    <t>Автоматичний вимикач G102 D16 10kA</t>
  </si>
  <si>
    <t>Автоматичний вимикач G102 D20 10kA</t>
  </si>
  <si>
    <t>Автоматичний вимикач G102 D25 10kA</t>
  </si>
  <si>
    <t>Автоматичний вимикач G102 D32 10kA</t>
  </si>
  <si>
    <t>Автоматичний вимикач G102 D40 10kA</t>
  </si>
  <si>
    <t>Автоматичний вимикач G102 D50 10kA</t>
  </si>
  <si>
    <t>Автоматичний вимикач G102 D63 10kA</t>
  </si>
  <si>
    <t>Автоматичний вимикач G103 D0.5 10kA</t>
  </si>
  <si>
    <t>Автоматичний вимикач G103 D01 10kA</t>
  </si>
  <si>
    <t>Автоматичний вимикач G103 D02 10kA</t>
  </si>
  <si>
    <t>Автоматичний вимикач G103 D03 10kA</t>
  </si>
  <si>
    <t>Автоматичний вимикач G103 D04 10kA</t>
  </si>
  <si>
    <t>Автоматичний вимикач G103 D06 10kA</t>
  </si>
  <si>
    <t>Автоматичний вимикач G103 D10 10kA</t>
  </si>
  <si>
    <t>Автоматичний вимикач G103 D13 10kA</t>
  </si>
  <si>
    <t>Автоматичний вимикач G103 D16 10kA</t>
  </si>
  <si>
    <t>Автоматичний вимикач G103 D20 10kA</t>
  </si>
  <si>
    <t>Автоматичний вимикач G103 D25 10kA</t>
  </si>
  <si>
    <t>Автоматичний вимикач G103 D32 10kA</t>
  </si>
  <si>
    <t>Автоматичний вимикач G103 D40 10kA</t>
  </si>
  <si>
    <t>Автоматичний вимикач G103 D50 10kA</t>
  </si>
  <si>
    <t>Автоматичний вимикач G103 D63 10kA</t>
  </si>
  <si>
    <t>Автоматичний вимикач G104 D0.5 10kA</t>
  </si>
  <si>
    <t>Автоматичний вимикач G104 D01 10kA</t>
  </si>
  <si>
    <t>Автоматичний вимикач G104 D02 10kA</t>
  </si>
  <si>
    <t>Автоматичний вимикач G104 D03 10kA</t>
  </si>
  <si>
    <t>Автоматичний вимикач G104 D04 10kA</t>
  </si>
  <si>
    <t>Автоматичний вимикач G104 D06 10kA</t>
  </si>
  <si>
    <t>Автоматичний вимикач G104 D10 10kA</t>
  </si>
  <si>
    <t>Автоматичний вимикач G104 D13 10kA</t>
  </si>
  <si>
    <t>Автоматичний вимикач G104 D16 10kA</t>
  </si>
  <si>
    <t>Автоматичний вимикач G104 D20 10kA</t>
  </si>
  <si>
    <t>Автоматичний вимикач G104 D25 10kA</t>
  </si>
  <si>
    <t>Автоматичний вимикач G104 D32 10kA</t>
  </si>
  <si>
    <t>Автоматичний вимикач G104 D40 10kA</t>
  </si>
  <si>
    <t>Автоматичний вимикач G104 D50 10kA</t>
  </si>
  <si>
    <t>Автоматичний вимикач G104 D63 10kA</t>
  </si>
  <si>
    <t>Автоматичні вимикачі серії Hti 80А, 100А, 125А (10kA)</t>
  </si>
  <si>
    <t>Авт. вимикач Hti 1P 80A B 10kA</t>
  </si>
  <si>
    <t>Авт. вимикач Hti 1P 100A B 10kA</t>
  </si>
  <si>
    <t>Авт. вимикач Hti 1P 125A B 10kA</t>
  </si>
  <si>
    <t>Авт. вимикач Hti 2P 80A B 10kA</t>
  </si>
  <si>
    <t>Авт. вимикач Hti 2P 100A B 10kA</t>
  </si>
  <si>
    <t>Авт. вимикач Hti 2P 125A B 10kA</t>
  </si>
  <si>
    <t>Авт. вимикач Hti 3P 80A B 10kA</t>
  </si>
  <si>
    <t>Авт. вимикач Hti 3P 100A B 10kA</t>
  </si>
  <si>
    <t>Авт. вимикач Hti 3P 125A B 10kA</t>
  </si>
  <si>
    <t>Авт. вимикач Hti 4P 80A B 10kA</t>
  </si>
  <si>
    <t>Авт. вимикач Hti 4P 100A B 10kA</t>
  </si>
  <si>
    <t>Авт. вимикач Hti 4P 125A B 10kA</t>
  </si>
  <si>
    <t>Авт. вимикач Hti 1P 80A C 10kA</t>
  </si>
  <si>
    <t>Авт. вимикач Hti 1P 100A C 10kA</t>
  </si>
  <si>
    <t>Авт. вимикач Hti 1P 125A C 10kA</t>
  </si>
  <si>
    <t>Авт. вимикач Hti 2P 80A C 10kA</t>
  </si>
  <si>
    <t>Авт. вимикач Hti 2P 100A C 10kA</t>
  </si>
  <si>
    <t>Авт. вимикач Hti 2P 125A C 10kA</t>
  </si>
  <si>
    <t>Авт. вимикач Hti 3P 80A C 10kA</t>
  </si>
  <si>
    <t>Авт. вимикач Hti 3P 100A C 10kA</t>
  </si>
  <si>
    <t>Авт. вимикач Hti 3P 125A C 10kA</t>
  </si>
  <si>
    <t>Авт. вимикач Hti 4P 80A C 10kA</t>
  </si>
  <si>
    <t>Авт. вимикач Hti 4P 100A C 10kA</t>
  </si>
  <si>
    <t>Авт. вимикач Hti 4P 125A C 10kA</t>
  </si>
  <si>
    <t>Авт. вимикач Hti 1P 80A D 7,5kA</t>
  </si>
  <si>
    <t>Авт. вимикач Hti 1P 100A D 7,5kA</t>
  </si>
  <si>
    <t>Авт. вимикач Hti 1P 125A D 7,5kA</t>
  </si>
  <si>
    <t>Авт. вимикач Hti 2P 80A D 10kA</t>
  </si>
  <si>
    <t>Авт. вимикач Hti 2P 100A D 10kA</t>
  </si>
  <si>
    <t>Авт. вимикач Hti 2P 125A D 10kA</t>
  </si>
  <si>
    <t>Авт. вимикач Hti 3P 80A D 7,5kA</t>
  </si>
  <si>
    <t>Авт. вимикач Hti 3P 100A D 7,5kA</t>
  </si>
  <si>
    <t>Авт. вимикач Hti 3P 125A D 7,5kA</t>
  </si>
  <si>
    <t>Авт. вимикач Hti 4P 80A D 7,5kA</t>
  </si>
  <si>
    <t>Авт. вимикач Hti 4P 100A D 7,5kA</t>
  </si>
  <si>
    <t>Авт. вимикач Hti 4P 125A D 7,5kA</t>
  </si>
  <si>
    <t>Пристрої захистного відключення BP/BD</t>
  </si>
  <si>
    <t>Пристрій зах. відкл. BPC216/010 2P, AC</t>
  </si>
  <si>
    <t>Пристрій зах. відкл. BDC225/030 2P, AC</t>
  </si>
  <si>
    <t>Пристрій зах. відкл. BDC240/030 2P, AC</t>
  </si>
  <si>
    <t>Пристрій зах. відкл. BPC263/030 2P, AC</t>
  </si>
  <si>
    <t>Пристрій зах. відкл. BPC280/030 2P, AC</t>
  </si>
  <si>
    <t>Пристрій зах. відкл. BPC2100/030 2P, AC</t>
  </si>
  <si>
    <t>Пристрій зах. відкл. BPC225/100 2P, AC</t>
  </si>
  <si>
    <t>Пристрій зах. відкл. BPC240/100 2P, AC</t>
  </si>
  <si>
    <t>Пристрій зах. відкл. BPC263/100 2P, AC</t>
  </si>
  <si>
    <t>Пристрій зах. відкл. BPC280/100 2P, AC</t>
  </si>
  <si>
    <t>Пристрій зах. відкл. BPC2100/100 2P, AC</t>
  </si>
  <si>
    <t>Пристрій зах. відкл. BDC225/300 2P, AC</t>
  </si>
  <si>
    <t>Пристрій зах. відкл. BDC240/300 2P, AC</t>
  </si>
  <si>
    <t>Пристрій зах. відкл. BPC263/300 2P, AC</t>
  </si>
  <si>
    <t>Пристрій зах. відкл. BPC280/300 2P, AC</t>
  </si>
  <si>
    <t>Пристрій зах. відкл. BPC2100/300 2P, AC</t>
  </si>
  <si>
    <t>Пристрій зах. відкл. BPC425/030 4P, AC</t>
  </si>
  <si>
    <t>Пристрій зах. відкл. BPC440/030 4P, AC</t>
  </si>
  <si>
    <t>Пристрій зах. відкл. BPC463/030 4P, AC</t>
  </si>
  <si>
    <t>Пристрій зах. відкл. BPC480/030 4P, AC</t>
  </si>
  <si>
    <t>Пристрій зах. відкл. BPC4100/030 4P, AC</t>
  </si>
  <si>
    <t>Пристрій зах. відкл. BPC425/100 4P, AC</t>
  </si>
  <si>
    <t>Пристрій зах. відкл. BPC440/100 4P, AC</t>
  </si>
  <si>
    <t>Пристрій зах. відкл. BPC463/100 4P, AC</t>
  </si>
  <si>
    <t>Пристрій зах. відкл. BPC480/100 4P, AC</t>
  </si>
  <si>
    <t>Пристрій зах. відкл. BPC4100/100 4P, AC</t>
  </si>
  <si>
    <t>Пристрій зах. відкл. BPC425/300 4P, AC</t>
  </si>
  <si>
    <t>Пристрій зах. відкл. BPC440/300 4P, AC</t>
  </si>
  <si>
    <t>Пристрій зах. відкл. BPC463/300 4P, AC</t>
  </si>
  <si>
    <t>Пристрій зах. відкл. BPC480/300 4P, AC</t>
  </si>
  <si>
    <t>Пристрій зах. відкл. BPC4100/300 4P, AC</t>
  </si>
  <si>
    <t>Диф. автоматичні вимикачі серії DM60</t>
  </si>
  <si>
    <t>Диф. автом. вимикач DM60B06/030 2P AC, 6kA</t>
  </si>
  <si>
    <t>Диф. автом. вимикач DM60B10/030 2P AC, 6kA</t>
  </si>
  <si>
    <t>Диф. автом. вимикач DM60B13/030 2P AC, 6kA</t>
  </si>
  <si>
    <t>Диф. автом. вимикач DM60B16/030 2P AC, 6kA</t>
  </si>
  <si>
    <t>Диф. автом. вимикач DM60B20/030 2P AC, 6kA</t>
  </si>
  <si>
    <t>Диф. автом. вимикач DM60B25/030 2P AC, 6kA</t>
  </si>
  <si>
    <t>Диф. автом. вимикач DM60B32/030 2P AC, 6kA</t>
  </si>
  <si>
    <t>Диф. автом. вимикач DM60B40/030 2P AC, 6kA</t>
  </si>
  <si>
    <t>Диф. автом. вимикач DM60C04/010 2P AC, 6kA</t>
  </si>
  <si>
    <t>Диф. автом. вимикач DM60C06/010 2P AC, 6kA</t>
  </si>
  <si>
    <t>Диф. автом. вимикач DM60C10/010 2P AC, 6kA</t>
  </si>
  <si>
    <t>Диф. автом. вимикач DM60C13/010 2P AC, 6kA</t>
  </si>
  <si>
    <t>Диф. автом. вимикач DM60C16/010 2P AC, 6kA</t>
  </si>
  <si>
    <t>Диф. автом. вимикач DM60C20/010 2P AC, 6kA</t>
  </si>
  <si>
    <t>Диф. автом. вимикач DM60C04/030 2P AC, 6kA</t>
  </si>
  <si>
    <t>Диф. автом. вимикач DM60C06/030 2P AC, 6kA</t>
  </si>
  <si>
    <t>Диф. автом. вимикач DM60C10/030 2P AC, 6kA</t>
  </si>
  <si>
    <t>Диф. автом. вимикач DM60C13/030 2P AC, 6kA</t>
  </si>
  <si>
    <t>Диф. автом. вимикач DM60C16/030 2P AC, 6kA</t>
  </si>
  <si>
    <t>Диф. автом. вимикач DM60C20/030 2P AC, 6kA</t>
  </si>
  <si>
    <t>Диф. автом. вимикач DM60C25/030 2P AC, 6kA</t>
  </si>
  <si>
    <t>Диф. автом. вимикач DM60C32/030 2P AC, 6kA</t>
  </si>
  <si>
    <t>Диф. автом. вимикач DM60C40/030 2P AC, 6kA</t>
  </si>
  <si>
    <t>Диф. автом. вимикач DMA63NC10/030 4P A, 6kA</t>
  </si>
  <si>
    <t>Диф. автом. вимикач DMA63NC16/030 4P A, 6kA</t>
  </si>
  <si>
    <t>Диф. автом. вимикач DMA63NC20/030 4P A, 6kA</t>
  </si>
  <si>
    <t>Диф. автом. вимикач DMA63NC32/030 4P A, 6kA</t>
  </si>
  <si>
    <t>Диф. автом. вимикач DMA63NC25/030 4P A, 6kA</t>
  </si>
  <si>
    <t>Додаткові пристрої (до G60, G100, EP100, Hti, BP/BD, DM60)</t>
  </si>
  <si>
    <t>Набор для блокування KS (на колодці)</t>
  </si>
  <si>
    <t>Незалежний розчіплювач Hti 230 V</t>
  </si>
  <si>
    <t>Незалежний розчіплювач Hti 24 V</t>
  </si>
  <si>
    <t>Доп. контакт CBT H 1NO-1NC - L</t>
  </si>
  <si>
    <t>Набор для пломбування EPP 4P</t>
  </si>
  <si>
    <t>Доп. контакт H к Hti</t>
  </si>
  <si>
    <t>Доп. контакт S к Hti</t>
  </si>
  <si>
    <t>Доп. контакт H/S к Hti</t>
  </si>
  <si>
    <t>Доп. контакт H+H/S к Hti</t>
  </si>
  <si>
    <t>Доп. контакт H+S к Hti</t>
  </si>
  <si>
    <t>Доп. контакт CA H</t>
  </si>
  <si>
    <t>Доп. контакт CA S/H</t>
  </si>
  <si>
    <t>Доп. контакт CA S/H G</t>
  </si>
  <si>
    <t>Доп. контакт CB SH/HH - R</t>
  </si>
  <si>
    <t>Доп. контакт CB SH/HH - L</t>
  </si>
  <si>
    <t>Вимикач-блокування PBS</t>
  </si>
  <si>
    <t>Незалежний розчіплювач TELE L1, 24-60В AC, 24-48 DC</t>
  </si>
  <si>
    <t>Незалежний розчіплювач TELE L2, 110-415В AC, 110-125 DC</t>
  </si>
  <si>
    <t>Розчіплювач мінімальної напруги TELE U-230</t>
  </si>
  <si>
    <t>Розчіплювач мінімальної напруги TELE U-12</t>
  </si>
  <si>
    <t>Розчіплювач мінімальної напруги TELE U-24</t>
  </si>
  <si>
    <t>Розчіплювач мінімальної напруги TELE U-48</t>
  </si>
  <si>
    <t>Дистанційний привід TELE MP 230V</t>
  </si>
  <si>
    <t>Шини електроживлення VBS</t>
  </si>
  <si>
    <t>Заглушка торцева 2P 10mm2</t>
  </si>
  <si>
    <t>Заглушка торцева 3P 10mm2</t>
  </si>
  <si>
    <t>Шина вилкова 1P 10mm2, 12mod</t>
  </si>
  <si>
    <t>Шина вилкова 1P 10mm2, 57mod</t>
  </si>
  <si>
    <t>Шина вилкова 2P 10mm2, 18mod</t>
  </si>
  <si>
    <t>Шина вилкова 2P 10mm2, 57mod</t>
  </si>
  <si>
    <t>Шина вилкова 2P 16mm2, 57mod</t>
  </si>
  <si>
    <t>Шина вилкова 3P 10mm2, 12mod</t>
  </si>
  <si>
    <t>Шина вилкова 3P 10mm2, 18mod</t>
  </si>
  <si>
    <t>Шина вилкова 3P 10mm2, 57mod</t>
  </si>
  <si>
    <t>Шина вилкова 3P 16mm2, 57mod</t>
  </si>
  <si>
    <t>Шина вилкова 4P 10mm2, 57mod</t>
  </si>
  <si>
    <t>Шина вилкова 4P 16mm2, 57mod</t>
  </si>
  <si>
    <t>Шина штирьова 1P 10mm2, 12mod</t>
  </si>
  <si>
    <t>Шина штирьова 1P 10mm2, 57mod</t>
  </si>
  <si>
    <t>Шина штирьова 1P 16mm2, 57mod</t>
  </si>
  <si>
    <t>Шина штирьова 2P 10mm2, 18mod</t>
  </si>
  <si>
    <t>Шина штирьова 2P 10mm2, 57mod</t>
  </si>
  <si>
    <t>Шина штирьова 2P 16mm2, 56mod</t>
  </si>
  <si>
    <t>Шина штирьова 3P 10mm2, 12mod</t>
  </si>
  <si>
    <t>Шина штирьова 3P 10mm2, 18mod</t>
  </si>
  <si>
    <t>Шина штирьова 3P 10mm2, 57mod</t>
  </si>
  <si>
    <t>Шина штирьова 3P 16mm2, 57mod</t>
  </si>
  <si>
    <t>Пристрої керування і контролю Aster</t>
  </si>
  <si>
    <t>Вимикач навантаження AST M 40 10 40A, 1p</t>
  </si>
  <si>
    <t>Вимикач навантаження AST M 40 20 40A, 2p</t>
  </si>
  <si>
    <t>Вимикач навантаження AST M 40 30 40A, 3p</t>
  </si>
  <si>
    <t>Вимикач навантаження AST M 40 40 40A, 4p</t>
  </si>
  <si>
    <t>Вимикач навантаження AST M 63 10 63A, 1p</t>
  </si>
  <si>
    <t>Вимикач навантаження AST M 63 20 63A, 2p</t>
  </si>
  <si>
    <t>Вимикач навантаження AST M 63 30 63A, 3p</t>
  </si>
  <si>
    <t>Вимикач навантаження AST M 63 40 63A, 4p</t>
  </si>
  <si>
    <t>Вимикач навантаження AST M 80 10 80A, 1p</t>
  </si>
  <si>
    <t>Вимикач навантаження AST M 80 20 80A, 2p</t>
  </si>
  <si>
    <t>Вимикач навантаження AST M 80 30 80A, 3p</t>
  </si>
  <si>
    <t>Вимикач навантаження AST M 80 40 80A, 4p</t>
  </si>
  <si>
    <t>Вимикач навантаження AST M 100 10 100A, 1p</t>
  </si>
  <si>
    <t>Вимикач навантаження AST M 100 20 100A, 2p</t>
  </si>
  <si>
    <t>Вимикач навантаження AST M 100 30 100A, 3p</t>
  </si>
  <si>
    <t>Вимикач навантаження AST M 100 40 100A, 4p</t>
  </si>
  <si>
    <t>Кнопка AST P 16 01 16A, 1p</t>
  </si>
  <si>
    <t>Кнопка AST P 16 10 16A, 1p</t>
  </si>
  <si>
    <t>Кнопка AST P 16 11 16A, 2p</t>
  </si>
  <si>
    <t>Вимикач з сигн. лампою AST SL 16 10 16A, 1p</t>
  </si>
  <si>
    <t>Вимикач з сигн. лампою AST SL 16 20 16A, 2p</t>
  </si>
  <si>
    <t>Вимикач з сигн. лампою AST SL 32 10 32A, 1p</t>
  </si>
  <si>
    <t>Вимикач з сигн. лампою AST SL 32 20 32A, 2p</t>
  </si>
  <si>
    <t>Кнопка с сигн. лампою AST PL 16 10 (без ковпачка)</t>
  </si>
  <si>
    <t>Тримач лампи AST B 16А</t>
  </si>
  <si>
    <t>Ковпачок AST L CL (прозорий)</t>
  </si>
  <si>
    <t>Ковпачок AST L GN (зелений)</t>
  </si>
  <si>
    <t>Ковпачок AST L OR (жовтий)</t>
  </si>
  <si>
    <t>Ковпачок AST L RD (червоний)</t>
  </si>
  <si>
    <t>Лампа неонова 230V AST B 230</t>
  </si>
  <si>
    <t>Лампа розжарювання 12V AST B 12</t>
  </si>
  <si>
    <t>Лампа розжарювання 24V AST B 24</t>
  </si>
  <si>
    <t>Перемикач AST S 16 10 16A, 1p, 1 mod.</t>
  </si>
  <si>
    <t>Перемикач AST S 16 01 16A, 1p, 1 mod.</t>
  </si>
  <si>
    <t>Перемикач AST S 16 20 16A, 2p, 1 mod.</t>
  </si>
  <si>
    <t>Перемикач AST S 16 02 16A, 2p, 1 mod.</t>
  </si>
  <si>
    <t>Перемикач AST S 16 30 16A, 3p, 1 mod.</t>
  </si>
  <si>
    <t>Перемикач AST S 16 30 2 16A, 3p, 2 mod.</t>
  </si>
  <si>
    <t>Перемикач AST S 16 40 16A, 4p, 1 mod.</t>
  </si>
  <si>
    <t>Перемикач AST S 16 40 2 16A, 4p, 2 mod.</t>
  </si>
  <si>
    <t>Перемикач AST S 32 10 32A, 1p, 1 mod.</t>
  </si>
  <si>
    <t>Перемикач AST S 32 01 32A, 1p, 1 mod.</t>
  </si>
  <si>
    <t>Перемикач AST S 32 20 32A, 2p, 1 mod.</t>
  </si>
  <si>
    <t>Перемикач AST S 32 02 32A, 2p, 1 mod.</t>
  </si>
  <si>
    <t>Перемикач AST S 32 30 32A, 3p, 1 mod.</t>
  </si>
  <si>
    <t>Перемикач AST S 32 30 2 32A, 3p, 2 mod.</t>
  </si>
  <si>
    <t>Перемикач AST S 32 40 32A, 4p, 1 mod.</t>
  </si>
  <si>
    <t>Перемикач AST S 32 40 2 32A, 4p, 2 mod.</t>
  </si>
  <si>
    <t>Перемикач з нул. полож. AS T SZ 16 1 16A, 1p</t>
  </si>
  <si>
    <t>Перемикач з нул. полож. AS T SZ 16 2 16A, 2p</t>
  </si>
  <si>
    <t>Перемикач з нул. полож. AS T SZ 32 1 32A, 1p</t>
  </si>
  <si>
    <t>Перемикач з нул. полож. AS T SZ 32 2 32A, 2p</t>
  </si>
  <si>
    <t>Поворотний перемикач AST R 32 20 32A, 2p</t>
  </si>
  <si>
    <t>Поворотний перемикач AST R 32 30 32A, 3p</t>
  </si>
  <si>
    <t>Поворотний перемикач AST R 32 40 32A, 4p</t>
  </si>
  <si>
    <t>Поворотний перемикач AST R 40 20 40A, 2p</t>
  </si>
  <si>
    <t>Поворотний перемикач AST R 40 30 40A, 3p</t>
  </si>
  <si>
    <t>Поворотний перемикач AST R 40 40 40A, 4p</t>
  </si>
  <si>
    <t>Поворотний перемикач AST R 63 20 63A, 2p</t>
  </si>
  <si>
    <t>Поворотний перемикач AST R 63 30 63A, 3p</t>
  </si>
  <si>
    <t>Поворотний перемикач AST R 63 40 63A, 4p</t>
  </si>
  <si>
    <t>Розетка MSC SEP Schuko</t>
  </si>
  <si>
    <t>Розетка MSC SPP</t>
  </si>
  <si>
    <t>Трансформатори T</t>
  </si>
  <si>
    <t>Трансформатор для дзвінків TR+B 5 ВА 4/8/12 В AC</t>
  </si>
  <si>
    <t>Трансформатор для дзвінків TR+B 8ВА 12/'12/24 В AC</t>
  </si>
  <si>
    <t>Трансформатор для дзвінків TR+B 10 ВА 4/8/12 В AC</t>
  </si>
  <si>
    <t>Трансформатор для дзвінків TR+B 15 ВА 4/8/12 В AC</t>
  </si>
  <si>
    <t>Трансформатор для дзвінків TR+B 16ВА 12/12/24 В AC</t>
  </si>
  <si>
    <t>Трансформатор для дзвінків TR+B 30ВА 12/12/24 В AC</t>
  </si>
  <si>
    <t>Трансформатор розділовий TR+S 15ВА 12/12/24 В AC</t>
  </si>
  <si>
    <t>Трансформатор розділовий TR+S 25ВА 12/12/24 В AC</t>
  </si>
  <si>
    <t>Трансформатор розділовий TR+S 40ВА 12/24 В AC</t>
  </si>
  <si>
    <t>Трансформатор розділовий TR+S 63ВА 12/24 В AC</t>
  </si>
  <si>
    <t>Дзвінок BE+ 230 В</t>
  </si>
  <si>
    <t>Зумер BU+ 230 В</t>
  </si>
  <si>
    <t>Дзвінок BE 12 В</t>
  </si>
  <si>
    <t>Зумер BU+ 12 В</t>
  </si>
  <si>
    <t>Контактори серії Contax</t>
  </si>
  <si>
    <t>Контактор CTX 20 11 230 A 20A, 230V AC</t>
  </si>
  <si>
    <t>Контактор CTX 20 11 024 A 20A, 24V AC</t>
  </si>
  <si>
    <t>Контактор CTX 20 02 230 A 20A, 230V AC</t>
  </si>
  <si>
    <t>Контактор CTX 20 02 024 A 20A, 24V AC</t>
  </si>
  <si>
    <t>Контактор CTX 20 20 230 A 20A, 230V AC</t>
  </si>
  <si>
    <t>Контактор CTX 20 20 024 A 20A, 24V AC</t>
  </si>
  <si>
    <t>Контактор CTX 24 22 230 U 24A, 230V AC/DC</t>
  </si>
  <si>
    <t>Контактор CTX 24 22 024 U 24A, 24V AC/DC</t>
  </si>
  <si>
    <t>Контактор CTX 24 30 230 U 24A, 230V AC/DC</t>
  </si>
  <si>
    <t>Контактор CTX 24 30 024 U 24A, 24V AC/DC</t>
  </si>
  <si>
    <t>Контактор CTX 24 04 230 U 24A, 230V AC/DC</t>
  </si>
  <si>
    <t>Контактор CTX 24 04 024 U  24A, 24V AC/DC</t>
  </si>
  <si>
    <t>Контактор CTX 24 40 230 U 24A, 230V AC/DC</t>
  </si>
  <si>
    <t>Контактор CTX 24 40 024 U 24A, 24V AC/DC</t>
  </si>
  <si>
    <t>Контактор CTX 40 20 230 U 40A, 230V AC/DC</t>
  </si>
  <si>
    <t>Контактор CTX 40 20 024 U 40A, 24V AC/DC</t>
  </si>
  <si>
    <t>Контактор CTX 40 30 230 U 40A, 230V AC/DC</t>
  </si>
  <si>
    <t>Контактор CTX 40 30 024 U 40A, 24V AC/DC</t>
  </si>
  <si>
    <t>Контактор CTX 40 40 230 U 40A, 230V AC/DC</t>
  </si>
  <si>
    <t>Контактор CTX 40 40 024 U 40A, 24V AC/DC</t>
  </si>
  <si>
    <t>Контактор CTX 63 20 230 U 63A, 230V AC/DC</t>
  </si>
  <si>
    <t>Контактор CTX 63 40 230 U 63A, 230V AC/DC</t>
  </si>
  <si>
    <t>Контактор CTX 63 40 024 U 63A, 24V AC/DC</t>
  </si>
  <si>
    <t>Пломба CTX TS 3 3 mod.</t>
  </si>
  <si>
    <t>Пломба CTX TS 2 2 mod.</t>
  </si>
  <si>
    <t>Доп. контакти CTX 06 11</t>
  </si>
  <si>
    <t>Доп. контакти CTX 06 20</t>
  </si>
  <si>
    <t>Реле серії Contax R +</t>
  </si>
  <si>
    <t>Реле Contax R+ 16A, 1CO; 24V AC/ 12V DC</t>
  </si>
  <si>
    <t>Реле Contax R+ 16A, 1CO; 230V AC/ 115V DC</t>
  </si>
  <si>
    <t>Реле Contax R+ 16A, 1NO; 24V AC/ 12V DC</t>
  </si>
  <si>
    <t>Реле Contax R+ 16A, 1NO; 230V AC/ 115V DC</t>
  </si>
  <si>
    <t>Реле Contax R+ 16A, 1NO+1NC; 24V AC/ 12V DC</t>
  </si>
  <si>
    <t>Реле Contax R+ 16A, 1NO+1NC; 230V AC/ 115V DC</t>
  </si>
  <si>
    <t>Реле Contax R+ 16A, 2CO; 24V AC/ 12V DC</t>
  </si>
  <si>
    <t>Реле Contax R+ 16A, 2CO; 230V AC/ 115V DC</t>
  </si>
  <si>
    <t>Реле Contax R+ 16A, 2NO; 24V AC/ 12V DC</t>
  </si>
  <si>
    <t>Реле Contax R+ 16A, 2NO; 230V AC/ 115V DC</t>
  </si>
  <si>
    <t>Реле Contax R+ 16A, 2NO+2NC; 24V AC/ 12V DC</t>
  </si>
  <si>
    <t>Реле Contax R+ 16A, 2NO+2NC; 230V AC/ 115V DC</t>
  </si>
  <si>
    <t>Реле Contax R+ 16A, 3NO; 24V AC/ 12V DC</t>
  </si>
  <si>
    <t>Реле Contax R+ 16A, 3NO; 230V AC/ 115V DC</t>
  </si>
  <si>
    <t>Реле Contax R+ 16A, 4CO; 24V AC/ 12V DC</t>
  </si>
  <si>
    <t>Реле Contax R+ 16A, 4CO; 230V AC/ 115V DC</t>
  </si>
  <si>
    <t>Реле Contax R+ 16A, 4NO; 24V AC/ 12V DC</t>
  </si>
  <si>
    <t>Реле Contax R+ 16A, 4NO; 230V AC/ 115V DC</t>
  </si>
  <si>
    <t>Доп. конт. 2NC</t>
  </si>
  <si>
    <t>Доп. конт. 1NO+1NC</t>
  </si>
  <si>
    <t>Доп. конт. 2NO</t>
  </si>
  <si>
    <t>Імпульсні перемикачі Pulsar S+</t>
  </si>
  <si>
    <t>Імпульсний перемикач Pulsar S+ 16A, 1CO; 24V AC/ 12V DC</t>
  </si>
  <si>
    <t>Імпульсний перемикач Pulsar S+ 16A, 1CO; 230V AC/ 115V DC</t>
  </si>
  <si>
    <t>Імпульсний перемикач Pulsar S+ 16A, 1NO; 24V AC/ 12V DC</t>
  </si>
  <si>
    <t>Імпульсний перемикач Pulsar S+ 16A, 1NO; 230V AC/ 115V DC</t>
  </si>
  <si>
    <t>Імпульсний перемикач Pulsar S+ 16A, 1NO+1NC; 24V AC/ 12V DC</t>
  </si>
  <si>
    <t>Імпульсний перемикач Pulsar S+ 16A, 1NO+1NC; 230V AC/ 115V DC</t>
  </si>
  <si>
    <t>Імпульсний перемикач Pulsar S+ 16A, 2CO; 24V AC/ 12V DC</t>
  </si>
  <si>
    <t>Імпульсний перемикач Pulsar S+ 16A, 2CO; 230V AC/ 115V DC</t>
  </si>
  <si>
    <t>Імпульсний перемикач Pulsar S+ 16A, 2NO; 24V AC/ 12V DC</t>
  </si>
  <si>
    <t>Імпульсний перемикач Pulsar S+ 16A, 2NO; 230V AC/ 115V DC</t>
  </si>
  <si>
    <t>Імпульсний перемикач Pulsar S+ 32A, 1NO; 24V AC/ 12V DC</t>
  </si>
  <si>
    <t>Імпульсний перемикач Pulsar S+ 32A, 1NO; 230V AC/ 115V DC</t>
  </si>
  <si>
    <t>Імпульсний перемикач Pulsar S+ 32A, 2NO; 24V AC/ 12V DC</t>
  </si>
  <si>
    <t>Імпульсний перемикач Pulsar S+ 32A, 2NO; 230V AC/ 115V DC</t>
  </si>
  <si>
    <t>Імпульсний перем. з електрон. кер. Pulsar S+C 16A, 1CO; 24V AC/ 12V DC</t>
  </si>
  <si>
    <t>Імпульсний перем. з електрон. кер. Pulsar S+C 16A, 1CO; 230V AC/ 115V DC</t>
  </si>
  <si>
    <t>Імпульсний перем. з електрон. кер. Pulsar S+C 16A, 1NO; 24V AC/ 12V DC</t>
  </si>
  <si>
    <t>Імпульсний перем. з електрон. кер. Pulsar S+C 16A, 1NO; 230V AC/ 115V DC</t>
  </si>
  <si>
    <t>Імпульсний перем. з електрон. кер. Pulsar S+C 16A, 2CO; 24V AC/ 12V DC</t>
  </si>
  <si>
    <t>Імпульсний перем. з електрон. кер. Pulsar S+C 16A, 2CO; 230V AC/ 115V DC</t>
  </si>
  <si>
    <t>Імпульсний перем. з електрон. кер. Pulsar S+C 16A, 2NO; 24V AC/ 12V DC</t>
  </si>
  <si>
    <t>Імпульсний перем. з електрон. кер. Pulsar S+C 16A, 2NO; 230V AC/ 115V DC</t>
  </si>
  <si>
    <t>Імпульсний перем. з електрон. кер. Pulsar S+C 16A, 3CO; 24V AC/ 12V DC</t>
  </si>
  <si>
    <t>Імпульсний перем. з електрон. кер. Pulsar S+C 16A, 3CO; 230V AC/ 115V DC</t>
  </si>
  <si>
    <t>Імпульсний перем. з електрон. кер. Pulsar S+C 32A, 1NO; 24V AC/ 12V DC</t>
  </si>
  <si>
    <t>Імпульсний перем. з електрон. кер. Pulsar S+C 32A, 1NO; 230V AC/ 115V DC</t>
  </si>
  <si>
    <t>Імпульсний перем. з електрон. кер. Pulsar S+C 32A, 2CO; 24V AC/ 12V DC</t>
  </si>
  <si>
    <t>Імпульсний перем. з електрон. кер. Pulsar S+C 32A, 2CO; 230V AC/ 115V DC</t>
  </si>
  <si>
    <t>Імпульсний перем. з електрон. кер. Pulsar S+C 32A, 3CO; 24V AC/ 12V DC</t>
  </si>
  <si>
    <t>Імпульсний перем. з електрон. кер. Pulsar S+C 32A, 3CO; 230V AC/ 115V DC</t>
  </si>
  <si>
    <t>Пломбування PLS+  / CTX+ TS 1</t>
  </si>
  <si>
    <t>Роздільник PLS/CTX SP 0,5 mod.</t>
  </si>
  <si>
    <t>Доп. контакт 16A, 1NO+1NC</t>
  </si>
  <si>
    <t>Доп. контакт 16A, 2NO</t>
  </si>
  <si>
    <t>Доп. контакт 16A, 2CO</t>
  </si>
  <si>
    <t>Доп. контакт 32A, 2NO</t>
  </si>
  <si>
    <t>Реле часу Pulsar T+</t>
  </si>
  <si>
    <t>Асиметричний генератор імпульсів Pulsar+T  AS 230A 0,1-60 сек.</t>
  </si>
  <si>
    <t>Реле із затр. викл. без урах. тривалості імп., що керує  Pulsar+T  IG 024U</t>
  </si>
  <si>
    <t>Реле із затр. викл. без урах. тривалості імп., що керує Pulsar+T  IG 230A</t>
  </si>
  <si>
    <t>Реле багатофункціональне Pulsar+T  MF 024V 0,1сек.-60 хвилин</t>
  </si>
  <si>
    <t>Реле багатофункціональне Pulsar+T  MF 024V 30 сек.-20 годин</t>
  </si>
  <si>
    <t>Реле багатофункціональне Pulsar+T  MF 230V 0.1сек.-60 хвилин</t>
  </si>
  <si>
    <t>Реле багатофункціональне Pulsar+T  MF 230V 30 сек.-20 годин</t>
  </si>
  <si>
    <t>Реле із затримкою викл. Pulsar+T  OF 024V 1-60 хвилин</t>
  </si>
  <si>
    <t>Реле із затримкою викл. Pulsar+T  OF 024V 1-60 секунд</t>
  </si>
  <si>
    <t>Реле із затримкою викл. Pulsar+T  OF 230V 1-60 хвилин</t>
  </si>
  <si>
    <t>Реле із затримкою викл. Pulsar+T  OF 230V 1-60 секунд</t>
  </si>
  <si>
    <t>Реле із затримкою вкл. Pulsar+T  ON 024U 1-60 хвилин</t>
  </si>
  <si>
    <t>Реле із затримкою вкл. Pulsar+T  ON 024U 1-60 секунд</t>
  </si>
  <si>
    <t>Реле із затримкою вкл. Pulsar+T  ON 230A 1-60 хвилин</t>
  </si>
  <si>
    <t>Реле із затримкою вкл. Pulsar+T  ON 230A 1-60 секунд</t>
  </si>
  <si>
    <t>Генератор імпульсів по позитивн. імп. Pulsar+T  PS 024U 1-60 хвилин</t>
  </si>
  <si>
    <t>Генератор імпульсів по позитивн. імп. Pulsar+T  PS 024U 1-60 секунд</t>
  </si>
  <si>
    <t>Генератор імпульсів по позитивн. імп. Pulsar+T  PS 230A 1-60 хвилин</t>
  </si>
  <si>
    <t>Генератор імпульсів по позитивн. імп. Pulsar+T  PS 230A 1-60 секунд</t>
  </si>
  <si>
    <t>Симетричний генератор імпульсів Pulsar+T  SS 024U 0,1сек.-60 хвилин</t>
  </si>
  <si>
    <t>Симетричний генератор імпульсів Pulsar+T  SS 230A 0,1сек.-60 хвилин</t>
  </si>
  <si>
    <t>Таймери цифрові Galax</t>
  </si>
  <si>
    <t>Цифровий таймер GLX Q 21 W 70</t>
  </si>
  <si>
    <t>Цифровий таймер GLX Q 22 W 70</t>
  </si>
  <si>
    <t>Цифровий таймер GLX Q 21 W 100C</t>
  </si>
  <si>
    <t>Цифровий таймер GLX Q 22 W 100C</t>
  </si>
  <si>
    <t>Цифровий таймер GLX Q 21 70 ASTRO</t>
  </si>
  <si>
    <t>Цифровий таймер GLX Q 22 70 ASTRO</t>
  </si>
  <si>
    <t>Цифровий таймер GLX Q 32 Y 800</t>
  </si>
  <si>
    <t>Таймери аналогові Classic</t>
  </si>
  <si>
    <t>Таймер денний двоканальний CLS Q 62 DD</t>
  </si>
  <si>
    <t>Таймер денний CLS Q 31 D</t>
  </si>
  <si>
    <t>Таймер денний CLS Q 11 D</t>
  </si>
  <si>
    <t>Таймер тижневий двоканальний CLS Q 62 DW</t>
  </si>
  <si>
    <t>Таймер тижневий CLS Q 31 W</t>
  </si>
  <si>
    <t>Таймер денний CLS S 11 D</t>
  </si>
  <si>
    <t>Таймер денний CLS S 31 D</t>
  </si>
  <si>
    <t>Таймер тижневий CLS S 31 W</t>
  </si>
  <si>
    <t>Світлочутливі вимикачі LSS</t>
  </si>
  <si>
    <t>Світлочутливий настінний вимикач LSS W</t>
  </si>
  <si>
    <t>Світлочутливий вимикач LSS 11 1 mod.</t>
  </si>
  <si>
    <t>Світлочутливий вимикач LSS 32 3 mod.</t>
  </si>
  <si>
    <t>Фотоелемент LSS LDR</t>
  </si>
  <si>
    <t>Таймери 72х72 Classic</t>
  </si>
  <si>
    <t>Таймер тижневий аналог. CLS72 S 41W</t>
  </si>
  <si>
    <t>Таймер тижневий аналог. CLS72 Q 41W</t>
  </si>
  <si>
    <t>Таймер денний аналог. CLS72 Q 41D</t>
  </si>
  <si>
    <t>Таймер денний/тижневий цифровий GLX72 Q 41 DW</t>
  </si>
  <si>
    <t>Щити навісного виконання Fix-o-Rail 150 IP40</t>
  </si>
  <si>
    <t>18-мод.зов. щит FIX-O-RAIL150 IP40 з прозорою дв.</t>
  </si>
  <si>
    <t>18-мод.зов. щит FIX-O-RAIL150 IP40 з білою дв.</t>
  </si>
  <si>
    <t>36-мод.зов. щит FIX-O-RAIL150 IP40 з прозорою дв.</t>
  </si>
  <si>
    <t>36-мод.зов. щит FIX-O-RAIL150 IP40 з білою дв.</t>
  </si>
  <si>
    <t>54-мод.зов. щит FIX-O-RAIL150 IP40 з прозорою дв.</t>
  </si>
  <si>
    <t>54-мод.зов. щит FIX-O-RAIL150 IP40 з білою дв.</t>
  </si>
  <si>
    <t>72-мод.зов. щит FIX-O-RAIL150 IP40 з прозорою дв.</t>
  </si>
  <si>
    <t>72-мод.зов. щит FIX-O-RAIL150 IP40 з білою дв.</t>
  </si>
  <si>
    <t>Клемна колодка 4х(10х10мм2) 160A</t>
  </si>
  <si>
    <t>Клемна колодка 4х(10х16мм2) 63A</t>
  </si>
  <si>
    <t>Утримувач з клемними колодками 18х16мм2</t>
  </si>
  <si>
    <t>Утримувач з клемними колодками 14х16мм2</t>
  </si>
  <si>
    <t>Утримувач з клемними колодками 4(5х16мм2)</t>
  </si>
  <si>
    <t>Утримувач з клемними колодками 2(17х16мм2)</t>
  </si>
  <si>
    <t>Універсальна ввідна накладка FIX-O-RAIL150</t>
  </si>
  <si>
    <t>Щити навісного виконання Fix-o-Rail 55 IP55</t>
  </si>
  <si>
    <t>Щит FIX-O-RAIL55 3-мод. зов. IP55</t>
  </si>
  <si>
    <t>Щит FIX-O-RAIL55 5-мод. зов. IP55</t>
  </si>
  <si>
    <t>Щит FIX-O-RAIL55 8-мод. зов. IP55</t>
  </si>
  <si>
    <t>Щит FIX-O-RAIL55 12-мод. зов. IP55</t>
  </si>
  <si>
    <t>Щит FIX-O-RAIL55 24-мод. зов. IP55</t>
  </si>
  <si>
    <t>Щит FIX-O-RAIL55 36-мод. зов. IP55</t>
  </si>
  <si>
    <t>Набор для замикання FIX-O-RAIL55</t>
  </si>
  <si>
    <t>Клемна колодка FIX-O-RAIL55, 2х16мм2 и 6х6 мм2</t>
  </si>
  <si>
    <t>Сполучний набір FIX-O-RAIL55</t>
  </si>
  <si>
    <t>Щити внутрішнього виконання Fix-o-Rail 150-F4 IP40</t>
  </si>
  <si>
    <t>14-мод. внутр. щит FIX-O-RAIL150-F4 IP40 прозора дв.</t>
  </si>
  <si>
    <t>28-мод. внутр. щит FIX-O-RAIL150-F4 IP40 прозора дв.</t>
  </si>
  <si>
    <t>42-мод. внутр. щит FIX-O-RAIL150-F4 IP40 прозора дв.</t>
  </si>
  <si>
    <t>56-мод. внутр. щит FIX-O-RAIL150-F4 IP40 прозора дв.</t>
  </si>
  <si>
    <t>14-мод. внутр. щит FIX-O-RAIL150-F4 IP40 суцільні дв.</t>
  </si>
  <si>
    <t>28-мод. внутр. щит FIX-O-RAIL150-F4 IP40 суцільні дв.</t>
  </si>
  <si>
    <t>42-мод. внутр. щит FIX-O-RAIL150-F4 IP40 суцільні дв.</t>
  </si>
  <si>
    <t>56-мод. внутр. щит FIX-O-RAIL150-F4 IP40 суцільні дв.</t>
  </si>
  <si>
    <t>Рамка для щита FIX-O-RAIL150-F4 14-мод.</t>
  </si>
  <si>
    <t>Рамка для щита FIX-O-RAIL150-F4 28-мод.</t>
  </si>
  <si>
    <t>Рамка для щита FIX-O-RAIL150-F4 42-мод.</t>
  </si>
  <si>
    <t>Рамка для щита FIX-O-RAIL150-F4 56-мод.</t>
  </si>
  <si>
    <t>Затиски для кріплення до залізобетонних стін</t>
  </si>
  <si>
    <t>Модульна заглушка 72мм, 8-мод., біла</t>
  </si>
  <si>
    <t>Замок з двома ключами для щитів Fix - o - Rail - F4</t>
  </si>
  <si>
    <t>Щити серії Junior, Abaco</t>
  </si>
  <si>
    <t>4-мод. зов. щит JUNIOR , IP40/43</t>
  </si>
  <si>
    <t>8-мод. зов. щит JUNIOR , IP40/43</t>
  </si>
  <si>
    <t>Клемна колодка JUNIOR 5х16 мм2</t>
  </si>
  <si>
    <t>8/10-мод. зов. щит ABACO S IP40 сірий</t>
  </si>
  <si>
    <t>8/10-мод. зов. щит ABACO S IP40 білий</t>
  </si>
  <si>
    <t>12/14-мод. зов. щит ABACO S IP40 сірий</t>
  </si>
  <si>
    <t>12/14-мод. зов. щит ABACO S IP40 білий</t>
  </si>
  <si>
    <t>24/26-мод. зов. щит ABACO S IP40 сірий</t>
  </si>
  <si>
    <t>24/26-мод. зов. щит ABACO S IP40 білий</t>
  </si>
  <si>
    <t>36/39-мод. зов. щит ABACO S IP40 сірий</t>
  </si>
  <si>
    <t>36/39-мод. зов. щит ABACO S IP40 білий</t>
  </si>
  <si>
    <t>2/4-мод. внутр. щит ABACO F IP40 сірий</t>
  </si>
  <si>
    <t>2/4-мод. внутр. щит ABACO F IP40 білий</t>
  </si>
  <si>
    <t>2/4-мод. внутр. щит ABACO F IP40 чорний</t>
  </si>
  <si>
    <t>4/7-мод. внутр. щит ABACO F IP40 сірий</t>
  </si>
  <si>
    <t>4/7-мод. внутр. щит ABACO F IP40 білий</t>
  </si>
  <si>
    <t>4/7-мод. внутр. щит ABACO F IP40 чорний</t>
  </si>
  <si>
    <t>6/10-мод. внутр. щит ABACO F IP40 сірий</t>
  </si>
  <si>
    <t>6/10-мод. внутр. щит ABACO F IP40 білий</t>
  </si>
  <si>
    <t>6/10-мод. внутр. щит ABACO F IP40 чорний</t>
  </si>
  <si>
    <t>10/14-мод. внутр. щит ABACO F IP40 сірий</t>
  </si>
  <si>
    <t>10/14-мод. внутр. щит ABACO F IP40 білий</t>
  </si>
  <si>
    <t>10/14-мод. внутр. щит ABACO F IP40 чорний</t>
  </si>
  <si>
    <t>24/26-мод. внутр. щит ABACO F IP40 сірий</t>
  </si>
  <si>
    <t>24/26-мод. внутр. щит ABACO F IP40 білий</t>
  </si>
  <si>
    <t>24/26-мод. внутр. щит ABACO F IP40 чорний</t>
  </si>
  <si>
    <t>36/39-мод. внутр. щит ABACO F IP40 сірий</t>
  </si>
  <si>
    <t>36/39-мод. внутр. щит ABACO F IP40 білий</t>
  </si>
  <si>
    <t>36/39-мод. внутр. щит ABACO F IP40 чорний</t>
  </si>
  <si>
    <t>Клемна колодка 2х16мм2 и 8x10 мм2 до щитів 6/10 мод.</t>
  </si>
  <si>
    <t>Клемна колодка 2x16 мм2 и 12х10мм2 до щитів 10/14 мод.</t>
  </si>
  <si>
    <t>Клемна колодка 2x16мм2 и 12х10мм2 до щитів 24/36 мод.</t>
  </si>
  <si>
    <t>Заглушка 5-мод. сіра</t>
  </si>
  <si>
    <t>Заглушка 5-мод. біла</t>
  </si>
  <si>
    <t>Замок до 24 і 36-мод. щитів</t>
  </si>
  <si>
    <t>GE Control - пристрої для управління і автоматизації</t>
  </si>
  <si>
    <t>Автоматичні вимикачі для захисту двигуна серії SFK</t>
  </si>
  <si>
    <t>Автомат. вимикач захисту двигуна SFK0A 25 0,1...0,16A</t>
  </si>
  <si>
    <t>Автомат. вимикач захисту двигуна SFK0B 25 0,16...0,25A</t>
  </si>
  <si>
    <t>Автомат. вимикач захисту двигуна SFK0C 25 0,25...0,4A</t>
  </si>
  <si>
    <t>Автомат. вимикач захисту двигуна SFK0D 25 0,4...0,63A</t>
  </si>
  <si>
    <t>Автомат. вимикач захисту двигуна SFK0E 25 0,63..1A</t>
  </si>
  <si>
    <t>Автомат. вимикач захисту двигуна SFK0F 25 1..1,6A</t>
  </si>
  <si>
    <t>Автомат. вимикач захисту двигуна SFK0G 25 1,6..2,5A</t>
  </si>
  <si>
    <t>Автомат. вимикач захисту двигуна SFK0H 25 2,5...4A</t>
  </si>
  <si>
    <t>Автомат. вимикач захисту двигуна SFK0I 25 4...6,3A</t>
  </si>
  <si>
    <t>Автомат. вимикач захисту двигуна SFK0J 25 6,3...10A</t>
  </si>
  <si>
    <t>Автомат. вимикач захисту двигуна SFK0K 25 10...16A</t>
  </si>
  <si>
    <t>Автомат. вимикач захисту двигуна SFK0L 25 16...20A</t>
  </si>
  <si>
    <t>Автомат. вимикач захисту двигуна SFK0M 25 20...25A</t>
  </si>
  <si>
    <t>Блок-контакт бічний SFAL11N</t>
  </si>
  <si>
    <t>Блок-контакт бічний SFAL20N</t>
  </si>
  <si>
    <t>Блок-контакт внутр. SFAK10</t>
  </si>
  <si>
    <t>Блок-контакт внутр. SFAK01</t>
  </si>
  <si>
    <t>Незалежний розчіплювач SFB0AN AC 230В</t>
  </si>
  <si>
    <t>Незалежний розчіплювач SFB0AU  AC 380/400В</t>
  </si>
  <si>
    <t>Розчіплювач мінімальної напруги SFB0RN AC 230В</t>
  </si>
  <si>
    <t>Розчіплювач мінімальної напруги SFB0RU AC 380/400В</t>
  </si>
  <si>
    <t>Щит зов. до пускача IP 55 SFS05</t>
  </si>
  <si>
    <t>Щит внутр. до пускача IP 41 SFE04</t>
  </si>
  <si>
    <t>Щит внутр. до пускача IP 55 SFE05</t>
  </si>
  <si>
    <t>Автоматичні вимикачі для захисту двигуна серії Surion</t>
  </si>
  <si>
    <t>Автомат. вимикач захисту двигуна GPS1BSAR 24 - 32 А</t>
  </si>
  <si>
    <t>Автомат. вимикач захисту двигуна GPS2BSAR 24 - 32 А</t>
  </si>
  <si>
    <t>Автомат. вимикач захисту двигуна GPS2BSAS 28 - 40 А</t>
  </si>
  <si>
    <t>Автомат. вимикач захисту двигуна GPS2BSAT 35 - 50 А</t>
  </si>
  <si>
    <t>Автомат. вимикач захисту двигуна GPS2BSAU 45 - 63 А</t>
  </si>
  <si>
    <t>Блок контакт GPAC10FBA фронтальний 1NO</t>
  </si>
  <si>
    <t>Блок контакт GPAC01FBA фронтальний 1NC</t>
  </si>
  <si>
    <t>Блок контакт GPAC11LLA бічний лівий 1NO+1NC</t>
  </si>
  <si>
    <t>Блок контакт GPAC20LLA бічний лівий 2NO</t>
  </si>
  <si>
    <t>Блок контакт GPAC02LLA бічний лівий 2NC</t>
  </si>
  <si>
    <t>Блок контакт GPAC11LRA бічний правий 1NO+1NC</t>
  </si>
  <si>
    <t>Блок контакт GPAC20LRA бічний правий 2NO</t>
  </si>
  <si>
    <t>Блок контакт GPAC02LRA бічний правий 2NC</t>
  </si>
  <si>
    <t>Незалежний розчіплювач GPASLRAAN правый 220/230 В</t>
  </si>
  <si>
    <t>Розчіплювач мін. напр. GPAULRAAN правий 220/230 В</t>
  </si>
  <si>
    <t>Щит зовнішній GPES41A для GPS1 IP41</t>
  </si>
  <si>
    <t>Щит зовнішній GPES55A для GPS1 IP55</t>
  </si>
  <si>
    <t>Щит внутр. GPEF41A для GPS1 IP41</t>
  </si>
  <si>
    <t>Щит внутр. GPEF55A для GPS1 IP55</t>
  </si>
  <si>
    <t>Контактори серії M</t>
  </si>
  <si>
    <t>20/6/310/230 Контактор MC0A310ATN 2,2 кВт 380В кот. 230В50Гц</t>
  </si>
  <si>
    <t>20/6/301/220 Контактор MC0A301ATN 2,2 кВт 380В кот. 220В50Гц</t>
  </si>
  <si>
    <t>20/6/310/24 Контактор MC0A310AT1 2,2 кВт 380В кот. 24В50-60Гц</t>
  </si>
  <si>
    <t>20/6/301/24 Контактор MC0A301AT1 2,2 кВт 380В кот. 24В50-60Гц</t>
  </si>
  <si>
    <t>20/9/310/230 Контактор MC1A310ATN 4 кВт 380В кот. 230В50Гц</t>
  </si>
  <si>
    <t>20/9/301/230 Контактор MC1A301ATN 4 кВт 380В кот. 230В50Гц</t>
  </si>
  <si>
    <t>20/9/310/24 Контактор MC1A310AT1 4 кВт 380В кот. 24В50/60Гц</t>
  </si>
  <si>
    <t>20/9/301/24 Контактор MC1A301AT1 4 кВт 380В кот. 24В 50/60Гц</t>
  </si>
  <si>
    <t>20/12/310/220 Контактор MC2A310ATN 5,5 кВт 380В кот. 220В 50Гц</t>
  </si>
  <si>
    <t>20/12/301/230 Контактор MC2A301AT6 5,5 кВт 380В кот. 230 В 50/60Гц</t>
  </si>
  <si>
    <t>20/12/310/24 Контактор MC2A310AT1 5,5 кВт 380В кот. 24В 50/60Гц</t>
  </si>
  <si>
    <t>20/12/301/24 Контактор MC2A301AT1 5,5 кВт 380В кот. 24В 50/60Гц</t>
  </si>
  <si>
    <t>Доп. конт. бічний MACL110AT M-10</t>
  </si>
  <si>
    <t>Доп. конт. бічний MACL101AT M-01</t>
  </si>
  <si>
    <t>Доп. конт. фронтальний MACN202AT M-02</t>
  </si>
  <si>
    <t>Доп. конт. фронтальний MACN211AT M-11</t>
  </si>
  <si>
    <t>Доп. конт. фронтальний MACN413AT M-13</t>
  </si>
  <si>
    <t>Доп. конт. фронтальний MACN422AT M-22</t>
  </si>
  <si>
    <t>Доп. конт. фронтальний MACN431AT M-31</t>
  </si>
  <si>
    <t>Доп. конт. фронтальний MARN211AT 1NO-1NC</t>
  </si>
  <si>
    <t>Доп. конт. фронтальний MARN220AT 2NO</t>
  </si>
  <si>
    <t>Доп. конт. фронтальний MARN404AT 4NC</t>
  </si>
  <si>
    <t>Доп. конт. фронтальний MARN413AT 1NO-3NC</t>
  </si>
  <si>
    <t>Доп. конт. фронтальний MARN422AT 2NO-2NC</t>
  </si>
  <si>
    <t>Доп. конт. фронтальний MARN431AT 3NO-1NC</t>
  </si>
  <si>
    <t>Доп. конт. фронтальний MARN440AT 4NO</t>
  </si>
  <si>
    <t>Обмежувач RC MP0AAE1 12..60VAC</t>
  </si>
  <si>
    <t>Обмежувач RC MP0AAE2 RC 72..250VAC</t>
  </si>
  <si>
    <t>Обмежувач Dioda MP0CAE3 6..250VDC</t>
  </si>
  <si>
    <t xml:space="preserve">Механічне блокування MMH0 </t>
  </si>
  <si>
    <t>Теплове реле MT03A 0,11-0,17A</t>
  </si>
  <si>
    <t>Теплове реле MT03B 0,17-0,26A</t>
  </si>
  <si>
    <t>Теплове реле MT03C 0,26-0,43A</t>
  </si>
  <si>
    <t>Теплове реле MT03D 0,43-0,65A</t>
  </si>
  <si>
    <t>Теплове реле MT03E 0,65-1A</t>
  </si>
  <si>
    <t>Теплове реле MT03F 0,85-1,3A</t>
  </si>
  <si>
    <t>Теплове реле MT03G 1,1-1,6A</t>
  </si>
  <si>
    <t>Теплове реле MT03H 1,35-2A</t>
  </si>
  <si>
    <t>Теплове реле MT03I 1,7-2,4A</t>
  </si>
  <si>
    <t>Теплове реле MT03J 2,2-3,2A</t>
  </si>
  <si>
    <t>Теплове реле MT03R 2,5-4A</t>
  </si>
  <si>
    <t>Теплове реле MT03K 3-4,7A</t>
  </si>
  <si>
    <t>Теплове реле MT03L 4-6,3A</t>
  </si>
  <si>
    <t>Теплове реле MT03M 5,5-8A</t>
  </si>
  <si>
    <t>Теплове реле MT03N 7,5-10,5A</t>
  </si>
  <si>
    <t>Теплове реле MT03P 10-14A</t>
  </si>
  <si>
    <t>Контактори серії CL</t>
  </si>
  <si>
    <t>25/9/310/220 Контактор CL00A310TN 4 кВт 380В кот. 220-230В50Гц</t>
  </si>
  <si>
    <t>25/9/301/220 Контактор CL00A301TN 4 кВт 380В кот. 220-230В50Гц</t>
  </si>
  <si>
    <t>25/9/310/24 Контактор CL00A310T1 4 кВт 380В кот. 24В50/60Гц</t>
  </si>
  <si>
    <t>25/9/301/24 Контактор CL00A301T1 4 кВт 380В кот. 24В50/60Гц</t>
  </si>
  <si>
    <t>25/12/310/220 Контактор CL01A310TN 5,5 кВт 380В кот. 220-230В50Гц</t>
  </si>
  <si>
    <t>25/12/301/220 Контактор CL01A301TN 5,5 кВт 380В кот. 220-230В50Гц</t>
  </si>
  <si>
    <t>25/12/310/24 Контактор CL01A310T1 5,5 кВт 380В кот. 24В50/60Гц</t>
  </si>
  <si>
    <t>25/12/301/24 Контактор CL01A301T1 5,5 кВт 380В кот. 24В50/60Гц</t>
  </si>
  <si>
    <t>32/18/310/220 Контактор CL02A310TN 7,5 кВт 380В кот. 220-230В50Гц</t>
  </si>
  <si>
    <t>32/18/301/220 Контактор CL02A301TN 7,5 кВт 380В кот. 220-230В50Гц</t>
  </si>
  <si>
    <t>32/18/310/24 Контактор CL02A310T1 7,5 кВт 380В кот. 24В50/60Гц</t>
  </si>
  <si>
    <t>45/25/300/230 Контактор CL25A300TN 11 кВт 380В кот. 230В50Гц</t>
  </si>
  <si>
    <t>45/25/310/220 Контактор CL03A310MN 12 кВт 380В кот. 220-230В50Гц</t>
  </si>
  <si>
    <t>45/25/301/220 Контактор CL03A301MN 12 кВт 380В кот. 220-230В50Гц</t>
  </si>
  <si>
    <t>60/32/310/220 Контактор CL04A310MN 16 кВт 380В кот. 220-230В50Гц</t>
  </si>
  <si>
    <t>60/32/301/220 Контактор CL04A301MN 16 кВт 380В кот. 220-230В50Гц</t>
  </si>
  <si>
    <t>60/32/310/24 Контактор CL04A310M1 16 кВт 380В кот. 24В50/60Гц</t>
  </si>
  <si>
    <t>60/32/301/24 Контактор CL04A301M1 16 кВт 380В кот. 24В50/60Гц</t>
  </si>
  <si>
    <t>60/40/300/230 Контактор CL45A300MN 18,5 кВт 380В кот. 230В50Гц</t>
  </si>
  <si>
    <t>60/40/300/24 Контактор CL45A300M1 18,5 кВт 380В кот. 24В50/60Гц</t>
  </si>
  <si>
    <t>90/50/300/230 Контактор CL06A300MN 22 кВт 380В кот. 220-230В50Гц</t>
  </si>
  <si>
    <t>90/50/300/24 Контактор CL06A300M1 22 кВт 380В кот. 24В50/60Гц</t>
  </si>
  <si>
    <t>90/50/311/220 Контактор CL06A311MN 22 кВт 380В кот. 220В50Гц</t>
  </si>
  <si>
    <t>110/65/300/230 Контактор CL07A300MN 30 кВт 380В кот. 220-230В50Гц</t>
  </si>
  <si>
    <t>110/65/300/24 Контактор CL07A300M1 30 кВт 380В кот. 24В50/60Гц</t>
  </si>
  <si>
    <t>110/65/311/230 Контактор CL07A311MN 30 кВт 380В кот. 220-230В50Гц</t>
  </si>
  <si>
    <t>110/80/300/230 Контактор CL08A300MN 37 кВт 380В кат. 220-230В50Гц</t>
  </si>
  <si>
    <t>110/80/300/24 Контактор CL08A300M1 37 кВт 380В кот. 24В50/60Гц</t>
  </si>
  <si>
    <t>110/80/311/230 Контактор CL08A311MN 37 кВт 380В кот. 220-230В50Гц</t>
  </si>
  <si>
    <t>140/95/300/230 Контактор CL09A300MN 45 кВт 380В кот. 230В50Гц</t>
  </si>
  <si>
    <t>140/95/300/24 Контактор CL09A300M1 45 кВт 380В кот. 24В50/60Гц</t>
  </si>
  <si>
    <t>140/95/311/230 Контактор CL09A311MN 45 кВт 380В кот. 220-230В50Гц</t>
  </si>
  <si>
    <t>140/105/300/220 Контактор CL10A300MN 55 кВт 380В кот. 220-230В50Гц</t>
  </si>
  <si>
    <t>140/105/311/220 Контактор CL10A311MN 55 кВт 380В кот. 220-230В50Гц</t>
  </si>
  <si>
    <t>0,16-0,26A (CL00-04,25,45) Теплове реле RT1B</t>
  </si>
  <si>
    <t>0,25-0,41A (CL00-04,25,45) Теплове реле RT1C</t>
  </si>
  <si>
    <t>0,4-0,65A (CL00-04,25,45) Теплове реле RT1D</t>
  </si>
  <si>
    <t>0,65-1,1A (CL00-04,25,45) Теплове реле RT1F</t>
  </si>
  <si>
    <t>1-1,5A (CL00-04,25,45) Теплове реле RT1G</t>
  </si>
  <si>
    <t>1,3-1,9 (CL00-04,25,45) Теплове реле RT1H</t>
  </si>
  <si>
    <t>1,8-2,7A (CL00-04,25,45) Теплове реле RT1J</t>
  </si>
  <si>
    <t>2,5-4A (CL00-04,25,45) Теплове реле RT1K</t>
  </si>
  <si>
    <t>4-6,3A (CL00-04,25,45) Теплове реле RT1L</t>
  </si>
  <si>
    <t>5,5-8,5A (CL00-04,25,45) Теплове реле RT1M</t>
  </si>
  <si>
    <t>8-12A (CL00-04,25,45) Теплове реле RT1N</t>
  </si>
  <si>
    <t>10-16A (CL00-04,25,45) Теплове реле RT1P</t>
  </si>
  <si>
    <t>14,5-18A (CL00-04,25,45) Теплове реле RT1S</t>
  </si>
  <si>
    <t>17,5-22A (CL00-04,25,45) Теплове реле RT1T</t>
  </si>
  <si>
    <t>21-26A (CL00-04,25,45) Теплове реле RT1U</t>
  </si>
  <si>
    <t>25-32A (CL00-04,25,45) Теплове реле RT1V</t>
  </si>
  <si>
    <t>30-40A (CL00-04,25,45) Теплове реле RT1W</t>
  </si>
  <si>
    <t>24-32А (CL05-10) Теплове реле RT2D</t>
  </si>
  <si>
    <t>30-43А (CL05-10) Теплове реле RT2E</t>
  </si>
  <si>
    <t>42-55А (CL05-10) Теплове реле RT2G</t>
  </si>
  <si>
    <t>54-65А (CL05-10) Теплове реле RT2H</t>
  </si>
  <si>
    <t>64-82А (CL05-10) Теплове реле RT2J</t>
  </si>
  <si>
    <t>78-97А (CL05-10) Теплове реле RT2L</t>
  </si>
  <si>
    <t>90-110А (CL05-10) Теплове реле RT2M</t>
  </si>
  <si>
    <t xml:space="preserve">Блок пригнічення напруги BSLR3R (CL05-CL10) 130-250В </t>
  </si>
  <si>
    <t>Доп. конт. бічний BCLL20 2NO</t>
  </si>
  <si>
    <t>Доп. конт. бічний BCLL11 1NO-1NC</t>
  </si>
  <si>
    <t xml:space="preserve">Доп. конт. бічний BRLL02 2NC </t>
  </si>
  <si>
    <t>Доп. конт. бічний BRLL20 2NO</t>
  </si>
  <si>
    <t>Доп. конт. бічний BRLL11 1NO-1NC</t>
  </si>
  <si>
    <t>Доп. контакт фронтальний BCLF10 1NO</t>
  </si>
  <si>
    <t>Доп. контакт фронтальний BCLF01 1NC</t>
  </si>
  <si>
    <t>Механічне блокування BELA (CL00..CL10)</t>
  </si>
  <si>
    <t>Механіко-електричне блокування BELA02 (CL00..CL10)</t>
  </si>
  <si>
    <t>Модуль годинковий пневм. із затримкою вкл. BTLF30C (0,1 - 30с)</t>
  </si>
  <si>
    <t>Модуль годинковий пневм. із затримкою вкл. BTLF60C (1 - 60с)</t>
  </si>
  <si>
    <t>Модуль годинковий пневм. із затримкою викл. BTLF30D (0,1 - 30с)</t>
  </si>
  <si>
    <t>Модуль годинковий пневм. із затримкою викл. BTLF60D (1 - 60с)</t>
  </si>
  <si>
    <t>Основа для окремої установки реле RT1 RTXP</t>
  </si>
  <si>
    <t>Контактори серії CK</t>
  </si>
  <si>
    <t>250/150/311/220 Контактор CK75CA311N 75 кВт 380В кот. 220-230В50Гц</t>
  </si>
  <si>
    <t>250/150/311/380AC Контактор CK75CA311U 75 кВт 380В кот. 380В50Гц</t>
  </si>
  <si>
    <t>250/185/311/220 Контактор CK08CA311N  90 кВт 380В кот. 220-230В50Гц</t>
  </si>
  <si>
    <t>250/185/311/380 Контактор CK08CA311U  90 кВт 380В кот. 380В50Гц</t>
  </si>
  <si>
    <t>315/205/311/220 Контактор CK85BA311N 110 кВт 380В кот. 220-230В50Гц</t>
  </si>
  <si>
    <t>315/205/311/220DC/AC Контактор CK85BE311N 110 кВт 380В кот. 220-250В50Гц/DC</t>
  </si>
  <si>
    <t>315/250/311/220DC/AC Контактор CK09BE311N 132 кВт 380В кот. 220-250В50Гц/DC</t>
  </si>
  <si>
    <t>315/250/311/380DC/AC Контактор CK09BE311U 132 кВт 380В кот. 380-415В50Гц/DC</t>
  </si>
  <si>
    <t>450/309/311/220AC/DCКонтактор CK95BE311N 160 кВт 380В кот. 220-250В50Гц/DC</t>
  </si>
  <si>
    <t>450/309/311/380AC/DC Контактор CK95BE311U 160 кВт 380В кот. 380-415В50Гц/DC</t>
  </si>
  <si>
    <t>600/420/311/220DC/AC Контактор CK10CE311N 220 кВт 380В кот. 220-250В50Гц/DC</t>
  </si>
  <si>
    <t>600/420/311/380DC/AC Контактор CK10CE311U 220 кВт 380В кот. 380-415В50Гц/DC</t>
  </si>
  <si>
    <t>700/550/311/220DC/AC Контактор CK11CE311N 280 кВт 380В кот. 220-250В50Гц/DC</t>
  </si>
  <si>
    <t>700/550/311/380DC/AC Контактор CK11CE311U 280 кВт 380В кот. 380-415В50Гц/DC</t>
  </si>
  <si>
    <t>1000/700/311/220DC/AC Контактор CK12BE311N 375 кВт 380В кот. 220-250В50Гц/DC</t>
  </si>
  <si>
    <t>1000/700/311/380DC/AC Контактор CK12BE311U 375 кВт 380В кот. 380-415В50-60Гц/DC</t>
  </si>
  <si>
    <t>1250/825/311/220AC Контактор CK13BA311N 450 кВт 380В кот. 220-230В50Гц</t>
  </si>
  <si>
    <t>1250/825/311/380AC Контактор CK13BA311U 450 кВт 380В кот. 360-440В50/60Гц</t>
  </si>
  <si>
    <t>Механічне блокування горизонтальне BEKH (CK07B-CK12)</t>
  </si>
  <si>
    <t>90-120A (CK75,CK08) Теплове реле RT3D</t>
  </si>
  <si>
    <t>110-140A (CK75,CK08) Теплове реле RT3E</t>
  </si>
  <si>
    <t>140-190A (CK75,CK08) Теплове реле RT3F</t>
  </si>
  <si>
    <t>120-190A (CK85,CK09,CK95) Теплове реле RT4N</t>
  </si>
  <si>
    <t>175-280A (CK85,CK09,CK95) Теплове реле RT4P</t>
  </si>
  <si>
    <t>200-310A (CK85,CK09,CK95) Теплове реле RT4R</t>
  </si>
  <si>
    <t>120-190A (CK10-12) Теплове реле RT5A</t>
  </si>
  <si>
    <t>175-280A (CK10-12) Теплове реле RT5B</t>
  </si>
  <si>
    <t>250-400A (CK10-12) Теплове реле RT5C</t>
  </si>
  <si>
    <t>315-500A (CK10-12) Теплове реле RT5D</t>
  </si>
  <si>
    <t>430-700A (CK10-12) Теплове реле RT5E</t>
  </si>
  <si>
    <t>500-850A (CK13) Теплове реле RT6A</t>
  </si>
  <si>
    <t>Кнопки і перемикачі серії Р9 діаметром 22 мм</t>
  </si>
  <si>
    <t>P9MPNNG - Кнопка з монт. адаптером кругла, прихована, метал, чорна</t>
  </si>
  <si>
    <t>P9MPNRG - Кнопка з монт. адаптером кругла, прихована, метал, червона</t>
  </si>
  <si>
    <t>P9MPNVG - Кнопка з монт. адаптером кругла, прихована, метал, зелена</t>
  </si>
  <si>
    <t>P9MPNGG - Кнопка з монт. адаптером кругла, прихована, метал, жовта</t>
  </si>
  <si>
    <t>P9MPNLG - Кнопка з монт. адаптером кругла, прихована, метал, синя</t>
  </si>
  <si>
    <t>P9MPNBG - Кнопка з монт. адаптером кругла, прихована, метал, біла</t>
  </si>
  <si>
    <t>P9MEM4RN - Кнопка гриб. 40мм з монт. адапт. кругл., метал, червона</t>
  </si>
  <si>
    <t>P9MER4RN - Кнопка гриб. 40мм з монт. адапт. кругл., метал, червона, з наж. повор. фікс.</t>
  </si>
  <si>
    <t>P9MSMD0N - Перем. з фікс., функція "D" 1-2 з монт. адаптером, метал, чорний</t>
  </si>
  <si>
    <t>P9MSMZ0N - Перем. з фікс., функція "Z,B" 1-0-2 з монт. адаптером, метал, чорний</t>
  </si>
  <si>
    <t>P9MSVD0N - Перем. з тумбл., з фікс., функція "D" 1-2 з монт. адаптером, метал, чорний</t>
  </si>
  <si>
    <t>P9MSVZ0N - Перем. з тумбл., з фікс., функція "Z,B" 1-0-2 з монт. адаптером, метал, чорний</t>
  </si>
  <si>
    <t>P9XSVX0N - Перем. з тумбл. з фікс., функція "X" 1-2-3-4 з монт. адаптером, метал, чорний</t>
  </si>
  <si>
    <t>P9MPLRGD - Кнопка з підсвіч., з монт. адаптером, кругла, прихована, метал, червона</t>
  </si>
  <si>
    <t>P9MPLVGD - Кнопка з підсвіч., з монт. адаптером, кругла, прихована, метал, зелена</t>
  </si>
  <si>
    <t>P9MPLGGD - Кнопка з підсвіч., з монт. адаптером, кругла, прихована, метал, жовта</t>
  </si>
  <si>
    <t>P9MPLLGD - Кнопка з підсвіч., з монт. адаптером, кругла, прихована, метал, синя</t>
  </si>
  <si>
    <t>P9MPLLGD - Кнопка з підсвіч., з монт. адаптером, кругла, прихована, метал, біла</t>
  </si>
  <si>
    <t>P9MPLIGD - Кнопка з підсвіч., з монт. адаптером, кругла, прихована, метал, прозора</t>
  </si>
  <si>
    <t>P9MMN4T - Джойстик 0-1-2-3-4 з монт. адапт., метал, чорний з фікс. в п. 0</t>
  </si>
  <si>
    <t>P9MLRD - Сигнальна лампа з розсіюв. лінзою, з монт. адапт., кругла, метал, червона</t>
  </si>
  <si>
    <t>P9MLVD - Сигнальна лампа з розсіюв. лінзою, з монт. адапт., кругла, метал, зелена</t>
  </si>
  <si>
    <t>P9MLGD - Сигнальна лампа з розсіюв. лінзою, з монт. адапт., кругла, метал, жовта</t>
  </si>
  <si>
    <t>P9MLLD - Сигнальна лампа з розсіюв. лінзою, з монт. адапт., кругла, метал, синя</t>
  </si>
  <si>
    <t>P9MLBD - Сигнальна лампа з розсіюв. лінзою, з монт. адапт., кругла, метал, біла</t>
  </si>
  <si>
    <t>P9MLID - Сигнальна лампа з розсіюв. лінзою, з монт. адапт., кругла, метал, прозора</t>
  </si>
  <si>
    <t>P9XPNNG - Кнопка з монт. адаптером кругла, прихована, пластик, чорна</t>
  </si>
  <si>
    <t>P9XPNRG - Кнопка з монт. адаптером кругла, прихована, пластик, червона</t>
  </si>
  <si>
    <t>P9XPNVG - Кнопка з монт. адаптером кругла, прихована, пластик, зелена</t>
  </si>
  <si>
    <t>P9XPNGG - Кнопка з монт. адаптером кругла, прихована, пластик, жовта</t>
  </si>
  <si>
    <t>P9XPNLG - Кнопка з монт. адаптером кругла, прихована, пластик, синя</t>
  </si>
  <si>
    <t>P9XPNBG - Кнопка з монт. адаптером кругла, прихована, пластик, біла</t>
  </si>
  <si>
    <t>P9XPNHG - Кнопка з монт. адаптером кругла, прихована, пластик, серая</t>
  </si>
  <si>
    <t>P9XSMD0N - Перем. з фікс., функція "D" 1-2 з монт. адапт., пластик, круглий, чорний</t>
  </si>
  <si>
    <t>P9XSCD0A95 - Перем. з кл., з фікс., функція "D" 1-2 з монт. адапт., пластик, круглий, чорний</t>
  </si>
  <si>
    <t>P9XPLRGD - Кнопка з підсвіч., з монт. адаптером, кругла, прихована, пластик, червона</t>
  </si>
  <si>
    <t>P9XPLVGD - Кнопка з підсвіч., з монт. адаптером, кругла, прихована, пластик, зелена</t>
  </si>
  <si>
    <t>P9XPLGGD - Кнопка з підсвіч., з монт. адаптером, кругла, прихована, пластик, жовта</t>
  </si>
  <si>
    <t>P9XPLLGD - Кнопка з підсвіч., з монт. адаптером, кругла, прихована, пластик, синя</t>
  </si>
  <si>
    <t>P9XPLBGD - Кнопка з підсвіч., з монт. адаптером, кругла, прихована, пластик, біла</t>
  </si>
  <si>
    <t>P9XPLIGD - Кнопка з підсвіч., з монт. адаптером, кругла, прихована, пластик, прозора</t>
  </si>
  <si>
    <t>P9XMN4F - Джойстик 0-1-2-3-4 з монт. адапт., пластик, чорний з фікс.</t>
  </si>
  <si>
    <t>P9XMB4F - Джойстик 0-1-2-3-4 з блок., з монт. адапт., пластик, чорний з фікс.</t>
  </si>
  <si>
    <t>P9XBD - Сигналізатор акустичний, круглий, чорний 24 V AC/DC</t>
  </si>
  <si>
    <t>P9XBM - Сигналізатор акустичний, круглий, чорний 110 - 240V AC/DC</t>
  </si>
  <si>
    <t>P9XLRD - Сигнальна лампа з розсіюв. лінзою, з монт. адапт., кругла, пластик, червона</t>
  </si>
  <si>
    <t>P9XLVD - Сигнальна лампа з розсіюв. лінзою, з монт. адапт., кругла, пластик, зелена</t>
  </si>
  <si>
    <t>P9XLGD - Сигнальна лампа з розсіюв. лінзою, з монт. адапт., кругла, пластик, жовта</t>
  </si>
  <si>
    <t>P9XLLD - Сигнальна лампа з розсіюв. лінзою, з монт. адапт., кругла, пластик, синя</t>
  </si>
  <si>
    <t>P9XLBD - Сигнальна лампа з розсіюв. лінзою, з монт. адапт., кругла, пластик, біла</t>
  </si>
  <si>
    <t>P9XLID - Сигнальна лампа з розсіюв. лінзою, з монт. адапт., кругла, пластик, прозора</t>
  </si>
  <si>
    <t>P9XURDD0 - Корпус контрольної лампи моноблок AC/DC, 12-380B, червона лінза</t>
  </si>
  <si>
    <t>P9XUVDD0 - Корпус контрольної лампи моноблок AC/DC, 12-380B, зелена лінза</t>
  </si>
  <si>
    <t>P9XUGDD0 - Корпус контрольної лампи моноблок AC/DC, 12-380B, жовта лінза</t>
  </si>
  <si>
    <t>P9XULDD0 - Корпус контрольної лампи моноблок AC/DC, 12-380B, синя лінза</t>
  </si>
  <si>
    <t>P9XUBDD0 - Корпус контрольної лампи моноблок AC/DC, 12-380B, біла лінза</t>
  </si>
  <si>
    <t>P9B11VN - Блок контактів 1NO/1NC (монтаж на адаптер)</t>
  </si>
  <si>
    <t>P9B01VN - Блок контактів 1NC (монтаж на адаптер)</t>
  </si>
  <si>
    <t>P9B10VN - Блок контактів 1NO (монтаж на адаптер)</t>
  </si>
  <si>
    <t>P9B02VN - Блок контактів 2NC (монтаж на адаптер)</t>
  </si>
  <si>
    <t>P9B20VN - Блок контактів 2NO (монтаж на адаптер)</t>
  </si>
  <si>
    <t>P9PDNV0 - Утримувач лампи 220-240V AC/DC (монтаж на адаптер)</t>
  </si>
  <si>
    <t>BA9S24LEDL - Світлодіод 24В АС/DC білий</t>
  </si>
  <si>
    <t>BA9S24LEDL - Світлодіод 24В АС/DC жовтий</t>
  </si>
  <si>
    <t>BA9S24LEDL - Світлодіод 24В АС/DC синій</t>
  </si>
  <si>
    <t>BA9S24LEDL - Світлодіод 24В АС/DC червоний</t>
  </si>
  <si>
    <t>BA9S24LEDL - Світлодіод 24В АС/DC зелений</t>
  </si>
  <si>
    <t>BA9S230LEDB - Світлодіод 230В АС білий</t>
  </si>
  <si>
    <t>BA9S230LEDB - Світлодіод 230В АС жовтий</t>
  </si>
  <si>
    <t>BA9S230LEDB - Світлодіод 230В АС синій</t>
  </si>
  <si>
    <t>BA9S230LEDB - Світлодіод 230В АС червоний</t>
  </si>
  <si>
    <t>BA9S230LEDB - Світлодіод 230В АС зелений</t>
  </si>
  <si>
    <t>BA9SN220 - Лампа неонова 220В/0,33Вт</t>
  </si>
  <si>
    <t>P9ARCST - Гумовий захисний ковпачок для виступ. кнопки, круглий, прозор., IP66</t>
  </si>
  <si>
    <t>P9ARTBS - Утримувач шильдиків 30x50 мм (червоний/чорний фон, білий текст)</t>
  </si>
  <si>
    <t>P9ARTWS - Утримувач шильдиків 30x50 мм (білий фон, чорний текст)</t>
  </si>
  <si>
    <t>GE Industrial - промислове обладнання</t>
  </si>
  <si>
    <t>Корпусні автоматичні вимикачі серії Record Plus</t>
  </si>
  <si>
    <t>Автомат. вимикач FD160 FDC35TF016EF 18kA 3p 500В - 16A LTM (фікс. налашт.)</t>
  </si>
  <si>
    <t>Автомат. вимикач FD160 FDC35TF020EF 18kA 3p 500В - 20A LTM (фікс. налашт.)</t>
  </si>
  <si>
    <t>Автомат. вимикач FD160 FDC35TF025EF 18kA 3p 500В - 25A LTM (фікс. налашт.)</t>
  </si>
  <si>
    <t>Автомат. вимикач FD160 FDC35TF032EF 18kA 3p 500В - 32A LTM (фікс. налашт.)</t>
  </si>
  <si>
    <t>Автомат. вимикач FD160 FDC35TF040EF 18kA 3p 500В - 40A LTM (фікс. налашт.)</t>
  </si>
  <si>
    <t>Автомат. вимикач FD160 FDC35TF050EF 18kA 3p 500В - 50A LTM (фікс. налашт.)</t>
  </si>
  <si>
    <t>Автомат. вимикач FD160 FDC35TF063EF 18kA 3p 500В - 63A LTM (фікс. налашт.)</t>
  </si>
  <si>
    <t>Автомат. вимикач FD160 FDC35TF080GF 18kA 3p 500В - 80A LTM (фікс. налашт.)</t>
  </si>
  <si>
    <t>Автомат. вимикач FD160 FDC35TF100GF 18kA 3p 500В - 100A LTM (фікс. налашт.)</t>
  </si>
  <si>
    <t>Автомат. вимикач FD160 FDC35TF125GF 18kA 3p 500В - 125A LTM (фікс. налашт.)</t>
  </si>
  <si>
    <t>Автомат. вимикач FD160 FDC35TF160GF 18kA 3p 500В - 160A LTM (фікс. налашт.)</t>
  </si>
  <si>
    <t>Автомат. вимикач FD160 Effective 25kA 3p 690V-16A LTM</t>
  </si>
  <si>
    <t>Автомат. вимикач FD160 Effective 25kA 3p 690V-20A LTM</t>
  </si>
  <si>
    <t>Автомат. вимикач FD160 Effective 25kA 3p 690V-25A LTM</t>
  </si>
  <si>
    <t>Автомат. вимикач FD160 Effective 25kA 3p 690V-32A LTM</t>
  </si>
  <si>
    <t>Автомат. вимикач FD160 Effective 25kA 3p 690V-40A LTM</t>
  </si>
  <si>
    <t>Автомат. вимикач FD160 Effective 25kA 3p 690V-50A LTM</t>
  </si>
  <si>
    <t>Автомат. вимикач FD160 Effective 25kA 3p 690V-63A LTM</t>
  </si>
  <si>
    <t>Автомат. вимикач FD160 Effective 25kA 3p 690V-80A LTM</t>
  </si>
  <si>
    <t>Автомат. вимикач FD160 Effective 25kA 3p 690V-100A LTM</t>
  </si>
  <si>
    <t>Автомат. вимикач FD160 Effective 25kA 3p 690V-125A LTM</t>
  </si>
  <si>
    <t>Автомат. вимикач FD160 Effective 25kA 3p 690V-160A LTM</t>
  </si>
  <si>
    <t>Автомат. вимикач FE250 Residential-36kA 3p3tr 690V-160A LTM</t>
  </si>
  <si>
    <t>Автомат. вимикач FE250 Residential-36kA 3p3tr 690V-200A LTM</t>
  </si>
  <si>
    <t>Автомат. вимикач FE250 Residential-36kA 3p3tr 690V-250A LTM</t>
  </si>
  <si>
    <t>Авт. вимк. FE250 FEN37DA250KF з ел. розч. PremEon LS(I); 250A; 3P; 50kA</t>
  </si>
  <si>
    <t>Авт. вимк. FG400 FGN37DA400LF з ел. розч. PremEon LS(I); 400A; 3P; 50kA</t>
  </si>
  <si>
    <t>Авт. вимк. FG630 FGN37DA630NF з ел. розч. PremEon LS(I); 630A; 3P; 50kA</t>
  </si>
  <si>
    <t>Автомат. вимикач FK800 Normal 50kA 3p  690V-800A LTM</t>
  </si>
  <si>
    <t>Автомат. вимикач FK800 Normal 50kA 3p  690V-800A SMR1e</t>
  </si>
  <si>
    <t>Автомат. вимикач FK1250 Normal 50kA 3p 690V-1000A LTM</t>
  </si>
  <si>
    <t>Автомат. вимикач FK1250 Normal 50kA 3p 690V-1000A SMR1e</t>
  </si>
  <si>
    <t>Автомат. вимикач FK1250 Normal 50kA 3p 690V-1250A LTM</t>
  </si>
  <si>
    <t>Автомат. вимикач FK1250 Normal 50kA 3p 690V-1250A SMR1e</t>
  </si>
  <si>
    <t>Автомат. вимикач FK1600 Normal 50kA 3p 690V-1600A SMR1e</t>
  </si>
  <si>
    <t>База втичкового типу FDDDF3 для FD 3пол.</t>
  </si>
  <si>
    <t>База втичкового типу FEDDF3 для FE 3 пол.</t>
  </si>
  <si>
    <t>База втичкового типу FG 3p</t>
  </si>
  <si>
    <t>База у зборі типу викочування FEWB3 для FE 3 пол.</t>
  </si>
  <si>
    <t>База у зборі типу викочування FGWB3 для FG 3 пол.</t>
  </si>
  <si>
    <t>База у зборі типу викочування FNWS3WP для FK800 3 пол., перед. доступ</t>
  </si>
  <si>
    <t>База у зборі типу викочування FNWS3WT для FK1250/1600 3 пол., перед. доступ</t>
  </si>
  <si>
    <t>Виносна ручка на двері FDNRD/5 сіра</t>
  </si>
  <si>
    <t>Виносна ручка на двері FDNRDV/5 червона</t>
  </si>
  <si>
    <t>Виносна ручка на двері FENRD/5 сіра</t>
  </si>
  <si>
    <t>Виносна ручка на двері FENRDV/5 червона</t>
  </si>
  <si>
    <t>Виносна ручка на двері FGNRD/5 сіра</t>
  </si>
  <si>
    <t>Виносна ручка на двері FGNRDV/5 червона</t>
  </si>
  <si>
    <t>Виносна ручка на двері FNNRD/5 сіра</t>
  </si>
  <si>
    <t>Виносна ручка на двері FNNRDV/5 червона/жовта</t>
  </si>
  <si>
    <t>Дод. контакт аварійного спрацьовування FABAT01</t>
  </si>
  <si>
    <t>Дод. контакт аварійного спрацьовування FABAT10</t>
  </si>
  <si>
    <t>Дод. контакт аварійного спрацьовування FNBA11R</t>
  </si>
  <si>
    <t>Дод. контакт спрацьовування розчіплювача FABAM01</t>
  </si>
  <si>
    <t>Дод. контакт спрацьовування розчіплювача FABAM10</t>
  </si>
  <si>
    <t>Дод. контакт спрацьовування розчіплювача FDBAM11</t>
  </si>
  <si>
    <t>Додатковий контакт FNS11R</t>
  </si>
  <si>
    <t>Додатковий контакт FAS01L</t>
  </si>
  <si>
    <t>Додатковий контакт FAS01R</t>
  </si>
  <si>
    <t>Додатковий контакт FAS10L</t>
  </si>
  <si>
    <t>Додатковий контакт FAS10R</t>
  </si>
  <si>
    <t>Електропривід FDEMFN 220/250V AC/DC</t>
  </si>
  <si>
    <t>Електропривід FEEMFN 220/250V AC/DC</t>
  </si>
  <si>
    <t>Електропривід FGEMFN 220/250V AC/DC</t>
  </si>
  <si>
    <t>Електропривід FKMF6P 230V AC для FK800/FK1250</t>
  </si>
  <si>
    <t>Електропривід FKMF6S 230V AC для FK1600</t>
  </si>
  <si>
    <t>Набір розширювачів плоского типу 3пол. FDBSS3</t>
  </si>
  <si>
    <t>Набір розширювачів плоского типу 3пол. FEBSS3</t>
  </si>
  <si>
    <t>Набір розширювачів плоского типу 3пол. FGBSS3</t>
  </si>
  <si>
    <t>Набір розширювачів плоского типу 3пол. FNBSS3P</t>
  </si>
  <si>
    <t>Настановний комплект FKUE3 для 3-х пол. авт. вимикачів</t>
  </si>
  <si>
    <t>Настановний комплект FKUE4 для 4-х пол. авт. вимикачів</t>
  </si>
  <si>
    <t>Незалежний розчіплювач FASHTN 220/240V AC/DC</t>
  </si>
  <si>
    <t>Незалежний розчіплювач FASHTU 400/480V AC</t>
  </si>
  <si>
    <t>Незалежний розчіплювач FNSHT8 400/480V</t>
  </si>
  <si>
    <t>Незалежний розчіплювач FNSHTD 24V AC/DC</t>
  </si>
  <si>
    <t>Незалежний розчіплювач FNSHTN 220/240V AC 220/250V DC</t>
  </si>
  <si>
    <t>Поворотна ручка FDNRF/5 сіра</t>
  </si>
  <si>
    <t>Поворотна ручка FDNRFV/5 червона</t>
  </si>
  <si>
    <t>Поворотна ручка FENRF/5 сіра</t>
  </si>
  <si>
    <t>Поворотна ручка FENRFV/5 червона</t>
  </si>
  <si>
    <t>Поворотна ручка FGNRF/5 сіра</t>
  </si>
  <si>
    <t>Поворотна ручка FGNRFV/5 червона</t>
  </si>
  <si>
    <t>Поворотна ручка FNNRF/5 сіра</t>
  </si>
  <si>
    <t>Поворотна ручка FNNRFV/5 червона/жовта</t>
  </si>
  <si>
    <t>Роздільники фаз (компл. 12 шт.) FDJP</t>
  </si>
  <si>
    <t>Роздільники фаз (компл. 12 шт.) FEJP</t>
  </si>
  <si>
    <t>Роздільники фаз (компл. 12 шт.) FGJP</t>
  </si>
  <si>
    <t>Роздільники фаз (компл. 12 шт.) FNJP</t>
  </si>
  <si>
    <t>Розчіплювач мінімальної напруги 220/240V AC/DC</t>
  </si>
  <si>
    <t>Розчіплювач мінімальної напруги FNUVR6 230V AC</t>
  </si>
  <si>
    <t>Розчіплювач мінімальної напруги FNUVR8 400V AC</t>
  </si>
  <si>
    <t>Корпусні автоматичні вимикачі серії Record C</t>
  </si>
  <si>
    <t>Автомат. вимикач CB125S3TM016 35kA (фікс. налашт.)</t>
  </si>
  <si>
    <t>Автомат. вимикач CB125S3TM020 35kA (фікс. налашт.)</t>
  </si>
  <si>
    <t>Автомат. вимикач CB125S3TM025 35kA (фікс. налашт.)</t>
  </si>
  <si>
    <t>Автомат. вимикач CB125S3TM030 35kA (фікс. налашт.)</t>
  </si>
  <si>
    <t>Автомат. вимикач CB125S3TM040 35kA (фікс. налашт.)</t>
  </si>
  <si>
    <t>Автомат. вимикач CB125S3TM050 35kA (фікс. налашт.)</t>
  </si>
  <si>
    <t>Автомат. вимикач CB125S3TM063 35kA (фікс. налашт.)</t>
  </si>
  <si>
    <t>Автомат. вимикач CB125S3TM080 35kA (фікс. налашт.)</t>
  </si>
  <si>
    <t>Автомат. вимикач CB125S3TM100 35kA (фікс. налашт.)</t>
  </si>
  <si>
    <t>Автомат. вимикач CB125S3TM125 35kA (фікс. налашт.)</t>
  </si>
  <si>
    <t>Автомат. вимикач CB250S3TM100 35kA (фікс. налашт.)</t>
  </si>
  <si>
    <t>Автомат. вимикач CB250S3TM125 35kA (фікс. налашт.)</t>
  </si>
  <si>
    <t>Автомат. вимикач CB250S3TM140 35kA (фікс. налашт.)</t>
  </si>
  <si>
    <t>Автомат. вимикач CB250S3TM160 35kA (фікс. налашт.)</t>
  </si>
  <si>
    <t>Автомат. вимикач CB250S3TM180 35kA (фікс. налашт.)</t>
  </si>
  <si>
    <t>Автомат. вимикач CB250S3TM200 35kA (фікс. налашт.)</t>
  </si>
  <si>
    <t>Автомат. вимикач CB250S3TM225 35kA (фікс. налашт.)</t>
  </si>
  <si>
    <t>Автомат. вимикач CB250S3TM250 35kA (фікс. налашт.)</t>
  </si>
  <si>
    <t>Автомат. вимикач CB400S3TM225 35kA (фікс. налашт.)</t>
  </si>
  <si>
    <t>Автомат. вимикач CB400S3TM250 35kA (фікс. налашт.)</t>
  </si>
  <si>
    <t>Автомат. вимикач CB400S3TM315 35kA (фікс. налашт.)</t>
  </si>
  <si>
    <t>Автомат. вимикач CB400S3TM350 35kA (фікс. налашт.)</t>
  </si>
  <si>
    <t>Автомат. вимикач CB400S3TM400 35kA (фікс. налашт.)</t>
  </si>
  <si>
    <t>Автомат. вимикач CB400N3TM400 50kA (фікс. налашт.)</t>
  </si>
  <si>
    <t>Автомат. вимикач CB630S3TM400 35kA (фікс. налашт.)</t>
  </si>
  <si>
    <t>Автомат. вимикач CB630S3TM500 35kA (фікс. налашт.)</t>
  </si>
  <si>
    <t>Автомат. вимикач CB630S3TM630 35kA (фікс. налашт.)</t>
  </si>
  <si>
    <t>Автомат. вимикач CB630N3TM630 50kA (фікс. налашт.)</t>
  </si>
  <si>
    <t>Автомат. вимикач CB800N3TM630 50kA (фікс. налашт.)</t>
  </si>
  <si>
    <t>Автомат. вимикач CB800N3TM700 50kA (фікс. налашт.)</t>
  </si>
  <si>
    <t>Автомат. вимикач CB800N3TM800 50kA (фікс. налашт.)</t>
  </si>
  <si>
    <t>Автомат. вимикач CB800H3TM630 70kA (фікс. налашт.)</t>
  </si>
  <si>
    <t>Автомат. вимикач CB800H3TM700 70kA (фікс. налашт.)</t>
  </si>
  <si>
    <t>Автомат. вимикач CB800H3TM800 70kA (фікс. налашт.)</t>
  </si>
  <si>
    <t>База втичкового типу 3p CB125DDF3 заднього з'єднання</t>
  </si>
  <si>
    <t>База втичкового типу 3p CB250DDF3 заднього з'єднання</t>
  </si>
  <si>
    <t>База втичкового типу 3p CB400DDF3 заднього з'єднання</t>
  </si>
  <si>
    <t>База втичкового типу 3p CB630DDF3 заднього з'єднання</t>
  </si>
  <si>
    <t>База втичкового типу 3p CB800DDF3 заднього з'єднання</t>
  </si>
  <si>
    <t>Дод. контакт аварійного спрацьовування CB125BAML</t>
  </si>
  <si>
    <t>Дод. контакт аварійного спрацьовування CB125BAMR</t>
  </si>
  <si>
    <t>Дод. контакт аварійного спрацьовування CB250BAML</t>
  </si>
  <si>
    <t>Дод. контакт аварійного спрацьовування CB250BAMR</t>
  </si>
  <si>
    <t>Дод. контакт аварійного спрацьовування CB400BAML</t>
  </si>
  <si>
    <t>Дод. контакт аварійного спрацьовування CB400BAMR</t>
  </si>
  <si>
    <t>Дод. контакт аварійного спрацьовування CB400FASBAT2L</t>
  </si>
  <si>
    <t>Дод. контакт аварійного спрацьовування CB400FASBAT2R</t>
  </si>
  <si>
    <t>Додатковий контакт CB125FAS1L</t>
  </si>
  <si>
    <t>Додатковий контакт CB125FAS1R</t>
  </si>
  <si>
    <t>Додатковий контакт CB125FAS2L</t>
  </si>
  <si>
    <t>Додатковий контакт CB125FAS2R</t>
  </si>
  <si>
    <t>Додатковий контакт CB250FAS1L</t>
  </si>
  <si>
    <t>Додатковий контакт CB250FAS1R</t>
  </si>
  <si>
    <t>Додатковий контакт CB250FAS2L</t>
  </si>
  <si>
    <t>Додатковий контакт CB250FAS2R</t>
  </si>
  <si>
    <t>Додатковий контакт CB400FAS1L</t>
  </si>
  <si>
    <t>Додатковий контакт CB400FAS1R</t>
  </si>
  <si>
    <t>Додатковий контакт CB400FAS2L</t>
  </si>
  <si>
    <t>Додатковий контакт CB400FAS2R</t>
  </si>
  <si>
    <t>Електропривід CB400FCMF 230V AC</t>
  </si>
  <si>
    <t>Електропривід CB630FCMF 230V AC</t>
  </si>
  <si>
    <t>Електропривід CB800FCMF 230V AC</t>
  </si>
  <si>
    <t>Клеми заднього з'єднання 3p CB800BRC3</t>
  </si>
  <si>
    <t>Клеми заднього з'єднання 4p CB800BRC4</t>
  </si>
  <si>
    <t>Набір розширювачів плоского типу CB125BSS3</t>
  </si>
  <si>
    <t>Набір розширювачів плоского типу CB250BSS3</t>
  </si>
  <si>
    <t>Набір розширювачів плоского типу CB800BSS3</t>
  </si>
  <si>
    <t>Незалежний розчіплювач CB125SHTR 230V AC</t>
  </si>
  <si>
    <t>Незалежний розчіплювач CB250SHTR 230V AC</t>
  </si>
  <si>
    <t>Незалежний розчіплювач CB400SHTR 230V AC</t>
  </si>
  <si>
    <t>Поворотна ручка CB125NRF1A</t>
  </si>
  <si>
    <t>Поворотна ручка CB250NRF1A</t>
  </si>
  <si>
    <t>Поворотна ручка CB400NRF1A4</t>
  </si>
  <si>
    <t>Поворотна ручка CB400NRF2A3</t>
  </si>
  <si>
    <t>Поворотна ручка CB630NRF1A3</t>
  </si>
  <si>
    <t>Поворотна ручка CB630NRF1A4</t>
  </si>
  <si>
    <t>Поворотна ручка CB800NRF1A3</t>
  </si>
  <si>
    <t>Поворотна ручка CB800NRF1A4</t>
  </si>
  <si>
    <t>Розчіплювач мінім. напр. CB125UVRN 230V AC</t>
  </si>
  <si>
    <t>Розчіплювач мінім. напр. CB250UVRN 230V AC</t>
  </si>
  <si>
    <t>Розчіплювач мінім. напр. CB400UVRN 230V AC</t>
  </si>
  <si>
    <t>Повітряні автоматичні вимикачі серії Entelliguard</t>
  </si>
  <si>
    <t>Базовий вим. стац. виконання GG04S4 3p 400A Icu/Icw 50kA</t>
  </si>
  <si>
    <t>Базовий вим. стац. виконання GG07S4 3p 630A Icu/Icw 50kA</t>
  </si>
  <si>
    <t>Базовий вим. стац. виконання GG08S4 3p 800A Icu/Icw 50kA</t>
  </si>
  <si>
    <t>Базовий вим. стац. виконання GG10S4 3p 1000A Icu/Icw 50kA</t>
  </si>
  <si>
    <t>Базовий вим. стац. виконання GG13S4 3p 1250A Icu/Icw 50kA</t>
  </si>
  <si>
    <t>Базовий вим. стац. виконання GG16S4 3p 1600A Icu/Icw 50kA</t>
  </si>
  <si>
    <t>Базовий вим. стац. виконання GG20S4 3p 2000A Icu/Icw 50kA</t>
  </si>
  <si>
    <t>Базовий вим. стац. виконання GG25N4 3p 2500A Icu/Icw 65kA</t>
  </si>
  <si>
    <t>Базовий вим. стац. виконання GG32N4 3p 3200A Icu/Icw 65kA</t>
  </si>
  <si>
    <t>Базовий вим. стац. виконання GG40N4 3p 4000A Icu/Icw 65kA</t>
  </si>
  <si>
    <t>Авт. вим. викочування без касети і розч. GG04S1 3p 400A Icu/Icw 50kA</t>
  </si>
  <si>
    <t>Авт. вим. викочування без касети і розч. GG07S1 3p 630A Icu/Icw 50kA</t>
  </si>
  <si>
    <t>Авт. вим. викочування без касети і розч. GG08S1 3p 800A Icu/Icw 50kA</t>
  </si>
  <si>
    <t>Авт. вим. викочування без касети і розч. GG10S1 3p 1000A Icu/Icw 50kA</t>
  </si>
  <si>
    <t>Авт. вим. викочування без касети і розч. GG13S1 3p 1250A Icu/Icw 50kA</t>
  </si>
  <si>
    <t>Авт. вим. викочування без касети і розч. GG16S1 3p 1600A Icu/Icw 50kA</t>
  </si>
  <si>
    <t>Авт. вим. викочування без касети і розч. GG20S1 3p 2000A Icu/Icw 50kA</t>
  </si>
  <si>
    <t>Авт. вим. викочування без касети і розч. GG25N1 3p 2500A Icu/Icw 65kA</t>
  </si>
  <si>
    <t>Авт. вим. викочування без касети і розч. GG32N1 3p 3200A Icu/Icw 65kA</t>
  </si>
  <si>
    <t>Авт. вим. викочування без касети і розч. GG40N1 3p 4000A Icu/Icw 65kA</t>
  </si>
  <si>
    <t>Касета тип GG16S2UM розмір 1 3p 1600A під'єдн. універс. (у зборі з авт. вим. тип S)</t>
  </si>
  <si>
    <t>Касета тип GG16H2UM розмір 1 3p 1600A під'єдн. універс. (у зборі з авт. вим. тип N, H)</t>
  </si>
  <si>
    <t>Касета тип GG20H2UM розмір 1 3p 2000A під'єдн. універс. (у зборі з авт. вим.)</t>
  </si>
  <si>
    <t>Касета тип GG20M2UM розмір 2 3p 400-2000A під'єдн. універс. (у зборі з авт. вим.)</t>
  </si>
  <si>
    <t>Касета тип GG25M2UM розмір 2 3p 2500A під'єдн. універс. (у зборі з авт. вим.)</t>
  </si>
  <si>
    <t>Касета тип GG32M2UM розмір 2 3p 3200A під'єдн. універс. (у зборі з авт. вим.)</t>
  </si>
  <si>
    <t>Касета тип GG40M2UM розмір 2 3p 4000A під'єдн. універс. (у зборі з авт. вим.)</t>
  </si>
  <si>
    <t>Електронний розчіплювач GTG00K1-SFGT-E LT &amp; ST</t>
  </si>
  <si>
    <t>Електронний розчіплювач GTG00K2-SFGT-E LT ,ST &amp; GF</t>
  </si>
  <si>
    <t>Моторний привід GM01240A тип 1 220-240V AC</t>
  </si>
  <si>
    <t>Моторний привід GM02240A тип 2,3 220-240V AC</t>
  </si>
  <si>
    <t>Включаюча котушка GCCN240 220-240V AC/DC</t>
  </si>
  <si>
    <t>Незалежний розчіплювач GSTR240 220-240V AC/DC</t>
  </si>
  <si>
    <t>Розчіплювач мнімальної напруги GUVT240 220-240V AC- DC</t>
  </si>
  <si>
    <t>Контакт сигналізації GBAT1 1CO</t>
  </si>
  <si>
    <t>Вимикачі навантаження Dilos</t>
  </si>
  <si>
    <t>Вимикач навант. з чорною ручкою DILOS 00 16A 3P</t>
  </si>
  <si>
    <t>Вимикач навант. з чорною ручкою DILOS 00 25A 3P</t>
  </si>
  <si>
    <t>Вимикач навант. з чорною ручкою DILOS 00 32A 3P</t>
  </si>
  <si>
    <t>Вимикач навант. з чорною ручкою DILOS 00 40A 3P</t>
  </si>
  <si>
    <t>Вимикач навант. прозорий DILOS 1 40A 3P</t>
  </si>
  <si>
    <t>Вимикач навант. прозорий DILOS 1 63A 3P</t>
  </si>
  <si>
    <t>Вимикач навант. прозорий DILOS 1 80A 3P</t>
  </si>
  <si>
    <t>Вимикач навант. прозорий DILOS 1 100A 3P</t>
  </si>
  <si>
    <t>Вимикач навант. прозорий DILOS 1 125A 3P</t>
  </si>
  <si>
    <t>Вимикач навант. прозорий DILOS 2 160A 3P</t>
  </si>
  <si>
    <t>Вимикач навант. прозорий DILOS 2 200A 3P</t>
  </si>
  <si>
    <t>Вимикач навант. прозорий DILOS 3 160A 3P</t>
  </si>
  <si>
    <t>Вимикач навант. прозорий DILOS 3 200A 3P</t>
  </si>
  <si>
    <t>Вимикач навант. прозорий DILOS 3 250A 3P</t>
  </si>
  <si>
    <t>Вимикач навант. прозорий DILOS 3 315A 3P</t>
  </si>
  <si>
    <t>Вимикач навант. прозорий DILOS 4 400A 3P</t>
  </si>
  <si>
    <t>Вимикач навант. прозорий DILOS 4 500A 3P</t>
  </si>
  <si>
    <t>Вимикач навант. прозорий DILOS 4 630A 3P</t>
  </si>
  <si>
    <t>Вимикач навантаження DILOS 6S 800A 3P 35kA</t>
  </si>
  <si>
    <t>Вимикач навантаження DILOS 6S 800A 3P 50kA</t>
  </si>
  <si>
    <t>Вимикач навантаження DILOS 6S 1000A 3P 35kA</t>
  </si>
  <si>
    <t>Вимикач навантаження DILOS 6S 1000A 3P 50kA</t>
  </si>
  <si>
    <t>Вимикач навантаження DILOS 6S 1250A 3P 35kA</t>
  </si>
  <si>
    <t>Вимикач навантаження DILOS 6S 1250A 3P 50kA</t>
  </si>
  <si>
    <t>Вимикач навантаження DILOS 7S 1600A 3P</t>
  </si>
  <si>
    <t>Вимикач навантаження DILOS 8S 2000A 3P</t>
  </si>
  <si>
    <t>Вимикач навантаження DILOS 8S 2500A 3P</t>
  </si>
  <si>
    <t>Вимикач навантаження DILOS 9S 3150A 3P</t>
  </si>
  <si>
    <t>Вимикач навантаження DILOS 9 4000A 3P</t>
  </si>
  <si>
    <t>Доп. контакт 1NO+1NC для D6S-7S-8S-9S F3S</t>
  </si>
  <si>
    <t>Доп. контакт 1P CO</t>
  </si>
  <si>
    <t>Доп. контакт 2NO+2NC для D6S-7S-8S-9S F3S</t>
  </si>
  <si>
    <t>Доп. контакт 2P CO</t>
  </si>
  <si>
    <t>Ручка чорна + вісь 200mm для D1D2</t>
  </si>
  <si>
    <t>Ручка чорна + вісь 400mm для D1D2</t>
  </si>
  <si>
    <t>Ручка сіра для D1H/3</t>
  </si>
  <si>
    <t>Ручка сіра для D1H/3 з можливістю блокування</t>
  </si>
  <si>
    <t>Ручка чорна + вісь 300 мм для D1H-3 F000/0</t>
  </si>
  <si>
    <t>Ручка сіра для D4 (можливість закриття на ключ)</t>
  </si>
  <si>
    <t>Ручка сіра + ось 300 мм для D4 - F1/2</t>
  </si>
  <si>
    <t>Замовлення</t>
  </si>
  <si>
    <t>Сумма замовлення, грн. з ПДВ</t>
  </si>
  <si>
    <t>Введіть код</t>
  </si>
  <si>
    <t>Введіть кількість</t>
  </si>
  <si>
    <t>Сумма зі знижкою, грн. з ПДВ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</si>
</sst>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%"/>
    <numFmt numFmtId="166" formatCode="0.00"/>
    <numFmt numFmtId="167" formatCode="#,##0"/>
    <numFmt numFmtId="168" formatCode="#,##0.00"/>
  </numFmts>
  <fonts count="14">
    <font>
      <sz val="10"/>
      <name val="System"/>
      <family val="2"/>
    </font>
    <font>
      <sz val="10"/>
      <name val="Arial"/>
      <family val="0"/>
    </font>
    <font>
      <sz val="10"/>
      <name val="Arial Cyr"/>
      <family val="2"/>
    </font>
    <font>
      <sz val="8"/>
      <name val="Arial"/>
      <family val="2"/>
    </font>
    <font>
      <b/>
      <sz val="8"/>
      <color indexed="4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color indexed="8"/>
      <name val="Tahoma"/>
      <family val="2"/>
    </font>
    <font>
      <b/>
      <sz val="8"/>
      <color indexed="16"/>
      <name val="Arial"/>
      <family val="2"/>
    </font>
    <font>
      <b/>
      <sz val="10"/>
      <name val="Arial"/>
      <family val="2"/>
    </font>
    <font>
      <b/>
      <sz val="8"/>
      <name val="System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72">
    <xf numFmtId="164" fontId="0" fillId="0" borderId="0" xfId="0" applyAlignment="1">
      <alignment/>
    </xf>
    <xf numFmtId="164" fontId="3" fillId="2" borderId="0" xfId="0" applyFont="1" applyFill="1" applyAlignment="1">
      <alignment/>
    </xf>
    <xf numFmtId="165" fontId="3" fillId="2" borderId="0" xfId="0" applyNumberFormat="1" applyFont="1" applyFill="1" applyAlignment="1">
      <alignment/>
    </xf>
    <xf numFmtId="164" fontId="3" fillId="2" borderId="1" xfId="0" applyFont="1" applyFill="1" applyBorder="1" applyAlignment="1">
      <alignment/>
    </xf>
    <xf numFmtId="164" fontId="3" fillId="2" borderId="2" xfId="0" applyFont="1" applyFill="1" applyBorder="1" applyAlignment="1">
      <alignment/>
    </xf>
    <xf numFmtId="164" fontId="3" fillId="2" borderId="3" xfId="0" applyFont="1" applyFill="1" applyBorder="1" applyAlignment="1">
      <alignment/>
    </xf>
    <xf numFmtId="164" fontId="4" fillId="2" borderId="1" xfId="0" applyFont="1" applyFill="1" applyBorder="1" applyAlignment="1">
      <alignment/>
    </xf>
    <xf numFmtId="165" fontId="3" fillId="2" borderId="2" xfId="0" applyNumberFormat="1" applyFont="1" applyFill="1" applyBorder="1" applyAlignment="1">
      <alignment/>
    </xf>
    <xf numFmtId="166" fontId="5" fillId="2" borderId="4" xfId="0" applyNumberFormat="1" applyFont="1" applyFill="1" applyBorder="1" applyAlignment="1" applyProtection="1">
      <alignment/>
      <protection hidden="1" locked="0"/>
    </xf>
    <xf numFmtId="164" fontId="3" fillId="2" borderId="5" xfId="0" applyFont="1" applyFill="1" applyBorder="1" applyAlignment="1">
      <alignment/>
    </xf>
    <xf numFmtId="164" fontId="3" fillId="2" borderId="0" xfId="0" applyFont="1" applyFill="1" applyBorder="1" applyAlignment="1">
      <alignment/>
    </xf>
    <xf numFmtId="164" fontId="4" fillId="2" borderId="6" xfId="0" applyFont="1" applyFill="1" applyBorder="1" applyAlignment="1">
      <alignment horizontal="left" vertical="center" wrapText="1"/>
    </xf>
    <xf numFmtId="165" fontId="3" fillId="2" borderId="0" xfId="0" applyNumberFormat="1" applyFont="1" applyFill="1" applyBorder="1" applyAlignment="1">
      <alignment/>
    </xf>
    <xf numFmtId="164" fontId="3" fillId="2" borderId="7" xfId="0" applyFont="1" applyFill="1" applyBorder="1" applyAlignment="1">
      <alignment/>
    </xf>
    <xf numFmtId="164" fontId="3" fillId="2" borderId="0" xfId="0" applyFont="1" applyFill="1" applyBorder="1" applyAlignment="1">
      <alignment wrapText="1"/>
    </xf>
    <xf numFmtId="164" fontId="4" fillId="2" borderId="0" xfId="0" applyFont="1" applyFill="1" applyBorder="1" applyAlignment="1">
      <alignment/>
    </xf>
    <xf numFmtId="166" fontId="5" fillId="2" borderId="8" xfId="0" applyNumberFormat="1" applyFont="1" applyFill="1" applyBorder="1" applyAlignment="1">
      <alignment/>
    </xf>
    <xf numFmtId="164" fontId="3" fillId="2" borderId="8" xfId="0" applyFont="1" applyFill="1" applyBorder="1" applyAlignment="1">
      <alignment/>
    </xf>
    <xf numFmtId="164" fontId="6" fillId="2" borderId="9" xfId="0" applyFont="1" applyFill="1" applyBorder="1" applyAlignment="1">
      <alignment horizontal="center" vertical="center"/>
    </xf>
    <xf numFmtId="164" fontId="6" fillId="2" borderId="10" xfId="0" applyFont="1" applyFill="1" applyBorder="1" applyAlignment="1">
      <alignment horizontal="center" vertical="center" wrapText="1"/>
    </xf>
    <xf numFmtId="166" fontId="6" fillId="2" borderId="10" xfId="0" applyNumberFormat="1" applyFont="1" applyFill="1" applyBorder="1" applyAlignment="1">
      <alignment horizontal="center" vertical="center" wrapText="1"/>
    </xf>
    <xf numFmtId="165" fontId="6" fillId="2" borderId="10" xfId="0" applyNumberFormat="1" applyFont="1" applyFill="1" applyBorder="1" applyAlignment="1">
      <alignment horizontal="center" vertical="center" wrapText="1"/>
    </xf>
    <xf numFmtId="166" fontId="6" fillId="2" borderId="11" xfId="0" applyNumberFormat="1" applyFont="1" applyFill="1" applyBorder="1" applyAlignment="1">
      <alignment horizontal="center" vertical="center" wrapText="1"/>
    </xf>
    <xf numFmtId="164" fontId="3" fillId="2" borderId="6" xfId="0" applyFont="1" applyFill="1" applyBorder="1" applyAlignment="1">
      <alignment/>
    </xf>
    <xf numFmtId="164" fontId="5" fillId="2" borderId="6" xfId="0" applyFont="1" applyFill="1" applyBorder="1" applyAlignment="1">
      <alignment/>
    </xf>
    <xf numFmtId="164" fontId="3" fillId="2" borderId="6" xfId="0" applyFont="1" applyFill="1" applyBorder="1" applyAlignment="1" applyProtection="1">
      <alignment/>
      <protection hidden="1"/>
    </xf>
    <xf numFmtId="165" fontId="7" fillId="2" borderId="6" xfId="0" applyNumberFormat="1" applyFont="1" applyFill="1" applyBorder="1" applyAlignment="1" applyProtection="1">
      <alignment horizontal="center"/>
      <protection hidden="1" locked="0"/>
    </xf>
    <xf numFmtId="164" fontId="3" fillId="2" borderId="4" xfId="0" applyFont="1" applyFill="1" applyBorder="1" applyAlignment="1">
      <alignment/>
    </xf>
    <xf numFmtId="164" fontId="9" fillId="2" borderId="4" xfId="0" applyFont="1" applyFill="1" applyBorder="1" applyAlignment="1">
      <alignment/>
    </xf>
    <xf numFmtId="164" fontId="3" fillId="2" borderId="4" xfId="0" applyFont="1" applyFill="1" applyBorder="1" applyAlignment="1" applyProtection="1">
      <alignment/>
      <protection hidden="1"/>
    </xf>
    <xf numFmtId="165" fontId="3" fillId="2" borderId="4" xfId="0" applyNumberFormat="1" applyFont="1" applyFill="1" applyBorder="1" applyAlignment="1" applyProtection="1">
      <alignment horizontal="center"/>
      <protection/>
    </xf>
    <xf numFmtId="164" fontId="3" fillId="2" borderId="4" xfId="0" applyNumberFormat="1" applyFont="1" applyFill="1" applyBorder="1" applyAlignment="1">
      <alignment horizontal="left" vertical="center" wrapText="1"/>
    </xf>
    <xf numFmtId="164" fontId="3" fillId="2" borderId="4" xfId="0" applyFont="1" applyFill="1" applyBorder="1" applyAlignment="1">
      <alignment horizontal="left" vertical="center" wrapText="1"/>
    </xf>
    <xf numFmtId="166" fontId="3" fillId="2" borderId="4" xfId="0" applyNumberFormat="1" applyFont="1" applyFill="1" applyBorder="1" applyAlignment="1">
      <alignment horizontal="center"/>
    </xf>
    <xf numFmtId="166" fontId="3" fillId="2" borderId="4" xfId="0" applyNumberFormat="1" applyFont="1" applyFill="1" applyBorder="1" applyAlignment="1" applyProtection="1">
      <alignment horizontal="center"/>
      <protection hidden="1"/>
    </xf>
    <xf numFmtId="164" fontId="3" fillId="2" borderId="4" xfId="0" applyNumberFormat="1" applyFont="1" applyFill="1" applyBorder="1" applyAlignment="1">
      <alignment horizontal="left"/>
    </xf>
    <xf numFmtId="164" fontId="3" fillId="2" borderId="4" xfId="0" applyFont="1" applyFill="1" applyBorder="1" applyAlignment="1">
      <alignment/>
    </xf>
    <xf numFmtId="164" fontId="3" fillId="2" borderId="4" xfId="0" applyFont="1" applyFill="1" applyBorder="1" applyAlignment="1">
      <alignment horizontal="left"/>
    </xf>
    <xf numFmtId="164" fontId="9" fillId="2" borderId="4" xfId="0" applyFont="1" applyFill="1" applyBorder="1" applyAlignment="1">
      <alignment horizontal="left" vertical="center" wrapText="1"/>
    </xf>
    <xf numFmtId="164" fontId="6" fillId="2" borderId="4" xfId="0" applyFont="1" applyFill="1" applyBorder="1" applyAlignment="1">
      <alignment/>
    </xf>
    <xf numFmtId="164" fontId="3" fillId="2" borderId="12" xfId="0" applyNumberFormat="1" applyFont="1" applyFill="1" applyBorder="1" applyAlignment="1">
      <alignment horizontal="left" vertical="center" wrapText="1"/>
    </xf>
    <xf numFmtId="164" fontId="3" fillId="2" borderId="12" xfId="0" applyNumberFormat="1" applyFont="1" applyFill="1" applyBorder="1" applyAlignment="1">
      <alignment vertical="center" wrapText="1"/>
    </xf>
    <xf numFmtId="164" fontId="3" fillId="2" borderId="12" xfId="0" applyNumberFormat="1" applyFont="1" applyFill="1" applyBorder="1" applyAlignment="1">
      <alignment/>
    </xf>
    <xf numFmtId="164" fontId="3" fillId="0" borderId="4" xfId="20" applyFont="1" applyBorder="1">
      <alignment/>
      <protection/>
    </xf>
    <xf numFmtId="164" fontId="3" fillId="2" borderId="4" xfId="0" applyNumberFormat="1" applyFont="1" applyFill="1" applyBorder="1" applyAlignment="1">
      <alignment vertical="center" wrapText="1"/>
    </xf>
    <xf numFmtId="164" fontId="11" fillId="2" borderId="4" xfId="0" applyFont="1" applyFill="1" applyBorder="1" applyAlignment="1">
      <alignment/>
    </xf>
    <xf numFmtId="164" fontId="3" fillId="2" borderId="12" xfId="0" applyFont="1" applyFill="1" applyBorder="1" applyAlignment="1">
      <alignment/>
    </xf>
    <xf numFmtId="164" fontId="3" fillId="2" borderId="12" xfId="0" applyNumberFormat="1" applyFont="1" applyFill="1" applyBorder="1" applyAlignment="1">
      <alignment horizontal="left"/>
    </xf>
    <xf numFmtId="164" fontId="7" fillId="2" borderId="13" xfId="0" applyNumberFormat="1" applyFont="1" applyFill="1" applyBorder="1" applyAlignment="1">
      <alignment horizontal="left" vertical="center"/>
    </xf>
    <xf numFmtId="164" fontId="7" fillId="2" borderId="6" xfId="0" applyFont="1" applyFill="1" applyBorder="1" applyAlignment="1">
      <alignment horizontal="left" vertical="center" wrapText="1"/>
    </xf>
    <xf numFmtId="164" fontId="3" fillId="2" borderId="13" xfId="0" applyNumberFormat="1" applyFont="1" applyFill="1" applyBorder="1" applyAlignment="1">
      <alignment horizontal="left"/>
    </xf>
    <xf numFmtId="166" fontId="3" fillId="2" borderId="6" xfId="0" applyNumberFormat="1" applyFont="1" applyFill="1" applyBorder="1" applyAlignment="1">
      <alignment horizontal="center"/>
    </xf>
    <xf numFmtId="164" fontId="7" fillId="2" borderId="4" xfId="0" applyNumberFormat="1" applyFont="1" applyFill="1" applyBorder="1" applyAlignment="1">
      <alignment horizontal="left" vertical="center"/>
    </xf>
    <xf numFmtId="164" fontId="7" fillId="2" borderId="4" xfId="0" applyFont="1" applyFill="1" applyBorder="1" applyAlignment="1">
      <alignment horizontal="left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/>
    </xf>
    <xf numFmtId="164" fontId="9" fillId="2" borderId="4" xfId="0" applyNumberFormat="1" applyFont="1" applyFill="1" applyBorder="1" applyAlignment="1">
      <alignment horizontal="center"/>
    </xf>
    <xf numFmtId="166" fontId="9" fillId="2" borderId="4" xfId="0" applyNumberFormat="1" applyFont="1" applyFill="1" applyBorder="1" applyAlignment="1">
      <alignment horizontal="center"/>
    </xf>
    <xf numFmtId="166" fontId="9" fillId="2" borderId="4" xfId="0" applyNumberFormat="1" applyFont="1" applyFill="1" applyBorder="1" applyAlignment="1" applyProtection="1">
      <alignment horizontal="center"/>
      <protection hidden="1"/>
    </xf>
    <xf numFmtId="165" fontId="9" fillId="2" borderId="4" xfId="0" applyNumberFormat="1" applyFont="1" applyFill="1" applyBorder="1" applyAlignment="1" applyProtection="1">
      <alignment horizontal="center"/>
      <protection/>
    </xf>
    <xf numFmtId="164" fontId="3" fillId="2" borderId="4" xfId="21" applyFont="1" applyFill="1" applyBorder="1">
      <alignment/>
      <protection/>
    </xf>
    <xf numFmtId="165" fontId="3" fillId="2" borderId="4" xfId="0" applyNumberFormat="1" applyFont="1" applyFill="1" applyBorder="1" applyAlignment="1" applyProtection="1">
      <alignment horizontal="center"/>
      <protection hidden="1"/>
    </xf>
    <xf numFmtId="166" fontId="3" fillId="2" borderId="0" xfId="0" applyNumberFormat="1" applyFont="1" applyFill="1" applyAlignment="1">
      <alignment/>
    </xf>
    <xf numFmtId="166" fontId="5" fillId="2" borderId="4" xfId="0" applyNumberFormat="1" applyFont="1" applyFill="1" applyBorder="1" applyAlignment="1" applyProtection="1">
      <alignment/>
      <protection hidden="1"/>
    </xf>
    <xf numFmtId="164" fontId="12" fillId="2" borderId="0" xfId="0" applyFont="1" applyFill="1" applyAlignment="1">
      <alignment horizontal="center" vertical="center"/>
    </xf>
    <xf numFmtId="166" fontId="5" fillId="2" borderId="10" xfId="0" applyNumberFormat="1" applyFont="1" applyFill="1" applyBorder="1" applyAlignment="1">
      <alignment horizontal="center" vertical="center" wrapText="1"/>
    </xf>
    <xf numFmtId="164" fontId="5" fillId="2" borderId="9" xfId="0" applyFont="1" applyFill="1" applyBorder="1" applyAlignment="1">
      <alignment horizontal="center" vertical="center" wrapText="1"/>
    </xf>
    <xf numFmtId="164" fontId="3" fillId="2" borderId="14" xfId="0" applyFont="1" applyFill="1" applyBorder="1" applyAlignment="1" applyProtection="1">
      <alignment horizontal="center"/>
      <protection locked="0"/>
    </xf>
    <xf numFmtId="167" fontId="3" fillId="2" borderId="14" xfId="0" applyNumberFormat="1" applyFont="1" applyFill="1" applyBorder="1" applyAlignment="1" applyProtection="1">
      <alignment horizontal="center"/>
      <protection locked="0"/>
    </xf>
    <xf numFmtId="164" fontId="3" fillId="2" borderId="14" xfId="0" applyFont="1" applyFill="1" applyBorder="1" applyAlignment="1" applyProtection="1">
      <alignment/>
      <protection hidden="1"/>
    </xf>
    <xf numFmtId="168" fontId="3" fillId="2" borderId="14" xfId="0" applyNumberFormat="1" applyFont="1" applyFill="1" applyBorder="1" applyAlignment="1" applyProtection="1">
      <alignment horizontal="center"/>
      <protection hidden="1"/>
    </xf>
    <xf numFmtId="164" fontId="3" fillId="2" borderId="15" xfId="0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REDLINE_CENNIK_OD 01.02.04" xfId="20"/>
    <cellStyle name="Обычный_Лист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1219200</xdr:colOff>
      <xdr:row>2</xdr:row>
      <xdr:rowOff>0</xdr:rowOff>
    </xdr:from>
    <xdr:to>
      <xdr:col>5</xdr:col>
      <xdr:colOff>666750</xdr:colOff>
      <xdr:row>9</xdr:row>
      <xdr:rowOff>142875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304800"/>
          <a:ext cx="6810375" cy="120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266700</xdr:colOff>
      <xdr:row>4</xdr:row>
      <xdr:rowOff>66675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33425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1410"/>
  <sheetViews>
    <sheetView tabSelected="1" workbookViewId="0" topLeftCell="A1">
      <pane ySplit="10" topLeftCell="A11" activePane="bottomLeft" state="frozen"/>
      <selection pane="topLeft" activeCell="A1" sqref="A1"/>
      <selection pane="bottomLeft" activeCell="A928" sqref="A928"/>
    </sheetView>
  </sheetViews>
  <sheetFormatPr defaultColWidth="9.00390625" defaultRowHeight="12.75" outlineLevelRow="2"/>
  <cols>
    <col min="1" max="1" width="6.125" style="1" customWidth="1"/>
    <col min="2" max="2" width="69.75390625" style="1" customWidth="1"/>
    <col min="3" max="3" width="9.00390625" style="1" customWidth="1"/>
    <col min="4" max="4" width="9.125" style="1" customWidth="1"/>
    <col min="5" max="5" width="8.75390625" style="2" customWidth="1"/>
    <col min="6" max="6" width="9.25390625" style="1" customWidth="1"/>
    <col min="7" max="16384" width="9.125" style="1" customWidth="1"/>
  </cols>
  <sheetData>
    <row r="1" spans="1:6" s="5" customFormat="1" ht="12" customHeight="1">
      <c r="A1" s="3"/>
      <c r="B1" s="4"/>
      <c r="D1" s="6" t="s">
        <v>0</v>
      </c>
      <c r="E1" s="7"/>
      <c r="F1" s="8">
        <v>32</v>
      </c>
    </row>
    <row r="2" spans="1:6" s="10" customFormat="1" ht="12" customHeight="1">
      <c r="A2" s="9"/>
      <c r="D2" s="11" t="s">
        <v>1</v>
      </c>
      <c r="E2" s="11"/>
      <c r="F2" s="11"/>
    </row>
    <row r="3" spans="1:8" s="10" customFormat="1" ht="12" customHeight="1">
      <c r="A3" s="9"/>
      <c r="E3" s="12"/>
      <c r="F3" s="13"/>
      <c r="H3" s="14"/>
    </row>
    <row r="4" spans="1:6" s="10" customFormat="1" ht="12" customHeight="1">
      <c r="A4" s="9"/>
      <c r="C4" s="15"/>
      <c r="D4" s="15"/>
      <c r="E4" s="12"/>
      <c r="F4" s="16"/>
    </row>
    <row r="5" spans="1:6" s="10" customFormat="1" ht="12" customHeight="1">
      <c r="A5" s="9"/>
      <c r="E5" s="12"/>
      <c r="F5" s="17"/>
    </row>
    <row r="6" spans="1:6" s="10" customFormat="1" ht="12" customHeight="1">
      <c r="A6" s="9"/>
      <c r="E6" s="12"/>
      <c r="F6" s="17"/>
    </row>
    <row r="7" spans="1:6" s="10" customFormat="1" ht="12" customHeight="1">
      <c r="A7" s="9"/>
      <c r="E7" s="12"/>
      <c r="F7" s="17"/>
    </row>
    <row r="8" spans="1:6" s="10" customFormat="1" ht="12" customHeight="1">
      <c r="A8" s="9"/>
      <c r="E8" s="12"/>
      <c r="F8" s="17"/>
    </row>
    <row r="9" spans="1:6" s="10" customFormat="1" ht="12" customHeight="1">
      <c r="A9" s="9"/>
      <c r="E9" s="12"/>
      <c r="F9" s="17"/>
    </row>
    <row r="10" spans="1:6" s="10" customFormat="1" ht="12" customHeight="1">
      <c r="A10" s="9"/>
      <c r="E10" s="12"/>
      <c r="F10" s="17"/>
    </row>
    <row r="11" spans="1:6" s="10" customFormat="1" ht="33.75">
      <c r="A11" s="18" t="s">
        <v>2</v>
      </c>
      <c r="B11" s="19" t="s">
        <v>3</v>
      </c>
      <c r="C11" s="20" t="s">
        <v>4</v>
      </c>
      <c r="D11" s="20" t="s">
        <v>5</v>
      </c>
      <c r="E11" s="21" t="s">
        <v>6</v>
      </c>
      <c r="F11" s="22" t="s">
        <v>7</v>
      </c>
    </row>
    <row r="12" spans="1:6" ht="11.25">
      <c r="A12" s="23"/>
      <c r="B12" s="24" t="s">
        <v>8</v>
      </c>
      <c r="C12" s="23"/>
      <c r="D12" s="25"/>
      <c r="E12" s="26">
        <v>0.25</v>
      </c>
      <c r="F12" s="25"/>
    </row>
    <row r="13" spans="1:6" ht="12.75" outlineLevel="1">
      <c r="A13" s="27"/>
      <c r="B13" s="28" t="s">
        <v>9</v>
      </c>
      <c r="C13" s="27"/>
      <c r="D13" s="29"/>
      <c r="E13" s="30">
        <f>$E$12</f>
        <v>0.25</v>
      </c>
      <c r="F13" s="29"/>
    </row>
    <row r="14" spans="1:6" ht="12.75" hidden="1" outlineLevel="2">
      <c r="A14" s="31">
        <v>690553</v>
      </c>
      <c r="B14" s="32" t="s">
        <v>10</v>
      </c>
      <c r="C14" s="33">
        <v>2.41</v>
      </c>
      <c r="D14" s="34">
        <f>C14*$F$1</f>
        <v>77.12</v>
      </c>
      <c r="E14" s="30">
        <f>$E$13</f>
        <v>0.25</v>
      </c>
      <c r="F14" s="34">
        <f>C14*$F$1*(1-E14)</f>
        <v>57.84</v>
      </c>
    </row>
    <row r="15" spans="1:6" ht="12.75" hidden="1" outlineLevel="2">
      <c r="A15" s="31">
        <v>690554</v>
      </c>
      <c r="B15" s="32" t="s">
        <v>11</v>
      </c>
      <c r="C15" s="33">
        <v>2.35</v>
      </c>
      <c r="D15" s="34">
        <f>C15*$F$1</f>
        <v>75.2</v>
      </c>
      <c r="E15" s="30">
        <f>$E$13</f>
        <v>0.25</v>
      </c>
      <c r="F15" s="34">
        <f>C15*$F$1*(1-E15)</f>
        <v>56.400000000000006</v>
      </c>
    </row>
    <row r="16" spans="1:6" ht="12.75" hidden="1" outlineLevel="2">
      <c r="A16" s="31">
        <v>690555</v>
      </c>
      <c r="B16" s="32" t="s">
        <v>12</v>
      </c>
      <c r="C16" s="33">
        <v>2.35</v>
      </c>
      <c r="D16" s="34">
        <f>C16*$F$1</f>
        <v>75.2</v>
      </c>
      <c r="E16" s="30">
        <f>$E$13</f>
        <v>0.25</v>
      </c>
      <c r="F16" s="34">
        <f>C16*$F$1*(1-E16)</f>
        <v>56.400000000000006</v>
      </c>
    </row>
    <row r="17" spans="1:6" ht="12.75" hidden="1" outlineLevel="2">
      <c r="A17" s="31">
        <v>690556</v>
      </c>
      <c r="B17" s="32" t="s">
        <v>13</v>
      </c>
      <c r="C17" s="33">
        <v>2.35</v>
      </c>
      <c r="D17" s="34">
        <f>C17*$F$1</f>
        <v>75.2</v>
      </c>
      <c r="E17" s="30">
        <f>$E$13</f>
        <v>0.25</v>
      </c>
      <c r="F17" s="34">
        <f>C17*$F$1*(1-E17)</f>
        <v>56.400000000000006</v>
      </c>
    </row>
    <row r="18" spans="1:6" ht="12.75" hidden="1" outlineLevel="2">
      <c r="A18" s="31">
        <v>690557</v>
      </c>
      <c r="B18" s="32" t="s">
        <v>14</v>
      </c>
      <c r="C18" s="33">
        <v>2.35</v>
      </c>
      <c r="D18" s="34">
        <f>C18*$F$1</f>
        <v>75.2</v>
      </c>
      <c r="E18" s="30">
        <f>$E$13</f>
        <v>0.25</v>
      </c>
      <c r="F18" s="34">
        <f>C18*$F$1*(1-E18)</f>
        <v>56.400000000000006</v>
      </c>
    </row>
    <row r="19" spans="1:6" ht="12.75" hidden="1" outlineLevel="2">
      <c r="A19" s="31">
        <v>690558</v>
      </c>
      <c r="B19" s="32" t="s">
        <v>15</v>
      </c>
      <c r="C19" s="33">
        <v>2.68</v>
      </c>
      <c r="D19" s="34">
        <f>C19*$F$1</f>
        <v>85.76</v>
      </c>
      <c r="E19" s="30">
        <f>$E$13</f>
        <v>0.25</v>
      </c>
      <c r="F19" s="34">
        <f>C19*$F$1*(1-E19)</f>
        <v>64.32000000000001</v>
      </c>
    </row>
    <row r="20" spans="1:6" ht="12.75" hidden="1" outlineLevel="2">
      <c r="A20" s="31">
        <v>690559</v>
      </c>
      <c r="B20" s="32" t="s">
        <v>16</v>
      </c>
      <c r="C20" s="33">
        <v>2.68</v>
      </c>
      <c r="D20" s="34">
        <f>C20*$F$1</f>
        <v>85.76</v>
      </c>
      <c r="E20" s="30">
        <f>$E$13</f>
        <v>0.25</v>
      </c>
      <c r="F20" s="34">
        <f>C20*$F$1*(1-E20)</f>
        <v>64.32000000000001</v>
      </c>
    </row>
    <row r="21" spans="1:6" ht="12.75" hidden="1" outlineLevel="2">
      <c r="A21" s="31">
        <v>690560</v>
      </c>
      <c r="B21" s="32" t="s">
        <v>17</v>
      </c>
      <c r="C21" s="33">
        <v>4.32</v>
      </c>
      <c r="D21" s="34">
        <f>C21*$F$1</f>
        <v>138.24</v>
      </c>
      <c r="E21" s="30">
        <f>$E$13</f>
        <v>0.25</v>
      </c>
      <c r="F21" s="34">
        <f>C21*$F$1*(1-E21)</f>
        <v>103.68</v>
      </c>
    </row>
    <row r="22" spans="1:6" ht="12.75" hidden="1" outlineLevel="2">
      <c r="A22" s="31">
        <v>690561</v>
      </c>
      <c r="B22" s="32" t="s">
        <v>18</v>
      </c>
      <c r="C22" s="33">
        <v>4.47</v>
      </c>
      <c r="D22" s="34">
        <f>C22*$F$1</f>
        <v>143.04</v>
      </c>
      <c r="E22" s="30">
        <f>$E$13</f>
        <v>0.25</v>
      </c>
      <c r="F22" s="34">
        <f>C22*$F$1*(1-E22)</f>
        <v>107.28</v>
      </c>
    </row>
    <row r="23" spans="1:6" ht="12.75" hidden="1" outlineLevel="2">
      <c r="A23" s="31">
        <v>690569</v>
      </c>
      <c r="B23" s="32" t="s">
        <v>19</v>
      </c>
      <c r="C23" s="33">
        <v>5.97</v>
      </c>
      <c r="D23" s="34">
        <f>C23*$F$1</f>
        <v>191.04</v>
      </c>
      <c r="E23" s="30">
        <f>$E$13</f>
        <v>0.25</v>
      </c>
      <c r="F23" s="34">
        <f>C23*$F$1*(1-E23)</f>
        <v>143.28</v>
      </c>
    </row>
    <row r="24" spans="1:6" ht="12.75" hidden="1" outlineLevel="2">
      <c r="A24" s="31">
        <v>690586</v>
      </c>
      <c r="B24" s="32" t="s">
        <v>20</v>
      </c>
      <c r="C24" s="33">
        <v>5.49</v>
      </c>
      <c r="D24" s="34">
        <f>C24*$F$1</f>
        <v>175.68</v>
      </c>
      <c r="E24" s="30">
        <f>$E$13</f>
        <v>0.25</v>
      </c>
      <c r="F24" s="34">
        <f>C24*$F$1*(1-E24)</f>
        <v>131.76</v>
      </c>
    </row>
    <row r="25" spans="1:6" ht="12.75" hidden="1" outlineLevel="2">
      <c r="A25" s="31">
        <v>690570</v>
      </c>
      <c r="B25" s="32" t="s">
        <v>21</v>
      </c>
      <c r="C25" s="33">
        <v>5.49</v>
      </c>
      <c r="D25" s="34">
        <f>C25*$F$1</f>
        <v>175.68</v>
      </c>
      <c r="E25" s="30">
        <f>$E$13</f>
        <v>0.25</v>
      </c>
      <c r="F25" s="34">
        <f>C25*$F$1*(1-E25)</f>
        <v>131.76</v>
      </c>
    </row>
    <row r="26" spans="1:6" ht="12.75" hidden="1" outlineLevel="2">
      <c r="A26" s="31">
        <v>690571</v>
      </c>
      <c r="B26" s="32" t="s">
        <v>22</v>
      </c>
      <c r="C26" s="33">
        <v>5.49</v>
      </c>
      <c r="D26" s="34">
        <f>C26*$F$1</f>
        <v>175.68</v>
      </c>
      <c r="E26" s="30">
        <f>$E$13</f>
        <v>0.25</v>
      </c>
      <c r="F26" s="34">
        <f>C26*$F$1*(1-E26)</f>
        <v>131.76</v>
      </c>
    </row>
    <row r="27" spans="1:6" ht="12.75" hidden="1" outlineLevel="2">
      <c r="A27" s="31">
        <v>690572</v>
      </c>
      <c r="B27" s="32" t="s">
        <v>23</v>
      </c>
      <c r="C27" s="33">
        <v>5.49</v>
      </c>
      <c r="D27" s="34">
        <f>C27*$F$1</f>
        <v>175.68</v>
      </c>
      <c r="E27" s="30">
        <f>$E$13</f>
        <v>0.25</v>
      </c>
      <c r="F27" s="34">
        <f>C27*$F$1*(1-E27)</f>
        <v>131.76</v>
      </c>
    </row>
    <row r="28" spans="1:6" ht="12.75" hidden="1" outlineLevel="2">
      <c r="A28" s="31">
        <v>690573</v>
      </c>
      <c r="B28" s="32" t="s">
        <v>24</v>
      </c>
      <c r="C28" s="33">
        <v>5.79</v>
      </c>
      <c r="D28" s="34">
        <f>C28*$F$1</f>
        <v>185.28</v>
      </c>
      <c r="E28" s="30">
        <f>$E$13</f>
        <v>0.25</v>
      </c>
      <c r="F28" s="34">
        <f>C28*$F$1*(1-E28)</f>
        <v>138.96</v>
      </c>
    </row>
    <row r="29" spans="1:6" ht="12.75" hidden="1" outlineLevel="2">
      <c r="A29" s="31">
        <v>690574</v>
      </c>
      <c r="B29" s="32" t="s">
        <v>25</v>
      </c>
      <c r="C29" s="33">
        <v>6.09</v>
      </c>
      <c r="D29" s="34">
        <f>C29*$F$1</f>
        <v>194.88</v>
      </c>
      <c r="E29" s="30">
        <f>$E$13</f>
        <v>0.25</v>
      </c>
      <c r="F29" s="34">
        <f>C29*$F$1*(1-E29)</f>
        <v>146.16</v>
      </c>
    </row>
    <row r="30" spans="1:6" ht="12.75" hidden="1" outlineLevel="2">
      <c r="A30" s="31">
        <v>690575</v>
      </c>
      <c r="B30" s="32" t="s">
        <v>26</v>
      </c>
      <c r="C30" s="33">
        <v>8.85</v>
      </c>
      <c r="D30" s="34">
        <f>C30*$F$1</f>
        <v>283.2</v>
      </c>
      <c r="E30" s="30">
        <f>$E$13</f>
        <v>0.25</v>
      </c>
      <c r="F30" s="34">
        <f>C30*$F$1*(1-E30)</f>
        <v>212.39999999999998</v>
      </c>
    </row>
    <row r="31" spans="1:6" ht="12.75" hidden="1" outlineLevel="2">
      <c r="A31" s="31">
        <v>690576</v>
      </c>
      <c r="B31" s="32" t="s">
        <v>27</v>
      </c>
      <c r="C31" s="33">
        <v>9.54</v>
      </c>
      <c r="D31" s="34">
        <f>C31*$F$1</f>
        <v>305.28</v>
      </c>
      <c r="E31" s="30">
        <f>$E$13</f>
        <v>0.25</v>
      </c>
      <c r="F31" s="34">
        <f>C31*$F$1*(1-E31)</f>
        <v>228.95999999999998</v>
      </c>
    </row>
    <row r="32" spans="1:6" ht="12.75" hidden="1" outlineLevel="2">
      <c r="A32" s="31">
        <v>690577</v>
      </c>
      <c r="B32" s="32" t="s">
        <v>28</v>
      </c>
      <c r="C32" s="33">
        <v>9.49</v>
      </c>
      <c r="D32" s="34">
        <f>C32*$F$1</f>
        <v>303.68</v>
      </c>
      <c r="E32" s="30">
        <f>$E$13</f>
        <v>0.25</v>
      </c>
      <c r="F32" s="34">
        <f>C32*$F$1*(1-E32)</f>
        <v>227.76</v>
      </c>
    </row>
    <row r="33" spans="1:6" ht="12.75" hidden="1" outlineLevel="2">
      <c r="A33" s="31">
        <v>690578</v>
      </c>
      <c r="B33" s="32" t="s">
        <v>29</v>
      </c>
      <c r="C33" s="33">
        <v>9.03</v>
      </c>
      <c r="D33" s="34">
        <f>C33*$F$1</f>
        <v>288.96</v>
      </c>
      <c r="E33" s="30">
        <f>$E$13</f>
        <v>0.25</v>
      </c>
      <c r="F33" s="34">
        <f>C33*$F$1*(1-E33)</f>
        <v>216.71999999999997</v>
      </c>
    </row>
    <row r="34" spans="1:6" ht="12.75" hidden="1" outlineLevel="2">
      <c r="A34" s="31">
        <v>690579</v>
      </c>
      <c r="B34" s="32" t="s">
        <v>30</v>
      </c>
      <c r="C34" s="33">
        <v>9.03</v>
      </c>
      <c r="D34" s="34">
        <f>C34*$F$1</f>
        <v>288.96</v>
      </c>
      <c r="E34" s="30">
        <f>$E$13</f>
        <v>0.25</v>
      </c>
      <c r="F34" s="34">
        <f>C34*$F$1*(1-E34)</f>
        <v>216.71999999999997</v>
      </c>
    </row>
    <row r="35" spans="1:6" ht="12.75" hidden="1" outlineLevel="2">
      <c r="A35" s="31">
        <v>690580</v>
      </c>
      <c r="B35" s="32" t="s">
        <v>31</v>
      </c>
      <c r="C35" s="33">
        <v>9.03</v>
      </c>
      <c r="D35" s="34">
        <f>C35*$F$1</f>
        <v>288.96</v>
      </c>
      <c r="E35" s="30">
        <f>$E$13</f>
        <v>0.25</v>
      </c>
      <c r="F35" s="34">
        <f>C35*$F$1*(1-E35)</f>
        <v>216.71999999999997</v>
      </c>
    </row>
    <row r="36" spans="1:6" ht="12.75" hidden="1" outlineLevel="2">
      <c r="A36" s="31">
        <v>690581</v>
      </c>
      <c r="B36" s="32" t="s">
        <v>32</v>
      </c>
      <c r="C36" s="33">
        <v>9.03</v>
      </c>
      <c r="D36" s="34">
        <f>C36*$F$1</f>
        <v>288.96</v>
      </c>
      <c r="E36" s="30">
        <f>$E$13</f>
        <v>0.25</v>
      </c>
      <c r="F36" s="34">
        <f>C36*$F$1*(1-E36)</f>
        <v>216.71999999999997</v>
      </c>
    </row>
    <row r="37" spans="1:6" ht="12.75" hidden="1" outlineLevel="2">
      <c r="A37" s="31">
        <v>690582</v>
      </c>
      <c r="B37" s="32" t="s">
        <v>33</v>
      </c>
      <c r="C37" s="33">
        <v>9.49</v>
      </c>
      <c r="D37" s="34">
        <f>C37*$F$1</f>
        <v>303.68</v>
      </c>
      <c r="E37" s="30">
        <f>$E$13</f>
        <v>0.25</v>
      </c>
      <c r="F37" s="34">
        <f>C37*$F$1*(1-E37)</f>
        <v>227.76</v>
      </c>
    </row>
    <row r="38" spans="1:6" ht="12.75" hidden="1" outlineLevel="2">
      <c r="A38" s="31">
        <v>690583</v>
      </c>
      <c r="B38" s="32" t="s">
        <v>34</v>
      </c>
      <c r="C38" s="33">
        <v>9.93</v>
      </c>
      <c r="D38" s="34">
        <f>C38*$F$1</f>
        <v>317.76</v>
      </c>
      <c r="E38" s="30">
        <f>$E$13</f>
        <v>0.25</v>
      </c>
      <c r="F38" s="34">
        <f>C38*$F$1*(1-E38)</f>
        <v>238.32</v>
      </c>
    </row>
    <row r="39" spans="1:6" ht="12.75" hidden="1" outlineLevel="2">
      <c r="A39" s="31">
        <v>690584</v>
      </c>
      <c r="B39" s="32" t="s">
        <v>35</v>
      </c>
      <c r="C39" s="33">
        <v>13.42</v>
      </c>
      <c r="D39" s="34">
        <f>C39*$F$1</f>
        <v>429.44</v>
      </c>
      <c r="E39" s="30">
        <f>$E$13</f>
        <v>0.25</v>
      </c>
      <c r="F39" s="34">
        <f>C39*$F$1*(1-E39)</f>
        <v>322.08</v>
      </c>
    </row>
    <row r="40" spans="1:6" ht="12.75" hidden="1" outlineLevel="2">
      <c r="A40" s="31">
        <v>690585</v>
      </c>
      <c r="B40" s="32" t="s">
        <v>36</v>
      </c>
      <c r="C40" s="33">
        <v>14.48</v>
      </c>
      <c r="D40" s="34">
        <f>C40*$F$1</f>
        <v>463.36</v>
      </c>
      <c r="E40" s="30">
        <f>$E$13</f>
        <v>0.25</v>
      </c>
      <c r="F40" s="34">
        <f>C40*$F$1*(1-E40)</f>
        <v>347.52</v>
      </c>
    </row>
    <row r="41" spans="1:6" ht="12.75" hidden="1" outlineLevel="2">
      <c r="A41" s="31">
        <v>690788</v>
      </c>
      <c r="B41" s="32" t="s">
        <v>37</v>
      </c>
      <c r="C41" s="33">
        <v>22.69</v>
      </c>
      <c r="D41" s="34">
        <f>C41*$F$1</f>
        <v>726.08</v>
      </c>
      <c r="E41" s="30">
        <f>$E$13</f>
        <v>0.25</v>
      </c>
      <c r="F41" s="34">
        <f>C41*$F$1*(1-E41)</f>
        <v>544.5600000000001</v>
      </c>
    </row>
    <row r="42" spans="1:6" ht="12.75" hidden="1" outlineLevel="2">
      <c r="A42" s="31">
        <v>690789</v>
      </c>
      <c r="B42" s="32" t="s">
        <v>38</v>
      </c>
      <c r="C42" s="33">
        <v>22.69</v>
      </c>
      <c r="D42" s="34">
        <f>C42*$F$1</f>
        <v>726.08</v>
      </c>
      <c r="E42" s="30">
        <f>$E$13</f>
        <v>0.25</v>
      </c>
      <c r="F42" s="34">
        <f>C42*$F$1*(1-E42)</f>
        <v>544.5600000000001</v>
      </c>
    </row>
    <row r="43" spans="1:6" ht="12.75" hidden="1" outlineLevel="2">
      <c r="A43" s="31">
        <v>690790</v>
      </c>
      <c r="B43" s="32" t="s">
        <v>39</v>
      </c>
      <c r="C43" s="33">
        <v>22.69</v>
      </c>
      <c r="D43" s="34">
        <f>C43*$F$1</f>
        <v>726.08</v>
      </c>
      <c r="E43" s="30">
        <f>$E$13</f>
        <v>0.25</v>
      </c>
      <c r="F43" s="34">
        <f>C43*$F$1*(1-E43)</f>
        <v>544.5600000000001</v>
      </c>
    </row>
    <row r="44" spans="1:6" ht="12.75" hidden="1" outlineLevel="2">
      <c r="A44" s="31">
        <v>690791</v>
      </c>
      <c r="B44" s="32" t="s">
        <v>40</v>
      </c>
      <c r="C44" s="33">
        <v>22.69</v>
      </c>
      <c r="D44" s="34">
        <f>C44*$F$1</f>
        <v>726.08</v>
      </c>
      <c r="E44" s="30">
        <f>$E$13</f>
        <v>0.25</v>
      </c>
      <c r="F44" s="34">
        <f>C44*$F$1*(1-E44)</f>
        <v>544.5600000000001</v>
      </c>
    </row>
    <row r="45" spans="1:6" ht="12.75" hidden="1" outlineLevel="2">
      <c r="A45" s="31">
        <v>690792</v>
      </c>
      <c r="B45" s="32" t="s">
        <v>41</v>
      </c>
      <c r="C45" s="33">
        <v>22.69</v>
      </c>
      <c r="D45" s="34">
        <f>C45*$F$1</f>
        <v>726.08</v>
      </c>
      <c r="E45" s="30">
        <f>$E$13</f>
        <v>0.25</v>
      </c>
      <c r="F45" s="34">
        <f>C45*$F$1*(1-E45)</f>
        <v>544.5600000000001</v>
      </c>
    </row>
    <row r="46" spans="1:6" ht="12.75" hidden="1" outlineLevel="2">
      <c r="A46" s="31">
        <v>690793</v>
      </c>
      <c r="B46" s="32" t="s">
        <v>42</v>
      </c>
      <c r="C46" s="33">
        <v>24.35</v>
      </c>
      <c r="D46" s="34">
        <f>C46*$F$1</f>
        <v>779.2</v>
      </c>
      <c r="E46" s="30">
        <f>$E$13</f>
        <v>0.25</v>
      </c>
      <c r="F46" s="34">
        <f>C46*$F$1*(1-E46)</f>
        <v>584.4000000000001</v>
      </c>
    </row>
    <row r="47" spans="1:6" ht="12.75" hidden="1" outlineLevel="2">
      <c r="A47" s="31">
        <v>690794</v>
      </c>
      <c r="B47" s="32" t="s">
        <v>43</v>
      </c>
      <c r="C47" s="33">
        <v>24.35</v>
      </c>
      <c r="D47" s="34">
        <f>C47*$F$1</f>
        <v>779.2</v>
      </c>
      <c r="E47" s="30">
        <f>$E$13</f>
        <v>0.25</v>
      </c>
      <c r="F47" s="34">
        <f>C47*$F$1*(1-E47)</f>
        <v>584.4000000000001</v>
      </c>
    </row>
    <row r="48" spans="1:6" ht="12.75" hidden="1" outlineLevel="2">
      <c r="A48" s="31">
        <v>690776</v>
      </c>
      <c r="B48" s="32" t="s">
        <v>44</v>
      </c>
      <c r="C48" s="33">
        <v>19.45</v>
      </c>
      <c r="D48" s="34">
        <f>C48*$F$1</f>
        <v>622.4</v>
      </c>
      <c r="E48" s="30">
        <f>$E$13</f>
        <v>0.25</v>
      </c>
      <c r="F48" s="34">
        <f>C48*$F$1*(1-E48)</f>
        <v>466.79999999999995</v>
      </c>
    </row>
    <row r="49" spans="1:6" ht="12.75" hidden="1" outlineLevel="2">
      <c r="A49" s="31">
        <v>690778</v>
      </c>
      <c r="B49" s="32" t="s">
        <v>45</v>
      </c>
      <c r="C49" s="33">
        <v>21.31</v>
      </c>
      <c r="D49" s="34">
        <f>C49*$F$1</f>
        <v>681.92</v>
      </c>
      <c r="E49" s="30">
        <f>$E$13</f>
        <v>0.25</v>
      </c>
      <c r="F49" s="34">
        <f>C49*$F$1*(1-E49)</f>
        <v>511.43999999999994</v>
      </c>
    </row>
    <row r="50" spans="1:6" ht="12.75" hidden="1" outlineLevel="2">
      <c r="A50" s="31">
        <v>608413</v>
      </c>
      <c r="B50" s="32" t="s">
        <v>46</v>
      </c>
      <c r="C50" s="33">
        <v>32.17</v>
      </c>
      <c r="D50" s="34">
        <f>C50*$F$1</f>
        <v>1029.44</v>
      </c>
      <c r="E50" s="30">
        <f>$E$13</f>
        <v>0.25</v>
      </c>
      <c r="F50" s="34">
        <f>C50*$F$1*(1-E50)</f>
        <v>772.08</v>
      </c>
    </row>
    <row r="51" spans="1:6" ht="12.75" hidden="1" outlineLevel="2">
      <c r="A51" s="31">
        <v>608415</v>
      </c>
      <c r="B51" s="32" t="s">
        <v>47</v>
      </c>
      <c r="C51" s="33">
        <v>31.74</v>
      </c>
      <c r="D51" s="34">
        <f>C51*$F$1</f>
        <v>1015.68</v>
      </c>
      <c r="E51" s="30">
        <f>$E$13</f>
        <v>0.25</v>
      </c>
      <c r="F51" s="34">
        <f>C51*$F$1*(1-E51)</f>
        <v>761.76</v>
      </c>
    </row>
    <row r="52" spans="1:6" ht="12.75" hidden="1" outlineLevel="2">
      <c r="A52" s="31">
        <v>608417</v>
      </c>
      <c r="B52" s="32" t="s">
        <v>48</v>
      </c>
      <c r="C52" s="33">
        <v>32.35</v>
      </c>
      <c r="D52" s="34">
        <f>C52*$F$1</f>
        <v>1035.2</v>
      </c>
      <c r="E52" s="30">
        <f>$E$13</f>
        <v>0.25</v>
      </c>
      <c r="F52" s="34">
        <f>C52*$F$1*(1-E52)</f>
        <v>776.4000000000001</v>
      </c>
    </row>
    <row r="53" spans="1:6" ht="12.75" hidden="1" outlineLevel="2">
      <c r="A53" s="35">
        <v>608419</v>
      </c>
      <c r="B53" s="36" t="s">
        <v>49</v>
      </c>
      <c r="C53" s="33">
        <v>45.04</v>
      </c>
      <c r="D53" s="34">
        <f>C53*$F$1</f>
        <v>1441.28</v>
      </c>
      <c r="E53" s="30">
        <f>$E$13</f>
        <v>0.25</v>
      </c>
      <c r="F53" s="34">
        <f>C53*$F$1*(1-E53)</f>
        <v>1080.96</v>
      </c>
    </row>
    <row r="54" spans="1:6" ht="12.75" hidden="1" outlineLevel="2">
      <c r="A54" s="31">
        <v>690777</v>
      </c>
      <c r="B54" s="32" t="s">
        <v>50</v>
      </c>
      <c r="C54" s="33">
        <v>21.18</v>
      </c>
      <c r="D54" s="34">
        <f>C54*$F$1</f>
        <v>677.76</v>
      </c>
      <c r="E54" s="30">
        <f>$E$13</f>
        <v>0.25</v>
      </c>
      <c r="F54" s="34">
        <f>C54*$F$1*(1-E54)</f>
        <v>508.32</v>
      </c>
    </row>
    <row r="55" spans="1:6" ht="12.75" hidden="1" outlineLevel="2">
      <c r="A55" s="31">
        <v>690779</v>
      </c>
      <c r="B55" s="32" t="s">
        <v>51</v>
      </c>
      <c r="C55" s="33">
        <v>22.16</v>
      </c>
      <c r="D55" s="34">
        <f>C55*$F$1</f>
        <v>709.12</v>
      </c>
      <c r="E55" s="30">
        <f>$E$13</f>
        <v>0.25</v>
      </c>
      <c r="F55" s="34">
        <f>C55*$F$1*(1-E55)</f>
        <v>531.84</v>
      </c>
    </row>
    <row r="56" spans="1:6" ht="12.75" hidden="1" outlineLevel="2">
      <c r="A56" s="31">
        <v>608414</v>
      </c>
      <c r="B56" s="32" t="s">
        <v>52</v>
      </c>
      <c r="C56" s="33">
        <v>31.29</v>
      </c>
      <c r="D56" s="34">
        <f>C56*$F$1</f>
        <v>1001.28</v>
      </c>
      <c r="E56" s="30">
        <f>$E$13</f>
        <v>0.25</v>
      </c>
      <c r="F56" s="34">
        <f>C56*$F$1*(1-E56)</f>
        <v>750.96</v>
      </c>
    </row>
    <row r="57" spans="1:6" ht="12.75" hidden="1" outlineLevel="2">
      <c r="A57" s="31">
        <v>608416</v>
      </c>
      <c r="B57" s="32" t="s">
        <v>53</v>
      </c>
      <c r="C57" s="33">
        <v>32.26</v>
      </c>
      <c r="D57" s="34">
        <f>C57*$F$1</f>
        <v>1032.32</v>
      </c>
      <c r="E57" s="30">
        <f>$E$13</f>
        <v>0.25</v>
      </c>
      <c r="F57" s="34">
        <f>C57*$F$1*(1-E57)</f>
        <v>774.24</v>
      </c>
    </row>
    <row r="58" spans="1:6" ht="12.75" hidden="1" outlineLevel="2">
      <c r="A58" s="31">
        <v>608418</v>
      </c>
      <c r="B58" s="32" t="s">
        <v>54</v>
      </c>
      <c r="C58" s="33">
        <v>35.16</v>
      </c>
      <c r="D58" s="34">
        <f>C58*$F$1</f>
        <v>1125.12</v>
      </c>
      <c r="E58" s="30">
        <f>$E$13</f>
        <v>0.25</v>
      </c>
      <c r="F58" s="34">
        <f>C58*$F$1*(1-E58)</f>
        <v>843.8399999999999</v>
      </c>
    </row>
    <row r="59" spans="1:6" ht="12.75" hidden="1" outlineLevel="2">
      <c r="A59" s="35">
        <v>608420</v>
      </c>
      <c r="B59" s="36" t="s">
        <v>55</v>
      </c>
      <c r="C59" s="33">
        <v>43.89</v>
      </c>
      <c r="D59" s="34">
        <f>C59*$F$1</f>
        <v>1404.48</v>
      </c>
      <c r="E59" s="30">
        <f>$E$13</f>
        <v>0.25</v>
      </c>
      <c r="F59" s="34">
        <f>C59*$F$1*(1-E59)</f>
        <v>1053.3600000000001</v>
      </c>
    </row>
    <row r="60" spans="1:6" ht="12.75" outlineLevel="1" collapsed="1">
      <c r="A60" s="27"/>
      <c r="B60" s="28" t="s">
        <v>56</v>
      </c>
      <c r="C60" s="27"/>
      <c r="D60" s="34"/>
      <c r="E60" s="30">
        <f>$E$12</f>
        <v>0.25</v>
      </c>
      <c r="F60" s="34"/>
    </row>
    <row r="61" spans="1:6" ht="12.75" hidden="1" outlineLevel="2">
      <c r="A61" s="31">
        <v>674596</v>
      </c>
      <c r="B61" s="32" t="s">
        <v>57</v>
      </c>
      <c r="C61" s="33">
        <v>7.54</v>
      </c>
      <c r="D61" s="34">
        <f>C61*$F$1</f>
        <v>241.28</v>
      </c>
      <c r="E61" s="30">
        <f>$E$60</f>
        <v>0.25</v>
      </c>
      <c r="F61" s="34">
        <f>C61*$F$1*(1-E61)</f>
        <v>180.96</v>
      </c>
    </row>
    <row r="62" spans="1:6" ht="12.75" hidden="1" outlineLevel="2">
      <c r="A62" s="31">
        <v>674597</v>
      </c>
      <c r="B62" s="32" t="s">
        <v>58</v>
      </c>
      <c r="C62" s="33">
        <v>7.54</v>
      </c>
      <c r="D62" s="34">
        <f>C62*$F$1</f>
        <v>241.28</v>
      </c>
      <c r="E62" s="30">
        <f>$E$60</f>
        <v>0.25</v>
      </c>
      <c r="F62" s="34">
        <f>C62*$F$1*(1-E62)</f>
        <v>180.96</v>
      </c>
    </row>
    <row r="63" spans="1:6" ht="12.75" hidden="1" outlineLevel="2">
      <c r="A63" s="31">
        <v>674598</v>
      </c>
      <c r="B63" s="32" t="s">
        <v>59</v>
      </c>
      <c r="C63" s="33">
        <v>4.67</v>
      </c>
      <c r="D63" s="34">
        <f>C63*$F$1</f>
        <v>149.44</v>
      </c>
      <c r="E63" s="30">
        <f>$E$60</f>
        <v>0.25</v>
      </c>
      <c r="F63" s="34">
        <f>C63*$F$1*(1-E63)</f>
        <v>112.08</v>
      </c>
    </row>
    <row r="64" spans="1:6" ht="12.75" hidden="1" outlineLevel="2">
      <c r="A64" s="31">
        <v>674599</v>
      </c>
      <c r="B64" s="32" t="s">
        <v>60</v>
      </c>
      <c r="C64" s="33">
        <v>7.66</v>
      </c>
      <c r="D64" s="34">
        <f>C64*$F$1</f>
        <v>245.12</v>
      </c>
      <c r="E64" s="30">
        <f>$E$60</f>
        <v>0.25</v>
      </c>
      <c r="F64" s="34">
        <f>C64*$F$1*(1-E64)</f>
        <v>183.84</v>
      </c>
    </row>
    <row r="65" spans="1:6" ht="12.75" hidden="1" outlineLevel="2">
      <c r="A65" s="31">
        <v>674600</v>
      </c>
      <c r="B65" s="32" t="s">
        <v>61</v>
      </c>
      <c r="C65" s="33">
        <v>4.32</v>
      </c>
      <c r="D65" s="34">
        <f>C65*$F$1</f>
        <v>138.24</v>
      </c>
      <c r="E65" s="30">
        <f>$E$60</f>
        <v>0.25</v>
      </c>
      <c r="F65" s="34">
        <f>C65*$F$1*(1-E65)</f>
        <v>103.68</v>
      </c>
    </row>
    <row r="66" spans="1:6" ht="12.75" hidden="1" outlineLevel="2">
      <c r="A66" s="31">
        <v>674601</v>
      </c>
      <c r="B66" s="32" t="s">
        <v>62</v>
      </c>
      <c r="C66" s="33">
        <v>3.06</v>
      </c>
      <c r="D66" s="34">
        <f>C66*$F$1</f>
        <v>97.92</v>
      </c>
      <c r="E66" s="30">
        <f>$E$60</f>
        <v>0.25</v>
      </c>
      <c r="F66" s="34">
        <f>C66*$F$1*(1-E66)</f>
        <v>73.44</v>
      </c>
    </row>
    <row r="67" spans="1:6" ht="12.75" hidden="1" outlineLevel="2">
      <c r="A67" s="31">
        <v>674603</v>
      </c>
      <c r="B67" s="32" t="s">
        <v>63</v>
      </c>
      <c r="C67" s="33">
        <v>2.95</v>
      </c>
      <c r="D67" s="34">
        <f>C67*$F$1</f>
        <v>94.4</v>
      </c>
      <c r="E67" s="30">
        <f>$E$60</f>
        <v>0.25</v>
      </c>
      <c r="F67" s="34">
        <f>C67*$F$1*(1-E67)</f>
        <v>70.80000000000001</v>
      </c>
    </row>
    <row r="68" spans="1:6" ht="12.75" hidden="1" outlineLevel="2">
      <c r="A68" s="31">
        <v>674604</v>
      </c>
      <c r="B68" s="32" t="s">
        <v>64</v>
      </c>
      <c r="C68" s="33">
        <v>2.95</v>
      </c>
      <c r="D68" s="34">
        <f>C68*$F$1</f>
        <v>94.4</v>
      </c>
      <c r="E68" s="30">
        <f>$E$60</f>
        <v>0.25</v>
      </c>
      <c r="F68" s="34">
        <f>C68*$F$1*(1-E68)</f>
        <v>70.80000000000001</v>
      </c>
    </row>
    <row r="69" spans="1:6" ht="12.75" hidden="1" outlineLevel="2">
      <c r="A69" s="31">
        <v>674605</v>
      </c>
      <c r="B69" s="32" t="s">
        <v>65</v>
      </c>
      <c r="C69" s="33">
        <v>2.85</v>
      </c>
      <c r="D69" s="34">
        <f>C69*$F$1</f>
        <v>91.2</v>
      </c>
      <c r="E69" s="30">
        <f>$E$60</f>
        <v>0.25</v>
      </c>
      <c r="F69" s="34">
        <f>C69*$F$1*(1-E69)</f>
        <v>68.4</v>
      </c>
    </row>
    <row r="70" spans="1:6" ht="12.75" hidden="1" outlineLevel="2">
      <c r="A70" s="31">
        <v>674606</v>
      </c>
      <c r="B70" s="32" t="s">
        <v>66</v>
      </c>
      <c r="C70" s="33">
        <v>2.95</v>
      </c>
      <c r="D70" s="34">
        <f>C70*$F$1</f>
        <v>94.4</v>
      </c>
      <c r="E70" s="30">
        <f>$E$60</f>
        <v>0.25</v>
      </c>
      <c r="F70" s="34">
        <f>C70*$F$1*(1-E70)</f>
        <v>70.80000000000001</v>
      </c>
    </row>
    <row r="71" spans="1:6" ht="12.75" hidden="1" outlineLevel="2">
      <c r="A71" s="31">
        <v>674607</v>
      </c>
      <c r="B71" s="32" t="s">
        <v>67</v>
      </c>
      <c r="C71" s="33">
        <v>2.95</v>
      </c>
      <c r="D71" s="34">
        <f>C71*$F$1</f>
        <v>94.4</v>
      </c>
      <c r="E71" s="30">
        <f>$E$60</f>
        <v>0.25</v>
      </c>
      <c r="F71" s="34">
        <f>C71*$F$1*(1-E71)</f>
        <v>70.80000000000001</v>
      </c>
    </row>
    <row r="72" spans="1:6" ht="12.75" hidden="1" outlineLevel="2">
      <c r="A72" s="31">
        <v>674608</v>
      </c>
      <c r="B72" s="32" t="s">
        <v>68</v>
      </c>
      <c r="C72" s="33">
        <v>2.97</v>
      </c>
      <c r="D72" s="34">
        <f>C72*$F$1</f>
        <v>95.04</v>
      </c>
      <c r="E72" s="30">
        <f>$E$60</f>
        <v>0.25</v>
      </c>
      <c r="F72" s="34">
        <f>C72*$F$1*(1-E72)</f>
        <v>71.28</v>
      </c>
    </row>
    <row r="73" spans="1:6" ht="12.75" hidden="1" outlineLevel="2">
      <c r="A73" s="31">
        <v>674609</v>
      </c>
      <c r="B73" s="32" t="s">
        <v>69</v>
      </c>
      <c r="C73" s="33">
        <v>3.25</v>
      </c>
      <c r="D73" s="34">
        <f>C73*$F$1</f>
        <v>104</v>
      </c>
      <c r="E73" s="30">
        <f>$E$60</f>
        <v>0.25</v>
      </c>
      <c r="F73" s="34">
        <f>C73*$F$1*(1-E73)</f>
        <v>78</v>
      </c>
    </row>
    <row r="74" spans="1:6" ht="12.75" hidden="1" outlineLevel="2">
      <c r="A74" s="31">
        <v>674610</v>
      </c>
      <c r="B74" s="32" t="s">
        <v>70</v>
      </c>
      <c r="C74" s="33">
        <v>4.61</v>
      </c>
      <c r="D74" s="34">
        <f>C74*$F$1</f>
        <v>147.52</v>
      </c>
      <c r="E74" s="30">
        <f>$E$60</f>
        <v>0.25</v>
      </c>
      <c r="F74" s="34">
        <f>C74*$F$1*(1-E74)</f>
        <v>110.64000000000001</v>
      </c>
    </row>
    <row r="75" spans="1:6" ht="12.75" hidden="1" outlineLevel="2">
      <c r="A75" s="31">
        <v>674611</v>
      </c>
      <c r="B75" s="32" t="s">
        <v>71</v>
      </c>
      <c r="C75" s="33">
        <v>4.77</v>
      </c>
      <c r="D75" s="34">
        <f>C75*$F$1</f>
        <v>152.64</v>
      </c>
      <c r="E75" s="30">
        <f>$E$60</f>
        <v>0.25</v>
      </c>
      <c r="F75" s="34">
        <f>C75*$F$1*(1-E75)</f>
        <v>114.47999999999999</v>
      </c>
    </row>
    <row r="76" spans="1:6" ht="12.75" hidden="1" outlineLevel="2">
      <c r="A76" s="31">
        <v>674630</v>
      </c>
      <c r="B76" s="32" t="s">
        <v>72</v>
      </c>
      <c r="C76" s="33">
        <v>9.41</v>
      </c>
      <c r="D76" s="34">
        <f>C76*$F$1</f>
        <v>301.12</v>
      </c>
      <c r="E76" s="30">
        <f>$E$60</f>
        <v>0.25</v>
      </c>
      <c r="F76" s="34">
        <f>C76*$F$1*(1-E76)</f>
        <v>225.84</v>
      </c>
    </row>
    <row r="77" spans="1:6" ht="12.75" hidden="1" outlineLevel="2">
      <c r="A77" s="31">
        <v>674631</v>
      </c>
      <c r="B77" s="32" t="s">
        <v>73</v>
      </c>
      <c r="C77" s="33">
        <v>8.84</v>
      </c>
      <c r="D77" s="34">
        <f>C77*$F$1</f>
        <v>282.88</v>
      </c>
      <c r="E77" s="30">
        <f>$E$60</f>
        <v>0.25</v>
      </c>
      <c r="F77" s="34">
        <f>C77*$F$1*(1-E77)</f>
        <v>212.16</v>
      </c>
    </row>
    <row r="78" spans="1:6" ht="12.75" hidden="1" outlineLevel="2">
      <c r="A78" s="31">
        <v>674632</v>
      </c>
      <c r="B78" s="32" t="s">
        <v>74</v>
      </c>
      <c r="C78" s="33">
        <v>8.76</v>
      </c>
      <c r="D78" s="34">
        <f>C78*$F$1</f>
        <v>280.32</v>
      </c>
      <c r="E78" s="30">
        <f>$E$60</f>
        <v>0.25</v>
      </c>
      <c r="F78" s="34">
        <f>C78*$F$1*(1-E78)</f>
        <v>210.24</v>
      </c>
    </row>
    <row r="79" spans="1:6" ht="12.75" hidden="1" outlineLevel="2">
      <c r="A79" s="31">
        <v>674633</v>
      </c>
      <c r="B79" s="32" t="s">
        <v>75</v>
      </c>
      <c r="C79" s="33">
        <v>6.28</v>
      </c>
      <c r="D79" s="34">
        <f>C79*$F$1</f>
        <v>200.96</v>
      </c>
      <c r="E79" s="30">
        <f>$E$60</f>
        <v>0.25</v>
      </c>
      <c r="F79" s="34">
        <f>C79*$F$1*(1-E79)</f>
        <v>150.72</v>
      </c>
    </row>
    <row r="80" spans="1:6" ht="12.75" hidden="1" outlineLevel="2">
      <c r="A80" s="31">
        <v>674635</v>
      </c>
      <c r="B80" s="32" t="s">
        <v>76</v>
      </c>
      <c r="C80" s="33">
        <v>5.87</v>
      </c>
      <c r="D80" s="34">
        <f>C80*$F$1</f>
        <v>187.84</v>
      </c>
      <c r="E80" s="30">
        <f>$E$60</f>
        <v>0.25</v>
      </c>
      <c r="F80" s="34">
        <f>C80*$F$1*(1-E80)</f>
        <v>140.88</v>
      </c>
    </row>
    <row r="81" spans="1:6" ht="12.75" hidden="1" outlineLevel="2">
      <c r="A81" s="31">
        <v>674637</v>
      </c>
      <c r="B81" s="32" t="s">
        <v>77</v>
      </c>
      <c r="C81" s="33">
        <v>5.87</v>
      </c>
      <c r="D81" s="34">
        <f>C81*$F$1</f>
        <v>187.84</v>
      </c>
      <c r="E81" s="30">
        <f>$E$60</f>
        <v>0.25</v>
      </c>
      <c r="F81" s="34">
        <f>C81*$F$1*(1-E81)</f>
        <v>140.88</v>
      </c>
    </row>
    <row r="82" spans="1:6" ht="12.75" hidden="1" outlineLevel="2">
      <c r="A82" s="31">
        <v>674638</v>
      </c>
      <c r="B82" s="32" t="s">
        <v>78</v>
      </c>
      <c r="C82" s="33">
        <v>5.87</v>
      </c>
      <c r="D82" s="34">
        <f>C82*$F$1</f>
        <v>187.84</v>
      </c>
      <c r="E82" s="30">
        <f>$E$60</f>
        <v>0.25</v>
      </c>
      <c r="F82" s="34">
        <f>C82*$F$1*(1-E82)</f>
        <v>140.88</v>
      </c>
    </row>
    <row r="83" spans="1:6" ht="12.75" hidden="1" outlineLevel="2">
      <c r="A83" s="31">
        <v>674639</v>
      </c>
      <c r="B83" s="32" t="s">
        <v>79</v>
      </c>
      <c r="C83" s="33">
        <v>5.87</v>
      </c>
      <c r="D83" s="34">
        <f>C83*$F$1</f>
        <v>187.84</v>
      </c>
      <c r="E83" s="30">
        <f>$E$60</f>
        <v>0.25</v>
      </c>
      <c r="F83" s="34">
        <f>C83*$F$1*(1-E83)</f>
        <v>140.88</v>
      </c>
    </row>
    <row r="84" spans="1:6" ht="12.75" hidden="1" outlineLevel="2">
      <c r="A84" s="31">
        <v>674640</v>
      </c>
      <c r="B84" s="32" t="s">
        <v>80</v>
      </c>
      <c r="C84" s="33">
        <v>6.04</v>
      </c>
      <c r="D84" s="34">
        <f>C84*$F$1</f>
        <v>193.28</v>
      </c>
      <c r="E84" s="30">
        <f>$E$60</f>
        <v>0.25</v>
      </c>
      <c r="F84" s="34">
        <f>C84*$F$1*(1-E84)</f>
        <v>144.96</v>
      </c>
    </row>
    <row r="85" spans="1:6" ht="12.75" hidden="1" outlineLevel="2">
      <c r="A85" s="31">
        <v>674641</v>
      </c>
      <c r="B85" s="32" t="s">
        <v>81</v>
      </c>
      <c r="C85" s="33">
        <v>6.56</v>
      </c>
      <c r="D85" s="34">
        <f>C85*$F$1</f>
        <v>209.92</v>
      </c>
      <c r="E85" s="30">
        <f>$E$60</f>
        <v>0.25</v>
      </c>
      <c r="F85" s="34">
        <f>C85*$F$1*(1-E85)</f>
        <v>157.44</v>
      </c>
    </row>
    <row r="86" spans="1:6" ht="12.75" hidden="1" outlineLevel="2">
      <c r="A86" s="31">
        <v>674642</v>
      </c>
      <c r="B86" s="32" t="s">
        <v>82</v>
      </c>
      <c r="C86" s="33">
        <v>8.97</v>
      </c>
      <c r="D86" s="34">
        <f>C86*$F$1</f>
        <v>287.04</v>
      </c>
      <c r="E86" s="30">
        <f>$E$60</f>
        <v>0.25</v>
      </c>
      <c r="F86" s="34">
        <f>C86*$F$1*(1-E86)</f>
        <v>215.28000000000003</v>
      </c>
    </row>
    <row r="87" spans="1:6" ht="12.75" hidden="1" outlineLevel="2">
      <c r="A87" s="31">
        <v>674643</v>
      </c>
      <c r="B87" s="32" t="s">
        <v>83</v>
      </c>
      <c r="C87" s="33">
        <v>9.73</v>
      </c>
      <c r="D87" s="34">
        <f>C87*$F$1</f>
        <v>311.36</v>
      </c>
      <c r="E87" s="30">
        <f>$E$60</f>
        <v>0.25</v>
      </c>
      <c r="F87" s="34">
        <f>C87*$F$1*(1-E87)</f>
        <v>233.52</v>
      </c>
    </row>
    <row r="88" spans="1:6" ht="12.75" hidden="1" outlineLevel="2">
      <c r="A88" s="31">
        <v>674644</v>
      </c>
      <c r="B88" s="32" t="s">
        <v>84</v>
      </c>
      <c r="C88" s="33">
        <v>24.04</v>
      </c>
      <c r="D88" s="34">
        <f>C88*$F$1</f>
        <v>769.28</v>
      </c>
      <c r="E88" s="30">
        <f>$E$60</f>
        <v>0.25</v>
      </c>
      <c r="F88" s="34">
        <f>C88*$F$1*(1-E88)</f>
        <v>576.96</v>
      </c>
    </row>
    <row r="89" spans="1:6" ht="12.75" hidden="1" outlineLevel="2">
      <c r="A89" s="31">
        <v>674645</v>
      </c>
      <c r="B89" s="32" t="s">
        <v>85</v>
      </c>
      <c r="C89" s="33">
        <v>19.14</v>
      </c>
      <c r="D89" s="34">
        <f>C89*$F$1</f>
        <v>612.48</v>
      </c>
      <c r="E89" s="30">
        <f>$E$60</f>
        <v>0.25</v>
      </c>
      <c r="F89" s="34">
        <f>C89*$F$1*(1-E89)</f>
        <v>459.36</v>
      </c>
    </row>
    <row r="90" spans="1:6" ht="12.75" hidden="1" outlineLevel="2">
      <c r="A90" s="31">
        <v>674646</v>
      </c>
      <c r="B90" s="32" t="s">
        <v>86</v>
      </c>
      <c r="C90" s="33">
        <v>14.38</v>
      </c>
      <c r="D90" s="34">
        <f>C90*$F$1</f>
        <v>460.16</v>
      </c>
      <c r="E90" s="30">
        <f>$E$60</f>
        <v>0.25</v>
      </c>
      <c r="F90" s="34">
        <f>C90*$F$1*(1-E90)</f>
        <v>345.12</v>
      </c>
    </row>
    <row r="91" spans="1:6" ht="12.75" hidden="1" outlineLevel="2">
      <c r="A91" s="31">
        <v>674647</v>
      </c>
      <c r="B91" s="32" t="s">
        <v>87</v>
      </c>
      <c r="C91" s="33">
        <v>13.28</v>
      </c>
      <c r="D91" s="34">
        <f>C91*$F$1</f>
        <v>424.96</v>
      </c>
      <c r="E91" s="30">
        <f>$E$60</f>
        <v>0.25</v>
      </c>
      <c r="F91" s="34">
        <f>C91*$F$1*(1-E91)</f>
        <v>318.71999999999997</v>
      </c>
    </row>
    <row r="92" spans="1:6" ht="12.75" hidden="1" outlineLevel="2">
      <c r="A92" s="31">
        <v>674648</v>
      </c>
      <c r="B92" s="32" t="s">
        <v>88</v>
      </c>
      <c r="C92" s="33">
        <v>13.28</v>
      </c>
      <c r="D92" s="34">
        <f>C92*$F$1</f>
        <v>424.96</v>
      </c>
      <c r="E92" s="30">
        <f>$E$60</f>
        <v>0.25</v>
      </c>
      <c r="F92" s="34">
        <f>C92*$F$1*(1-E92)</f>
        <v>318.71999999999997</v>
      </c>
    </row>
    <row r="93" spans="1:6" ht="12.75" hidden="1" outlineLevel="2">
      <c r="A93" s="31">
        <v>674649</v>
      </c>
      <c r="B93" s="32" t="s">
        <v>89</v>
      </c>
      <c r="C93" s="33">
        <v>9.53</v>
      </c>
      <c r="D93" s="34">
        <f>C93*$F$1</f>
        <v>304.96</v>
      </c>
      <c r="E93" s="30">
        <f>$E$60</f>
        <v>0.25</v>
      </c>
      <c r="F93" s="34">
        <f>C93*$F$1*(1-E93)</f>
        <v>228.71999999999997</v>
      </c>
    </row>
    <row r="94" spans="1:6" ht="12.75" hidden="1" outlineLevel="2">
      <c r="A94" s="31">
        <v>674651</v>
      </c>
      <c r="B94" s="32" t="s">
        <v>90</v>
      </c>
      <c r="C94" s="33">
        <v>9.28</v>
      </c>
      <c r="D94" s="34">
        <f>C94*$F$1</f>
        <v>296.96</v>
      </c>
      <c r="E94" s="30">
        <f>$E$60</f>
        <v>0.25</v>
      </c>
      <c r="F94" s="34">
        <f>C94*$F$1*(1-E94)</f>
        <v>222.71999999999997</v>
      </c>
    </row>
    <row r="95" spans="1:6" ht="12.75" hidden="1" outlineLevel="2">
      <c r="A95" s="31">
        <v>674653</v>
      </c>
      <c r="B95" s="32" t="s">
        <v>91</v>
      </c>
      <c r="C95" s="33">
        <v>9.28</v>
      </c>
      <c r="D95" s="34">
        <f>C95*$F$1</f>
        <v>296.96</v>
      </c>
      <c r="E95" s="30">
        <f>$E$60</f>
        <v>0.25</v>
      </c>
      <c r="F95" s="34">
        <f>C95*$F$1*(1-E95)</f>
        <v>222.71999999999997</v>
      </c>
    </row>
    <row r="96" spans="1:6" ht="12.75" hidden="1" outlineLevel="2">
      <c r="A96" s="31">
        <v>674654</v>
      </c>
      <c r="B96" s="32" t="s">
        <v>92</v>
      </c>
      <c r="C96" s="33">
        <v>9.28</v>
      </c>
      <c r="D96" s="34">
        <f>C96*$F$1</f>
        <v>296.96</v>
      </c>
      <c r="E96" s="30">
        <f>$E$60</f>
        <v>0.25</v>
      </c>
      <c r="F96" s="34">
        <f>C96*$F$1*(1-E96)</f>
        <v>222.71999999999997</v>
      </c>
    </row>
    <row r="97" spans="1:6" ht="12.75" hidden="1" outlineLevel="2">
      <c r="A97" s="31">
        <v>674655</v>
      </c>
      <c r="B97" s="32" t="s">
        <v>93</v>
      </c>
      <c r="C97" s="33">
        <v>9.28</v>
      </c>
      <c r="D97" s="34">
        <f>C97*$F$1</f>
        <v>296.96</v>
      </c>
      <c r="E97" s="30">
        <f>$E$60</f>
        <v>0.25</v>
      </c>
      <c r="F97" s="34">
        <f>C97*$F$1*(1-E97)</f>
        <v>222.71999999999997</v>
      </c>
    </row>
    <row r="98" spans="1:6" ht="12.75" hidden="1" outlineLevel="2">
      <c r="A98" s="31">
        <v>674656</v>
      </c>
      <c r="B98" s="32" t="s">
        <v>94</v>
      </c>
      <c r="C98" s="33">
        <v>9.65</v>
      </c>
      <c r="D98" s="34">
        <f>C98*$F$1</f>
        <v>308.8</v>
      </c>
      <c r="E98" s="30">
        <f>$E$60</f>
        <v>0.25</v>
      </c>
      <c r="F98" s="34">
        <f>C98*$F$1*(1-E98)</f>
        <v>231.60000000000002</v>
      </c>
    </row>
    <row r="99" spans="1:6" ht="12.75" hidden="1" outlineLevel="2">
      <c r="A99" s="31">
        <v>674657</v>
      </c>
      <c r="B99" s="32" t="s">
        <v>95</v>
      </c>
      <c r="C99" s="33">
        <v>10.68</v>
      </c>
      <c r="D99" s="34">
        <f>C99*$F$1</f>
        <v>341.76</v>
      </c>
      <c r="E99" s="30">
        <f>$E$60</f>
        <v>0.25</v>
      </c>
      <c r="F99" s="34">
        <f>C99*$F$1*(1-E99)</f>
        <v>256.32</v>
      </c>
    </row>
    <row r="100" spans="1:6" ht="12.75" hidden="1" outlineLevel="2">
      <c r="A100" s="31">
        <v>674658</v>
      </c>
      <c r="B100" s="32" t="s">
        <v>96</v>
      </c>
      <c r="C100" s="33">
        <v>14.31</v>
      </c>
      <c r="D100" s="34">
        <f>C100*$F$1</f>
        <v>457.92</v>
      </c>
      <c r="E100" s="30">
        <f>$E$60</f>
        <v>0.25</v>
      </c>
      <c r="F100" s="34">
        <f>C100*$F$1*(1-E100)</f>
        <v>343.44</v>
      </c>
    </row>
    <row r="101" spans="1:6" ht="12.75" hidden="1" outlineLevel="2">
      <c r="A101" s="31">
        <v>674659</v>
      </c>
      <c r="B101" s="32" t="s">
        <v>97</v>
      </c>
      <c r="C101" s="33">
        <v>15.4</v>
      </c>
      <c r="D101" s="34">
        <f>C101*$F$1</f>
        <v>492.8</v>
      </c>
      <c r="E101" s="30">
        <f>$E$60</f>
        <v>0.25</v>
      </c>
      <c r="F101" s="34">
        <f>C101*$F$1*(1-E101)</f>
        <v>369.6</v>
      </c>
    </row>
    <row r="102" spans="1:6" ht="12.75" hidden="1" outlineLevel="2">
      <c r="A102" s="31">
        <v>674660</v>
      </c>
      <c r="B102" s="32" t="s">
        <v>98</v>
      </c>
      <c r="C102" s="33">
        <v>19.28</v>
      </c>
      <c r="D102" s="34">
        <f>C102*$F$1</f>
        <v>616.96</v>
      </c>
      <c r="E102" s="30">
        <f>$E$60</f>
        <v>0.25</v>
      </c>
      <c r="F102" s="34">
        <f>C102*$F$1*(1-E102)</f>
        <v>462.72</v>
      </c>
    </row>
    <row r="103" spans="1:6" ht="12.75" hidden="1" outlineLevel="2">
      <c r="A103" s="31">
        <v>674662</v>
      </c>
      <c r="B103" s="32" t="s">
        <v>99</v>
      </c>
      <c r="C103" s="33">
        <v>17.79</v>
      </c>
      <c r="D103" s="34">
        <f>C103*$F$1</f>
        <v>569.28</v>
      </c>
      <c r="E103" s="30">
        <f>$E$60</f>
        <v>0.25</v>
      </c>
      <c r="F103" s="34">
        <f>C103*$F$1*(1-E103)</f>
        <v>426.96</v>
      </c>
    </row>
    <row r="104" spans="1:6" ht="12.75" hidden="1" outlineLevel="2">
      <c r="A104" s="31">
        <v>674663</v>
      </c>
      <c r="B104" s="32" t="s">
        <v>100</v>
      </c>
      <c r="C104" s="33">
        <v>14.95</v>
      </c>
      <c r="D104" s="34">
        <f>C104*$F$1</f>
        <v>478.4</v>
      </c>
      <c r="E104" s="30">
        <f>$E$60</f>
        <v>0.25</v>
      </c>
      <c r="F104" s="34">
        <f>C104*$F$1*(1-E104)</f>
        <v>358.79999999999995</v>
      </c>
    </row>
    <row r="105" spans="1:6" ht="12.75" hidden="1" outlineLevel="2">
      <c r="A105" s="31">
        <v>674664</v>
      </c>
      <c r="B105" s="32" t="s">
        <v>101</v>
      </c>
      <c r="C105" s="33">
        <v>14.6</v>
      </c>
      <c r="D105" s="34">
        <f>C105*$F$1</f>
        <v>467.2</v>
      </c>
      <c r="E105" s="30">
        <f>$E$60</f>
        <v>0.25</v>
      </c>
      <c r="F105" s="34">
        <f>C105*$F$1*(1-E105)</f>
        <v>350.4</v>
      </c>
    </row>
    <row r="106" spans="1:6" ht="12.75" hidden="1" outlineLevel="2">
      <c r="A106" s="31">
        <v>674665</v>
      </c>
      <c r="B106" s="32" t="s">
        <v>102</v>
      </c>
      <c r="C106" s="33">
        <v>11.94</v>
      </c>
      <c r="D106" s="34">
        <f>C106*$F$1</f>
        <v>382.08</v>
      </c>
      <c r="E106" s="30">
        <f>$E$60</f>
        <v>0.25</v>
      </c>
      <c r="F106" s="34">
        <f>C106*$F$1*(1-E106)</f>
        <v>286.56</v>
      </c>
    </row>
    <row r="107" spans="1:6" ht="12.75" hidden="1" outlineLevel="2">
      <c r="A107" s="31">
        <v>674667</v>
      </c>
      <c r="B107" s="32" t="s">
        <v>103</v>
      </c>
      <c r="C107" s="33">
        <v>11.82</v>
      </c>
      <c r="D107" s="34">
        <f>C107*$F$1</f>
        <v>378.24</v>
      </c>
      <c r="E107" s="30">
        <f>$E$60</f>
        <v>0.25</v>
      </c>
      <c r="F107" s="34">
        <f>C107*$F$1*(1-E107)</f>
        <v>283.68</v>
      </c>
    </row>
    <row r="108" spans="1:6" ht="12.75" hidden="1" outlineLevel="2">
      <c r="A108" s="31">
        <v>674669</v>
      </c>
      <c r="B108" s="32" t="s">
        <v>104</v>
      </c>
      <c r="C108" s="33">
        <v>11.82</v>
      </c>
      <c r="D108" s="34">
        <f>C108*$F$1</f>
        <v>378.24</v>
      </c>
      <c r="E108" s="30">
        <f>$E$60</f>
        <v>0.25</v>
      </c>
      <c r="F108" s="34">
        <f>C108*$F$1*(1-E108)</f>
        <v>283.68</v>
      </c>
    </row>
    <row r="109" spans="1:6" ht="12.75" hidden="1" outlineLevel="2">
      <c r="A109" s="31">
        <v>674670</v>
      </c>
      <c r="B109" s="32" t="s">
        <v>105</v>
      </c>
      <c r="C109" s="33">
        <v>11.82</v>
      </c>
      <c r="D109" s="34">
        <f>C109*$F$1</f>
        <v>378.24</v>
      </c>
      <c r="E109" s="30">
        <f>$E$60</f>
        <v>0.25</v>
      </c>
      <c r="F109" s="34">
        <f>C109*$F$1*(1-E109)</f>
        <v>283.68</v>
      </c>
    </row>
    <row r="110" spans="1:6" ht="12.75" hidden="1" outlineLevel="2">
      <c r="A110" s="31">
        <v>674671</v>
      </c>
      <c r="B110" s="32" t="s">
        <v>106</v>
      </c>
      <c r="C110" s="33">
        <v>12.15</v>
      </c>
      <c r="D110" s="34">
        <f>C110*$F$1</f>
        <v>388.8</v>
      </c>
      <c r="E110" s="30">
        <f>$E$60</f>
        <v>0.25</v>
      </c>
      <c r="F110" s="34">
        <f>C110*$F$1*(1-E110)</f>
        <v>291.6</v>
      </c>
    </row>
    <row r="111" spans="1:6" ht="12.75" hidden="1" outlineLevel="2">
      <c r="A111" s="31">
        <v>674672</v>
      </c>
      <c r="B111" s="32" t="s">
        <v>107</v>
      </c>
      <c r="C111" s="33">
        <v>13.36</v>
      </c>
      <c r="D111" s="34">
        <f>C111*$F$1</f>
        <v>427.52</v>
      </c>
      <c r="E111" s="30">
        <f>$E$60</f>
        <v>0.25</v>
      </c>
      <c r="F111" s="34">
        <f>C111*$F$1*(1-E111)</f>
        <v>320.64</v>
      </c>
    </row>
    <row r="112" spans="1:6" ht="12.75" hidden="1" outlineLevel="2">
      <c r="A112" s="31">
        <v>674673</v>
      </c>
      <c r="B112" s="32" t="s">
        <v>108</v>
      </c>
      <c r="C112" s="33">
        <v>17.79</v>
      </c>
      <c r="D112" s="34">
        <f>C112*$F$1</f>
        <v>569.28</v>
      </c>
      <c r="E112" s="30">
        <f>$E$60</f>
        <v>0.25</v>
      </c>
      <c r="F112" s="34">
        <f>C112*$F$1*(1-E112)</f>
        <v>426.96</v>
      </c>
    </row>
    <row r="113" spans="1:6" ht="12.75" hidden="1" outlineLevel="2">
      <c r="A113" s="31">
        <v>674674</v>
      </c>
      <c r="B113" s="32" t="s">
        <v>109</v>
      </c>
      <c r="C113" s="33">
        <v>18.4</v>
      </c>
      <c r="D113" s="34">
        <f>C113*$F$1</f>
        <v>588.8</v>
      </c>
      <c r="E113" s="30">
        <f>$E$60</f>
        <v>0.25</v>
      </c>
      <c r="F113" s="34">
        <f>C113*$F$1*(1-E113)</f>
        <v>441.59999999999997</v>
      </c>
    </row>
    <row r="114" spans="1:6" ht="12.75" hidden="1" outlineLevel="2">
      <c r="A114" s="31">
        <v>674675</v>
      </c>
      <c r="B114" s="32" t="s">
        <v>110</v>
      </c>
      <c r="C114" s="33">
        <v>19.23</v>
      </c>
      <c r="D114" s="34">
        <f>C114*$F$1</f>
        <v>615.36</v>
      </c>
      <c r="E114" s="30">
        <f>$E$60</f>
        <v>0.25</v>
      </c>
      <c r="F114" s="34">
        <f>C114*$F$1*(1-E114)</f>
        <v>461.52</v>
      </c>
    </row>
    <row r="115" spans="1:6" ht="12.75" hidden="1" outlineLevel="2">
      <c r="A115" s="31">
        <v>674692</v>
      </c>
      <c r="B115" s="32" t="s">
        <v>111</v>
      </c>
      <c r="C115" s="33">
        <v>2.97</v>
      </c>
      <c r="D115" s="34">
        <f>C115*$F$1</f>
        <v>95.04</v>
      </c>
      <c r="E115" s="30">
        <f>$E$60</f>
        <v>0.25</v>
      </c>
      <c r="F115" s="34">
        <f>C115*$F$1*(1-E115)</f>
        <v>71.28</v>
      </c>
    </row>
    <row r="116" spans="1:6" ht="12.75" hidden="1" outlineLevel="2">
      <c r="A116" s="31">
        <v>674694</v>
      </c>
      <c r="B116" s="32" t="s">
        <v>112</v>
      </c>
      <c r="C116" s="33">
        <v>2.87</v>
      </c>
      <c r="D116" s="34">
        <f>C116*$F$1</f>
        <v>91.84</v>
      </c>
      <c r="E116" s="30">
        <f>$E$60</f>
        <v>0.25</v>
      </c>
      <c r="F116" s="34">
        <f>C116*$F$1*(1-E116)</f>
        <v>68.88</v>
      </c>
    </row>
    <row r="117" spans="1:6" ht="12.75" hidden="1" outlineLevel="2">
      <c r="A117" s="31">
        <v>674696</v>
      </c>
      <c r="B117" s="32" t="s">
        <v>113</v>
      </c>
      <c r="C117" s="33">
        <v>2.87</v>
      </c>
      <c r="D117" s="34">
        <f>C117*$F$1</f>
        <v>91.84</v>
      </c>
      <c r="E117" s="30">
        <f>$E$60</f>
        <v>0.25</v>
      </c>
      <c r="F117" s="34">
        <f>C117*$F$1*(1-E117)</f>
        <v>68.88</v>
      </c>
    </row>
    <row r="118" spans="1:6" ht="12.75" hidden="1" outlineLevel="2">
      <c r="A118" s="31">
        <v>674697</v>
      </c>
      <c r="B118" s="32" t="s">
        <v>114</v>
      </c>
      <c r="C118" s="33">
        <v>2.87</v>
      </c>
      <c r="D118" s="34">
        <f>C118*$F$1</f>
        <v>91.84</v>
      </c>
      <c r="E118" s="30">
        <f>$E$60</f>
        <v>0.25</v>
      </c>
      <c r="F118" s="34">
        <f>C118*$F$1*(1-E118)</f>
        <v>68.88</v>
      </c>
    </row>
    <row r="119" spans="1:6" ht="12.75" hidden="1" outlineLevel="2">
      <c r="A119" s="31">
        <v>674698</v>
      </c>
      <c r="B119" s="32" t="s">
        <v>115</v>
      </c>
      <c r="C119" s="33">
        <v>2.87</v>
      </c>
      <c r="D119" s="34">
        <f>C119*$F$1</f>
        <v>91.84</v>
      </c>
      <c r="E119" s="30">
        <f>$E$60</f>
        <v>0.25</v>
      </c>
      <c r="F119" s="34">
        <f>C119*$F$1*(1-E119)</f>
        <v>68.88</v>
      </c>
    </row>
    <row r="120" spans="1:6" ht="12.75" hidden="1" outlineLevel="2">
      <c r="A120" s="31">
        <v>674699</v>
      </c>
      <c r="B120" s="32" t="s">
        <v>116</v>
      </c>
      <c r="C120" s="33">
        <v>2.97</v>
      </c>
      <c r="D120" s="34">
        <f>C120*$F$1</f>
        <v>95.04</v>
      </c>
      <c r="E120" s="30">
        <f>$E$60</f>
        <v>0.25</v>
      </c>
      <c r="F120" s="34">
        <f>C120*$F$1*(1-E120)</f>
        <v>71.28</v>
      </c>
    </row>
    <row r="121" spans="1:6" ht="12.75" hidden="1" outlineLevel="2">
      <c r="A121" s="31">
        <v>674700</v>
      </c>
      <c r="B121" s="32" t="s">
        <v>117</v>
      </c>
      <c r="C121" s="33">
        <v>3.25</v>
      </c>
      <c r="D121" s="34">
        <f>C121*$F$1</f>
        <v>104</v>
      </c>
      <c r="E121" s="30">
        <f>$E$60</f>
        <v>0.25</v>
      </c>
      <c r="F121" s="34">
        <f>C121*$F$1*(1-E121)</f>
        <v>78</v>
      </c>
    </row>
    <row r="122" spans="1:6" ht="12.75" hidden="1" outlineLevel="2">
      <c r="A122" s="31">
        <v>674701</v>
      </c>
      <c r="B122" s="32" t="s">
        <v>118</v>
      </c>
      <c r="C122" s="33">
        <v>4.32</v>
      </c>
      <c r="D122" s="34">
        <f>C122*$F$1</f>
        <v>138.24</v>
      </c>
      <c r="E122" s="30">
        <f>$E$60</f>
        <v>0.25</v>
      </c>
      <c r="F122" s="34">
        <f>C122*$F$1*(1-E122)</f>
        <v>103.68</v>
      </c>
    </row>
    <row r="123" spans="1:6" ht="12.75" hidden="1" outlineLevel="2">
      <c r="A123" s="31">
        <v>674702</v>
      </c>
      <c r="B123" s="32" t="s">
        <v>119</v>
      </c>
      <c r="C123" s="33">
        <v>4.47</v>
      </c>
      <c r="D123" s="34">
        <f>C123*$F$1</f>
        <v>143.04</v>
      </c>
      <c r="E123" s="30">
        <f>$E$60</f>
        <v>0.25</v>
      </c>
      <c r="F123" s="34">
        <f>C123*$F$1*(1-E123)</f>
        <v>107.28</v>
      </c>
    </row>
    <row r="124" spans="1:6" ht="12.75" hidden="1" outlineLevel="2">
      <c r="A124" s="31">
        <v>674714</v>
      </c>
      <c r="B124" s="32" t="s">
        <v>120</v>
      </c>
      <c r="C124" s="33">
        <v>6.09</v>
      </c>
      <c r="D124" s="34">
        <f>C124*$F$1</f>
        <v>194.88</v>
      </c>
      <c r="E124" s="30">
        <f>$E$60</f>
        <v>0.25</v>
      </c>
      <c r="F124" s="34">
        <f>C124*$F$1*(1-E124)</f>
        <v>146.16</v>
      </c>
    </row>
    <row r="125" spans="1:6" ht="12.75" hidden="1" outlineLevel="2">
      <c r="A125" s="31">
        <v>674716</v>
      </c>
      <c r="B125" s="32" t="s">
        <v>121</v>
      </c>
      <c r="C125" s="33">
        <v>5.87</v>
      </c>
      <c r="D125" s="34">
        <f>C125*$F$1</f>
        <v>187.84</v>
      </c>
      <c r="E125" s="30">
        <f>$E$60</f>
        <v>0.25</v>
      </c>
      <c r="F125" s="34">
        <f>C125*$F$1*(1-E125)</f>
        <v>140.88</v>
      </c>
    </row>
    <row r="126" spans="1:6" ht="12.75" hidden="1" outlineLevel="2">
      <c r="A126" s="31">
        <v>674718</v>
      </c>
      <c r="B126" s="32" t="s">
        <v>122</v>
      </c>
      <c r="C126" s="33">
        <v>5.87</v>
      </c>
      <c r="D126" s="34">
        <f>C126*$F$1</f>
        <v>187.84</v>
      </c>
      <c r="E126" s="30">
        <f>$E$60</f>
        <v>0.25</v>
      </c>
      <c r="F126" s="34">
        <f>C126*$F$1*(1-E126)</f>
        <v>140.88</v>
      </c>
    </row>
    <row r="127" spans="1:6" ht="12.75" hidden="1" outlineLevel="2">
      <c r="A127" s="31">
        <v>674719</v>
      </c>
      <c r="B127" s="32" t="s">
        <v>123</v>
      </c>
      <c r="C127" s="33">
        <v>5.87</v>
      </c>
      <c r="D127" s="34">
        <f>C127*$F$1</f>
        <v>187.84</v>
      </c>
      <c r="E127" s="30">
        <f>$E$60</f>
        <v>0.25</v>
      </c>
      <c r="F127" s="34">
        <f>C127*$F$1*(1-E127)</f>
        <v>140.88</v>
      </c>
    </row>
    <row r="128" spans="1:6" ht="12.75" hidden="1" outlineLevel="2">
      <c r="A128" s="31">
        <v>674720</v>
      </c>
      <c r="B128" s="32" t="s">
        <v>124</v>
      </c>
      <c r="C128" s="33">
        <v>5.87</v>
      </c>
      <c r="D128" s="34">
        <f>C128*$F$1</f>
        <v>187.84</v>
      </c>
      <c r="E128" s="30">
        <f>$E$60</f>
        <v>0.25</v>
      </c>
      <c r="F128" s="34">
        <f>C128*$F$1*(1-E128)</f>
        <v>140.88</v>
      </c>
    </row>
    <row r="129" spans="1:6" ht="12.75" hidden="1" outlineLevel="2">
      <c r="A129" s="31">
        <v>674721</v>
      </c>
      <c r="B129" s="32" t="s">
        <v>125</v>
      </c>
      <c r="C129" s="33">
        <v>6.04</v>
      </c>
      <c r="D129" s="34">
        <f>C129*$F$1</f>
        <v>193.28</v>
      </c>
      <c r="E129" s="30">
        <f>$E$60</f>
        <v>0.25</v>
      </c>
      <c r="F129" s="34">
        <f>C129*$F$1*(1-E129)</f>
        <v>144.96</v>
      </c>
    </row>
    <row r="130" spans="1:6" ht="12.75" hidden="1" outlineLevel="2">
      <c r="A130" s="31">
        <v>674722</v>
      </c>
      <c r="B130" s="32" t="s">
        <v>126</v>
      </c>
      <c r="C130" s="33">
        <v>6.56</v>
      </c>
      <c r="D130" s="34">
        <f>C130*$F$1</f>
        <v>209.92</v>
      </c>
      <c r="E130" s="30">
        <f>$E$60</f>
        <v>0.25</v>
      </c>
      <c r="F130" s="34">
        <f>C130*$F$1*(1-E130)</f>
        <v>157.44</v>
      </c>
    </row>
    <row r="131" spans="1:6" ht="12.75" hidden="1" outlineLevel="2">
      <c r="A131" s="31">
        <v>674723</v>
      </c>
      <c r="B131" s="32" t="s">
        <v>127</v>
      </c>
      <c r="C131" s="33">
        <v>8.84</v>
      </c>
      <c r="D131" s="34">
        <f>C131*$F$1</f>
        <v>282.88</v>
      </c>
      <c r="E131" s="30">
        <f>$E$60</f>
        <v>0.25</v>
      </c>
      <c r="F131" s="34">
        <f>C131*$F$1*(1-E131)</f>
        <v>212.16</v>
      </c>
    </row>
    <row r="132" spans="1:6" ht="12.75" hidden="1" outlineLevel="2">
      <c r="A132" s="31">
        <v>674724</v>
      </c>
      <c r="B132" s="32" t="s">
        <v>128</v>
      </c>
      <c r="C132" s="33">
        <v>9.58</v>
      </c>
      <c r="D132" s="34">
        <f>C132*$F$1</f>
        <v>306.56</v>
      </c>
      <c r="E132" s="30">
        <f>$E$60</f>
        <v>0.25</v>
      </c>
      <c r="F132" s="34">
        <f>C132*$F$1*(1-E132)</f>
        <v>229.92000000000002</v>
      </c>
    </row>
    <row r="133" spans="1:6" ht="12.75" hidden="1" outlineLevel="2">
      <c r="A133" s="31">
        <v>674725</v>
      </c>
      <c r="B133" s="32" t="s">
        <v>129</v>
      </c>
      <c r="C133" s="33">
        <v>9.26</v>
      </c>
      <c r="D133" s="34">
        <f>C133*$F$1</f>
        <v>296.32</v>
      </c>
      <c r="E133" s="30">
        <f>$E$60</f>
        <v>0.25</v>
      </c>
      <c r="F133" s="34">
        <f>C133*$F$1*(1-E133)</f>
        <v>222.24</v>
      </c>
    </row>
    <row r="134" spans="1:6" ht="12.75" hidden="1" outlineLevel="2">
      <c r="A134" s="31">
        <v>674727</v>
      </c>
      <c r="B134" s="32" t="s">
        <v>130</v>
      </c>
      <c r="C134" s="33">
        <v>8.91</v>
      </c>
      <c r="D134" s="34">
        <f>C134*$F$1</f>
        <v>285.12</v>
      </c>
      <c r="E134" s="30">
        <f>$E$60</f>
        <v>0.25</v>
      </c>
      <c r="F134" s="34">
        <f>C134*$F$1*(1-E134)</f>
        <v>213.84</v>
      </c>
    </row>
    <row r="135" spans="1:6" ht="12.75" hidden="1" outlineLevel="2">
      <c r="A135" s="31">
        <v>674729</v>
      </c>
      <c r="B135" s="32" t="s">
        <v>131</v>
      </c>
      <c r="C135" s="33">
        <v>9.01</v>
      </c>
      <c r="D135" s="34">
        <f>C135*$F$1</f>
        <v>288.32</v>
      </c>
      <c r="E135" s="30">
        <f>$E$60</f>
        <v>0.25</v>
      </c>
      <c r="F135" s="34">
        <f>C135*$F$1*(1-E135)</f>
        <v>216.24</v>
      </c>
    </row>
    <row r="136" spans="1:6" ht="12.75" hidden="1" outlineLevel="2">
      <c r="A136" s="31">
        <v>674730</v>
      </c>
      <c r="B136" s="32" t="s">
        <v>132</v>
      </c>
      <c r="C136" s="33">
        <v>8.91</v>
      </c>
      <c r="D136" s="34">
        <f>C136*$F$1</f>
        <v>285.12</v>
      </c>
      <c r="E136" s="30">
        <f>$E$60</f>
        <v>0.25</v>
      </c>
      <c r="F136" s="34">
        <f>C136*$F$1*(1-E136)</f>
        <v>213.84</v>
      </c>
    </row>
    <row r="137" spans="1:6" ht="12.75" hidden="1" outlineLevel="2">
      <c r="A137" s="31">
        <v>674731</v>
      </c>
      <c r="B137" s="32" t="s">
        <v>133</v>
      </c>
      <c r="C137" s="33">
        <v>8.91</v>
      </c>
      <c r="D137" s="34">
        <f>C137*$F$1</f>
        <v>285.12</v>
      </c>
      <c r="E137" s="30">
        <f>$E$60</f>
        <v>0.25</v>
      </c>
      <c r="F137" s="34">
        <f>C137*$F$1*(1-E137)</f>
        <v>213.84</v>
      </c>
    </row>
    <row r="138" spans="1:6" ht="12.75" hidden="1" outlineLevel="2">
      <c r="A138" s="31">
        <v>674732</v>
      </c>
      <c r="B138" s="32" t="s">
        <v>134</v>
      </c>
      <c r="C138" s="33">
        <v>9.26</v>
      </c>
      <c r="D138" s="34">
        <f>C138*$F$1</f>
        <v>296.32</v>
      </c>
      <c r="E138" s="30">
        <f>$E$60</f>
        <v>0.25</v>
      </c>
      <c r="F138" s="34">
        <f>C138*$F$1*(1-E138)</f>
        <v>222.24</v>
      </c>
    </row>
    <row r="139" spans="1:6" ht="12.75" hidden="1" outlineLevel="2">
      <c r="A139" s="31">
        <v>674733</v>
      </c>
      <c r="B139" s="32" t="s">
        <v>135</v>
      </c>
      <c r="C139" s="33">
        <v>10.06</v>
      </c>
      <c r="D139" s="34">
        <f>C139*$F$1</f>
        <v>321.92</v>
      </c>
      <c r="E139" s="30">
        <f>$E$60</f>
        <v>0.25</v>
      </c>
      <c r="F139" s="34">
        <f>C139*$F$1*(1-E139)</f>
        <v>241.44</v>
      </c>
    </row>
    <row r="140" spans="1:6" ht="12.75" hidden="1" outlineLevel="2">
      <c r="A140" s="31">
        <v>674734</v>
      </c>
      <c r="B140" s="32" t="s">
        <v>136</v>
      </c>
      <c r="C140" s="33">
        <v>13.4</v>
      </c>
      <c r="D140" s="34">
        <f>C140*$F$1</f>
        <v>428.8</v>
      </c>
      <c r="E140" s="30">
        <f>$E$60</f>
        <v>0.25</v>
      </c>
      <c r="F140" s="34">
        <f>C140*$F$1*(1-E140)</f>
        <v>321.6</v>
      </c>
    </row>
    <row r="141" spans="1:6" ht="12.75" hidden="1" outlineLevel="2">
      <c r="A141" s="31">
        <v>674735</v>
      </c>
      <c r="B141" s="32" t="s">
        <v>137</v>
      </c>
      <c r="C141" s="33">
        <v>14.43</v>
      </c>
      <c r="D141" s="34">
        <f>C141*$F$1</f>
        <v>461.76</v>
      </c>
      <c r="E141" s="30">
        <f>$E$60</f>
        <v>0.25</v>
      </c>
      <c r="F141" s="34">
        <f>C141*$F$1*(1-E141)</f>
        <v>346.32</v>
      </c>
    </row>
    <row r="142" spans="1:6" ht="12.75" hidden="1" outlineLevel="2">
      <c r="A142" s="31">
        <v>674736</v>
      </c>
      <c r="B142" s="32" t="s">
        <v>138</v>
      </c>
      <c r="C142" s="33">
        <v>12.27</v>
      </c>
      <c r="D142" s="34">
        <f>C142*$F$1</f>
        <v>392.64</v>
      </c>
      <c r="E142" s="30">
        <f>$E$60</f>
        <v>0.25</v>
      </c>
      <c r="F142" s="34">
        <f>C142*$F$1*(1-E142)</f>
        <v>294.48</v>
      </c>
    </row>
    <row r="143" spans="1:6" ht="12.75" hidden="1" outlineLevel="2">
      <c r="A143" s="31">
        <v>674738</v>
      </c>
      <c r="B143" s="32" t="s">
        <v>139</v>
      </c>
      <c r="C143" s="33">
        <v>11.82</v>
      </c>
      <c r="D143" s="34">
        <f>C143*$F$1</f>
        <v>378.24</v>
      </c>
      <c r="E143" s="30">
        <f>$E$60</f>
        <v>0.25</v>
      </c>
      <c r="F143" s="34">
        <f>C143*$F$1*(1-E143)</f>
        <v>283.68</v>
      </c>
    </row>
    <row r="144" spans="1:6" ht="12.75" hidden="1" outlineLevel="2">
      <c r="A144" s="31">
        <v>674740</v>
      </c>
      <c r="B144" s="32" t="s">
        <v>140</v>
      </c>
      <c r="C144" s="33">
        <v>11.82</v>
      </c>
      <c r="D144" s="34">
        <f>C144*$F$1</f>
        <v>378.24</v>
      </c>
      <c r="E144" s="30">
        <f>$E$60</f>
        <v>0.25</v>
      </c>
      <c r="F144" s="34">
        <f>C144*$F$1*(1-E144)</f>
        <v>283.68</v>
      </c>
    </row>
    <row r="145" spans="1:6" ht="12.75" hidden="1" outlineLevel="2">
      <c r="A145" s="31">
        <v>674741</v>
      </c>
      <c r="B145" s="32" t="s">
        <v>141</v>
      </c>
      <c r="C145" s="33">
        <v>11.82</v>
      </c>
      <c r="D145" s="34">
        <f>C145*$F$1</f>
        <v>378.24</v>
      </c>
      <c r="E145" s="30">
        <f>$E$60</f>
        <v>0.25</v>
      </c>
      <c r="F145" s="34">
        <f>C145*$F$1*(1-E145)</f>
        <v>283.68</v>
      </c>
    </row>
    <row r="146" spans="1:6" ht="12.75" hidden="1" outlineLevel="2">
      <c r="A146" s="31">
        <v>674742</v>
      </c>
      <c r="B146" s="32" t="s">
        <v>142</v>
      </c>
      <c r="C146" s="33">
        <v>11.82</v>
      </c>
      <c r="D146" s="34">
        <f>C146*$F$1</f>
        <v>378.24</v>
      </c>
      <c r="E146" s="30">
        <f>$E$60</f>
        <v>0.25</v>
      </c>
      <c r="F146" s="34">
        <f>C146*$F$1*(1-E146)</f>
        <v>283.68</v>
      </c>
    </row>
    <row r="147" spans="1:6" ht="12.75" hidden="1" outlineLevel="2">
      <c r="A147" s="31">
        <v>674743</v>
      </c>
      <c r="B147" s="32" t="s">
        <v>143</v>
      </c>
      <c r="C147" s="33">
        <v>12.27</v>
      </c>
      <c r="D147" s="34">
        <f>C147*$F$1</f>
        <v>392.64</v>
      </c>
      <c r="E147" s="30">
        <f>$E$60</f>
        <v>0.25</v>
      </c>
      <c r="F147" s="34">
        <f>C147*$F$1*(1-E147)</f>
        <v>294.48</v>
      </c>
    </row>
    <row r="148" spans="1:6" ht="12.75" hidden="1" outlineLevel="2">
      <c r="A148" s="31">
        <v>674744</v>
      </c>
      <c r="B148" s="32" t="s">
        <v>144</v>
      </c>
      <c r="C148" s="33">
        <v>13.36</v>
      </c>
      <c r="D148" s="34">
        <f>C148*$F$1</f>
        <v>427.52</v>
      </c>
      <c r="E148" s="30">
        <f>$E$60</f>
        <v>0.25</v>
      </c>
      <c r="F148" s="34">
        <f>C148*$F$1*(1-E148)</f>
        <v>320.64</v>
      </c>
    </row>
    <row r="149" spans="1:6" ht="12.75" hidden="1" outlineLevel="2">
      <c r="A149" s="31">
        <v>674745</v>
      </c>
      <c r="B149" s="32" t="s">
        <v>145</v>
      </c>
      <c r="C149" s="33">
        <v>17.79</v>
      </c>
      <c r="D149" s="34">
        <f>C149*$F$1</f>
        <v>569.28</v>
      </c>
      <c r="E149" s="30">
        <f>$E$60</f>
        <v>0.25</v>
      </c>
      <c r="F149" s="34">
        <f>C149*$F$1*(1-E149)</f>
        <v>426.96</v>
      </c>
    </row>
    <row r="150" spans="1:6" ht="12.75" hidden="1" outlineLevel="2">
      <c r="A150" s="31">
        <v>674746</v>
      </c>
      <c r="B150" s="32" t="s">
        <v>146</v>
      </c>
      <c r="C150" s="33">
        <v>19.8</v>
      </c>
      <c r="D150" s="34">
        <f>C150*$F$1</f>
        <v>633.6</v>
      </c>
      <c r="E150" s="30">
        <f>$E$60</f>
        <v>0.25</v>
      </c>
      <c r="F150" s="34">
        <f>C150*$F$1*(1-E150)</f>
        <v>475.20000000000005</v>
      </c>
    </row>
    <row r="151" spans="1:6" ht="12.75" hidden="1" outlineLevel="2">
      <c r="A151" s="31">
        <v>674760</v>
      </c>
      <c r="B151" s="32" t="s">
        <v>147</v>
      </c>
      <c r="C151" s="33">
        <v>6.03</v>
      </c>
      <c r="D151" s="34">
        <f>C151*$F$1</f>
        <v>192.96</v>
      </c>
      <c r="E151" s="30">
        <f>$E$60</f>
        <v>0.25</v>
      </c>
      <c r="F151" s="34">
        <f>C151*$F$1*(1-E151)</f>
        <v>144.72</v>
      </c>
    </row>
    <row r="152" spans="1:6" ht="12.75" hidden="1" outlineLevel="2">
      <c r="A152" s="31">
        <v>674761</v>
      </c>
      <c r="B152" s="32" t="s">
        <v>148</v>
      </c>
      <c r="C152" s="33">
        <v>5.85</v>
      </c>
      <c r="D152" s="34">
        <f>C152*$F$1</f>
        <v>187.2</v>
      </c>
      <c r="E152" s="30">
        <f>$E$60</f>
        <v>0.25</v>
      </c>
      <c r="F152" s="34">
        <f>C152*$F$1*(1-E152)</f>
        <v>140.39999999999998</v>
      </c>
    </row>
    <row r="153" spans="1:6" ht="12.75" hidden="1" outlineLevel="2">
      <c r="A153" s="31">
        <v>674762</v>
      </c>
      <c r="B153" s="32" t="s">
        <v>149</v>
      </c>
      <c r="C153" s="33">
        <v>5.57</v>
      </c>
      <c r="D153" s="34">
        <f>C153*$F$1</f>
        <v>178.24</v>
      </c>
      <c r="E153" s="30">
        <f>$E$60</f>
        <v>0.25</v>
      </c>
      <c r="F153" s="34">
        <f>C153*$F$1*(1-E153)</f>
        <v>133.68</v>
      </c>
    </row>
    <row r="154" spans="1:6" ht="12.75" hidden="1" outlineLevel="2">
      <c r="A154" s="31">
        <v>674763</v>
      </c>
      <c r="B154" s="32" t="s">
        <v>150</v>
      </c>
      <c r="C154" s="33">
        <v>3.85</v>
      </c>
      <c r="D154" s="34">
        <f>C154*$F$1</f>
        <v>123.2</v>
      </c>
      <c r="E154" s="30">
        <f>$E$60</f>
        <v>0.25</v>
      </c>
      <c r="F154" s="34">
        <f>C154*$F$1*(1-E154)</f>
        <v>92.4</v>
      </c>
    </row>
    <row r="155" spans="1:6" ht="12.75" hidden="1" outlineLevel="2">
      <c r="A155" s="31">
        <v>674765</v>
      </c>
      <c r="B155" s="32" t="s">
        <v>151</v>
      </c>
      <c r="C155" s="33">
        <v>3.7</v>
      </c>
      <c r="D155" s="34">
        <f>C155*$F$1</f>
        <v>118.4</v>
      </c>
      <c r="E155" s="30">
        <f>$E$60</f>
        <v>0.25</v>
      </c>
      <c r="F155" s="34">
        <f>C155*$F$1*(1-E155)</f>
        <v>88.80000000000001</v>
      </c>
    </row>
    <row r="156" spans="1:6" ht="12.75" hidden="1" outlineLevel="2">
      <c r="A156" s="31">
        <v>674767</v>
      </c>
      <c r="B156" s="32" t="s">
        <v>152</v>
      </c>
      <c r="C156" s="33">
        <v>3.7</v>
      </c>
      <c r="D156" s="34">
        <f>C156*$F$1</f>
        <v>118.4</v>
      </c>
      <c r="E156" s="30">
        <f>$E$60</f>
        <v>0.25</v>
      </c>
      <c r="F156" s="34">
        <f>C156*$F$1*(1-E156)</f>
        <v>88.80000000000001</v>
      </c>
    </row>
    <row r="157" spans="1:6" ht="12.75" hidden="1" outlineLevel="2">
      <c r="A157" s="31">
        <v>674768</v>
      </c>
      <c r="B157" s="32" t="s">
        <v>153</v>
      </c>
      <c r="C157" s="33">
        <v>3.7</v>
      </c>
      <c r="D157" s="34">
        <f>C157*$F$1</f>
        <v>118.4</v>
      </c>
      <c r="E157" s="30">
        <f>$E$60</f>
        <v>0.25</v>
      </c>
      <c r="F157" s="34">
        <f>C157*$F$1*(1-E157)</f>
        <v>88.80000000000001</v>
      </c>
    </row>
    <row r="158" spans="1:6" ht="12.75" hidden="1" outlineLevel="2">
      <c r="A158" s="31">
        <v>674769</v>
      </c>
      <c r="B158" s="32" t="s">
        <v>154</v>
      </c>
      <c r="C158" s="33">
        <v>3.7</v>
      </c>
      <c r="D158" s="34">
        <f>C158*$F$1</f>
        <v>118.4</v>
      </c>
      <c r="E158" s="30">
        <f>$E$60</f>
        <v>0.25</v>
      </c>
      <c r="F158" s="34">
        <f>C158*$F$1*(1-E158)</f>
        <v>88.80000000000001</v>
      </c>
    </row>
    <row r="159" spans="1:6" ht="12.75" hidden="1" outlineLevel="2">
      <c r="A159" s="31">
        <v>674770</v>
      </c>
      <c r="B159" s="32" t="s">
        <v>155</v>
      </c>
      <c r="C159" s="33">
        <v>3.81</v>
      </c>
      <c r="D159" s="34">
        <f>C159*$F$1</f>
        <v>121.92</v>
      </c>
      <c r="E159" s="30">
        <f>$E$60</f>
        <v>0.25</v>
      </c>
      <c r="F159" s="34">
        <f>C159*$F$1*(1-E159)</f>
        <v>91.44</v>
      </c>
    </row>
    <row r="160" spans="1:6" ht="12.75" hidden="1" outlineLevel="2">
      <c r="A160" s="31">
        <v>674771</v>
      </c>
      <c r="B160" s="32" t="s">
        <v>156</v>
      </c>
      <c r="C160" s="33">
        <v>4.19</v>
      </c>
      <c r="D160" s="34">
        <f>C160*$F$1</f>
        <v>134.08</v>
      </c>
      <c r="E160" s="30">
        <f>$E$60</f>
        <v>0.25</v>
      </c>
      <c r="F160" s="34">
        <f>C160*$F$1*(1-E160)</f>
        <v>100.56</v>
      </c>
    </row>
    <row r="161" spans="1:6" ht="12.75" hidden="1" outlineLevel="2">
      <c r="A161" s="31">
        <v>674772</v>
      </c>
      <c r="B161" s="32" t="s">
        <v>157</v>
      </c>
      <c r="C161" s="33">
        <v>5.57</v>
      </c>
      <c r="D161" s="34">
        <f>C161*$F$1</f>
        <v>178.24</v>
      </c>
      <c r="E161" s="30">
        <f>$E$60</f>
        <v>0.25</v>
      </c>
      <c r="F161" s="34">
        <f>C161*$F$1*(1-E161)</f>
        <v>133.68</v>
      </c>
    </row>
    <row r="162" spans="1:6" ht="12.75" hidden="1" outlineLevel="2">
      <c r="A162" s="31">
        <v>674773</v>
      </c>
      <c r="B162" s="32" t="s">
        <v>158</v>
      </c>
      <c r="C162" s="33">
        <v>5.77</v>
      </c>
      <c r="D162" s="34">
        <f>C162*$F$1</f>
        <v>184.64</v>
      </c>
      <c r="E162" s="30">
        <f>$E$60</f>
        <v>0.25</v>
      </c>
      <c r="F162" s="34">
        <f>C162*$F$1*(1-E162)</f>
        <v>138.48</v>
      </c>
    </row>
    <row r="163" spans="1:6" ht="12.75" hidden="1" outlineLevel="2">
      <c r="A163" s="31">
        <v>674792</v>
      </c>
      <c r="B163" s="32" t="s">
        <v>159</v>
      </c>
      <c r="C163" s="33">
        <v>12.39</v>
      </c>
      <c r="D163" s="34">
        <f>C163*$F$1</f>
        <v>396.48</v>
      </c>
      <c r="E163" s="30">
        <f>$E$60</f>
        <v>0.25</v>
      </c>
      <c r="F163" s="34">
        <f>C163*$F$1*(1-E163)</f>
        <v>297.36</v>
      </c>
    </row>
    <row r="164" spans="1:6" ht="12.75" hidden="1" outlineLevel="2">
      <c r="A164" s="31">
        <v>674793</v>
      </c>
      <c r="B164" s="32" t="s">
        <v>160</v>
      </c>
      <c r="C164" s="33">
        <v>12.01</v>
      </c>
      <c r="D164" s="34">
        <f>C164*$F$1</f>
        <v>384.32</v>
      </c>
      <c r="E164" s="30">
        <f>$E$60</f>
        <v>0.25</v>
      </c>
      <c r="F164" s="34">
        <f>C164*$F$1*(1-E164)</f>
        <v>288.24</v>
      </c>
    </row>
    <row r="165" spans="1:6" ht="12.75" hidden="1" outlineLevel="2">
      <c r="A165" s="31">
        <v>674794</v>
      </c>
      <c r="B165" s="32" t="s">
        <v>161</v>
      </c>
      <c r="C165" s="33">
        <v>11.44</v>
      </c>
      <c r="D165" s="34">
        <f>C165*$F$1</f>
        <v>366.08</v>
      </c>
      <c r="E165" s="30">
        <f>$E$60</f>
        <v>0.25</v>
      </c>
      <c r="F165" s="34">
        <f>C165*$F$1*(1-E165)</f>
        <v>274.56</v>
      </c>
    </row>
    <row r="166" spans="1:6" ht="12.75" hidden="1" outlineLevel="2">
      <c r="A166" s="31">
        <v>674795</v>
      </c>
      <c r="B166" s="32" t="s">
        <v>162</v>
      </c>
      <c r="C166" s="33">
        <v>7.89</v>
      </c>
      <c r="D166" s="34">
        <f>C166*$F$1</f>
        <v>252.48</v>
      </c>
      <c r="E166" s="30">
        <f>$E$60</f>
        <v>0.25</v>
      </c>
      <c r="F166" s="34">
        <f>C166*$F$1*(1-E166)</f>
        <v>189.35999999999999</v>
      </c>
    </row>
    <row r="167" spans="1:6" ht="12.75" hidden="1" outlineLevel="2">
      <c r="A167" s="31">
        <v>674797</v>
      </c>
      <c r="B167" s="32" t="s">
        <v>163</v>
      </c>
      <c r="C167" s="33">
        <v>7.59</v>
      </c>
      <c r="D167" s="34">
        <f>C167*$F$1</f>
        <v>242.88</v>
      </c>
      <c r="E167" s="30">
        <f>$E$60</f>
        <v>0.25</v>
      </c>
      <c r="F167" s="34">
        <f>C167*$F$1*(1-E167)</f>
        <v>182.16</v>
      </c>
    </row>
    <row r="168" spans="1:6" ht="12.75" hidden="1" outlineLevel="2">
      <c r="A168" s="31">
        <v>674799</v>
      </c>
      <c r="B168" s="32" t="s">
        <v>164</v>
      </c>
      <c r="C168" s="33">
        <v>7.59</v>
      </c>
      <c r="D168" s="34">
        <f>C168*$F$1</f>
        <v>242.88</v>
      </c>
      <c r="E168" s="30">
        <f>$E$60</f>
        <v>0.25</v>
      </c>
      <c r="F168" s="34">
        <f>C168*$F$1*(1-E168)</f>
        <v>182.16</v>
      </c>
    </row>
    <row r="169" spans="1:6" ht="12.75" hidden="1" outlineLevel="2">
      <c r="A169" s="31">
        <v>674800</v>
      </c>
      <c r="B169" s="32" t="s">
        <v>165</v>
      </c>
      <c r="C169" s="33">
        <v>7.59</v>
      </c>
      <c r="D169" s="34">
        <f>C169*$F$1</f>
        <v>242.88</v>
      </c>
      <c r="E169" s="30">
        <f>$E$60</f>
        <v>0.25</v>
      </c>
      <c r="F169" s="34">
        <f>C169*$F$1*(1-E169)</f>
        <v>182.16</v>
      </c>
    </row>
    <row r="170" spans="1:6" ht="12.75" hidden="1" outlineLevel="2">
      <c r="A170" s="31">
        <v>674801</v>
      </c>
      <c r="B170" s="32" t="s">
        <v>166</v>
      </c>
      <c r="C170" s="33">
        <v>7.59</v>
      </c>
      <c r="D170" s="34">
        <f>C170*$F$1</f>
        <v>242.88</v>
      </c>
      <c r="E170" s="30">
        <f>$E$60</f>
        <v>0.25</v>
      </c>
      <c r="F170" s="34">
        <f>C170*$F$1*(1-E170)</f>
        <v>182.16</v>
      </c>
    </row>
    <row r="171" spans="1:6" ht="12.75" hidden="1" outlineLevel="2">
      <c r="A171" s="31">
        <v>674802</v>
      </c>
      <c r="B171" s="32" t="s">
        <v>167</v>
      </c>
      <c r="C171" s="33">
        <v>7.81</v>
      </c>
      <c r="D171" s="34">
        <f>C171*$F$1</f>
        <v>249.92</v>
      </c>
      <c r="E171" s="30">
        <f>$E$60</f>
        <v>0.25</v>
      </c>
      <c r="F171" s="34">
        <f>C171*$F$1*(1-E171)</f>
        <v>187.44</v>
      </c>
    </row>
    <row r="172" spans="1:6" ht="12.75" hidden="1" outlineLevel="2">
      <c r="A172" s="31">
        <v>674803</v>
      </c>
      <c r="B172" s="32" t="s">
        <v>168</v>
      </c>
      <c r="C172" s="33">
        <v>8.59</v>
      </c>
      <c r="D172" s="34">
        <f>C172*$F$1</f>
        <v>274.88</v>
      </c>
      <c r="E172" s="30">
        <f>$E$60</f>
        <v>0.25</v>
      </c>
      <c r="F172" s="34">
        <f>C172*$F$1*(1-E172)</f>
        <v>206.16</v>
      </c>
    </row>
    <row r="173" spans="1:6" ht="12.75" hidden="1" outlineLevel="2">
      <c r="A173" s="31">
        <v>674804</v>
      </c>
      <c r="B173" s="32" t="s">
        <v>169</v>
      </c>
      <c r="C173" s="33">
        <v>11.44</v>
      </c>
      <c r="D173" s="34">
        <f>C173*$F$1</f>
        <v>366.08</v>
      </c>
      <c r="E173" s="30">
        <f>$E$60</f>
        <v>0.25</v>
      </c>
      <c r="F173" s="34">
        <f>C173*$F$1*(1-E173)</f>
        <v>274.56</v>
      </c>
    </row>
    <row r="174" spans="1:6" ht="12.75" hidden="1" outlineLevel="2">
      <c r="A174" s="31">
        <v>674805</v>
      </c>
      <c r="B174" s="32" t="s">
        <v>170</v>
      </c>
      <c r="C174" s="33">
        <v>11.82</v>
      </c>
      <c r="D174" s="34">
        <f>C174*$F$1</f>
        <v>378.24</v>
      </c>
      <c r="E174" s="30">
        <f>$E$60</f>
        <v>0.25</v>
      </c>
      <c r="F174" s="34">
        <f>C174*$F$1*(1-E174)</f>
        <v>283.68</v>
      </c>
    </row>
    <row r="175" spans="1:6" ht="12.75" hidden="1" outlineLevel="2">
      <c r="A175" s="31">
        <v>674808</v>
      </c>
      <c r="B175" s="32" t="s">
        <v>171</v>
      </c>
      <c r="C175" s="33">
        <v>18.79</v>
      </c>
      <c r="D175" s="34">
        <f>C175*$F$1</f>
        <v>601.28</v>
      </c>
      <c r="E175" s="30">
        <f>$E$60</f>
        <v>0.25</v>
      </c>
      <c r="F175" s="34">
        <f>C175*$F$1*(1-E175)</f>
        <v>450.96</v>
      </c>
    </row>
    <row r="176" spans="1:6" ht="12.75" hidden="1" outlineLevel="2">
      <c r="A176" s="31">
        <v>674809</v>
      </c>
      <c r="B176" s="32" t="s">
        <v>172</v>
      </c>
      <c r="C176" s="33">
        <v>18.21</v>
      </c>
      <c r="D176" s="34">
        <f>C176*$F$1</f>
        <v>582.72</v>
      </c>
      <c r="E176" s="30">
        <f>$E$60</f>
        <v>0.25</v>
      </c>
      <c r="F176" s="34">
        <f>C176*$F$1*(1-E176)</f>
        <v>437.04</v>
      </c>
    </row>
    <row r="177" spans="1:6" ht="12.75" hidden="1" outlineLevel="2">
      <c r="A177" s="31">
        <v>674810</v>
      </c>
      <c r="B177" s="32" t="s">
        <v>173</v>
      </c>
      <c r="C177" s="33">
        <v>17.34</v>
      </c>
      <c r="D177" s="34">
        <f>C177*$F$1</f>
        <v>554.88</v>
      </c>
      <c r="E177" s="30">
        <f>$E$60</f>
        <v>0.25</v>
      </c>
      <c r="F177" s="34">
        <f>C177*$F$1*(1-E177)</f>
        <v>416.15999999999997</v>
      </c>
    </row>
    <row r="178" spans="1:6" ht="12.75" hidden="1" outlineLevel="2">
      <c r="A178" s="31">
        <v>674811</v>
      </c>
      <c r="B178" s="32" t="s">
        <v>174</v>
      </c>
      <c r="C178" s="33">
        <v>11.98</v>
      </c>
      <c r="D178" s="34">
        <f>C178*$F$1</f>
        <v>383.36</v>
      </c>
      <c r="E178" s="30">
        <f>$E$60</f>
        <v>0.25</v>
      </c>
      <c r="F178" s="34">
        <f>C178*$F$1*(1-E178)</f>
        <v>287.52</v>
      </c>
    </row>
    <row r="179" spans="1:6" ht="12.75" hidden="1" outlineLevel="2">
      <c r="A179" s="31">
        <v>674813</v>
      </c>
      <c r="B179" s="32" t="s">
        <v>175</v>
      </c>
      <c r="C179" s="33">
        <v>11.52</v>
      </c>
      <c r="D179" s="34">
        <f>C179*$F$1</f>
        <v>368.64</v>
      </c>
      <c r="E179" s="30">
        <f>$E$60</f>
        <v>0.25</v>
      </c>
      <c r="F179" s="34">
        <f>C179*$F$1*(1-E179)</f>
        <v>276.48</v>
      </c>
    </row>
    <row r="180" spans="1:6" ht="12.75" hidden="1" outlineLevel="2">
      <c r="A180" s="31">
        <v>674815</v>
      </c>
      <c r="B180" s="32" t="s">
        <v>176</v>
      </c>
      <c r="C180" s="33">
        <v>11.52</v>
      </c>
      <c r="D180" s="34">
        <f>C180*$F$1</f>
        <v>368.64</v>
      </c>
      <c r="E180" s="30">
        <f>$E$60</f>
        <v>0.25</v>
      </c>
      <c r="F180" s="34">
        <f>C180*$F$1*(1-E180)</f>
        <v>276.48</v>
      </c>
    </row>
    <row r="181" spans="1:6" ht="12.75" hidden="1" outlineLevel="2">
      <c r="A181" s="31">
        <v>674816</v>
      </c>
      <c r="B181" s="32" t="s">
        <v>177</v>
      </c>
      <c r="C181" s="33">
        <v>11.52</v>
      </c>
      <c r="D181" s="34">
        <f>C181*$F$1</f>
        <v>368.64</v>
      </c>
      <c r="E181" s="30">
        <f>$E$60</f>
        <v>0.25</v>
      </c>
      <c r="F181" s="34">
        <f>C181*$F$1*(1-E181)</f>
        <v>276.48</v>
      </c>
    </row>
    <row r="182" spans="1:6" ht="12.75" hidden="1" outlineLevel="2">
      <c r="A182" s="31">
        <v>674817</v>
      </c>
      <c r="B182" s="32" t="s">
        <v>178</v>
      </c>
      <c r="C182" s="33">
        <v>11.52</v>
      </c>
      <c r="D182" s="34">
        <f>C182*$F$1</f>
        <v>368.64</v>
      </c>
      <c r="E182" s="30">
        <f>$E$60</f>
        <v>0.25</v>
      </c>
      <c r="F182" s="34">
        <f>C182*$F$1*(1-E182)</f>
        <v>276.48</v>
      </c>
    </row>
    <row r="183" spans="1:6" ht="12.75" hidden="1" outlineLevel="2">
      <c r="A183" s="31">
        <v>674818</v>
      </c>
      <c r="B183" s="32" t="s">
        <v>179</v>
      </c>
      <c r="C183" s="33">
        <v>11.85</v>
      </c>
      <c r="D183" s="34">
        <f>C183*$F$1</f>
        <v>379.2</v>
      </c>
      <c r="E183" s="30">
        <f>$E$60</f>
        <v>0.25</v>
      </c>
      <c r="F183" s="34">
        <f>C183*$F$1*(1-E183)</f>
        <v>284.4</v>
      </c>
    </row>
    <row r="184" spans="1:6" ht="12.75" hidden="1" outlineLevel="2">
      <c r="A184" s="31">
        <v>674819</v>
      </c>
      <c r="B184" s="32" t="s">
        <v>180</v>
      </c>
      <c r="C184" s="33">
        <v>13.03</v>
      </c>
      <c r="D184" s="34">
        <f>C184*$F$1</f>
        <v>416.96</v>
      </c>
      <c r="E184" s="30">
        <f>$E$60</f>
        <v>0.25</v>
      </c>
      <c r="F184" s="34">
        <f>C184*$F$1*(1-E184)</f>
        <v>312.71999999999997</v>
      </c>
    </row>
    <row r="185" spans="1:6" ht="12.75" hidden="1" outlineLevel="2">
      <c r="A185" s="31">
        <v>674820</v>
      </c>
      <c r="B185" s="32" t="s">
        <v>181</v>
      </c>
      <c r="C185" s="33">
        <v>17.34</v>
      </c>
      <c r="D185" s="34">
        <f>C185*$F$1</f>
        <v>554.88</v>
      </c>
      <c r="E185" s="30">
        <f>$E$60</f>
        <v>0.25</v>
      </c>
      <c r="F185" s="34">
        <f>C185*$F$1*(1-E185)</f>
        <v>416.15999999999997</v>
      </c>
    </row>
    <row r="186" spans="1:6" ht="12.75" hidden="1" outlineLevel="2">
      <c r="A186" s="31">
        <v>674821</v>
      </c>
      <c r="B186" s="32" t="s">
        <v>182</v>
      </c>
      <c r="C186" s="33">
        <v>17.94</v>
      </c>
      <c r="D186" s="34">
        <f>C186*$F$1</f>
        <v>574.08</v>
      </c>
      <c r="E186" s="30">
        <f>$E$60</f>
        <v>0.25</v>
      </c>
      <c r="F186" s="34">
        <f>C186*$F$1*(1-E186)</f>
        <v>430.56000000000006</v>
      </c>
    </row>
    <row r="187" spans="1:6" ht="12.75" hidden="1" outlineLevel="2">
      <c r="A187" s="31">
        <v>674824</v>
      </c>
      <c r="B187" s="32" t="s">
        <v>183</v>
      </c>
      <c r="C187" s="33">
        <v>25.07</v>
      </c>
      <c r="D187" s="34">
        <f>C187*$F$1</f>
        <v>802.24</v>
      </c>
      <c r="E187" s="30">
        <f>$E$60</f>
        <v>0.25</v>
      </c>
      <c r="F187" s="34">
        <f>C187*$F$1*(1-E187)</f>
        <v>601.6800000000001</v>
      </c>
    </row>
    <row r="188" spans="1:6" ht="12.75" hidden="1" outlineLevel="2">
      <c r="A188" s="31">
        <v>674825</v>
      </c>
      <c r="B188" s="32" t="s">
        <v>184</v>
      </c>
      <c r="C188" s="33">
        <v>24.3</v>
      </c>
      <c r="D188" s="34">
        <f>C188*$F$1</f>
        <v>777.6</v>
      </c>
      <c r="E188" s="30">
        <f>$E$60</f>
        <v>0.25</v>
      </c>
      <c r="F188" s="34">
        <f>C188*$F$1*(1-E188)</f>
        <v>583.2</v>
      </c>
    </row>
    <row r="189" spans="1:6" ht="12.75" hidden="1" outlineLevel="2">
      <c r="A189" s="31">
        <v>674826</v>
      </c>
      <c r="B189" s="32" t="s">
        <v>185</v>
      </c>
      <c r="C189" s="33">
        <v>23.14</v>
      </c>
      <c r="D189" s="34">
        <f>C189*$F$1</f>
        <v>740.48</v>
      </c>
      <c r="E189" s="30">
        <f>$E$60</f>
        <v>0.25</v>
      </c>
      <c r="F189" s="34">
        <f>C189*$F$1*(1-E189)</f>
        <v>555.36</v>
      </c>
    </row>
    <row r="190" spans="1:6" ht="12.75" hidden="1" outlineLevel="2">
      <c r="A190" s="31">
        <v>674827</v>
      </c>
      <c r="B190" s="32" t="s">
        <v>186</v>
      </c>
      <c r="C190" s="33">
        <v>15.98</v>
      </c>
      <c r="D190" s="34">
        <f>C190*$F$1</f>
        <v>511.36</v>
      </c>
      <c r="E190" s="30">
        <f>$E$60</f>
        <v>0.25</v>
      </c>
      <c r="F190" s="34">
        <f>C190*$F$1*(1-E190)</f>
        <v>383.52</v>
      </c>
    </row>
    <row r="191" spans="1:6" ht="12.75" hidden="1" outlineLevel="2">
      <c r="A191" s="31">
        <v>674829</v>
      </c>
      <c r="B191" s="32" t="s">
        <v>187</v>
      </c>
      <c r="C191" s="33">
        <v>15.38</v>
      </c>
      <c r="D191" s="34">
        <f>C191*$F$1</f>
        <v>492.16</v>
      </c>
      <c r="E191" s="30">
        <f>$E$60</f>
        <v>0.25</v>
      </c>
      <c r="F191" s="34">
        <f>C191*$F$1*(1-E191)</f>
        <v>369.12</v>
      </c>
    </row>
    <row r="192" spans="1:6" ht="12.75" hidden="1" outlineLevel="2">
      <c r="A192" s="31">
        <v>674831</v>
      </c>
      <c r="B192" s="32" t="s">
        <v>188</v>
      </c>
      <c r="C192" s="33">
        <v>15.38</v>
      </c>
      <c r="D192" s="34">
        <f>C192*$F$1</f>
        <v>492.16</v>
      </c>
      <c r="E192" s="30">
        <f>$E$60</f>
        <v>0.25</v>
      </c>
      <c r="F192" s="34">
        <f>C192*$F$1*(1-E192)</f>
        <v>369.12</v>
      </c>
    </row>
    <row r="193" spans="1:6" ht="12.75" hidden="1" outlineLevel="2">
      <c r="A193" s="31">
        <v>674832</v>
      </c>
      <c r="B193" s="32" t="s">
        <v>189</v>
      </c>
      <c r="C193" s="33">
        <v>15.38</v>
      </c>
      <c r="D193" s="34">
        <f>C193*$F$1</f>
        <v>492.16</v>
      </c>
      <c r="E193" s="30">
        <f>$E$60</f>
        <v>0.25</v>
      </c>
      <c r="F193" s="34">
        <f>C193*$F$1*(1-E193)</f>
        <v>369.12</v>
      </c>
    </row>
    <row r="194" spans="1:6" ht="12.75" hidden="1" outlineLevel="2">
      <c r="A194" s="31">
        <v>674833</v>
      </c>
      <c r="B194" s="32" t="s">
        <v>190</v>
      </c>
      <c r="C194" s="33">
        <v>15.38</v>
      </c>
      <c r="D194" s="34">
        <f>C194*$F$1</f>
        <v>492.16</v>
      </c>
      <c r="E194" s="30">
        <f>$E$60</f>
        <v>0.25</v>
      </c>
      <c r="F194" s="34">
        <f>C194*$F$1*(1-E194)</f>
        <v>369.12</v>
      </c>
    </row>
    <row r="195" spans="1:6" ht="12.75" hidden="1" outlineLevel="2">
      <c r="A195" s="31">
        <v>674834</v>
      </c>
      <c r="B195" s="32" t="s">
        <v>191</v>
      </c>
      <c r="C195" s="33">
        <v>15.82</v>
      </c>
      <c r="D195" s="34">
        <f>C195*$F$1</f>
        <v>506.24</v>
      </c>
      <c r="E195" s="30">
        <f>$E$60</f>
        <v>0.25</v>
      </c>
      <c r="F195" s="34">
        <f>C195*$F$1*(1-E195)</f>
        <v>379.68</v>
      </c>
    </row>
    <row r="196" spans="1:6" ht="12.75" hidden="1" outlineLevel="2">
      <c r="A196" s="31">
        <v>674835</v>
      </c>
      <c r="B196" s="32" t="s">
        <v>192</v>
      </c>
      <c r="C196" s="33">
        <v>17.39</v>
      </c>
      <c r="D196" s="34">
        <f>C196*$F$1</f>
        <v>556.48</v>
      </c>
      <c r="E196" s="30">
        <f>$E$60</f>
        <v>0.25</v>
      </c>
      <c r="F196" s="34">
        <f>C196*$F$1*(1-E196)</f>
        <v>417.36</v>
      </c>
    </row>
    <row r="197" spans="1:6" ht="12.75" hidden="1" outlineLevel="2">
      <c r="A197" s="31">
        <v>674836</v>
      </c>
      <c r="B197" s="32" t="s">
        <v>193</v>
      </c>
      <c r="C197" s="33">
        <v>23.14</v>
      </c>
      <c r="D197" s="34">
        <f>C197*$F$1</f>
        <v>740.48</v>
      </c>
      <c r="E197" s="30">
        <f>$E$60</f>
        <v>0.25</v>
      </c>
      <c r="F197" s="34">
        <f>C197*$F$1*(1-E197)</f>
        <v>555.36</v>
      </c>
    </row>
    <row r="198" spans="1:6" ht="12.75" hidden="1" outlineLevel="2">
      <c r="A198" s="35">
        <v>674837</v>
      </c>
      <c r="B198" s="27" t="s">
        <v>194</v>
      </c>
      <c r="C198" s="33">
        <v>23.94</v>
      </c>
      <c r="D198" s="34">
        <f>C198*$F$1</f>
        <v>766.08</v>
      </c>
      <c r="E198" s="30">
        <f>$E$60</f>
        <v>0.25</v>
      </c>
      <c r="F198" s="34">
        <f>C198*$F$1*(1-E198)</f>
        <v>574.5600000000001</v>
      </c>
    </row>
    <row r="199" spans="1:6" ht="12.75" outlineLevel="1" collapsed="1">
      <c r="A199" s="27"/>
      <c r="B199" s="28" t="s">
        <v>195</v>
      </c>
      <c r="C199" s="27"/>
      <c r="D199" s="34"/>
      <c r="E199" s="30">
        <f>$E$12</f>
        <v>0.25</v>
      </c>
      <c r="F199" s="34"/>
    </row>
    <row r="200" spans="1:6" ht="12.75" hidden="1" outlineLevel="2">
      <c r="A200" s="31">
        <v>673301</v>
      </c>
      <c r="B200" s="27" t="s">
        <v>196</v>
      </c>
      <c r="C200" s="33">
        <v>11.85</v>
      </c>
      <c r="D200" s="34">
        <f>C200*$F$1</f>
        <v>379.2</v>
      </c>
      <c r="E200" s="30">
        <f>$E$199</f>
        <v>0.25</v>
      </c>
      <c r="F200" s="34">
        <f>C200*$F$1*(1-E200)</f>
        <v>284.4</v>
      </c>
    </row>
    <row r="201" spans="1:6" ht="12.75" hidden="1" outlineLevel="2">
      <c r="A201" s="31">
        <v>673302</v>
      </c>
      <c r="B201" s="27" t="s">
        <v>197</v>
      </c>
      <c r="C201" s="33">
        <v>11.85</v>
      </c>
      <c r="D201" s="34">
        <f>C201*$F$1</f>
        <v>379.2</v>
      </c>
      <c r="E201" s="30">
        <f>$E$199</f>
        <v>0.25</v>
      </c>
      <c r="F201" s="34">
        <f>C201*$F$1*(1-E201)</f>
        <v>284.4</v>
      </c>
    </row>
    <row r="202" spans="1:6" ht="12.75" hidden="1" outlineLevel="2">
      <c r="A202" s="31">
        <v>673303</v>
      </c>
      <c r="B202" s="27" t="s">
        <v>198</v>
      </c>
      <c r="C202" s="33">
        <v>11.85</v>
      </c>
      <c r="D202" s="34">
        <f>C202*$F$1</f>
        <v>379.2</v>
      </c>
      <c r="E202" s="30">
        <f>$E$199</f>
        <v>0.25</v>
      </c>
      <c r="F202" s="34">
        <f>C202*$F$1*(1-E202)</f>
        <v>284.4</v>
      </c>
    </row>
    <row r="203" spans="1:6" ht="12.75" hidden="1" outlineLevel="2">
      <c r="A203" s="31">
        <v>673305</v>
      </c>
      <c r="B203" s="27" t="s">
        <v>199</v>
      </c>
      <c r="C203" s="33">
        <v>11.85</v>
      </c>
      <c r="D203" s="34">
        <f>C203*$F$1</f>
        <v>379.2</v>
      </c>
      <c r="E203" s="30">
        <f>$E$199</f>
        <v>0.25</v>
      </c>
      <c r="F203" s="34">
        <f>C203*$F$1*(1-E203)</f>
        <v>284.4</v>
      </c>
    </row>
    <row r="204" spans="1:6" ht="12.75" hidden="1" outlineLevel="2">
      <c r="A204" s="31">
        <v>673306</v>
      </c>
      <c r="B204" s="27" t="s">
        <v>200</v>
      </c>
      <c r="C204" s="33">
        <v>9.84</v>
      </c>
      <c r="D204" s="34">
        <f>C204*$F$1</f>
        <v>314.88</v>
      </c>
      <c r="E204" s="30">
        <f>$E$199</f>
        <v>0.25</v>
      </c>
      <c r="F204" s="34">
        <f>C204*$F$1*(1-E204)</f>
        <v>236.16</v>
      </c>
    </row>
    <row r="205" spans="1:6" ht="12.75" hidden="1" outlineLevel="2">
      <c r="A205" s="31">
        <v>673308</v>
      </c>
      <c r="B205" s="27" t="s">
        <v>201</v>
      </c>
      <c r="C205" s="33">
        <v>9.84</v>
      </c>
      <c r="D205" s="34">
        <f>C205*$F$1</f>
        <v>314.88</v>
      </c>
      <c r="E205" s="30">
        <f>$E$199</f>
        <v>0.25</v>
      </c>
      <c r="F205" s="34">
        <f>C205*$F$1*(1-E205)</f>
        <v>236.16</v>
      </c>
    </row>
    <row r="206" spans="1:6" ht="12.75" hidden="1" outlineLevel="2">
      <c r="A206" s="31">
        <v>673310</v>
      </c>
      <c r="B206" s="27" t="s">
        <v>202</v>
      </c>
      <c r="C206" s="33">
        <v>9.84</v>
      </c>
      <c r="D206" s="34">
        <f>C206*$F$1</f>
        <v>314.88</v>
      </c>
      <c r="E206" s="30">
        <f>$E$199</f>
        <v>0.25</v>
      </c>
      <c r="F206" s="34">
        <f>C206*$F$1*(1-E206)</f>
        <v>236.16</v>
      </c>
    </row>
    <row r="207" spans="1:6" ht="12.75" hidden="1" outlineLevel="2">
      <c r="A207" s="31">
        <v>673311</v>
      </c>
      <c r="B207" s="27" t="s">
        <v>203</v>
      </c>
      <c r="C207" s="33">
        <v>9.84</v>
      </c>
      <c r="D207" s="34">
        <f>C207*$F$1</f>
        <v>314.88</v>
      </c>
      <c r="E207" s="30">
        <f>$E$199</f>
        <v>0.25</v>
      </c>
      <c r="F207" s="34">
        <f>C207*$F$1*(1-E207)</f>
        <v>236.16</v>
      </c>
    </row>
    <row r="208" spans="1:6" ht="12.75" hidden="1" outlineLevel="2">
      <c r="A208" s="31">
        <v>673312</v>
      </c>
      <c r="B208" s="27" t="s">
        <v>204</v>
      </c>
      <c r="C208" s="33">
        <v>9.84</v>
      </c>
      <c r="D208" s="34">
        <f>C208*$F$1</f>
        <v>314.88</v>
      </c>
      <c r="E208" s="30">
        <f>$E$199</f>
        <v>0.25</v>
      </c>
      <c r="F208" s="34">
        <f>C208*$F$1*(1-E208)</f>
        <v>236.16</v>
      </c>
    </row>
    <row r="209" spans="1:6" ht="12.75" hidden="1" outlineLevel="2">
      <c r="A209" s="31">
        <v>673313</v>
      </c>
      <c r="B209" s="27" t="s">
        <v>205</v>
      </c>
      <c r="C209" s="33">
        <v>9.84</v>
      </c>
      <c r="D209" s="34">
        <f>C209*$F$1</f>
        <v>314.88</v>
      </c>
      <c r="E209" s="30">
        <f>$E$199</f>
        <v>0.25</v>
      </c>
      <c r="F209" s="34">
        <f>C209*$F$1*(1-E209)</f>
        <v>236.16</v>
      </c>
    </row>
    <row r="210" spans="1:6" ht="12.75" hidden="1" outlineLevel="2">
      <c r="A210" s="31">
        <v>673314</v>
      </c>
      <c r="B210" s="27" t="s">
        <v>206</v>
      </c>
      <c r="C210" s="33">
        <v>11.85</v>
      </c>
      <c r="D210" s="34">
        <f>C210*$F$1</f>
        <v>379.2</v>
      </c>
      <c r="E210" s="30">
        <f>$E$199</f>
        <v>0.25</v>
      </c>
      <c r="F210" s="34">
        <f>C210*$F$1*(1-E210)</f>
        <v>284.4</v>
      </c>
    </row>
    <row r="211" spans="1:6" ht="12.75" hidden="1" outlineLevel="2">
      <c r="A211" s="31">
        <v>673315</v>
      </c>
      <c r="B211" s="27" t="s">
        <v>207</v>
      </c>
      <c r="C211" s="33">
        <v>13.74</v>
      </c>
      <c r="D211" s="34">
        <f>C211*$F$1</f>
        <v>439.68</v>
      </c>
      <c r="E211" s="30">
        <f>$E$199</f>
        <v>0.25</v>
      </c>
      <c r="F211" s="34">
        <f>C211*$F$1*(1-E211)</f>
        <v>329.76</v>
      </c>
    </row>
    <row r="212" spans="1:6" ht="12.75" hidden="1" outlineLevel="2">
      <c r="A212" s="31">
        <v>673316</v>
      </c>
      <c r="B212" s="27" t="s">
        <v>208</v>
      </c>
      <c r="C212" s="33">
        <v>15.92</v>
      </c>
      <c r="D212" s="34">
        <f>C212*$F$1</f>
        <v>509.44</v>
      </c>
      <c r="E212" s="30">
        <f>$E$199</f>
        <v>0.25</v>
      </c>
      <c r="F212" s="34">
        <f>C212*$F$1*(1-E212)</f>
        <v>382.08</v>
      </c>
    </row>
    <row r="213" spans="1:6" ht="12.75" hidden="1" outlineLevel="2">
      <c r="A213" s="31">
        <v>673317</v>
      </c>
      <c r="B213" s="27" t="s">
        <v>209</v>
      </c>
      <c r="C213" s="33">
        <v>25.01</v>
      </c>
      <c r="D213" s="34">
        <f>C213*$F$1</f>
        <v>800.32</v>
      </c>
      <c r="E213" s="30">
        <f>$E$199</f>
        <v>0.25</v>
      </c>
      <c r="F213" s="34">
        <f>C213*$F$1*(1-E213)</f>
        <v>600.24</v>
      </c>
    </row>
    <row r="214" spans="1:6" ht="12.75" hidden="1" outlineLevel="2">
      <c r="A214" s="31">
        <v>673318</v>
      </c>
      <c r="B214" s="27" t="s">
        <v>210</v>
      </c>
      <c r="C214" s="33">
        <v>26.4</v>
      </c>
      <c r="D214" s="34">
        <f>C214*$F$1</f>
        <v>844.8</v>
      </c>
      <c r="E214" s="30">
        <f>$E$199</f>
        <v>0.25</v>
      </c>
      <c r="F214" s="34">
        <f>C214*$F$1*(1-E214)</f>
        <v>633.5999999999999</v>
      </c>
    </row>
    <row r="215" spans="1:6" ht="12.75" hidden="1" outlineLevel="2">
      <c r="A215" s="31">
        <v>673319</v>
      </c>
      <c r="B215" s="27" t="s">
        <v>211</v>
      </c>
      <c r="C215" s="33">
        <v>26.4</v>
      </c>
      <c r="D215" s="34">
        <f>C215*$F$1</f>
        <v>844.8</v>
      </c>
      <c r="E215" s="30">
        <f>$E$199</f>
        <v>0.25</v>
      </c>
      <c r="F215" s="34">
        <f>C215*$F$1*(1-E215)</f>
        <v>633.5999999999999</v>
      </c>
    </row>
    <row r="216" spans="1:6" ht="12.75" hidden="1" outlineLevel="2">
      <c r="A216" s="31">
        <v>673321</v>
      </c>
      <c r="B216" s="27" t="s">
        <v>212</v>
      </c>
      <c r="C216" s="33">
        <v>26.4</v>
      </c>
      <c r="D216" s="34">
        <f>C216*$F$1</f>
        <v>844.8</v>
      </c>
      <c r="E216" s="30">
        <f>$E$199</f>
        <v>0.25</v>
      </c>
      <c r="F216" s="34">
        <f>C216*$F$1*(1-E216)</f>
        <v>633.5999999999999</v>
      </c>
    </row>
    <row r="217" spans="1:6" ht="12.75" hidden="1" outlineLevel="2">
      <c r="A217" s="31">
        <v>673322</v>
      </c>
      <c r="B217" s="27" t="s">
        <v>213</v>
      </c>
      <c r="C217" s="33">
        <v>21.91</v>
      </c>
      <c r="D217" s="34">
        <f>C217*$F$1</f>
        <v>701.12</v>
      </c>
      <c r="E217" s="30">
        <f>$E$199</f>
        <v>0.25</v>
      </c>
      <c r="F217" s="34">
        <f>C217*$F$1*(1-E217)</f>
        <v>525.84</v>
      </c>
    </row>
    <row r="218" spans="1:6" ht="12.75" hidden="1" outlineLevel="2">
      <c r="A218" s="31">
        <v>673324</v>
      </c>
      <c r="B218" s="27" t="s">
        <v>214</v>
      </c>
      <c r="C218" s="33">
        <v>21.91</v>
      </c>
      <c r="D218" s="34">
        <f>C218*$F$1</f>
        <v>701.12</v>
      </c>
      <c r="E218" s="30">
        <f>$E$199</f>
        <v>0.25</v>
      </c>
      <c r="F218" s="34">
        <f>C218*$F$1*(1-E218)</f>
        <v>525.84</v>
      </c>
    </row>
    <row r="219" spans="1:6" ht="12.75" hidden="1" outlineLevel="2">
      <c r="A219" s="31">
        <v>673326</v>
      </c>
      <c r="B219" s="27" t="s">
        <v>215</v>
      </c>
      <c r="C219" s="33">
        <v>21.91</v>
      </c>
      <c r="D219" s="34">
        <f>C219*$F$1</f>
        <v>701.12</v>
      </c>
      <c r="E219" s="30">
        <f>$E$199</f>
        <v>0.25</v>
      </c>
      <c r="F219" s="34">
        <f>C219*$F$1*(1-E219)</f>
        <v>525.84</v>
      </c>
    </row>
    <row r="220" spans="1:6" ht="12.75" hidden="1" outlineLevel="2">
      <c r="A220" s="31">
        <v>673327</v>
      </c>
      <c r="B220" s="27" t="s">
        <v>216</v>
      </c>
      <c r="C220" s="33">
        <v>21.91</v>
      </c>
      <c r="D220" s="34">
        <f>C220*$F$1</f>
        <v>701.12</v>
      </c>
      <c r="E220" s="30">
        <f>$E$199</f>
        <v>0.25</v>
      </c>
      <c r="F220" s="34">
        <f>C220*$F$1*(1-E220)</f>
        <v>525.84</v>
      </c>
    </row>
    <row r="221" spans="1:6" ht="12.75" hidden="1" outlineLevel="2">
      <c r="A221" s="31">
        <v>673328</v>
      </c>
      <c r="B221" s="27" t="s">
        <v>217</v>
      </c>
      <c r="C221" s="33">
        <v>21.91</v>
      </c>
      <c r="D221" s="34">
        <f>C221*$F$1</f>
        <v>701.12</v>
      </c>
      <c r="E221" s="30">
        <f>$E$199</f>
        <v>0.25</v>
      </c>
      <c r="F221" s="34">
        <f>C221*$F$1*(1-E221)</f>
        <v>525.84</v>
      </c>
    </row>
    <row r="222" spans="1:6" ht="12.75" hidden="1" outlineLevel="2">
      <c r="A222" s="31">
        <v>673329</v>
      </c>
      <c r="B222" s="27" t="s">
        <v>218</v>
      </c>
      <c r="C222" s="33">
        <v>21.91</v>
      </c>
      <c r="D222" s="34">
        <f>C222*$F$1</f>
        <v>701.12</v>
      </c>
      <c r="E222" s="30">
        <f>$E$199</f>
        <v>0.25</v>
      </c>
      <c r="F222" s="34">
        <f>C222*$F$1*(1-E222)</f>
        <v>525.84</v>
      </c>
    </row>
    <row r="223" spans="1:6" ht="12.75" hidden="1" outlineLevel="2">
      <c r="A223" s="31">
        <v>673330</v>
      </c>
      <c r="B223" s="27" t="s">
        <v>219</v>
      </c>
      <c r="C223" s="33">
        <v>25</v>
      </c>
      <c r="D223" s="34">
        <f>C223*$F$1</f>
        <v>800</v>
      </c>
      <c r="E223" s="30">
        <f>$E$199</f>
        <v>0.25</v>
      </c>
      <c r="F223" s="34">
        <f>C223*$F$1*(1-E223)</f>
        <v>600</v>
      </c>
    </row>
    <row r="224" spans="1:6" ht="12.75" hidden="1" outlineLevel="2">
      <c r="A224" s="31">
        <v>673331</v>
      </c>
      <c r="B224" s="27" t="s">
        <v>220</v>
      </c>
      <c r="C224" s="33">
        <v>29</v>
      </c>
      <c r="D224" s="34">
        <f>C224*$F$1</f>
        <v>928</v>
      </c>
      <c r="E224" s="30">
        <f>$E$199</f>
        <v>0.25</v>
      </c>
      <c r="F224" s="34">
        <f>C224*$F$1*(1-E224)</f>
        <v>696</v>
      </c>
    </row>
    <row r="225" spans="1:6" ht="12.75" hidden="1" outlineLevel="2">
      <c r="A225" s="31">
        <v>673332</v>
      </c>
      <c r="B225" s="27" t="s">
        <v>221</v>
      </c>
      <c r="C225" s="33">
        <v>33.58</v>
      </c>
      <c r="D225" s="34">
        <f>C225*$F$1</f>
        <v>1074.56</v>
      </c>
      <c r="E225" s="30">
        <f>$E$199</f>
        <v>0.25</v>
      </c>
      <c r="F225" s="34">
        <f>C225*$F$1*(1-E225)</f>
        <v>805.92</v>
      </c>
    </row>
    <row r="226" spans="1:6" ht="12.75" hidden="1" outlineLevel="2">
      <c r="A226" s="31">
        <v>673333</v>
      </c>
      <c r="B226" s="27" t="s">
        <v>222</v>
      </c>
      <c r="C226" s="33">
        <v>9.84</v>
      </c>
      <c r="D226" s="34">
        <f>C226*$F$1</f>
        <v>314.88</v>
      </c>
      <c r="E226" s="30">
        <f>$E$199</f>
        <v>0.25</v>
      </c>
      <c r="F226" s="34">
        <f>C226*$F$1*(1-E226)</f>
        <v>236.16</v>
      </c>
    </row>
    <row r="227" spans="1:6" ht="12.75" hidden="1" outlineLevel="2">
      <c r="A227" s="31">
        <v>673334</v>
      </c>
      <c r="B227" s="27" t="s">
        <v>223</v>
      </c>
      <c r="C227" s="33">
        <v>9.84</v>
      </c>
      <c r="D227" s="34">
        <f>C227*$F$1</f>
        <v>314.88</v>
      </c>
      <c r="E227" s="30">
        <f>$E$199</f>
        <v>0.25</v>
      </c>
      <c r="F227" s="34">
        <f>C227*$F$1*(1-E227)</f>
        <v>236.16</v>
      </c>
    </row>
    <row r="228" spans="1:6" ht="12.75" hidden="1" outlineLevel="2">
      <c r="A228" s="31">
        <v>673335</v>
      </c>
      <c r="B228" s="27" t="s">
        <v>224</v>
      </c>
      <c r="C228" s="33">
        <v>9.84</v>
      </c>
      <c r="D228" s="34">
        <f>C228*$F$1</f>
        <v>314.88</v>
      </c>
      <c r="E228" s="30">
        <f>$E$199</f>
        <v>0.25</v>
      </c>
      <c r="F228" s="34">
        <f>C228*$F$1*(1-E228)</f>
        <v>236.16</v>
      </c>
    </row>
    <row r="229" spans="1:6" ht="12.75" hidden="1" outlineLevel="2">
      <c r="A229" s="31">
        <v>673336</v>
      </c>
      <c r="B229" s="27" t="s">
        <v>225</v>
      </c>
      <c r="C229" s="33">
        <v>9.84</v>
      </c>
      <c r="D229" s="34">
        <f>C229*$F$1</f>
        <v>314.88</v>
      </c>
      <c r="E229" s="30">
        <f>$E$199</f>
        <v>0.25</v>
      </c>
      <c r="F229" s="34">
        <f>C229*$F$1*(1-E229)</f>
        <v>236.16</v>
      </c>
    </row>
    <row r="230" spans="1:6" ht="12.75" hidden="1" outlineLevel="2">
      <c r="A230" s="31">
        <v>673337</v>
      </c>
      <c r="B230" s="27" t="s">
        <v>226</v>
      </c>
      <c r="C230" s="33">
        <v>9.84</v>
      </c>
      <c r="D230" s="34">
        <f>C230*$F$1</f>
        <v>314.88</v>
      </c>
      <c r="E230" s="30">
        <f>$E$199</f>
        <v>0.25</v>
      </c>
      <c r="F230" s="34">
        <f>C230*$F$1*(1-E230)</f>
        <v>236.16</v>
      </c>
    </row>
    <row r="231" spans="1:6" ht="12.75" hidden="1" outlineLevel="2">
      <c r="A231" s="31">
        <v>673338</v>
      </c>
      <c r="B231" s="27" t="s">
        <v>227</v>
      </c>
      <c r="C231" s="33">
        <v>9.84</v>
      </c>
      <c r="D231" s="34">
        <f>C231*$F$1</f>
        <v>314.88</v>
      </c>
      <c r="E231" s="30">
        <f>$E$199</f>
        <v>0.25</v>
      </c>
      <c r="F231" s="34">
        <f>C231*$F$1*(1-E231)</f>
        <v>236.16</v>
      </c>
    </row>
    <row r="232" spans="1:6" ht="12.75" hidden="1" outlineLevel="2">
      <c r="A232" s="31">
        <v>673339</v>
      </c>
      <c r="B232" s="27" t="s">
        <v>228</v>
      </c>
      <c r="C232" s="33">
        <v>11.85</v>
      </c>
      <c r="D232" s="34">
        <f>C232*$F$1</f>
        <v>379.2</v>
      </c>
      <c r="E232" s="30">
        <f>$E$199</f>
        <v>0.25</v>
      </c>
      <c r="F232" s="34">
        <f>C232*$F$1*(1-E232)</f>
        <v>284.4</v>
      </c>
    </row>
    <row r="233" spans="1:6" ht="12.75" hidden="1" outlineLevel="2">
      <c r="A233" s="31">
        <v>673340</v>
      </c>
      <c r="B233" s="27" t="s">
        <v>229</v>
      </c>
      <c r="C233" s="33">
        <v>13.74</v>
      </c>
      <c r="D233" s="34">
        <f>C233*$F$1</f>
        <v>439.68</v>
      </c>
      <c r="E233" s="30">
        <f>$E$199</f>
        <v>0.25</v>
      </c>
      <c r="F233" s="34">
        <f>C233*$F$1*(1-E233)</f>
        <v>329.76</v>
      </c>
    </row>
    <row r="234" spans="1:6" ht="12.75" hidden="1" outlineLevel="2">
      <c r="A234" s="31">
        <v>673341</v>
      </c>
      <c r="B234" s="27" t="s">
        <v>230</v>
      </c>
      <c r="C234" s="33">
        <v>15.92</v>
      </c>
      <c r="D234" s="34">
        <f>C234*$F$1</f>
        <v>509.44</v>
      </c>
      <c r="E234" s="30">
        <f>$E$199</f>
        <v>0.25</v>
      </c>
      <c r="F234" s="34">
        <f>C234*$F$1*(1-E234)</f>
        <v>382.08</v>
      </c>
    </row>
    <row r="235" spans="1:6" ht="12.75" hidden="1" outlineLevel="2">
      <c r="A235" s="31">
        <v>673342</v>
      </c>
      <c r="B235" s="27" t="s">
        <v>231</v>
      </c>
      <c r="C235" s="33">
        <v>20.75</v>
      </c>
      <c r="D235" s="34">
        <f>C235*$F$1</f>
        <v>664</v>
      </c>
      <c r="E235" s="30">
        <f>$E$199</f>
        <v>0.25</v>
      </c>
      <c r="F235" s="34">
        <f>C235*$F$1*(1-E235)</f>
        <v>498</v>
      </c>
    </row>
    <row r="236" spans="1:6" ht="12.75" hidden="1" outlineLevel="2">
      <c r="A236" s="31">
        <v>673343</v>
      </c>
      <c r="B236" s="27" t="s">
        <v>232</v>
      </c>
      <c r="C236" s="33">
        <v>20.75</v>
      </c>
      <c r="D236" s="34">
        <f>C236*$F$1</f>
        <v>664</v>
      </c>
      <c r="E236" s="30">
        <f>$E$199</f>
        <v>0.25</v>
      </c>
      <c r="F236" s="34">
        <f>C236*$F$1*(1-E236)</f>
        <v>498</v>
      </c>
    </row>
    <row r="237" spans="1:6" ht="12.75" hidden="1" outlineLevel="2">
      <c r="A237" s="31">
        <v>673344</v>
      </c>
      <c r="B237" s="27" t="s">
        <v>233</v>
      </c>
      <c r="C237" s="33">
        <v>20.75</v>
      </c>
      <c r="D237" s="34">
        <f>C237*$F$1</f>
        <v>664</v>
      </c>
      <c r="E237" s="30">
        <f>$E$199</f>
        <v>0.25</v>
      </c>
      <c r="F237" s="34">
        <f>C237*$F$1*(1-E237)</f>
        <v>498</v>
      </c>
    </row>
    <row r="238" spans="1:6" ht="12.75" hidden="1" outlineLevel="2">
      <c r="A238" s="31">
        <v>673345</v>
      </c>
      <c r="B238" s="27" t="s">
        <v>234</v>
      </c>
      <c r="C238" s="33">
        <v>20.75</v>
      </c>
      <c r="D238" s="34">
        <f>C238*$F$1</f>
        <v>664</v>
      </c>
      <c r="E238" s="30">
        <f>$E$199</f>
        <v>0.25</v>
      </c>
      <c r="F238" s="34">
        <f>C238*$F$1*(1-E238)</f>
        <v>498</v>
      </c>
    </row>
    <row r="239" spans="1:6" ht="12.75" hidden="1" outlineLevel="2">
      <c r="A239" s="31">
        <v>673346</v>
      </c>
      <c r="B239" s="27" t="s">
        <v>235</v>
      </c>
      <c r="C239" s="33">
        <v>20.75</v>
      </c>
      <c r="D239" s="34">
        <f>C239*$F$1</f>
        <v>664</v>
      </c>
      <c r="E239" s="30">
        <f>$E$199</f>
        <v>0.25</v>
      </c>
      <c r="F239" s="34">
        <f>C239*$F$1*(1-E239)</f>
        <v>498</v>
      </c>
    </row>
    <row r="240" spans="1:6" ht="12.75" hidden="1" outlineLevel="2">
      <c r="A240" s="31">
        <v>673347</v>
      </c>
      <c r="B240" s="27" t="s">
        <v>236</v>
      </c>
      <c r="C240" s="33">
        <v>20.75</v>
      </c>
      <c r="D240" s="34">
        <f>C240*$F$1</f>
        <v>664</v>
      </c>
      <c r="E240" s="30">
        <f>$E$199</f>
        <v>0.25</v>
      </c>
      <c r="F240" s="34">
        <f>C240*$F$1*(1-E240)</f>
        <v>498</v>
      </c>
    </row>
    <row r="241" spans="1:6" ht="12.75" hidden="1" outlineLevel="2">
      <c r="A241" s="31">
        <v>673348</v>
      </c>
      <c r="B241" s="27" t="s">
        <v>237</v>
      </c>
      <c r="C241" s="33">
        <v>25</v>
      </c>
      <c r="D241" s="34">
        <f>C241*$F$1</f>
        <v>800</v>
      </c>
      <c r="E241" s="30">
        <f>$E$199</f>
        <v>0.25</v>
      </c>
      <c r="F241" s="34">
        <f>C241*$F$1*(1-E241)</f>
        <v>600</v>
      </c>
    </row>
    <row r="242" spans="1:6" ht="12.75" hidden="1" outlineLevel="2">
      <c r="A242" s="31">
        <v>673349</v>
      </c>
      <c r="B242" s="27" t="s">
        <v>238</v>
      </c>
      <c r="C242" s="33">
        <v>29</v>
      </c>
      <c r="D242" s="34">
        <f>C242*$F$1</f>
        <v>928</v>
      </c>
      <c r="E242" s="30">
        <f>$E$199</f>
        <v>0.25</v>
      </c>
      <c r="F242" s="34">
        <f>C242*$F$1*(1-E242)</f>
        <v>696</v>
      </c>
    </row>
    <row r="243" spans="1:6" ht="12.75" hidden="1" outlineLevel="2">
      <c r="A243" s="31">
        <v>673350</v>
      </c>
      <c r="B243" s="27" t="s">
        <v>239</v>
      </c>
      <c r="C243" s="33">
        <v>33.58</v>
      </c>
      <c r="D243" s="34">
        <f>C243*$F$1</f>
        <v>1074.56</v>
      </c>
      <c r="E243" s="30">
        <f>$E$199</f>
        <v>0.25</v>
      </c>
      <c r="F243" s="34">
        <f>C243*$F$1*(1-E243)</f>
        <v>805.92</v>
      </c>
    </row>
    <row r="244" spans="1:6" ht="12.75" outlineLevel="1" collapsed="1">
      <c r="A244" s="27"/>
      <c r="B244" s="28" t="s">
        <v>240</v>
      </c>
      <c r="C244" s="27"/>
      <c r="D244" s="34"/>
      <c r="E244" s="30">
        <f>$E$12</f>
        <v>0.25</v>
      </c>
      <c r="F244" s="34"/>
    </row>
    <row r="245" spans="1:6" ht="12.75" hidden="1" outlineLevel="2">
      <c r="A245" s="31">
        <v>674854</v>
      </c>
      <c r="B245" s="27" t="s">
        <v>241</v>
      </c>
      <c r="C245" s="33">
        <v>8.04</v>
      </c>
      <c r="D245" s="34">
        <f>C245*$F$1</f>
        <v>257.28</v>
      </c>
      <c r="E245" s="30">
        <f>$E$244</f>
        <v>0.25</v>
      </c>
      <c r="F245" s="34">
        <f>C245*$F$1*(1-E245)</f>
        <v>192.95999999999998</v>
      </c>
    </row>
    <row r="246" spans="1:6" ht="12.75" hidden="1" outlineLevel="2">
      <c r="A246" s="31">
        <v>674855</v>
      </c>
      <c r="B246" s="27" t="s">
        <v>242</v>
      </c>
      <c r="C246" s="33">
        <v>8.04</v>
      </c>
      <c r="D246" s="34">
        <f>C246*$F$1</f>
        <v>257.28</v>
      </c>
      <c r="E246" s="30">
        <f>$E$244</f>
        <v>0.25</v>
      </c>
      <c r="F246" s="34">
        <f>C246*$F$1*(1-E246)</f>
        <v>192.95999999999998</v>
      </c>
    </row>
    <row r="247" spans="1:6" ht="12.75" hidden="1" outlineLevel="2">
      <c r="A247" s="31">
        <v>674856</v>
      </c>
      <c r="B247" s="27" t="s">
        <v>243</v>
      </c>
      <c r="C247" s="33">
        <v>8.04</v>
      </c>
      <c r="D247" s="34">
        <f>C247*$F$1</f>
        <v>257.28</v>
      </c>
      <c r="E247" s="30">
        <f>$E$244</f>
        <v>0.25</v>
      </c>
      <c r="F247" s="34">
        <f>C247*$F$1*(1-E247)</f>
        <v>192.95999999999998</v>
      </c>
    </row>
    <row r="248" spans="1:6" ht="12.75" hidden="1" outlineLevel="2">
      <c r="A248" s="31">
        <v>674857</v>
      </c>
      <c r="B248" s="27" t="s">
        <v>244</v>
      </c>
      <c r="C248" s="33">
        <v>8.04</v>
      </c>
      <c r="D248" s="34">
        <f>C248*$F$1</f>
        <v>257.28</v>
      </c>
      <c r="E248" s="30">
        <f>$E$244</f>
        <v>0.25</v>
      </c>
      <c r="F248" s="34">
        <f>C248*$F$1*(1-E248)</f>
        <v>192.95999999999998</v>
      </c>
    </row>
    <row r="249" spans="1:6" ht="12.75" hidden="1" outlineLevel="2">
      <c r="A249" s="31">
        <v>674858</v>
      </c>
      <c r="B249" s="27" t="s">
        <v>245</v>
      </c>
      <c r="C249" s="33">
        <v>8.04</v>
      </c>
      <c r="D249" s="34">
        <f>C249*$F$1</f>
        <v>257.28</v>
      </c>
      <c r="E249" s="30">
        <f>$E$244</f>
        <v>0.25</v>
      </c>
      <c r="F249" s="34">
        <f>C249*$F$1*(1-E249)</f>
        <v>192.95999999999998</v>
      </c>
    </row>
    <row r="250" spans="1:6" ht="12.75" hidden="1" outlineLevel="2">
      <c r="A250" s="31">
        <v>674859</v>
      </c>
      <c r="B250" s="27" t="s">
        <v>246</v>
      </c>
      <c r="C250" s="33">
        <v>6.35</v>
      </c>
      <c r="D250" s="34">
        <f>C250*$F$1</f>
        <v>203.2</v>
      </c>
      <c r="E250" s="30">
        <f>$E$244</f>
        <v>0.25</v>
      </c>
      <c r="F250" s="34">
        <f>C250*$F$1*(1-E250)</f>
        <v>152.39999999999998</v>
      </c>
    </row>
    <row r="251" spans="1:6" ht="12.75" hidden="1" outlineLevel="2">
      <c r="A251" s="31">
        <v>674861</v>
      </c>
      <c r="B251" s="27" t="s">
        <v>247</v>
      </c>
      <c r="C251" s="33">
        <v>6.35</v>
      </c>
      <c r="D251" s="34">
        <f>C251*$F$1</f>
        <v>203.2</v>
      </c>
      <c r="E251" s="30">
        <f>$E$244</f>
        <v>0.25</v>
      </c>
      <c r="F251" s="34">
        <f>C251*$F$1*(1-E251)</f>
        <v>152.39999999999998</v>
      </c>
    </row>
    <row r="252" spans="1:6" ht="12.75" hidden="1" outlineLevel="2">
      <c r="A252" s="31">
        <v>674862</v>
      </c>
      <c r="B252" s="27" t="s">
        <v>248</v>
      </c>
      <c r="C252" s="33">
        <v>6.43</v>
      </c>
      <c r="D252" s="34">
        <f>C252*$F$1</f>
        <v>205.76</v>
      </c>
      <c r="E252" s="30">
        <f>$E$244</f>
        <v>0.25</v>
      </c>
      <c r="F252" s="34">
        <f>C252*$F$1*(1-E252)</f>
        <v>154.32</v>
      </c>
    </row>
    <row r="253" spans="1:6" ht="12.75" hidden="1" outlineLevel="2">
      <c r="A253" s="31">
        <v>674863</v>
      </c>
      <c r="B253" s="27" t="s">
        <v>249</v>
      </c>
      <c r="C253" s="33">
        <v>6.35</v>
      </c>
      <c r="D253" s="34">
        <f>C253*$F$1</f>
        <v>203.2</v>
      </c>
      <c r="E253" s="30">
        <f>$E$244</f>
        <v>0.25</v>
      </c>
      <c r="F253" s="34">
        <f>C253*$F$1*(1-E253)</f>
        <v>152.39999999999998</v>
      </c>
    </row>
    <row r="254" spans="1:6" ht="12.75" hidden="1" outlineLevel="2">
      <c r="A254" s="31">
        <v>674864</v>
      </c>
      <c r="B254" s="27" t="s">
        <v>250</v>
      </c>
      <c r="C254" s="33">
        <v>6.35</v>
      </c>
      <c r="D254" s="34">
        <f>C254*$F$1</f>
        <v>203.2</v>
      </c>
      <c r="E254" s="30">
        <f>$E$244</f>
        <v>0.25</v>
      </c>
      <c r="F254" s="34">
        <f>C254*$F$1*(1-E254)</f>
        <v>152.39999999999998</v>
      </c>
    </row>
    <row r="255" spans="1:6" ht="12.75" hidden="1" outlineLevel="2">
      <c r="A255" s="31">
        <v>674865</v>
      </c>
      <c r="B255" s="27" t="s">
        <v>251</v>
      </c>
      <c r="C255" s="33">
        <v>6.35</v>
      </c>
      <c r="D255" s="34">
        <f>C255*$F$1</f>
        <v>203.2</v>
      </c>
      <c r="E255" s="30">
        <f>$E$244</f>
        <v>0.25</v>
      </c>
      <c r="F255" s="34">
        <f>C255*$F$1*(1-E255)</f>
        <v>152.39999999999998</v>
      </c>
    </row>
    <row r="256" spans="1:6" ht="12.75" hidden="1" outlineLevel="2">
      <c r="A256" s="31">
        <v>674866</v>
      </c>
      <c r="B256" s="27" t="s">
        <v>252</v>
      </c>
      <c r="C256" s="33">
        <v>6.35</v>
      </c>
      <c r="D256" s="34">
        <f>C256*$F$1</f>
        <v>203.2</v>
      </c>
      <c r="E256" s="30">
        <f>$E$244</f>
        <v>0.25</v>
      </c>
      <c r="F256" s="34">
        <f>C256*$F$1*(1-E256)</f>
        <v>152.39999999999998</v>
      </c>
    </row>
    <row r="257" spans="1:6" ht="12.75" hidden="1" outlineLevel="2">
      <c r="A257" s="31">
        <v>674867</v>
      </c>
      <c r="B257" s="27" t="s">
        <v>253</v>
      </c>
      <c r="C257" s="33">
        <v>8.04</v>
      </c>
      <c r="D257" s="34">
        <f>C257*$F$1</f>
        <v>257.28</v>
      </c>
      <c r="E257" s="30">
        <f>$E$244</f>
        <v>0.25</v>
      </c>
      <c r="F257" s="34">
        <f>C257*$F$1*(1-E257)</f>
        <v>192.95999999999998</v>
      </c>
    </row>
    <row r="258" spans="1:6" ht="12.75" hidden="1" outlineLevel="2">
      <c r="A258" s="31">
        <v>674868</v>
      </c>
      <c r="B258" s="27" t="s">
        <v>254</v>
      </c>
      <c r="C258" s="33">
        <v>13.33</v>
      </c>
      <c r="D258" s="34">
        <f>C258*$F$1</f>
        <v>426.56</v>
      </c>
      <c r="E258" s="30">
        <f>$E$244</f>
        <v>0.25</v>
      </c>
      <c r="F258" s="34">
        <f>C258*$F$1*(1-E258)</f>
        <v>319.92</v>
      </c>
    </row>
    <row r="259" spans="1:6" ht="12.75" hidden="1" outlineLevel="2">
      <c r="A259" s="31">
        <v>674869</v>
      </c>
      <c r="B259" s="27" t="s">
        <v>255</v>
      </c>
      <c r="C259" s="33">
        <v>15.68</v>
      </c>
      <c r="D259" s="34">
        <f>C259*$F$1</f>
        <v>501.76</v>
      </c>
      <c r="E259" s="30">
        <f>$E$244</f>
        <v>0.25</v>
      </c>
      <c r="F259" s="34">
        <f>C259*$F$1*(1-E259)</f>
        <v>376.32</v>
      </c>
    </row>
    <row r="260" spans="1:6" ht="12.75" hidden="1" outlineLevel="2">
      <c r="A260" s="31">
        <v>674872</v>
      </c>
      <c r="B260" s="27" t="s">
        <v>256</v>
      </c>
      <c r="C260" s="33">
        <v>17.19</v>
      </c>
      <c r="D260" s="34">
        <f>C260*$F$1</f>
        <v>550.08</v>
      </c>
      <c r="E260" s="30">
        <f>$E$244</f>
        <v>0.25</v>
      </c>
      <c r="F260" s="34">
        <f>C260*$F$1*(1-E260)</f>
        <v>412.56000000000006</v>
      </c>
    </row>
    <row r="261" spans="1:6" ht="12.75" hidden="1" outlineLevel="2">
      <c r="A261" s="31">
        <v>674873</v>
      </c>
      <c r="B261" s="27" t="s">
        <v>257</v>
      </c>
      <c r="C261" s="33">
        <v>17.19</v>
      </c>
      <c r="D261" s="34">
        <f>C261*$F$1</f>
        <v>550.08</v>
      </c>
      <c r="E261" s="30">
        <f>$E$244</f>
        <v>0.25</v>
      </c>
      <c r="F261" s="34">
        <f>C261*$F$1*(1-E261)</f>
        <v>412.56000000000006</v>
      </c>
    </row>
    <row r="262" spans="1:6" ht="12.75" hidden="1" outlineLevel="2">
      <c r="A262" s="31">
        <v>674874</v>
      </c>
      <c r="B262" s="27" t="s">
        <v>258</v>
      </c>
      <c r="C262" s="33">
        <v>17.19</v>
      </c>
      <c r="D262" s="34">
        <f>C262*$F$1</f>
        <v>550.08</v>
      </c>
      <c r="E262" s="30">
        <f>$E$244</f>
        <v>0.25</v>
      </c>
      <c r="F262" s="34">
        <f>C262*$F$1*(1-E262)</f>
        <v>412.56000000000006</v>
      </c>
    </row>
    <row r="263" spans="1:6" ht="12.75" hidden="1" outlineLevel="2">
      <c r="A263" s="31">
        <v>674875</v>
      </c>
      <c r="B263" s="27" t="s">
        <v>259</v>
      </c>
      <c r="C263" s="33">
        <v>13.59</v>
      </c>
      <c r="D263" s="34">
        <f>C263*$F$1</f>
        <v>434.88</v>
      </c>
      <c r="E263" s="30">
        <f>$E$244</f>
        <v>0.25</v>
      </c>
      <c r="F263" s="34">
        <f>C263*$F$1*(1-E263)</f>
        <v>326.15999999999997</v>
      </c>
    </row>
    <row r="264" spans="1:6" ht="12.75" hidden="1" outlineLevel="2">
      <c r="A264" s="31">
        <v>674877</v>
      </c>
      <c r="B264" s="27" t="s">
        <v>260</v>
      </c>
      <c r="C264" s="33">
        <v>13.45</v>
      </c>
      <c r="D264" s="34">
        <f>C264*$F$1</f>
        <v>430.4</v>
      </c>
      <c r="E264" s="30">
        <f>$E$244</f>
        <v>0.25</v>
      </c>
      <c r="F264" s="34">
        <f>C264*$F$1*(1-E264)</f>
        <v>322.79999999999995</v>
      </c>
    </row>
    <row r="265" spans="1:6" ht="12.75" hidden="1" outlineLevel="2">
      <c r="A265" s="31">
        <v>674878</v>
      </c>
      <c r="B265" s="27" t="s">
        <v>261</v>
      </c>
      <c r="C265" s="33">
        <v>13.59</v>
      </c>
      <c r="D265" s="34">
        <f>C265*$F$1</f>
        <v>434.88</v>
      </c>
      <c r="E265" s="30">
        <f>$E$244</f>
        <v>0.25</v>
      </c>
      <c r="F265" s="34">
        <f>C265*$F$1*(1-E265)</f>
        <v>326.15999999999997</v>
      </c>
    </row>
    <row r="266" spans="1:6" ht="12.75" hidden="1" outlineLevel="2">
      <c r="A266" s="31">
        <v>674879</v>
      </c>
      <c r="B266" s="27" t="s">
        <v>262</v>
      </c>
      <c r="C266" s="33">
        <v>13.45</v>
      </c>
      <c r="D266" s="34">
        <f>C266*$F$1</f>
        <v>430.4</v>
      </c>
      <c r="E266" s="30">
        <f>$E$244</f>
        <v>0.25</v>
      </c>
      <c r="F266" s="34">
        <f>C266*$F$1*(1-E266)</f>
        <v>322.79999999999995</v>
      </c>
    </row>
    <row r="267" spans="1:6" ht="12.75" hidden="1" outlineLevel="2">
      <c r="A267" s="31">
        <v>674880</v>
      </c>
      <c r="B267" s="27" t="s">
        <v>263</v>
      </c>
      <c r="C267" s="33">
        <v>13.45</v>
      </c>
      <c r="D267" s="34">
        <f>C267*$F$1</f>
        <v>430.4</v>
      </c>
      <c r="E267" s="30">
        <f>$E$244</f>
        <v>0.25</v>
      </c>
      <c r="F267" s="34">
        <f>C267*$F$1*(1-E267)</f>
        <v>322.79999999999995</v>
      </c>
    </row>
    <row r="268" spans="1:6" ht="12.75" hidden="1" outlineLevel="2">
      <c r="A268" s="31">
        <v>674881</v>
      </c>
      <c r="B268" s="27" t="s">
        <v>264</v>
      </c>
      <c r="C268" s="33">
        <v>13.45</v>
      </c>
      <c r="D268" s="34">
        <f>C268*$F$1</f>
        <v>430.4</v>
      </c>
      <c r="E268" s="30">
        <f>$E$244</f>
        <v>0.25</v>
      </c>
      <c r="F268" s="34">
        <f>C268*$F$1*(1-E268)</f>
        <v>322.79999999999995</v>
      </c>
    </row>
    <row r="269" spans="1:6" ht="12.75" hidden="1" outlineLevel="2">
      <c r="A269" s="31">
        <v>674882</v>
      </c>
      <c r="B269" s="27" t="s">
        <v>265</v>
      </c>
      <c r="C269" s="33">
        <v>13.59</v>
      </c>
      <c r="D269" s="34">
        <f>C269*$F$1</f>
        <v>434.88</v>
      </c>
      <c r="E269" s="30">
        <f>$E$244</f>
        <v>0.25</v>
      </c>
      <c r="F269" s="34">
        <f>C269*$F$1*(1-E269)</f>
        <v>326.15999999999997</v>
      </c>
    </row>
    <row r="270" spans="1:6" ht="12.75" hidden="1" outlineLevel="2">
      <c r="A270" s="31">
        <v>674883</v>
      </c>
      <c r="B270" s="27" t="s">
        <v>266</v>
      </c>
      <c r="C270" s="33">
        <v>17.19</v>
      </c>
      <c r="D270" s="34">
        <f>C270*$F$1</f>
        <v>550.08</v>
      </c>
      <c r="E270" s="30">
        <f>$E$244</f>
        <v>0.25</v>
      </c>
      <c r="F270" s="34">
        <f>C270*$F$1*(1-E270)</f>
        <v>412.56000000000006</v>
      </c>
    </row>
    <row r="271" spans="1:6" ht="12.75" hidden="1" outlineLevel="2">
      <c r="A271" s="31">
        <v>674884</v>
      </c>
      <c r="B271" s="27" t="s">
        <v>267</v>
      </c>
      <c r="C271" s="33">
        <v>28.54</v>
      </c>
      <c r="D271" s="34">
        <f>C271*$F$1</f>
        <v>913.28</v>
      </c>
      <c r="E271" s="30">
        <f>$E$244</f>
        <v>0.25</v>
      </c>
      <c r="F271" s="34">
        <f>C271*$F$1*(1-E271)</f>
        <v>684.96</v>
      </c>
    </row>
    <row r="272" spans="1:6" ht="12.75" hidden="1" outlineLevel="2">
      <c r="A272" s="31">
        <v>674885</v>
      </c>
      <c r="B272" s="27" t="s">
        <v>268</v>
      </c>
      <c r="C272" s="33">
        <v>33.58</v>
      </c>
      <c r="D272" s="34">
        <f>C272*$F$1</f>
        <v>1074.56</v>
      </c>
      <c r="E272" s="30">
        <f>$E$244</f>
        <v>0.25</v>
      </c>
      <c r="F272" s="34">
        <f>C272*$F$1*(1-E272)</f>
        <v>805.92</v>
      </c>
    </row>
    <row r="273" spans="1:6" ht="12.75" hidden="1" outlineLevel="2">
      <c r="A273" s="31">
        <v>674886</v>
      </c>
      <c r="B273" s="27" t="s">
        <v>269</v>
      </c>
      <c r="C273" s="33">
        <v>17.19</v>
      </c>
      <c r="D273" s="34">
        <f>C273*$F$1</f>
        <v>550.08</v>
      </c>
      <c r="E273" s="30">
        <f>$E$244</f>
        <v>0.25</v>
      </c>
      <c r="F273" s="34">
        <f>C273*$F$1*(1-E273)</f>
        <v>412.56000000000006</v>
      </c>
    </row>
    <row r="274" spans="1:6" ht="12.75" hidden="1" outlineLevel="2">
      <c r="A274" s="31">
        <v>674887</v>
      </c>
      <c r="B274" s="27" t="s">
        <v>270</v>
      </c>
      <c r="C274" s="33">
        <v>17.01</v>
      </c>
      <c r="D274" s="34">
        <f>C274*$F$1</f>
        <v>544.32</v>
      </c>
      <c r="E274" s="30">
        <f>$E$244</f>
        <v>0.25</v>
      </c>
      <c r="F274" s="34">
        <f>C274*$F$1*(1-E274)</f>
        <v>408.24</v>
      </c>
    </row>
    <row r="275" spans="1:6" ht="12.75" hidden="1" outlineLevel="2">
      <c r="A275" s="31">
        <v>674888</v>
      </c>
      <c r="B275" s="27" t="s">
        <v>271</v>
      </c>
      <c r="C275" s="33">
        <v>17.01</v>
      </c>
      <c r="D275" s="34">
        <f>C275*$F$1</f>
        <v>544.32</v>
      </c>
      <c r="E275" s="30">
        <f>$E$244</f>
        <v>0.25</v>
      </c>
      <c r="F275" s="34">
        <f>C275*$F$1*(1-E275)</f>
        <v>408.24</v>
      </c>
    </row>
    <row r="276" spans="1:6" ht="12.75" hidden="1" outlineLevel="2">
      <c r="A276" s="31">
        <v>674889</v>
      </c>
      <c r="B276" s="27" t="s">
        <v>272</v>
      </c>
      <c r="C276" s="33">
        <v>17.19</v>
      </c>
      <c r="D276" s="34">
        <f>C276*$F$1</f>
        <v>550.08</v>
      </c>
      <c r="E276" s="30">
        <f>$E$244</f>
        <v>0.25</v>
      </c>
      <c r="F276" s="34">
        <f>C276*$F$1*(1-E276)</f>
        <v>412.56000000000006</v>
      </c>
    </row>
    <row r="277" spans="1:6" ht="12.75" hidden="1" outlineLevel="2">
      <c r="A277" s="31">
        <v>674890</v>
      </c>
      <c r="B277" s="27" t="s">
        <v>273</v>
      </c>
      <c r="C277" s="33">
        <v>17.01</v>
      </c>
      <c r="D277" s="34">
        <f>C277*$F$1</f>
        <v>544.32</v>
      </c>
      <c r="E277" s="30">
        <f>$E$244</f>
        <v>0.25</v>
      </c>
      <c r="F277" s="34">
        <f>C277*$F$1*(1-E277)</f>
        <v>408.24</v>
      </c>
    </row>
    <row r="278" spans="1:6" ht="12.75" hidden="1" outlineLevel="2">
      <c r="A278" s="31">
        <v>674891</v>
      </c>
      <c r="B278" s="27" t="s">
        <v>274</v>
      </c>
      <c r="C278" s="33">
        <v>13.45</v>
      </c>
      <c r="D278" s="34">
        <f>C278*$F$1</f>
        <v>430.4</v>
      </c>
      <c r="E278" s="30">
        <f>$E$244</f>
        <v>0.25</v>
      </c>
      <c r="F278" s="34">
        <f>C278*$F$1*(1-E278)</f>
        <v>322.79999999999995</v>
      </c>
    </row>
    <row r="279" spans="1:6" ht="12.75" hidden="1" outlineLevel="2">
      <c r="A279" s="31">
        <v>674893</v>
      </c>
      <c r="B279" s="27" t="s">
        <v>275</v>
      </c>
      <c r="C279" s="33">
        <v>13.45</v>
      </c>
      <c r="D279" s="34">
        <f>C279*$F$1</f>
        <v>430.4</v>
      </c>
      <c r="E279" s="30">
        <f>$E$244</f>
        <v>0.25</v>
      </c>
      <c r="F279" s="34">
        <f>C279*$F$1*(1-E279)</f>
        <v>322.79999999999995</v>
      </c>
    </row>
    <row r="280" spans="1:6" ht="12.75" hidden="1" outlineLevel="2">
      <c r="A280" s="31">
        <v>674894</v>
      </c>
      <c r="B280" s="27" t="s">
        <v>276</v>
      </c>
      <c r="C280" s="33">
        <v>13.59</v>
      </c>
      <c r="D280" s="34">
        <f>C280*$F$1</f>
        <v>434.88</v>
      </c>
      <c r="E280" s="30">
        <f>$E$244</f>
        <v>0.25</v>
      </c>
      <c r="F280" s="34">
        <f>C280*$F$1*(1-E280)</f>
        <v>326.15999999999997</v>
      </c>
    </row>
    <row r="281" spans="1:6" ht="12.75" hidden="1" outlineLevel="2">
      <c r="A281" s="31">
        <v>674895</v>
      </c>
      <c r="B281" s="27" t="s">
        <v>277</v>
      </c>
      <c r="C281" s="33">
        <v>13.45</v>
      </c>
      <c r="D281" s="34">
        <f>C281*$F$1</f>
        <v>430.4</v>
      </c>
      <c r="E281" s="30">
        <f>$E$244</f>
        <v>0.25</v>
      </c>
      <c r="F281" s="34">
        <f>C281*$F$1*(1-E281)</f>
        <v>322.79999999999995</v>
      </c>
    </row>
    <row r="282" spans="1:6" ht="12.75" hidden="1" outlineLevel="2">
      <c r="A282" s="31">
        <v>674896</v>
      </c>
      <c r="B282" s="27" t="s">
        <v>278</v>
      </c>
      <c r="C282" s="33">
        <v>13.45</v>
      </c>
      <c r="D282" s="34">
        <f>C282*$F$1</f>
        <v>430.4</v>
      </c>
      <c r="E282" s="30">
        <f>$E$244</f>
        <v>0.25</v>
      </c>
      <c r="F282" s="34">
        <f>C282*$F$1*(1-E282)</f>
        <v>322.79999999999995</v>
      </c>
    </row>
    <row r="283" spans="1:6" ht="12.75" hidden="1" outlineLevel="2">
      <c r="A283" s="31">
        <v>674897</v>
      </c>
      <c r="B283" s="27" t="s">
        <v>279</v>
      </c>
      <c r="C283" s="33">
        <v>13.45</v>
      </c>
      <c r="D283" s="34">
        <f>C283*$F$1</f>
        <v>430.4</v>
      </c>
      <c r="E283" s="30">
        <f>$E$244</f>
        <v>0.25</v>
      </c>
      <c r="F283" s="34">
        <f>C283*$F$1*(1-E283)</f>
        <v>322.79999999999995</v>
      </c>
    </row>
    <row r="284" spans="1:6" ht="12.75" hidden="1" outlineLevel="2">
      <c r="A284" s="31">
        <v>674898</v>
      </c>
      <c r="B284" s="27" t="s">
        <v>280</v>
      </c>
      <c r="C284" s="33">
        <v>13.45</v>
      </c>
      <c r="D284" s="34">
        <f>C284*$F$1</f>
        <v>430.4</v>
      </c>
      <c r="E284" s="30">
        <f>$E$244</f>
        <v>0.25</v>
      </c>
      <c r="F284" s="34">
        <f>C284*$F$1*(1-E284)</f>
        <v>322.79999999999995</v>
      </c>
    </row>
    <row r="285" spans="1:6" ht="12.75" hidden="1" outlineLevel="2">
      <c r="A285" s="31">
        <v>674899</v>
      </c>
      <c r="B285" s="27" t="s">
        <v>281</v>
      </c>
      <c r="C285" s="33">
        <v>17.19</v>
      </c>
      <c r="D285" s="34">
        <f>C285*$F$1</f>
        <v>550.08</v>
      </c>
      <c r="E285" s="30">
        <f>$E$244</f>
        <v>0.25</v>
      </c>
      <c r="F285" s="34">
        <f>C285*$F$1*(1-E285)</f>
        <v>412.56000000000006</v>
      </c>
    </row>
    <row r="286" spans="1:6" ht="12.75" hidden="1" outlineLevel="2">
      <c r="A286" s="31">
        <v>674900</v>
      </c>
      <c r="B286" s="27" t="s">
        <v>282</v>
      </c>
      <c r="C286" s="33">
        <v>29.2</v>
      </c>
      <c r="D286" s="34">
        <f>C286*$F$1</f>
        <v>934.4</v>
      </c>
      <c r="E286" s="30">
        <f>$E$244</f>
        <v>0.25</v>
      </c>
      <c r="F286" s="34">
        <f>C286*$F$1*(1-E286)</f>
        <v>700.8</v>
      </c>
    </row>
    <row r="287" spans="1:6" ht="12.75" hidden="1" outlineLevel="2">
      <c r="A287" s="31">
        <v>674901</v>
      </c>
      <c r="B287" s="27" t="s">
        <v>283</v>
      </c>
      <c r="C287" s="33">
        <v>34.36</v>
      </c>
      <c r="D287" s="34">
        <f>C287*$F$1</f>
        <v>1099.52</v>
      </c>
      <c r="E287" s="30">
        <f>$E$244</f>
        <v>0.25</v>
      </c>
      <c r="F287" s="34">
        <f>C287*$F$1*(1-E287)</f>
        <v>824.64</v>
      </c>
    </row>
    <row r="288" spans="1:6" ht="12.75" hidden="1" outlineLevel="2">
      <c r="A288" s="31">
        <v>674902</v>
      </c>
      <c r="B288" s="27" t="s">
        <v>284</v>
      </c>
      <c r="C288" s="33">
        <v>25.72</v>
      </c>
      <c r="D288" s="34">
        <f>C288*$F$1</f>
        <v>823.04</v>
      </c>
      <c r="E288" s="30">
        <f>$E$244</f>
        <v>0.25</v>
      </c>
      <c r="F288" s="34">
        <f>C288*$F$1*(1-E288)</f>
        <v>617.28</v>
      </c>
    </row>
    <row r="289" spans="1:6" ht="12.75" hidden="1" outlineLevel="2">
      <c r="A289" s="31">
        <v>674903</v>
      </c>
      <c r="B289" s="27" t="s">
        <v>285</v>
      </c>
      <c r="C289" s="33">
        <v>25.47</v>
      </c>
      <c r="D289" s="34">
        <f>C289*$F$1</f>
        <v>815.04</v>
      </c>
      <c r="E289" s="30">
        <f>$E$244</f>
        <v>0.25</v>
      </c>
      <c r="F289" s="34">
        <f>C289*$F$1*(1-E289)</f>
        <v>611.28</v>
      </c>
    </row>
    <row r="290" spans="1:6" ht="12.75" hidden="1" outlineLevel="2">
      <c r="A290" s="31">
        <v>674904</v>
      </c>
      <c r="B290" s="27" t="s">
        <v>286</v>
      </c>
      <c r="C290" s="33">
        <v>25.72</v>
      </c>
      <c r="D290" s="34">
        <f>C290*$F$1</f>
        <v>823.04</v>
      </c>
      <c r="E290" s="30">
        <f>$E$244</f>
        <v>0.25</v>
      </c>
      <c r="F290" s="34">
        <f>C290*$F$1*(1-E290)</f>
        <v>617.28</v>
      </c>
    </row>
    <row r="291" spans="1:6" ht="12.75" hidden="1" outlineLevel="2">
      <c r="A291" s="31">
        <v>674905</v>
      </c>
      <c r="B291" s="27" t="s">
        <v>287</v>
      </c>
      <c r="C291" s="33">
        <v>25.72</v>
      </c>
      <c r="D291" s="34">
        <f>C291*$F$1</f>
        <v>823.04</v>
      </c>
      <c r="E291" s="30">
        <f>$E$244</f>
        <v>0.25</v>
      </c>
      <c r="F291" s="34">
        <f>C291*$F$1*(1-E291)</f>
        <v>617.28</v>
      </c>
    </row>
    <row r="292" spans="1:6" ht="12.75" hidden="1" outlineLevel="2">
      <c r="A292" s="31">
        <v>674906</v>
      </c>
      <c r="B292" s="27" t="s">
        <v>288</v>
      </c>
      <c r="C292" s="33">
        <v>25.72</v>
      </c>
      <c r="D292" s="34">
        <f>C292*$F$1</f>
        <v>823.04</v>
      </c>
      <c r="E292" s="30">
        <f>$E$244</f>
        <v>0.25</v>
      </c>
      <c r="F292" s="34">
        <f>C292*$F$1*(1-E292)</f>
        <v>617.28</v>
      </c>
    </row>
    <row r="293" spans="1:6" ht="12.75" hidden="1" outlineLevel="2">
      <c r="A293" s="31">
        <v>674907</v>
      </c>
      <c r="B293" s="27" t="s">
        <v>289</v>
      </c>
      <c r="C293" s="33">
        <v>20.14</v>
      </c>
      <c r="D293" s="34">
        <f>C293*$F$1</f>
        <v>644.48</v>
      </c>
      <c r="E293" s="30">
        <f>$E$244</f>
        <v>0.25</v>
      </c>
      <c r="F293" s="34">
        <f>C293*$F$1*(1-E293)</f>
        <v>483.36</v>
      </c>
    </row>
    <row r="294" spans="1:6" ht="12.75" hidden="1" outlineLevel="2">
      <c r="A294" s="31">
        <v>674909</v>
      </c>
      <c r="B294" s="27" t="s">
        <v>290</v>
      </c>
      <c r="C294" s="33">
        <v>20.33</v>
      </c>
      <c r="D294" s="34">
        <f>C294*$F$1</f>
        <v>650.56</v>
      </c>
      <c r="E294" s="30">
        <f>$E$244</f>
        <v>0.25</v>
      </c>
      <c r="F294" s="34">
        <f>C294*$F$1*(1-E294)</f>
        <v>487.91999999999996</v>
      </c>
    </row>
    <row r="295" spans="1:6" ht="12.75" hidden="1" outlineLevel="2">
      <c r="A295" s="31">
        <v>674910</v>
      </c>
      <c r="B295" s="27" t="s">
        <v>291</v>
      </c>
      <c r="C295" s="33">
        <v>20.33</v>
      </c>
      <c r="D295" s="34">
        <f>C295*$F$1</f>
        <v>650.56</v>
      </c>
      <c r="E295" s="30">
        <f>$E$244</f>
        <v>0.25</v>
      </c>
      <c r="F295" s="34">
        <f>C295*$F$1*(1-E295)</f>
        <v>487.91999999999996</v>
      </c>
    </row>
    <row r="296" spans="1:6" ht="12.75" hidden="1" outlineLevel="2">
      <c r="A296" s="31">
        <v>674911</v>
      </c>
      <c r="B296" s="27" t="s">
        <v>292</v>
      </c>
      <c r="C296" s="33">
        <v>20.33</v>
      </c>
      <c r="D296" s="34">
        <f>C296*$F$1</f>
        <v>650.56</v>
      </c>
      <c r="E296" s="30">
        <f>$E$244</f>
        <v>0.25</v>
      </c>
      <c r="F296" s="34">
        <f>C296*$F$1*(1-E296)</f>
        <v>487.91999999999996</v>
      </c>
    </row>
    <row r="297" spans="1:6" ht="12.75" hidden="1" outlineLevel="2">
      <c r="A297" s="31">
        <v>674912</v>
      </c>
      <c r="B297" s="27" t="s">
        <v>293</v>
      </c>
      <c r="C297" s="33">
        <v>20.33</v>
      </c>
      <c r="D297" s="34">
        <f>C297*$F$1</f>
        <v>650.56</v>
      </c>
      <c r="E297" s="30">
        <f>$E$244</f>
        <v>0.25</v>
      </c>
      <c r="F297" s="34">
        <f>C297*$F$1*(1-E297)</f>
        <v>487.91999999999996</v>
      </c>
    </row>
    <row r="298" spans="1:6" ht="12.75" hidden="1" outlineLevel="2">
      <c r="A298" s="31">
        <v>674913</v>
      </c>
      <c r="B298" s="27" t="s">
        <v>294</v>
      </c>
      <c r="C298" s="33">
        <v>20.33</v>
      </c>
      <c r="D298" s="34">
        <f>C298*$F$1</f>
        <v>650.56</v>
      </c>
      <c r="E298" s="30">
        <f>$E$244</f>
        <v>0.25</v>
      </c>
      <c r="F298" s="34">
        <f>C298*$F$1*(1-E298)</f>
        <v>487.91999999999996</v>
      </c>
    </row>
    <row r="299" spans="1:6" ht="12.75" hidden="1" outlineLevel="2">
      <c r="A299" s="31">
        <v>674914</v>
      </c>
      <c r="B299" s="27" t="s">
        <v>295</v>
      </c>
      <c r="C299" s="33">
        <v>20.14</v>
      </c>
      <c r="D299" s="34">
        <f>C299*$F$1</f>
        <v>644.48</v>
      </c>
      <c r="E299" s="30">
        <f>$E$244</f>
        <v>0.25</v>
      </c>
      <c r="F299" s="34">
        <f>C299*$F$1*(1-E299)</f>
        <v>483.36</v>
      </c>
    </row>
    <row r="300" spans="1:6" ht="12.75" hidden="1" outlineLevel="2">
      <c r="A300" s="31">
        <v>674915</v>
      </c>
      <c r="B300" s="27" t="s">
        <v>296</v>
      </c>
      <c r="C300" s="33">
        <v>25.47</v>
      </c>
      <c r="D300" s="34">
        <f>C300*$F$1</f>
        <v>815.04</v>
      </c>
      <c r="E300" s="30">
        <f>$E$244</f>
        <v>0.25</v>
      </c>
      <c r="F300" s="34">
        <f>C300*$F$1*(1-E300)</f>
        <v>611.28</v>
      </c>
    </row>
    <row r="301" spans="1:6" ht="12.75" hidden="1" outlineLevel="2">
      <c r="A301" s="31">
        <v>674916</v>
      </c>
      <c r="B301" s="27" t="s">
        <v>297</v>
      </c>
      <c r="C301" s="33">
        <v>42.26</v>
      </c>
      <c r="D301" s="34">
        <f>C301*$F$1</f>
        <v>1352.32</v>
      </c>
      <c r="E301" s="30">
        <f>$E$244</f>
        <v>0.25</v>
      </c>
      <c r="F301" s="34">
        <f>C301*$F$1*(1-E301)</f>
        <v>1014.24</v>
      </c>
    </row>
    <row r="302" spans="1:6" ht="12.75" hidden="1" outlineLevel="2">
      <c r="A302" s="31">
        <v>674917</v>
      </c>
      <c r="B302" s="27" t="s">
        <v>298</v>
      </c>
      <c r="C302" s="33">
        <v>49.7</v>
      </c>
      <c r="D302" s="34">
        <f>C302*$F$1</f>
        <v>1590.4</v>
      </c>
      <c r="E302" s="30">
        <f>$E$244</f>
        <v>0.25</v>
      </c>
      <c r="F302" s="34">
        <f>C302*$F$1*(1-E302)</f>
        <v>1192.8000000000002</v>
      </c>
    </row>
    <row r="303" spans="1:6" ht="12.75" hidden="1" outlineLevel="2">
      <c r="A303" s="31">
        <v>674918</v>
      </c>
      <c r="B303" s="27" t="s">
        <v>299</v>
      </c>
      <c r="C303" s="33">
        <v>32.9</v>
      </c>
      <c r="D303" s="34">
        <f>C303*$F$1</f>
        <v>1052.8</v>
      </c>
      <c r="E303" s="30">
        <f>$E$244</f>
        <v>0.25</v>
      </c>
      <c r="F303" s="34">
        <f>C303*$F$1*(1-E303)</f>
        <v>789.5999999999999</v>
      </c>
    </row>
    <row r="304" spans="1:6" ht="12.75" hidden="1" outlineLevel="2">
      <c r="A304" s="31">
        <v>674919</v>
      </c>
      <c r="B304" s="27" t="s">
        <v>300</v>
      </c>
      <c r="C304" s="33">
        <v>32.9</v>
      </c>
      <c r="D304" s="34">
        <f>C304*$F$1</f>
        <v>1052.8</v>
      </c>
      <c r="E304" s="30">
        <f>$E$244</f>
        <v>0.25</v>
      </c>
      <c r="F304" s="34">
        <f>C304*$F$1*(1-E304)</f>
        <v>789.5999999999999</v>
      </c>
    </row>
    <row r="305" spans="1:6" ht="12.75" hidden="1" outlineLevel="2">
      <c r="A305" s="31">
        <v>674920</v>
      </c>
      <c r="B305" s="27" t="s">
        <v>301</v>
      </c>
      <c r="C305" s="33">
        <v>32.9</v>
      </c>
      <c r="D305" s="34">
        <f>C305*$F$1</f>
        <v>1052.8</v>
      </c>
      <c r="E305" s="30">
        <f>$E$244</f>
        <v>0.25</v>
      </c>
      <c r="F305" s="34">
        <f>C305*$F$1*(1-E305)</f>
        <v>789.5999999999999</v>
      </c>
    </row>
    <row r="306" spans="1:6" ht="12.75" hidden="1" outlineLevel="2">
      <c r="A306" s="31">
        <v>674921</v>
      </c>
      <c r="B306" s="27" t="s">
        <v>302</v>
      </c>
      <c r="C306" s="33">
        <v>32.9</v>
      </c>
      <c r="D306" s="34">
        <f>C306*$F$1</f>
        <v>1052.8</v>
      </c>
      <c r="E306" s="30">
        <f>$E$244</f>
        <v>0.25</v>
      </c>
      <c r="F306" s="34">
        <f>C306*$F$1*(1-E306)</f>
        <v>789.5999999999999</v>
      </c>
    </row>
    <row r="307" spans="1:6" ht="12.75" hidden="1" outlineLevel="2">
      <c r="A307" s="31">
        <v>674922</v>
      </c>
      <c r="B307" s="27" t="s">
        <v>303</v>
      </c>
      <c r="C307" s="33">
        <v>32.9</v>
      </c>
      <c r="D307" s="34">
        <f>C307*$F$1</f>
        <v>1052.8</v>
      </c>
      <c r="E307" s="30">
        <f>$E$244</f>
        <v>0.25</v>
      </c>
      <c r="F307" s="34">
        <f>C307*$F$1*(1-E307)</f>
        <v>789.5999999999999</v>
      </c>
    </row>
    <row r="308" spans="1:6" ht="12.75" hidden="1" outlineLevel="2">
      <c r="A308" s="31">
        <v>674923</v>
      </c>
      <c r="B308" s="27" t="s">
        <v>304</v>
      </c>
      <c r="C308" s="33">
        <v>25.99</v>
      </c>
      <c r="D308" s="34">
        <f>C308*$F$1</f>
        <v>831.68</v>
      </c>
      <c r="E308" s="30">
        <f>$E$244</f>
        <v>0.25</v>
      </c>
      <c r="F308" s="34">
        <f>C308*$F$1*(1-E308)</f>
        <v>623.76</v>
      </c>
    </row>
    <row r="309" spans="1:6" ht="12.75" hidden="1" outlineLevel="2">
      <c r="A309" s="31">
        <v>674925</v>
      </c>
      <c r="B309" s="27" t="s">
        <v>305</v>
      </c>
      <c r="C309" s="33">
        <v>25.73</v>
      </c>
      <c r="D309" s="34">
        <f>C309*$F$1</f>
        <v>823.36</v>
      </c>
      <c r="E309" s="30">
        <f>$E$244</f>
        <v>0.25</v>
      </c>
      <c r="F309" s="34">
        <f>C309*$F$1*(1-E309)</f>
        <v>617.52</v>
      </c>
    </row>
    <row r="310" spans="1:6" ht="12.75" hidden="1" outlineLevel="2">
      <c r="A310" s="31">
        <v>674926</v>
      </c>
      <c r="B310" s="27" t="s">
        <v>306</v>
      </c>
      <c r="C310" s="33">
        <v>25.99</v>
      </c>
      <c r="D310" s="34">
        <f>C310*$F$1</f>
        <v>831.68</v>
      </c>
      <c r="E310" s="30">
        <f>$E$244</f>
        <v>0.25</v>
      </c>
      <c r="F310" s="34">
        <f>C310*$F$1*(1-E310)</f>
        <v>623.76</v>
      </c>
    </row>
    <row r="311" spans="1:6" ht="12.75" hidden="1" outlineLevel="2">
      <c r="A311" s="31">
        <v>674927</v>
      </c>
      <c r="B311" s="27" t="s">
        <v>307</v>
      </c>
      <c r="C311" s="33">
        <v>25.73</v>
      </c>
      <c r="D311" s="34">
        <f>C311*$F$1</f>
        <v>823.36</v>
      </c>
      <c r="E311" s="30">
        <f>$E$244</f>
        <v>0.25</v>
      </c>
      <c r="F311" s="34">
        <f>C311*$F$1*(1-E311)</f>
        <v>617.52</v>
      </c>
    </row>
    <row r="312" spans="1:6" ht="12.75" hidden="1" outlineLevel="2">
      <c r="A312" s="31">
        <v>674928</v>
      </c>
      <c r="B312" s="27" t="s">
        <v>308</v>
      </c>
      <c r="C312" s="33">
        <v>25.73</v>
      </c>
      <c r="D312" s="34">
        <f>C312*$F$1</f>
        <v>823.36</v>
      </c>
      <c r="E312" s="30">
        <f>$E$244</f>
        <v>0.25</v>
      </c>
      <c r="F312" s="34">
        <f>C312*$F$1*(1-E312)</f>
        <v>617.52</v>
      </c>
    </row>
    <row r="313" spans="1:6" ht="12.75" hidden="1" outlineLevel="2">
      <c r="A313" s="31">
        <v>674929</v>
      </c>
      <c r="B313" s="27" t="s">
        <v>309</v>
      </c>
      <c r="C313" s="33">
        <v>25.73</v>
      </c>
      <c r="D313" s="34">
        <f>C313*$F$1</f>
        <v>823.36</v>
      </c>
      <c r="E313" s="30">
        <f>$E$244</f>
        <v>0.25</v>
      </c>
      <c r="F313" s="34">
        <f>C313*$F$1*(1-E313)</f>
        <v>617.52</v>
      </c>
    </row>
    <row r="314" spans="1:6" ht="12.75" hidden="1" outlineLevel="2">
      <c r="A314" s="31">
        <v>674930</v>
      </c>
      <c r="B314" s="27" t="s">
        <v>310</v>
      </c>
      <c r="C314" s="33">
        <v>25.99</v>
      </c>
      <c r="D314" s="34">
        <f>C314*$F$1</f>
        <v>831.68</v>
      </c>
      <c r="E314" s="30">
        <f>$E$244</f>
        <v>0.25</v>
      </c>
      <c r="F314" s="34">
        <f>C314*$F$1*(1-E314)</f>
        <v>623.76</v>
      </c>
    </row>
    <row r="315" spans="1:6" ht="12.75" hidden="1" outlineLevel="2">
      <c r="A315" s="31">
        <v>674931</v>
      </c>
      <c r="B315" s="27" t="s">
        <v>311</v>
      </c>
      <c r="C315" s="33">
        <v>32.9</v>
      </c>
      <c r="D315" s="34">
        <f>C315*$F$1</f>
        <v>1052.8</v>
      </c>
      <c r="E315" s="30">
        <f>$E$244</f>
        <v>0.25</v>
      </c>
      <c r="F315" s="34">
        <f>C315*$F$1*(1-E315)</f>
        <v>789.5999999999999</v>
      </c>
    </row>
    <row r="316" spans="1:6" ht="12.75" hidden="1" outlineLevel="2">
      <c r="A316" s="31">
        <v>674932</v>
      </c>
      <c r="B316" s="27" t="s">
        <v>312</v>
      </c>
      <c r="C316" s="33">
        <v>54.54</v>
      </c>
      <c r="D316" s="34">
        <f>C316*$F$1</f>
        <v>1745.28</v>
      </c>
      <c r="E316" s="30">
        <f>$E$244</f>
        <v>0.25</v>
      </c>
      <c r="F316" s="34">
        <f>C316*$F$1*(1-E316)</f>
        <v>1308.96</v>
      </c>
    </row>
    <row r="317" spans="1:6" ht="12.75" hidden="1" outlineLevel="2">
      <c r="A317" s="31">
        <v>674933</v>
      </c>
      <c r="B317" s="27" t="s">
        <v>313</v>
      </c>
      <c r="C317" s="33">
        <v>64.13</v>
      </c>
      <c r="D317" s="34">
        <f>C317*$F$1</f>
        <v>2052.16</v>
      </c>
      <c r="E317" s="30">
        <f>$E$244</f>
        <v>0.25</v>
      </c>
      <c r="F317" s="34">
        <f>C317*$F$1*(1-E317)</f>
        <v>1539.12</v>
      </c>
    </row>
    <row r="318" spans="1:6" ht="12.75" hidden="1" outlineLevel="2">
      <c r="A318" s="31">
        <v>674950</v>
      </c>
      <c r="B318" s="27" t="s">
        <v>314</v>
      </c>
      <c r="C318" s="33">
        <v>6.35</v>
      </c>
      <c r="D318" s="34">
        <f>C318*$F$1</f>
        <v>203.2</v>
      </c>
      <c r="E318" s="30">
        <f>$E$244</f>
        <v>0.25</v>
      </c>
      <c r="F318" s="34">
        <f>C318*$F$1*(1-E318)</f>
        <v>152.39999999999998</v>
      </c>
    </row>
    <row r="319" spans="1:6" ht="12.75" hidden="1" outlineLevel="2">
      <c r="A319" s="31">
        <v>674952</v>
      </c>
      <c r="B319" s="27" t="s">
        <v>315</v>
      </c>
      <c r="C319" s="33">
        <v>6.35</v>
      </c>
      <c r="D319" s="34">
        <f>C319*$F$1</f>
        <v>203.2</v>
      </c>
      <c r="E319" s="30">
        <f>$E$244</f>
        <v>0.25</v>
      </c>
      <c r="F319" s="34">
        <f>C319*$F$1*(1-E319)</f>
        <v>152.39999999999998</v>
      </c>
    </row>
    <row r="320" spans="1:6" ht="12.75" hidden="1" outlineLevel="2">
      <c r="A320" s="31">
        <v>674953</v>
      </c>
      <c r="B320" s="27" t="s">
        <v>316</v>
      </c>
      <c r="C320" s="33">
        <v>6.43</v>
      </c>
      <c r="D320" s="34">
        <f>C320*$F$1</f>
        <v>205.76</v>
      </c>
      <c r="E320" s="30">
        <f>$E$244</f>
        <v>0.25</v>
      </c>
      <c r="F320" s="34">
        <f>C320*$F$1*(1-E320)</f>
        <v>154.32</v>
      </c>
    </row>
    <row r="321" spans="1:6" ht="12.75" hidden="1" outlineLevel="2">
      <c r="A321" s="31">
        <v>674954</v>
      </c>
      <c r="B321" s="27" t="s">
        <v>317</v>
      </c>
      <c r="C321" s="33">
        <v>6.35</v>
      </c>
      <c r="D321" s="34">
        <f>C321*$F$1</f>
        <v>203.2</v>
      </c>
      <c r="E321" s="30">
        <f>$E$244</f>
        <v>0.25</v>
      </c>
      <c r="F321" s="34">
        <f>C321*$F$1*(1-E321)</f>
        <v>152.39999999999998</v>
      </c>
    </row>
    <row r="322" spans="1:6" ht="12.75" hidden="1" outlineLevel="2">
      <c r="A322" s="31">
        <v>674955</v>
      </c>
      <c r="B322" s="27" t="s">
        <v>318</v>
      </c>
      <c r="C322" s="33">
        <v>6.35</v>
      </c>
      <c r="D322" s="34">
        <f>C322*$F$1</f>
        <v>203.2</v>
      </c>
      <c r="E322" s="30">
        <f>$E$244</f>
        <v>0.25</v>
      </c>
      <c r="F322" s="34">
        <f>C322*$F$1*(1-E322)</f>
        <v>152.39999999999998</v>
      </c>
    </row>
    <row r="323" spans="1:6" ht="12.75" hidden="1" outlineLevel="2">
      <c r="A323" s="31">
        <v>674956</v>
      </c>
      <c r="B323" s="27" t="s">
        <v>319</v>
      </c>
      <c r="C323" s="33">
        <v>6.35</v>
      </c>
      <c r="D323" s="34">
        <f>C323*$F$1</f>
        <v>203.2</v>
      </c>
      <c r="E323" s="30">
        <f>$E$244</f>
        <v>0.25</v>
      </c>
      <c r="F323" s="34">
        <f>C323*$F$1*(1-E323)</f>
        <v>152.39999999999998</v>
      </c>
    </row>
    <row r="324" spans="1:6" ht="12.75" hidden="1" outlineLevel="2">
      <c r="A324" s="31">
        <v>674957</v>
      </c>
      <c r="B324" s="27" t="s">
        <v>320</v>
      </c>
      <c r="C324" s="33">
        <v>6.43</v>
      </c>
      <c r="D324" s="34">
        <f>C324*$F$1</f>
        <v>205.76</v>
      </c>
      <c r="E324" s="30">
        <f>$E$244</f>
        <v>0.25</v>
      </c>
      <c r="F324" s="34">
        <f>C324*$F$1*(1-E324)</f>
        <v>154.32</v>
      </c>
    </row>
    <row r="325" spans="1:6" ht="12.75" hidden="1" outlineLevel="2">
      <c r="A325" s="31">
        <v>674958</v>
      </c>
      <c r="B325" s="27" t="s">
        <v>321</v>
      </c>
      <c r="C325" s="33">
        <v>8.12</v>
      </c>
      <c r="D325" s="34">
        <f>C325*$F$1</f>
        <v>259.84</v>
      </c>
      <c r="E325" s="30">
        <f>$E$244</f>
        <v>0.25</v>
      </c>
      <c r="F325" s="34">
        <f>C325*$F$1*(1-E325)</f>
        <v>194.88</v>
      </c>
    </row>
    <row r="326" spans="1:6" ht="12.75" hidden="1" outlineLevel="2">
      <c r="A326" s="31">
        <v>674959</v>
      </c>
      <c r="B326" s="27" t="s">
        <v>322</v>
      </c>
      <c r="C326" s="33">
        <v>13.08</v>
      </c>
      <c r="D326" s="34">
        <f>C326*$F$1</f>
        <v>418.56</v>
      </c>
      <c r="E326" s="30">
        <f>$E$244</f>
        <v>0.25</v>
      </c>
      <c r="F326" s="34">
        <f>C326*$F$1*(1-E326)</f>
        <v>313.92</v>
      </c>
    </row>
    <row r="327" spans="1:6" ht="12.75" hidden="1" outlineLevel="2">
      <c r="A327" s="31">
        <v>674960</v>
      </c>
      <c r="B327" s="27" t="s">
        <v>323</v>
      </c>
      <c r="C327" s="33">
        <v>15.39</v>
      </c>
      <c r="D327" s="34">
        <f>C327*$F$1</f>
        <v>492.48</v>
      </c>
      <c r="E327" s="30">
        <f>$E$244</f>
        <v>0.25</v>
      </c>
      <c r="F327" s="34">
        <f>C327*$F$1*(1-E327)</f>
        <v>369.36</v>
      </c>
    </row>
    <row r="328" spans="1:6" ht="12.75" hidden="1" outlineLevel="2">
      <c r="A328" s="31">
        <v>674961</v>
      </c>
      <c r="B328" s="27" t="s">
        <v>324</v>
      </c>
      <c r="C328" s="33">
        <v>13.59</v>
      </c>
      <c r="D328" s="34">
        <f>C328*$F$1</f>
        <v>434.88</v>
      </c>
      <c r="E328" s="30">
        <f>$E$244</f>
        <v>0.25</v>
      </c>
      <c r="F328" s="34">
        <f>C328*$F$1*(1-E328)</f>
        <v>326.15999999999997</v>
      </c>
    </row>
    <row r="329" spans="1:6" ht="12.75" hidden="1" outlineLevel="2">
      <c r="A329" s="31">
        <v>674963</v>
      </c>
      <c r="B329" s="27" t="s">
        <v>325</v>
      </c>
      <c r="C329" s="33">
        <v>13.45</v>
      </c>
      <c r="D329" s="34">
        <f>C329*$F$1</f>
        <v>430.4</v>
      </c>
      <c r="E329" s="30">
        <f>$E$244</f>
        <v>0.25</v>
      </c>
      <c r="F329" s="34">
        <f>C329*$F$1*(1-E329)</f>
        <v>322.79999999999995</v>
      </c>
    </row>
    <row r="330" spans="1:6" ht="12.75" hidden="1" outlineLevel="2">
      <c r="A330" s="31">
        <v>674964</v>
      </c>
      <c r="B330" s="27" t="s">
        <v>326</v>
      </c>
      <c r="C330" s="33">
        <v>13.59</v>
      </c>
      <c r="D330" s="34">
        <f>C330*$F$1</f>
        <v>434.88</v>
      </c>
      <c r="E330" s="30">
        <f>$E$244</f>
        <v>0.25</v>
      </c>
      <c r="F330" s="34">
        <f>C330*$F$1*(1-E330)</f>
        <v>326.15999999999997</v>
      </c>
    </row>
    <row r="331" spans="1:6" ht="12.75" hidden="1" outlineLevel="2">
      <c r="A331" s="31">
        <v>674965</v>
      </c>
      <c r="B331" s="27" t="s">
        <v>327</v>
      </c>
      <c r="C331" s="33">
        <v>13.45</v>
      </c>
      <c r="D331" s="34">
        <f>C331*$F$1</f>
        <v>430.4</v>
      </c>
      <c r="E331" s="30">
        <f>$E$244</f>
        <v>0.25</v>
      </c>
      <c r="F331" s="34">
        <f>C331*$F$1*(1-E331)</f>
        <v>322.79999999999995</v>
      </c>
    </row>
    <row r="332" spans="1:6" ht="12.75" hidden="1" outlineLevel="2">
      <c r="A332" s="31">
        <v>674966</v>
      </c>
      <c r="B332" s="27" t="s">
        <v>328</v>
      </c>
      <c r="C332" s="33">
        <v>13.45</v>
      </c>
      <c r="D332" s="34">
        <f>C332*$F$1</f>
        <v>430.4</v>
      </c>
      <c r="E332" s="30">
        <f>$E$244</f>
        <v>0.25</v>
      </c>
      <c r="F332" s="34">
        <f>C332*$F$1*(1-E332)</f>
        <v>322.79999999999995</v>
      </c>
    </row>
    <row r="333" spans="1:6" ht="12.75" hidden="1" outlineLevel="2">
      <c r="A333" s="31">
        <v>674967</v>
      </c>
      <c r="B333" s="27" t="s">
        <v>329</v>
      </c>
      <c r="C333" s="33">
        <v>13.45</v>
      </c>
      <c r="D333" s="34">
        <f>C333*$F$1</f>
        <v>430.4</v>
      </c>
      <c r="E333" s="30">
        <f>$E$244</f>
        <v>0.25</v>
      </c>
      <c r="F333" s="34">
        <f>C333*$F$1*(1-E333)</f>
        <v>322.79999999999995</v>
      </c>
    </row>
    <row r="334" spans="1:6" ht="12.75" hidden="1" outlineLevel="2">
      <c r="A334" s="31">
        <v>674968</v>
      </c>
      <c r="B334" s="27" t="s">
        <v>330</v>
      </c>
      <c r="C334" s="33">
        <v>13.59</v>
      </c>
      <c r="D334" s="34">
        <f>C334*$F$1</f>
        <v>434.88</v>
      </c>
      <c r="E334" s="30">
        <f>$E$244</f>
        <v>0.25</v>
      </c>
      <c r="F334" s="34">
        <f>C334*$F$1*(1-E334)</f>
        <v>326.15999999999997</v>
      </c>
    </row>
    <row r="335" spans="1:6" ht="12.75" hidden="1" outlineLevel="2">
      <c r="A335" s="31">
        <v>674969</v>
      </c>
      <c r="B335" s="27" t="s">
        <v>331</v>
      </c>
      <c r="C335" s="33">
        <v>17.19</v>
      </c>
      <c r="D335" s="34">
        <f>C335*$F$1</f>
        <v>550.08</v>
      </c>
      <c r="E335" s="30">
        <f>$E$244</f>
        <v>0.25</v>
      </c>
      <c r="F335" s="34">
        <f>C335*$F$1*(1-E335)</f>
        <v>412.56000000000006</v>
      </c>
    </row>
    <row r="336" spans="1:6" ht="12.75" hidden="1" outlineLevel="2">
      <c r="A336" s="31">
        <v>674970</v>
      </c>
      <c r="B336" s="27" t="s">
        <v>332</v>
      </c>
      <c r="C336" s="33">
        <v>27.69</v>
      </c>
      <c r="D336" s="34">
        <f>C336*$F$1</f>
        <v>886.08</v>
      </c>
      <c r="E336" s="30">
        <f>$E$244</f>
        <v>0.25</v>
      </c>
      <c r="F336" s="34">
        <f>C336*$F$1*(1-E336)</f>
        <v>664.5600000000001</v>
      </c>
    </row>
    <row r="337" spans="1:6" ht="12.75" hidden="1" outlineLevel="2">
      <c r="A337" s="31">
        <v>674971</v>
      </c>
      <c r="B337" s="27" t="s">
        <v>333</v>
      </c>
      <c r="C337" s="33">
        <v>32.57</v>
      </c>
      <c r="D337" s="34">
        <f>C337*$F$1</f>
        <v>1042.24</v>
      </c>
      <c r="E337" s="30">
        <f>$E$244</f>
        <v>0.25</v>
      </c>
      <c r="F337" s="34">
        <f>C337*$F$1*(1-E337)</f>
        <v>781.6800000000001</v>
      </c>
    </row>
    <row r="338" spans="1:6" ht="12.75" hidden="1" outlineLevel="2">
      <c r="A338" s="31">
        <v>674972</v>
      </c>
      <c r="B338" s="27" t="s">
        <v>334</v>
      </c>
      <c r="C338" s="33">
        <v>13.59</v>
      </c>
      <c r="D338" s="34">
        <f>C338*$F$1</f>
        <v>434.88</v>
      </c>
      <c r="E338" s="30">
        <f>$E$244</f>
        <v>0.25</v>
      </c>
      <c r="F338" s="34">
        <f>C338*$F$1*(1-E338)</f>
        <v>326.15999999999997</v>
      </c>
    </row>
    <row r="339" spans="1:6" ht="12.75" hidden="1" outlineLevel="2">
      <c r="A339" s="31">
        <v>674974</v>
      </c>
      <c r="B339" s="27" t="s">
        <v>335</v>
      </c>
      <c r="C339" s="33">
        <v>13.45</v>
      </c>
      <c r="D339" s="34">
        <f>C339*$F$1</f>
        <v>430.4</v>
      </c>
      <c r="E339" s="30">
        <f>$E$244</f>
        <v>0.25</v>
      </c>
      <c r="F339" s="34">
        <f>C339*$F$1*(1-E339)</f>
        <v>322.79999999999995</v>
      </c>
    </row>
    <row r="340" spans="1:6" ht="12.75" hidden="1" outlineLevel="2">
      <c r="A340" s="31">
        <v>674975</v>
      </c>
      <c r="B340" s="27" t="s">
        <v>336</v>
      </c>
      <c r="C340" s="33">
        <v>13.59</v>
      </c>
      <c r="D340" s="34">
        <f>C340*$F$1</f>
        <v>434.88</v>
      </c>
      <c r="E340" s="30">
        <f>$E$244</f>
        <v>0.25</v>
      </c>
      <c r="F340" s="34">
        <f>C340*$F$1*(1-E340)</f>
        <v>326.15999999999997</v>
      </c>
    </row>
    <row r="341" spans="1:6" ht="12.75" hidden="1" outlineLevel="2">
      <c r="A341" s="31">
        <v>674976</v>
      </c>
      <c r="B341" s="27" t="s">
        <v>337</v>
      </c>
      <c r="C341" s="33">
        <v>13.45</v>
      </c>
      <c r="D341" s="34">
        <f>C341*$F$1</f>
        <v>430.4</v>
      </c>
      <c r="E341" s="30">
        <f>$E$244</f>
        <v>0.25</v>
      </c>
      <c r="F341" s="34">
        <f>C341*$F$1*(1-E341)</f>
        <v>322.79999999999995</v>
      </c>
    </row>
    <row r="342" spans="1:6" ht="12.75" hidden="1" outlineLevel="2">
      <c r="A342" s="31">
        <v>674977</v>
      </c>
      <c r="B342" s="27" t="s">
        <v>338</v>
      </c>
      <c r="C342" s="33">
        <v>13.45</v>
      </c>
      <c r="D342" s="34">
        <f>C342*$F$1</f>
        <v>430.4</v>
      </c>
      <c r="E342" s="30">
        <f>$E$244</f>
        <v>0.25</v>
      </c>
      <c r="F342" s="34">
        <f>C342*$F$1*(1-E342)</f>
        <v>322.79999999999995</v>
      </c>
    </row>
    <row r="343" spans="1:6" ht="12.75" hidden="1" outlineLevel="2">
      <c r="A343" s="31">
        <v>674978</v>
      </c>
      <c r="B343" s="27" t="s">
        <v>339</v>
      </c>
      <c r="C343" s="33">
        <v>13.45</v>
      </c>
      <c r="D343" s="34">
        <f>C343*$F$1</f>
        <v>430.4</v>
      </c>
      <c r="E343" s="30">
        <f>$E$244</f>
        <v>0.25</v>
      </c>
      <c r="F343" s="34">
        <f>C343*$F$1*(1-E343)</f>
        <v>322.79999999999995</v>
      </c>
    </row>
    <row r="344" spans="1:6" ht="12.75" hidden="1" outlineLevel="2">
      <c r="A344" s="31">
        <v>674979</v>
      </c>
      <c r="B344" s="27" t="s">
        <v>340</v>
      </c>
      <c r="C344" s="33">
        <v>13.59</v>
      </c>
      <c r="D344" s="34">
        <f>C344*$F$1</f>
        <v>434.88</v>
      </c>
      <c r="E344" s="30">
        <f>$E$244</f>
        <v>0.25</v>
      </c>
      <c r="F344" s="34">
        <f>C344*$F$1*(1-E344)</f>
        <v>326.15999999999997</v>
      </c>
    </row>
    <row r="345" spans="1:6" ht="12.75" hidden="1" outlineLevel="2">
      <c r="A345" s="31">
        <v>674980</v>
      </c>
      <c r="B345" s="27" t="s">
        <v>341</v>
      </c>
      <c r="C345" s="33">
        <v>17.19</v>
      </c>
      <c r="D345" s="34">
        <f>C345*$F$1</f>
        <v>550.08</v>
      </c>
      <c r="E345" s="30">
        <f>$E$244</f>
        <v>0.25</v>
      </c>
      <c r="F345" s="34">
        <f>C345*$F$1*(1-E345)</f>
        <v>412.56000000000006</v>
      </c>
    </row>
    <row r="346" spans="1:6" ht="12.75" hidden="1" outlineLevel="2">
      <c r="A346" s="31">
        <v>674981</v>
      </c>
      <c r="B346" s="27" t="s">
        <v>342</v>
      </c>
      <c r="C346" s="33">
        <v>27.69</v>
      </c>
      <c r="D346" s="34">
        <f>C346*$F$1</f>
        <v>886.08</v>
      </c>
      <c r="E346" s="30">
        <f>$E$244</f>
        <v>0.25</v>
      </c>
      <c r="F346" s="34">
        <f>C346*$F$1*(1-E346)</f>
        <v>664.5600000000001</v>
      </c>
    </row>
    <row r="347" spans="1:6" ht="12.75" hidden="1" outlineLevel="2">
      <c r="A347" s="31">
        <v>674982</v>
      </c>
      <c r="B347" s="27" t="s">
        <v>343</v>
      </c>
      <c r="C347" s="33">
        <v>32.57</v>
      </c>
      <c r="D347" s="34">
        <f>C347*$F$1</f>
        <v>1042.24</v>
      </c>
      <c r="E347" s="30">
        <f>$E$244</f>
        <v>0.25</v>
      </c>
      <c r="F347" s="34">
        <f>C347*$F$1*(1-E347)</f>
        <v>781.6800000000001</v>
      </c>
    </row>
    <row r="348" spans="1:6" ht="12.75" hidden="1" outlineLevel="2">
      <c r="A348" s="31">
        <v>674983</v>
      </c>
      <c r="B348" s="27" t="s">
        <v>344</v>
      </c>
      <c r="C348" s="33">
        <v>19.96</v>
      </c>
      <c r="D348" s="34">
        <f>C348*$F$1</f>
        <v>638.72</v>
      </c>
      <c r="E348" s="30">
        <f>$E$244</f>
        <v>0.25</v>
      </c>
      <c r="F348" s="34">
        <f>C348*$F$1*(1-E348)</f>
        <v>479.04</v>
      </c>
    </row>
    <row r="349" spans="1:6" ht="12.75" hidden="1" outlineLevel="2">
      <c r="A349" s="31">
        <v>674985</v>
      </c>
      <c r="B349" s="27" t="s">
        <v>345</v>
      </c>
      <c r="C349" s="33">
        <v>19.76</v>
      </c>
      <c r="D349" s="34">
        <f>C349*$F$1</f>
        <v>632.32</v>
      </c>
      <c r="E349" s="30">
        <f>$E$244</f>
        <v>0.25</v>
      </c>
      <c r="F349" s="34">
        <f>C349*$F$1*(1-E349)</f>
        <v>474.24</v>
      </c>
    </row>
    <row r="350" spans="1:6" ht="12.75" hidden="1" outlineLevel="2">
      <c r="A350" s="31">
        <v>674986</v>
      </c>
      <c r="B350" s="27" t="s">
        <v>346</v>
      </c>
      <c r="C350" s="33">
        <v>19.96</v>
      </c>
      <c r="D350" s="34">
        <f>C350*$F$1</f>
        <v>638.72</v>
      </c>
      <c r="E350" s="30">
        <f>$E$244</f>
        <v>0.25</v>
      </c>
      <c r="F350" s="34">
        <f>C350*$F$1*(1-E350)</f>
        <v>479.04</v>
      </c>
    </row>
    <row r="351" spans="1:6" ht="12.75" hidden="1" outlineLevel="2">
      <c r="A351" s="31">
        <v>674987</v>
      </c>
      <c r="B351" s="27" t="s">
        <v>347</v>
      </c>
      <c r="C351" s="33">
        <v>19.96</v>
      </c>
      <c r="D351" s="34">
        <f>C351*$F$1</f>
        <v>638.72</v>
      </c>
      <c r="E351" s="30">
        <f>$E$244</f>
        <v>0.25</v>
      </c>
      <c r="F351" s="34">
        <f>C351*$F$1*(1-E351)</f>
        <v>479.04</v>
      </c>
    </row>
    <row r="352" spans="1:6" ht="12.75" hidden="1" outlineLevel="2">
      <c r="A352" s="31">
        <v>674988</v>
      </c>
      <c r="B352" s="27" t="s">
        <v>348</v>
      </c>
      <c r="C352" s="33">
        <v>19.96</v>
      </c>
      <c r="D352" s="34">
        <f>C352*$F$1</f>
        <v>638.72</v>
      </c>
      <c r="E352" s="30">
        <f>$E$244</f>
        <v>0.25</v>
      </c>
      <c r="F352" s="34">
        <f>C352*$F$1*(1-E352)</f>
        <v>479.04</v>
      </c>
    </row>
    <row r="353" spans="1:6" ht="12.75" hidden="1" outlineLevel="2">
      <c r="A353" s="31">
        <v>674989</v>
      </c>
      <c r="B353" s="27" t="s">
        <v>349</v>
      </c>
      <c r="C353" s="33">
        <v>19.96</v>
      </c>
      <c r="D353" s="34">
        <f>C353*$F$1</f>
        <v>638.72</v>
      </c>
      <c r="E353" s="30">
        <f>$E$244</f>
        <v>0.25</v>
      </c>
      <c r="F353" s="34">
        <f>C353*$F$1*(1-E353)</f>
        <v>479.04</v>
      </c>
    </row>
    <row r="354" spans="1:6" ht="12.75" hidden="1" outlineLevel="2">
      <c r="A354" s="31">
        <v>674990</v>
      </c>
      <c r="B354" s="27" t="s">
        <v>350</v>
      </c>
      <c r="C354" s="33">
        <v>19.76</v>
      </c>
      <c r="D354" s="34">
        <f>C354*$F$1</f>
        <v>632.32</v>
      </c>
      <c r="E354" s="30">
        <f>$E$244</f>
        <v>0.25</v>
      </c>
      <c r="F354" s="34">
        <f>C354*$F$1*(1-E354)</f>
        <v>474.24</v>
      </c>
    </row>
    <row r="355" spans="1:6" ht="12.75" hidden="1" outlineLevel="2">
      <c r="A355" s="31">
        <v>674991</v>
      </c>
      <c r="B355" s="27" t="s">
        <v>351</v>
      </c>
      <c r="C355" s="33">
        <v>25.25</v>
      </c>
      <c r="D355" s="34">
        <f>C355*$F$1</f>
        <v>808</v>
      </c>
      <c r="E355" s="30">
        <f>$E$244</f>
        <v>0.25</v>
      </c>
      <c r="F355" s="34">
        <f>C355*$F$1*(1-E355)</f>
        <v>606</v>
      </c>
    </row>
    <row r="356" spans="1:6" ht="12.75" hidden="1" outlineLevel="2">
      <c r="A356" s="31">
        <v>674992</v>
      </c>
      <c r="B356" s="27" t="s">
        <v>352</v>
      </c>
      <c r="C356" s="33">
        <v>40.27</v>
      </c>
      <c r="D356" s="34">
        <f>C356*$F$1</f>
        <v>1288.64</v>
      </c>
      <c r="E356" s="30">
        <f>$E$244</f>
        <v>0.25</v>
      </c>
      <c r="F356" s="34">
        <f>C356*$F$1*(1-E356)</f>
        <v>966.48</v>
      </c>
    </row>
    <row r="357" spans="1:6" ht="12.75" hidden="1" outlineLevel="2">
      <c r="A357" s="31">
        <v>674993</v>
      </c>
      <c r="B357" s="27" t="s">
        <v>353</v>
      </c>
      <c r="C357" s="33">
        <v>47.86</v>
      </c>
      <c r="D357" s="34">
        <f>C357*$F$1</f>
        <v>1531.52</v>
      </c>
      <c r="E357" s="30">
        <f>$E$244</f>
        <v>0.25</v>
      </c>
      <c r="F357" s="34">
        <f>C357*$F$1*(1-E357)</f>
        <v>1148.6399999999999</v>
      </c>
    </row>
    <row r="358" spans="1:6" ht="12.75" hidden="1" outlineLevel="2">
      <c r="A358" s="31">
        <v>674994</v>
      </c>
      <c r="B358" s="27" t="s">
        <v>354</v>
      </c>
      <c r="C358" s="33">
        <v>25.97</v>
      </c>
      <c r="D358" s="34">
        <f>C358*$F$1</f>
        <v>831.04</v>
      </c>
      <c r="E358" s="30">
        <f>$E$244</f>
        <v>0.25</v>
      </c>
      <c r="F358" s="34">
        <f>C358*$F$1*(1-E358)</f>
        <v>623.28</v>
      </c>
    </row>
    <row r="359" spans="1:6" ht="12.75" hidden="1" outlineLevel="2">
      <c r="A359" s="31">
        <v>674996</v>
      </c>
      <c r="B359" s="27" t="s">
        <v>355</v>
      </c>
      <c r="C359" s="33">
        <v>25.71</v>
      </c>
      <c r="D359" s="34">
        <f>C359*$F$1</f>
        <v>822.72</v>
      </c>
      <c r="E359" s="30">
        <f>$E$244</f>
        <v>0.25</v>
      </c>
      <c r="F359" s="34">
        <f>C359*$F$1*(1-E359)</f>
        <v>617.04</v>
      </c>
    </row>
    <row r="360" spans="1:6" ht="12.75" hidden="1" outlineLevel="2">
      <c r="A360" s="31">
        <v>674997</v>
      </c>
      <c r="B360" s="27" t="s">
        <v>356</v>
      </c>
      <c r="C360" s="33">
        <v>25.97</v>
      </c>
      <c r="D360" s="34">
        <f>C360*$F$1</f>
        <v>831.04</v>
      </c>
      <c r="E360" s="30">
        <f>$E$244</f>
        <v>0.25</v>
      </c>
      <c r="F360" s="34">
        <f>C360*$F$1*(1-E360)</f>
        <v>623.28</v>
      </c>
    </row>
    <row r="361" spans="1:6" ht="12.75" hidden="1" outlineLevel="2">
      <c r="A361" s="31">
        <v>674998</v>
      </c>
      <c r="B361" s="27" t="s">
        <v>357</v>
      </c>
      <c r="C361" s="33">
        <v>25.71</v>
      </c>
      <c r="D361" s="34">
        <f>C361*$F$1</f>
        <v>822.72</v>
      </c>
      <c r="E361" s="30">
        <f>$E$244</f>
        <v>0.25</v>
      </c>
      <c r="F361" s="34">
        <f>C361*$F$1*(1-E361)</f>
        <v>617.04</v>
      </c>
    </row>
    <row r="362" spans="1:6" ht="12.75" hidden="1" outlineLevel="2">
      <c r="A362" s="31">
        <v>674999</v>
      </c>
      <c r="B362" s="27" t="s">
        <v>358</v>
      </c>
      <c r="C362" s="33">
        <v>25.71</v>
      </c>
      <c r="D362" s="34">
        <f>C362*$F$1</f>
        <v>822.72</v>
      </c>
      <c r="E362" s="30">
        <f>$E$244</f>
        <v>0.25</v>
      </c>
      <c r="F362" s="34">
        <f>C362*$F$1*(1-E362)</f>
        <v>617.04</v>
      </c>
    </row>
    <row r="363" spans="1:6" ht="12.75" hidden="1" outlineLevel="2">
      <c r="A363" s="31">
        <v>675000</v>
      </c>
      <c r="B363" s="27" t="s">
        <v>359</v>
      </c>
      <c r="C363" s="33">
        <v>25.71</v>
      </c>
      <c r="D363" s="34">
        <f>C363*$F$1</f>
        <v>822.72</v>
      </c>
      <c r="E363" s="30">
        <f>$E$244</f>
        <v>0.25</v>
      </c>
      <c r="F363" s="34">
        <f>C363*$F$1*(1-E363)</f>
        <v>617.04</v>
      </c>
    </row>
    <row r="364" spans="1:6" ht="12.75" hidden="1" outlineLevel="2">
      <c r="A364" s="31">
        <v>675001</v>
      </c>
      <c r="B364" s="27" t="s">
        <v>360</v>
      </c>
      <c r="C364" s="33">
        <v>25.97</v>
      </c>
      <c r="D364" s="34">
        <f>C364*$F$1</f>
        <v>831.04</v>
      </c>
      <c r="E364" s="30">
        <f>$E$244</f>
        <v>0.25</v>
      </c>
      <c r="F364" s="34">
        <f>C364*$F$1*(1-E364)</f>
        <v>623.28</v>
      </c>
    </row>
    <row r="365" spans="1:6" ht="12.75" hidden="1" outlineLevel="2">
      <c r="A365" s="31">
        <v>675002</v>
      </c>
      <c r="B365" s="27" t="s">
        <v>361</v>
      </c>
      <c r="C365" s="33">
        <v>32.86</v>
      </c>
      <c r="D365" s="34">
        <f>C365*$F$1</f>
        <v>1051.52</v>
      </c>
      <c r="E365" s="30">
        <f>$E$244</f>
        <v>0.25</v>
      </c>
      <c r="F365" s="34">
        <f>C365*$F$1*(1-E365)</f>
        <v>788.64</v>
      </c>
    </row>
    <row r="366" spans="1:6" ht="12.75" hidden="1" outlineLevel="2">
      <c r="A366" s="31">
        <v>675003</v>
      </c>
      <c r="B366" s="27" t="s">
        <v>362</v>
      </c>
      <c r="C366" s="33">
        <v>52.92</v>
      </c>
      <c r="D366" s="34">
        <f>C366*$F$1</f>
        <v>1693.44</v>
      </c>
      <c r="E366" s="30">
        <f>$E$244</f>
        <v>0.25</v>
      </c>
      <c r="F366" s="34">
        <f>C366*$F$1*(1-E366)</f>
        <v>1270.08</v>
      </c>
    </row>
    <row r="367" spans="1:6" ht="12.75" hidden="1" outlineLevel="2">
      <c r="A367" s="31">
        <v>675004</v>
      </c>
      <c r="B367" s="27" t="s">
        <v>363</v>
      </c>
      <c r="C367" s="33">
        <v>62.26</v>
      </c>
      <c r="D367" s="34">
        <f>C367*$F$1</f>
        <v>1992.32</v>
      </c>
      <c r="E367" s="30">
        <f>$E$244</f>
        <v>0.25</v>
      </c>
      <c r="F367" s="34">
        <f>C367*$F$1*(1-E367)</f>
        <v>1494.24</v>
      </c>
    </row>
    <row r="368" spans="1:6" ht="12.75" hidden="1" outlineLevel="2">
      <c r="A368" s="31">
        <v>675016</v>
      </c>
      <c r="B368" s="27" t="s">
        <v>364</v>
      </c>
      <c r="C368" s="33">
        <v>10.82</v>
      </c>
      <c r="D368" s="34">
        <f>C368*$F$1</f>
        <v>346.24</v>
      </c>
      <c r="E368" s="30">
        <f>$E$244</f>
        <v>0.25</v>
      </c>
      <c r="F368" s="34">
        <f>C368*$F$1*(1-E368)</f>
        <v>259.68</v>
      </c>
    </row>
    <row r="369" spans="1:6" ht="12.75" hidden="1" outlineLevel="2">
      <c r="A369" s="31">
        <v>675017</v>
      </c>
      <c r="B369" s="27" t="s">
        <v>365</v>
      </c>
      <c r="C369" s="33">
        <v>10.82</v>
      </c>
      <c r="D369" s="34">
        <f>C369*$F$1</f>
        <v>346.24</v>
      </c>
      <c r="E369" s="30">
        <f>$E$244</f>
        <v>0.25</v>
      </c>
      <c r="F369" s="34">
        <f>C369*$F$1*(1-E369)</f>
        <v>259.68</v>
      </c>
    </row>
    <row r="370" spans="1:6" ht="12.75" hidden="1" outlineLevel="2">
      <c r="A370" s="31">
        <v>675018</v>
      </c>
      <c r="B370" s="27" t="s">
        <v>366</v>
      </c>
      <c r="C370" s="33">
        <v>10.82</v>
      </c>
      <c r="D370" s="34">
        <f>C370*$F$1</f>
        <v>346.24</v>
      </c>
      <c r="E370" s="30">
        <f>$E$244</f>
        <v>0.25</v>
      </c>
      <c r="F370" s="34">
        <f>C370*$F$1*(1-E370)</f>
        <v>259.68</v>
      </c>
    </row>
    <row r="371" spans="1:6" ht="12.75" hidden="1" outlineLevel="2">
      <c r="A371" s="31">
        <v>675019</v>
      </c>
      <c r="B371" s="27" t="s">
        <v>367</v>
      </c>
      <c r="C371" s="33">
        <v>10.82</v>
      </c>
      <c r="D371" s="34">
        <f>C371*$F$1</f>
        <v>346.24</v>
      </c>
      <c r="E371" s="30">
        <f>$E$244</f>
        <v>0.25</v>
      </c>
      <c r="F371" s="34">
        <f>C371*$F$1*(1-E371)</f>
        <v>259.68</v>
      </c>
    </row>
    <row r="372" spans="1:6" ht="12.75" hidden="1" outlineLevel="2">
      <c r="A372" s="31">
        <v>675020</v>
      </c>
      <c r="B372" s="27" t="s">
        <v>368</v>
      </c>
      <c r="C372" s="33">
        <v>10.82</v>
      </c>
      <c r="D372" s="34">
        <f>C372*$F$1</f>
        <v>346.24</v>
      </c>
      <c r="E372" s="30">
        <f>$E$244</f>
        <v>0.25</v>
      </c>
      <c r="F372" s="34">
        <f>C372*$F$1*(1-E372)</f>
        <v>259.68</v>
      </c>
    </row>
    <row r="373" spans="1:6" ht="12.75" hidden="1" outlineLevel="2">
      <c r="A373" s="31">
        <v>675021</v>
      </c>
      <c r="B373" s="27" t="s">
        <v>369</v>
      </c>
      <c r="C373" s="33">
        <v>8.57</v>
      </c>
      <c r="D373" s="34">
        <f>C373*$F$1</f>
        <v>274.24</v>
      </c>
      <c r="E373" s="30">
        <f>$E$244</f>
        <v>0.25</v>
      </c>
      <c r="F373" s="34">
        <f>C373*$F$1*(1-E373)</f>
        <v>205.68</v>
      </c>
    </row>
    <row r="374" spans="1:6" ht="12.75" hidden="1" outlineLevel="2">
      <c r="A374" s="31">
        <v>675023</v>
      </c>
      <c r="B374" s="27" t="s">
        <v>370</v>
      </c>
      <c r="C374" s="33">
        <v>8.48</v>
      </c>
      <c r="D374" s="34">
        <f>C374*$F$1</f>
        <v>271.36</v>
      </c>
      <c r="E374" s="30">
        <f>$E$244</f>
        <v>0.25</v>
      </c>
      <c r="F374" s="34">
        <f>C374*$F$1*(1-E374)</f>
        <v>203.52</v>
      </c>
    </row>
    <row r="375" spans="1:6" ht="12.75" hidden="1" outlineLevel="2">
      <c r="A375" s="31">
        <v>675024</v>
      </c>
      <c r="B375" s="27" t="s">
        <v>371</v>
      </c>
      <c r="C375" s="33">
        <v>8.48</v>
      </c>
      <c r="D375" s="34">
        <f>C375*$F$1</f>
        <v>271.36</v>
      </c>
      <c r="E375" s="30">
        <f>$E$244</f>
        <v>0.25</v>
      </c>
      <c r="F375" s="34">
        <f>C375*$F$1*(1-E375)</f>
        <v>203.52</v>
      </c>
    </row>
    <row r="376" spans="1:6" ht="12.75" hidden="1" outlineLevel="2">
      <c r="A376" s="31">
        <v>675025</v>
      </c>
      <c r="B376" s="27" t="s">
        <v>372</v>
      </c>
      <c r="C376" s="33">
        <v>8.48</v>
      </c>
      <c r="D376" s="34">
        <f>C376*$F$1</f>
        <v>271.36</v>
      </c>
      <c r="E376" s="30">
        <f>$E$244</f>
        <v>0.25</v>
      </c>
      <c r="F376" s="34">
        <f>C376*$F$1*(1-E376)</f>
        <v>203.52</v>
      </c>
    </row>
    <row r="377" spans="1:6" ht="12.75" hidden="1" outlineLevel="2">
      <c r="A377" s="31">
        <v>675026</v>
      </c>
      <c r="B377" s="27" t="s">
        <v>373</v>
      </c>
      <c r="C377" s="33">
        <v>8.48</v>
      </c>
      <c r="D377" s="34">
        <f>C377*$F$1</f>
        <v>271.36</v>
      </c>
      <c r="E377" s="30">
        <f>$E$244</f>
        <v>0.25</v>
      </c>
      <c r="F377" s="34">
        <f>C377*$F$1*(1-E377)</f>
        <v>203.52</v>
      </c>
    </row>
    <row r="378" spans="1:6" ht="12.75" hidden="1" outlineLevel="2">
      <c r="A378" s="31">
        <v>675027</v>
      </c>
      <c r="B378" s="27" t="s">
        <v>374</v>
      </c>
      <c r="C378" s="33">
        <v>8.48</v>
      </c>
      <c r="D378" s="34">
        <f>C378*$F$1</f>
        <v>271.36</v>
      </c>
      <c r="E378" s="30">
        <f>$E$244</f>
        <v>0.25</v>
      </c>
      <c r="F378" s="34">
        <f>C378*$F$1*(1-E378)</f>
        <v>203.52</v>
      </c>
    </row>
    <row r="379" spans="1:6" ht="12.75" hidden="1" outlineLevel="2">
      <c r="A379" s="31">
        <v>675028</v>
      </c>
      <c r="B379" s="27" t="s">
        <v>375</v>
      </c>
      <c r="C379" s="33">
        <v>8.57</v>
      </c>
      <c r="D379" s="34">
        <f>C379*$F$1</f>
        <v>274.24</v>
      </c>
      <c r="E379" s="30">
        <f>$E$244</f>
        <v>0.25</v>
      </c>
      <c r="F379" s="34">
        <f>C379*$F$1*(1-E379)</f>
        <v>205.68</v>
      </c>
    </row>
    <row r="380" spans="1:6" ht="12.75" hidden="1" outlineLevel="2">
      <c r="A380" s="31">
        <v>675029</v>
      </c>
      <c r="B380" s="27" t="s">
        <v>376</v>
      </c>
      <c r="C380" s="33">
        <v>9.41</v>
      </c>
      <c r="D380" s="34">
        <f>C380*$F$1</f>
        <v>301.12</v>
      </c>
      <c r="E380" s="30">
        <f>$E$244</f>
        <v>0.25</v>
      </c>
      <c r="F380" s="34">
        <f>C380*$F$1*(1-E380)</f>
        <v>225.84</v>
      </c>
    </row>
    <row r="381" spans="1:6" ht="12.75" hidden="1" outlineLevel="2">
      <c r="A381" s="31">
        <v>675030</v>
      </c>
      <c r="B381" s="27" t="s">
        <v>377</v>
      </c>
      <c r="C381" s="33">
        <v>16.01</v>
      </c>
      <c r="D381" s="34">
        <f>C381*$F$1</f>
        <v>512.32</v>
      </c>
      <c r="E381" s="30">
        <f>$E$244</f>
        <v>0.25</v>
      </c>
      <c r="F381" s="34">
        <f>C381*$F$1*(1-E381)</f>
        <v>384.24</v>
      </c>
    </row>
    <row r="382" spans="1:6" ht="12.75" hidden="1" outlineLevel="2">
      <c r="A382" s="31">
        <v>675031</v>
      </c>
      <c r="B382" s="27" t="s">
        <v>378</v>
      </c>
      <c r="C382" s="33">
        <v>18.85</v>
      </c>
      <c r="D382" s="34">
        <f>C382*$F$1</f>
        <v>603.2</v>
      </c>
      <c r="E382" s="30">
        <f>$E$244</f>
        <v>0.25</v>
      </c>
      <c r="F382" s="34">
        <f>C382*$F$1*(1-E382)</f>
        <v>452.40000000000003</v>
      </c>
    </row>
    <row r="383" spans="1:6" ht="12.75" hidden="1" outlineLevel="2">
      <c r="A383" s="31">
        <v>675032</v>
      </c>
      <c r="B383" s="27" t="s">
        <v>379</v>
      </c>
      <c r="C383" s="33">
        <v>22.9</v>
      </c>
      <c r="D383" s="34">
        <f>C383*$F$1</f>
        <v>732.8</v>
      </c>
      <c r="E383" s="30">
        <f>$E$244</f>
        <v>0.25</v>
      </c>
      <c r="F383" s="34">
        <f>C383*$F$1*(1-E383)</f>
        <v>549.5999999999999</v>
      </c>
    </row>
    <row r="384" spans="1:6" ht="12.75" hidden="1" outlineLevel="2">
      <c r="A384" s="31">
        <v>675033</v>
      </c>
      <c r="B384" s="27" t="s">
        <v>380</v>
      </c>
      <c r="C384" s="33">
        <v>22.9</v>
      </c>
      <c r="D384" s="34">
        <f>C384*$F$1</f>
        <v>732.8</v>
      </c>
      <c r="E384" s="30">
        <f>$E$244</f>
        <v>0.25</v>
      </c>
      <c r="F384" s="34">
        <f>C384*$F$1*(1-E384)</f>
        <v>549.5999999999999</v>
      </c>
    </row>
    <row r="385" spans="1:6" ht="12.75" hidden="1" outlineLevel="2">
      <c r="A385" s="31">
        <v>675034</v>
      </c>
      <c r="B385" s="27" t="s">
        <v>381</v>
      </c>
      <c r="C385" s="33">
        <v>22.9</v>
      </c>
      <c r="D385" s="34">
        <f>C385*$F$1</f>
        <v>732.8</v>
      </c>
      <c r="E385" s="30">
        <f>$E$244</f>
        <v>0.25</v>
      </c>
      <c r="F385" s="34">
        <f>C385*$F$1*(1-E385)</f>
        <v>549.5999999999999</v>
      </c>
    </row>
    <row r="386" spans="1:6" ht="12.75" hidden="1" outlineLevel="2">
      <c r="A386" s="31">
        <v>675035</v>
      </c>
      <c r="B386" s="27" t="s">
        <v>382</v>
      </c>
      <c r="C386" s="33">
        <v>22.9</v>
      </c>
      <c r="D386" s="34">
        <f>C386*$F$1</f>
        <v>732.8</v>
      </c>
      <c r="E386" s="30">
        <f>$E$244</f>
        <v>0.25</v>
      </c>
      <c r="F386" s="34">
        <f>C386*$F$1*(1-E386)</f>
        <v>549.5999999999999</v>
      </c>
    </row>
    <row r="387" spans="1:6" ht="12.75" hidden="1" outlineLevel="2">
      <c r="A387" s="31">
        <v>675036</v>
      </c>
      <c r="B387" s="27" t="s">
        <v>383</v>
      </c>
      <c r="C387" s="33">
        <v>22.9</v>
      </c>
      <c r="D387" s="34">
        <f>C387*$F$1</f>
        <v>732.8</v>
      </c>
      <c r="E387" s="30">
        <f>$E$244</f>
        <v>0.25</v>
      </c>
      <c r="F387" s="34">
        <f>C387*$F$1*(1-E387)</f>
        <v>549.5999999999999</v>
      </c>
    </row>
    <row r="388" spans="1:6" ht="12.75" hidden="1" outlineLevel="2">
      <c r="A388" s="31">
        <v>675037</v>
      </c>
      <c r="B388" s="27" t="s">
        <v>384</v>
      </c>
      <c r="C388" s="33">
        <v>18.12</v>
      </c>
      <c r="D388" s="34">
        <f>C388*$F$1</f>
        <v>579.84</v>
      </c>
      <c r="E388" s="30">
        <f>$E$244</f>
        <v>0.25</v>
      </c>
      <c r="F388" s="34">
        <f>C388*$F$1*(1-E388)</f>
        <v>434.88</v>
      </c>
    </row>
    <row r="389" spans="1:6" ht="12.75" hidden="1" outlineLevel="2">
      <c r="A389" s="31">
        <v>675039</v>
      </c>
      <c r="B389" s="27" t="s">
        <v>385</v>
      </c>
      <c r="C389" s="33">
        <v>18.12</v>
      </c>
      <c r="D389" s="34">
        <f>C389*$F$1</f>
        <v>579.84</v>
      </c>
      <c r="E389" s="30">
        <f>$E$244</f>
        <v>0.25</v>
      </c>
      <c r="F389" s="34">
        <f>C389*$F$1*(1-E389)</f>
        <v>434.88</v>
      </c>
    </row>
    <row r="390" spans="1:6" ht="12.75" hidden="1" outlineLevel="2">
      <c r="A390" s="31">
        <v>675040</v>
      </c>
      <c r="B390" s="27" t="s">
        <v>386</v>
      </c>
      <c r="C390" s="33">
        <v>18.12</v>
      </c>
      <c r="D390" s="34">
        <f>C390*$F$1</f>
        <v>579.84</v>
      </c>
      <c r="E390" s="30">
        <f>$E$244</f>
        <v>0.25</v>
      </c>
      <c r="F390" s="34">
        <f>C390*$F$1*(1-E390)</f>
        <v>434.88</v>
      </c>
    </row>
    <row r="391" spans="1:6" ht="12.75" hidden="1" outlineLevel="2">
      <c r="A391" s="31">
        <v>675041</v>
      </c>
      <c r="B391" s="27" t="s">
        <v>387</v>
      </c>
      <c r="C391" s="33">
        <v>18.12</v>
      </c>
      <c r="D391" s="34">
        <f>C391*$F$1</f>
        <v>579.84</v>
      </c>
      <c r="E391" s="30">
        <f>$E$244</f>
        <v>0.25</v>
      </c>
      <c r="F391" s="34">
        <f>C391*$F$1*(1-E391)</f>
        <v>434.88</v>
      </c>
    </row>
    <row r="392" spans="1:6" ht="12.75" hidden="1" outlineLevel="2">
      <c r="A392" s="31">
        <v>675042</v>
      </c>
      <c r="B392" s="27" t="s">
        <v>388</v>
      </c>
      <c r="C392" s="33">
        <v>18.12</v>
      </c>
      <c r="D392" s="34">
        <f>C392*$F$1</f>
        <v>579.84</v>
      </c>
      <c r="E392" s="30">
        <f>$E$244</f>
        <v>0.25</v>
      </c>
      <c r="F392" s="34">
        <f>C392*$F$1*(1-E392)</f>
        <v>434.88</v>
      </c>
    </row>
    <row r="393" spans="1:6" ht="12.75" hidden="1" outlineLevel="2">
      <c r="A393" s="31">
        <v>675043</v>
      </c>
      <c r="B393" s="27" t="s">
        <v>389</v>
      </c>
      <c r="C393" s="33">
        <v>18.12</v>
      </c>
      <c r="D393" s="34">
        <f>C393*$F$1</f>
        <v>579.84</v>
      </c>
      <c r="E393" s="30">
        <f>$E$244</f>
        <v>0.25</v>
      </c>
      <c r="F393" s="34">
        <f>C393*$F$1*(1-E393)</f>
        <v>434.88</v>
      </c>
    </row>
    <row r="394" spans="1:6" ht="12.75" hidden="1" outlineLevel="2">
      <c r="A394" s="31">
        <v>675044</v>
      </c>
      <c r="B394" s="27" t="s">
        <v>390</v>
      </c>
      <c r="C394" s="33">
        <v>18.12</v>
      </c>
      <c r="D394" s="34">
        <f>C394*$F$1</f>
        <v>579.84</v>
      </c>
      <c r="E394" s="30">
        <f>$E$244</f>
        <v>0.25</v>
      </c>
      <c r="F394" s="34">
        <f>C394*$F$1*(1-E394)</f>
        <v>434.88</v>
      </c>
    </row>
    <row r="395" spans="1:6" ht="12.75" hidden="1" outlineLevel="2">
      <c r="A395" s="31">
        <v>675045</v>
      </c>
      <c r="B395" s="27" t="s">
        <v>391</v>
      </c>
      <c r="C395" s="33">
        <v>19.93</v>
      </c>
      <c r="D395" s="34">
        <f>C395*$F$1</f>
        <v>637.76</v>
      </c>
      <c r="E395" s="30">
        <f>$E$244</f>
        <v>0.25</v>
      </c>
      <c r="F395" s="34">
        <f>C395*$F$1*(1-E395)</f>
        <v>478.32</v>
      </c>
    </row>
    <row r="396" spans="1:6" ht="12.75" hidden="1" outlineLevel="2">
      <c r="A396" s="31">
        <v>675046</v>
      </c>
      <c r="B396" s="27" t="s">
        <v>392</v>
      </c>
      <c r="C396" s="33">
        <v>33.06</v>
      </c>
      <c r="D396" s="34">
        <f>C396*$F$1</f>
        <v>1057.92</v>
      </c>
      <c r="E396" s="30">
        <f>$E$244</f>
        <v>0.25</v>
      </c>
      <c r="F396" s="34">
        <f>C396*$F$1*(1-E396)</f>
        <v>793.44</v>
      </c>
    </row>
    <row r="397" spans="1:6" ht="12.75" hidden="1" outlineLevel="2">
      <c r="A397" s="31">
        <v>675047</v>
      </c>
      <c r="B397" s="27" t="s">
        <v>393</v>
      </c>
      <c r="C397" s="33">
        <v>38.9</v>
      </c>
      <c r="D397" s="34">
        <f>C397*$F$1</f>
        <v>1244.8</v>
      </c>
      <c r="E397" s="30">
        <f>$E$244</f>
        <v>0.25</v>
      </c>
      <c r="F397" s="34">
        <f>C397*$F$1*(1-E397)</f>
        <v>933.5999999999999</v>
      </c>
    </row>
    <row r="398" spans="1:6" ht="12.75" hidden="1" outlineLevel="2">
      <c r="A398" s="31">
        <v>675048</v>
      </c>
      <c r="B398" s="27" t="s">
        <v>394</v>
      </c>
      <c r="C398" s="33">
        <v>22.9</v>
      </c>
      <c r="D398" s="34">
        <f>C398*$F$1</f>
        <v>732.8</v>
      </c>
      <c r="E398" s="30">
        <f>$E$244</f>
        <v>0.25</v>
      </c>
      <c r="F398" s="34">
        <f>C398*$F$1*(1-E398)</f>
        <v>549.5999999999999</v>
      </c>
    </row>
    <row r="399" spans="1:6" ht="12.75" hidden="1" outlineLevel="2">
      <c r="A399" s="31">
        <v>675049</v>
      </c>
      <c r="B399" s="27" t="s">
        <v>395</v>
      </c>
      <c r="C399" s="33">
        <v>22.9</v>
      </c>
      <c r="D399" s="34">
        <f>C399*$F$1</f>
        <v>732.8</v>
      </c>
      <c r="E399" s="30">
        <f>$E$244</f>
        <v>0.25</v>
      </c>
      <c r="F399" s="34">
        <f>C399*$F$1*(1-E399)</f>
        <v>549.5999999999999</v>
      </c>
    </row>
    <row r="400" spans="1:6" ht="12.75" hidden="1" outlineLevel="2">
      <c r="A400" s="31">
        <v>675050</v>
      </c>
      <c r="B400" s="27" t="s">
        <v>396</v>
      </c>
      <c r="C400" s="33">
        <v>22.9</v>
      </c>
      <c r="D400" s="34">
        <f>C400*$F$1</f>
        <v>732.8</v>
      </c>
      <c r="E400" s="30">
        <f>$E$244</f>
        <v>0.25</v>
      </c>
      <c r="F400" s="34">
        <f>C400*$F$1*(1-E400)</f>
        <v>549.5999999999999</v>
      </c>
    </row>
    <row r="401" spans="1:6" ht="12.75" hidden="1" outlineLevel="2">
      <c r="A401" s="31">
        <v>675051</v>
      </c>
      <c r="B401" s="27" t="s">
        <v>397</v>
      </c>
      <c r="C401" s="33">
        <v>22.9</v>
      </c>
      <c r="D401" s="34">
        <f>C401*$F$1</f>
        <v>732.8</v>
      </c>
      <c r="E401" s="30">
        <f>$E$244</f>
        <v>0.25</v>
      </c>
      <c r="F401" s="34">
        <f>C401*$F$1*(1-E401)</f>
        <v>549.5999999999999</v>
      </c>
    </row>
    <row r="402" spans="1:6" ht="12.75" hidden="1" outlineLevel="2">
      <c r="A402" s="31">
        <v>675052</v>
      </c>
      <c r="B402" s="27" t="s">
        <v>398</v>
      </c>
      <c r="C402" s="33">
        <v>22.9</v>
      </c>
      <c r="D402" s="34">
        <f>C402*$F$1</f>
        <v>732.8</v>
      </c>
      <c r="E402" s="30">
        <f>$E$244</f>
        <v>0.25</v>
      </c>
      <c r="F402" s="34">
        <f>C402*$F$1*(1-E402)</f>
        <v>549.5999999999999</v>
      </c>
    </row>
    <row r="403" spans="1:6" ht="12.75" hidden="1" outlineLevel="2">
      <c r="A403" s="31">
        <v>675053</v>
      </c>
      <c r="B403" s="27" t="s">
        <v>399</v>
      </c>
      <c r="C403" s="33">
        <v>18.12</v>
      </c>
      <c r="D403" s="34">
        <f>C403*$F$1</f>
        <v>579.84</v>
      </c>
      <c r="E403" s="30">
        <f>$E$244</f>
        <v>0.25</v>
      </c>
      <c r="F403" s="34">
        <f>C403*$F$1*(1-E403)</f>
        <v>434.88</v>
      </c>
    </row>
    <row r="404" spans="1:6" ht="12.75" hidden="1" outlineLevel="2">
      <c r="A404" s="31">
        <v>675055</v>
      </c>
      <c r="B404" s="27" t="s">
        <v>400</v>
      </c>
      <c r="C404" s="33">
        <v>17.94</v>
      </c>
      <c r="D404" s="34">
        <f>C404*$F$1</f>
        <v>574.08</v>
      </c>
      <c r="E404" s="30">
        <f>$E$244</f>
        <v>0.25</v>
      </c>
      <c r="F404" s="34">
        <f>C404*$F$1*(1-E404)</f>
        <v>430.56000000000006</v>
      </c>
    </row>
    <row r="405" spans="1:6" ht="12.75" hidden="1" outlineLevel="2">
      <c r="A405" s="31">
        <v>675056</v>
      </c>
      <c r="B405" s="27" t="s">
        <v>401</v>
      </c>
      <c r="C405" s="33">
        <v>17.94</v>
      </c>
      <c r="D405" s="34">
        <f>C405*$F$1</f>
        <v>574.08</v>
      </c>
      <c r="E405" s="30">
        <f>$E$244</f>
        <v>0.25</v>
      </c>
      <c r="F405" s="34">
        <f>C405*$F$1*(1-E405)</f>
        <v>430.56000000000006</v>
      </c>
    </row>
    <row r="406" spans="1:6" ht="12.75" hidden="1" outlineLevel="2">
      <c r="A406" s="31">
        <v>675057</v>
      </c>
      <c r="B406" s="27" t="s">
        <v>402</v>
      </c>
      <c r="C406" s="33">
        <v>17.94</v>
      </c>
      <c r="D406" s="34">
        <f>C406*$F$1</f>
        <v>574.08</v>
      </c>
      <c r="E406" s="30">
        <f>$E$244</f>
        <v>0.25</v>
      </c>
      <c r="F406" s="34">
        <f>C406*$F$1*(1-E406)</f>
        <v>430.56000000000006</v>
      </c>
    </row>
    <row r="407" spans="1:6" ht="12.75" hidden="1" outlineLevel="2">
      <c r="A407" s="31">
        <v>675058</v>
      </c>
      <c r="B407" s="27" t="s">
        <v>403</v>
      </c>
      <c r="C407" s="33">
        <v>17.94</v>
      </c>
      <c r="D407" s="34">
        <f>C407*$F$1</f>
        <v>574.08</v>
      </c>
      <c r="E407" s="30">
        <f>$E$244</f>
        <v>0.25</v>
      </c>
      <c r="F407" s="34">
        <f>C407*$F$1*(1-E407)</f>
        <v>430.56000000000006</v>
      </c>
    </row>
    <row r="408" spans="1:6" ht="12.75" hidden="1" outlineLevel="2">
      <c r="A408" s="31">
        <v>675059</v>
      </c>
      <c r="B408" s="27" t="s">
        <v>404</v>
      </c>
      <c r="C408" s="33">
        <v>17.94</v>
      </c>
      <c r="D408" s="34">
        <f>C408*$F$1</f>
        <v>574.08</v>
      </c>
      <c r="E408" s="30">
        <f>$E$244</f>
        <v>0.25</v>
      </c>
      <c r="F408" s="34">
        <f>C408*$F$1*(1-E408)</f>
        <v>430.56000000000006</v>
      </c>
    </row>
    <row r="409" spans="1:6" ht="12.75" hidden="1" outlineLevel="2">
      <c r="A409" s="31">
        <v>675060</v>
      </c>
      <c r="B409" s="27" t="s">
        <v>405</v>
      </c>
      <c r="C409" s="33">
        <v>18.12</v>
      </c>
      <c r="D409" s="34">
        <f>C409*$F$1</f>
        <v>579.84</v>
      </c>
      <c r="E409" s="30">
        <f>$E$244</f>
        <v>0.25</v>
      </c>
      <c r="F409" s="34">
        <f>C409*$F$1*(1-E409)</f>
        <v>434.88</v>
      </c>
    </row>
    <row r="410" spans="1:6" ht="12.75" hidden="1" outlineLevel="2">
      <c r="A410" s="31">
        <v>675061</v>
      </c>
      <c r="B410" s="27" t="s">
        <v>406</v>
      </c>
      <c r="C410" s="33">
        <v>19.93</v>
      </c>
      <c r="D410" s="34">
        <f>C410*$F$1</f>
        <v>637.76</v>
      </c>
      <c r="E410" s="30">
        <f>$E$244</f>
        <v>0.25</v>
      </c>
      <c r="F410" s="34">
        <f>C410*$F$1*(1-E410)</f>
        <v>478.32</v>
      </c>
    </row>
    <row r="411" spans="1:6" ht="12.75" hidden="1" outlineLevel="2">
      <c r="A411" s="31">
        <v>675062</v>
      </c>
      <c r="B411" s="27" t="s">
        <v>407</v>
      </c>
      <c r="C411" s="33">
        <v>33.06</v>
      </c>
      <c r="D411" s="34">
        <f>C411*$F$1</f>
        <v>1057.92</v>
      </c>
      <c r="E411" s="30">
        <f>$E$244</f>
        <v>0.25</v>
      </c>
      <c r="F411" s="34">
        <f>C411*$F$1*(1-E411)</f>
        <v>793.44</v>
      </c>
    </row>
    <row r="412" spans="1:6" ht="12.75" hidden="1" outlineLevel="2">
      <c r="A412" s="31">
        <v>675063</v>
      </c>
      <c r="B412" s="27" t="s">
        <v>408</v>
      </c>
      <c r="C412" s="33">
        <v>38.9</v>
      </c>
      <c r="D412" s="34">
        <f>C412*$F$1</f>
        <v>1244.8</v>
      </c>
      <c r="E412" s="30">
        <f>$E$244</f>
        <v>0.25</v>
      </c>
      <c r="F412" s="34">
        <f>C412*$F$1*(1-E412)</f>
        <v>933.5999999999999</v>
      </c>
    </row>
    <row r="413" spans="1:6" ht="12.75" hidden="1" outlineLevel="2">
      <c r="A413" s="31">
        <v>675064</v>
      </c>
      <c r="B413" s="27" t="s">
        <v>409</v>
      </c>
      <c r="C413" s="33">
        <v>33.66</v>
      </c>
      <c r="D413" s="34">
        <f>C413*$F$1</f>
        <v>1077.12</v>
      </c>
      <c r="E413" s="30">
        <f>$E$244</f>
        <v>0.25</v>
      </c>
      <c r="F413" s="34">
        <f>C413*$F$1*(1-E413)</f>
        <v>807.8399999999999</v>
      </c>
    </row>
    <row r="414" spans="1:6" ht="12.75" hidden="1" outlineLevel="2">
      <c r="A414" s="31">
        <v>675065</v>
      </c>
      <c r="B414" s="27" t="s">
        <v>410</v>
      </c>
      <c r="C414" s="33">
        <v>33.66</v>
      </c>
      <c r="D414" s="34">
        <f>C414*$F$1</f>
        <v>1077.12</v>
      </c>
      <c r="E414" s="30">
        <f>$E$244</f>
        <v>0.25</v>
      </c>
      <c r="F414" s="34">
        <f>C414*$F$1*(1-E414)</f>
        <v>807.8399999999999</v>
      </c>
    </row>
    <row r="415" spans="1:6" ht="12.75" hidden="1" outlineLevel="2">
      <c r="A415" s="31">
        <v>675066</v>
      </c>
      <c r="B415" s="27" t="s">
        <v>411</v>
      </c>
      <c r="C415" s="33">
        <v>33.66</v>
      </c>
      <c r="D415" s="34">
        <f>C415*$F$1</f>
        <v>1077.12</v>
      </c>
      <c r="E415" s="30">
        <f>$E$244</f>
        <v>0.25</v>
      </c>
      <c r="F415" s="34">
        <f>C415*$F$1*(1-E415)</f>
        <v>807.8399999999999</v>
      </c>
    </row>
    <row r="416" spans="1:6" ht="12.75" hidden="1" outlineLevel="2">
      <c r="A416" s="31">
        <v>675067</v>
      </c>
      <c r="B416" s="27" t="s">
        <v>412</v>
      </c>
      <c r="C416" s="33">
        <v>33.66</v>
      </c>
      <c r="D416" s="34">
        <f>C416*$F$1</f>
        <v>1077.12</v>
      </c>
      <c r="E416" s="30">
        <f>$E$244</f>
        <v>0.25</v>
      </c>
      <c r="F416" s="34">
        <f>C416*$F$1*(1-E416)</f>
        <v>807.8399999999999</v>
      </c>
    </row>
    <row r="417" spans="1:6" ht="12.75" hidden="1" outlineLevel="2">
      <c r="A417" s="31">
        <v>675068</v>
      </c>
      <c r="B417" s="27" t="s">
        <v>413</v>
      </c>
      <c r="C417" s="33">
        <v>33.66</v>
      </c>
      <c r="D417" s="34">
        <f>C417*$F$1</f>
        <v>1077.12</v>
      </c>
      <c r="E417" s="30">
        <f>$E$244</f>
        <v>0.25</v>
      </c>
      <c r="F417" s="34">
        <f>C417*$F$1*(1-E417)</f>
        <v>807.8399999999999</v>
      </c>
    </row>
    <row r="418" spans="1:6" ht="12.75" hidden="1" outlineLevel="2">
      <c r="A418" s="31">
        <v>675069</v>
      </c>
      <c r="B418" s="27" t="s">
        <v>414</v>
      </c>
      <c r="C418" s="33">
        <v>26.63</v>
      </c>
      <c r="D418" s="34">
        <f>C418*$F$1</f>
        <v>852.16</v>
      </c>
      <c r="E418" s="30">
        <f>$E$244</f>
        <v>0.25</v>
      </c>
      <c r="F418" s="34">
        <f>C418*$F$1*(1-E418)</f>
        <v>639.12</v>
      </c>
    </row>
    <row r="419" spans="1:6" ht="12.75" hidden="1" outlineLevel="2">
      <c r="A419" s="31">
        <v>675071</v>
      </c>
      <c r="B419" s="27" t="s">
        <v>415</v>
      </c>
      <c r="C419" s="33">
        <v>26.63</v>
      </c>
      <c r="D419" s="34">
        <f>C419*$F$1</f>
        <v>852.16</v>
      </c>
      <c r="E419" s="30">
        <f>$E$244</f>
        <v>0.25</v>
      </c>
      <c r="F419" s="34">
        <f>C419*$F$1*(1-E419)</f>
        <v>639.12</v>
      </c>
    </row>
    <row r="420" spans="1:6" ht="12.75" hidden="1" outlineLevel="2">
      <c r="A420" s="31">
        <v>675072</v>
      </c>
      <c r="B420" s="27" t="s">
        <v>416</v>
      </c>
      <c r="C420" s="33">
        <v>26.63</v>
      </c>
      <c r="D420" s="34">
        <f>C420*$F$1</f>
        <v>852.16</v>
      </c>
      <c r="E420" s="30">
        <f>$E$244</f>
        <v>0.25</v>
      </c>
      <c r="F420" s="34">
        <f>C420*$F$1*(1-E420)</f>
        <v>639.12</v>
      </c>
    </row>
    <row r="421" spans="1:6" ht="12.75" hidden="1" outlineLevel="2">
      <c r="A421" s="31">
        <v>675073</v>
      </c>
      <c r="B421" s="27" t="s">
        <v>417</v>
      </c>
      <c r="C421" s="33">
        <v>26.37</v>
      </c>
      <c r="D421" s="34">
        <f>C421*$F$1</f>
        <v>843.84</v>
      </c>
      <c r="E421" s="30">
        <f>$E$244</f>
        <v>0.25</v>
      </c>
      <c r="F421" s="34">
        <f>C421*$F$1*(1-E421)</f>
        <v>632.88</v>
      </c>
    </row>
    <row r="422" spans="1:6" ht="12.75" hidden="1" outlineLevel="2">
      <c r="A422" s="31">
        <v>675074</v>
      </c>
      <c r="B422" s="27" t="s">
        <v>418</v>
      </c>
      <c r="C422" s="33">
        <v>26.63</v>
      </c>
      <c r="D422" s="34">
        <f>C422*$F$1</f>
        <v>852.16</v>
      </c>
      <c r="E422" s="30">
        <f>$E$244</f>
        <v>0.25</v>
      </c>
      <c r="F422" s="34">
        <f>C422*$F$1*(1-E422)</f>
        <v>639.12</v>
      </c>
    </row>
    <row r="423" spans="1:6" ht="12.75" hidden="1" outlineLevel="2">
      <c r="A423" s="31">
        <v>675075</v>
      </c>
      <c r="B423" s="27" t="s">
        <v>419</v>
      </c>
      <c r="C423" s="33">
        <v>26.37</v>
      </c>
      <c r="D423" s="34">
        <f>C423*$F$1</f>
        <v>843.84</v>
      </c>
      <c r="E423" s="30">
        <f>$E$244</f>
        <v>0.25</v>
      </c>
      <c r="F423" s="34">
        <f>C423*$F$1*(1-E423)</f>
        <v>632.88</v>
      </c>
    </row>
    <row r="424" spans="1:6" ht="12.75" hidden="1" outlineLevel="2">
      <c r="A424" s="31">
        <v>675076</v>
      </c>
      <c r="B424" s="27" t="s">
        <v>420</v>
      </c>
      <c r="C424" s="33">
        <v>26.37</v>
      </c>
      <c r="D424" s="34">
        <f>C424*$F$1</f>
        <v>843.84</v>
      </c>
      <c r="E424" s="30">
        <f>$E$244</f>
        <v>0.25</v>
      </c>
      <c r="F424" s="34">
        <f>C424*$F$1*(1-E424)</f>
        <v>632.88</v>
      </c>
    </row>
    <row r="425" spans="1:6" ht="12.75" hidden="1" outlineLevel="2">
      <c r="A425" s="31">
        <v>675077</v>
      </c>
      <c r="B425" s="27" t="s">
        <v>421</v>
      </c>
      <c r="C425" s="33">
        <v>29.29</v>
      </c>
      <c r="D425" s="34">
        <f>C425*$F$1</f>
        <v>937.28</v>
      </c>
      <c r="E425" s="30">
        <f>$E$244</f>
        <v>0.25</v>
      </c>
      <c r="F425" s="34">
        <f>C425*$F$1*(1-E425)</f>
        <v>702.96</v>
      </c>
    </row>
    <row r="426" spans="1:6" ht="12.75" hidden="1" outlineLevel="2">
      <c r="A426" s="31">
        <v>675078</v>
      </c>
      <c r="B426" s="27" t="s">
        <v>422</v>
      </c>
      <c r="C426" s="33">
        <v>49.78</v>
      </c>
      <c r="D426" s="34">
        <f>C426*$F$1</f>
        <v>1592.96</v>
      </c>
      <c r="E426" s="30">
        <f>$E$244</f>
        <v>0.25</v>
      </c>
      <c r="F426" s="34">
        <f>C426*$F$1*(1-E426)</f>
        <v>1194.72</v>
      </c>
    </row>
    <row r="427" spans="1:6" ht="12.75" hidden="1" outlineLevel="2">
      <c r="A427" s="31">
        <v>675079</v>
      </c>
      <c r="B427" s="27" t="s">
        <v>423</v>
      </c>
      <c r="C427" s="33">
        <v>58.59</v>
      </c>
      <c r="D427" s="34">
        <f>C427*$F$1</f>
        <v>1874.88</v>
      </c>
      <c r="E427" s="30">
        <f>$E$244</f>
        <v>0.25</v>
      </c>
      <c r="F427" s="34">
        <f>C427*$F$1*(1-E427)</f>
        <v>1406.16</v>
      </c>
    </row>
    <row r="428" spans="1:6" ht="12.75" hidden="1" outlineLevel="2">
      <c r="A428" s="31">
        <v>675080</v>
      </c>
      <c r="B428" s="27" t="s">
        <v>424</v>
      </c>
      <c r="C428" s="33">
        <v>43.83</v>
      </c>
      <c r="D428" s="34">
        <f>C428*$F$1</f>
        <v>1402.56</v>
      </c>
      <c r="E428" s="30">
        <f>$E$244</f>
        <v>0.25</v>
      </c>
      <c r="F428" s="34">
        <f>C428*$F$1*(1-E428)</f>
        <v>1051.92</v>
      </c>
    </row>
    <row r="429" spans="1:6" ht="12.75" hidden="1" outlineLevel="2">
      <c r="A429" s="31">
        <v>675081</v>
      </c>
      <c r="B429" s="27" t="s">
        <v>425</v>
      </c>
      <c r="C429" s="33">
        <v>43.83</v>
      </c>
      <c r="D429" s="34">
        <f>C429*$F$1</f>
        <v>1402.56</v>
      </c>
      <c r="E429" s="30">
        <f>$E$244</f>
        <v>0.25</v>
      </c>
      <c r="F429" s="34">
        <f>C429*$F$1*(1-E429)</f>
        <v>1051.92</v>
      </c>
    </row>
    <row r="430" spans="1:6" ht="12.75" hidden="1" outlineLevel="2">
      <c r="A430" s="31">
        <v>675082</v>
      </c>
      <c r="B430" s="27" t="s">
        <v>426</v>
      </c>
      <c r="C430" s="33">
        <v>43.83</v>
      </c>
      <c r="D430" s="34">
        <f>C430*$F$1</f>
        <v>1402.56</v>
      </c>
      <c r="E430" s="30">
        <f>$E$244</f>
        <v>0.25</v>
      </c>
      <c r="F430" s="34">
        <f>C430*$F$1*(1-E430)</f>
        <v>1051.92</v>
      </c>
    </row>
    <row r="431" spans="1:6" ht="12.75" hidden="1" outlineLevel="2">
      <c r="A431" s="31">
        <v>675083</v>
      </c>
      <c r="B431" s="27" t="s">
        <v>427</v>
      </c>
      <c r="C431" s="33">
        <v>43.83</v>
      </c>
      <c r="D431" s="34">
        <f>C431*$F$1</f>
        <v>1402.56</v>
      </c>
      <c r="E431" s="30">
        <f>$E$244</f>
        <v>0.25</v>
      </c>
      <c r="F431" s="34">
        <f>C431*$F$1*(1-E431)</f>
        <v>1051.92</v>
      </c>
    </row>
    <row r="432" spans="1:6" ht="12.75" hidden="1" outlineLevel="2">
      <c r="A432" s="31">
        <v>675084</v>
      </c>
      <c r="B432" s="27" t="s">
        <v>428</v>
      </c>
      <c r="C432" s="33">
        <v>43.83</v>
      </c>
      <c r="D432" s="34">
        <f>C432*$F$1</f>
        <v>1402.56</v>
      </c>
      <c r="E432" s="30">
        <f>$E$244</f>
        <v>0.25</v>
      </c>
      <c r="F432" s="34">
        <f>C432*$F$1*(1-E432)</f>
        <v>1051.92</v>
      </c>
    </row>
    <row r="433" spans="1:6" ht="12.75" hidden="1" outlineLevel="2">
      <c r="A433" s="31">
        <v>675085</v>
      </c>
      <c r="B433" s="27" t="s">
        <v>429</v>
      </c>
      <c r="C433" s="33">
        <v>34.69</v>
      </c>
      <c r="D433" s="34">
        <f>C433*$F$1</f>
        <v>1110.08</v>
      </c>
      <c r="E433" s="30">
        <f>$E$244</f>
        <v>0.25</v>
      </c>
      <c r="F433" s="34">
        <f>C433*$F$1*(1-E433)</f>
        <v>832.56</v>
      </c>
    </row>
    <row r="434" spans="1:6" ht="12.75" hidden="1" outlineLevel="2">
      <c r="A434" s="31">
        <v>675087</v>
      </c>
      <c r="B434" s="27" t="s">
        <v>430</v>
      </c>
      <c r="C434" s="33">
        <v>34.33</v>
      </c>
      <c r="D434" s="34">
        <f>C434*$F$1</f>
        <v>1098.56</v>
      </c>
      <c r="E434" s="30">
        <f>$E$244</f>
        <v>0.25</v>
      </c>
      <c r="F434" s="34">
        <f>C434*$F$1*(1-E434)</f>
        <v>823.92</v>
      </c>
    </row>
    <row r="435" spans="1:6" ht="12.75" hidden="1" outlineLevel="2">
      <c r="A435" s="31">
        <v>675088</v>
      </c>
      <c r="B435" s="27" t="s">
        <v>431</v>
      </c>
      <c r="C435" s="33">
        <v>34.69</v>
      </c>
      <c r="D435" s="34">
        <f>C435*$F$1</f>
        <v>1110.08</v>
      </c>
      <c r="E435" s="30">
        <f>$E$244</f>
        <v>0.25</v>
      </c>
      <c r="F435" s="34">
        <f>C435*$F$1*(1-E435)</f>
        <v>832.56</v>
      </c>
    </row>
    <row r="436" spans="1:6" ht="12.75" hidden="1" outlineLevel="2">
      <c r="A436" s="31">
        <v>675089</v>
      </c>
      <c r="B436" s="27" t="s">
        <v>432</v>
      </c>
      <c r="C436" s="33">
        <v>34.33</v>
      </c>
      <c r="D436" s="34">
        <f>C436*$F$1</f>
        <v>1098.56</v>
      </c>
      <c r="E436" s="30">
        <f>$E$244</f>
        <v>0.25</v>
      </c>
      <c r="F436" s="34">
        <f>C436*$F$1*(1-E436)</f>
        <v>823.92</v>
      </c>
    </row>
    <row r="437" spans="1:6" ht="12.75" hidden="1" outlineLevel="2">
      <c r="A437" s="31">
        <v>675090</v>
      </c>
      <c r="B437" s="27" t="s">
        <v>433</v>
      </c>
      <c r="C437" s="33">
        <v>34.33</v>
      </c>
      <c r="D437" s="34">
        <f>C437*$F$1</f>
        <v>1098.56</v>
      </c>
      <c r="E437" s="30">
        <f>$E$244</f>
        <v>0.25</v>
      </c>
      <c r="F437" s="34">
        <f>C437*$F$1*(1-E437)</f>
        <v>823.92</v>
      </c>
    </row>
    <row r="438" spans="1:6" ht="12.75" hidden="1" outlineLevel="2">
      <c r="A438" s="31">
        <v>675091</v>
      </c>
      <c r="B438" s="27" t="s">
        <v>434</v>
      </c>
      <c r="C438" s="33">
        <v>34.33</v>
      </c>
      <c r="D438" s="34">
        <f>C438*$F$1</f>
        <v>1098.56</v>
      </c>
      <c r="E438" s="30">
        <f>$E$244</f>
        <v>0.25</v>
      </c>
      <c r="F438" s="34">
        <f>C438*$F$1*(1-E438)</f>
        <v>823.92</v>
      </c>
    </row>
    <row r="439" spans="1:6" ht="12.75" hidden="1" outlineLevel="2">
      <c r="A439" s="31">
        <v>675092</v>
      </c>
      <c r="B439" s="27" t="s">
        <v>435</v>
      </c>
      <c r="C439" s="33">
        <v>34.69</v>
      </c>
      <c r="D439" s="34">
        <f>C439*$F$1</f>
        <v>1110.08</v>
      </c>
      <c r="E439" s="30">
        <f>$E$244</f>
        <v>0.25</v>
      </c>
      <c r="F439" s="34">
        <f>C439*$F$1*(1-E439)</f>
        <v>832.56</v>
      </c>
    </row>
    <row r="440" spans="1:6" ht="12.75" hidden="1" outlineLevel="2">
      <c r="A440" s="31">
        <v>675093</v>
      </c>
      <c r="B440" s="27" t="s">
        <v>436</v>
      </c>
      <c r="C440" s="33">
        <v>38.09</v>
      </c>
      <c r="D440" s="34">
        <f>C440*$F$1</f>
        <v>1218.88</v>
      </c>
      <c r="E440" s="30">
        <f>$E$244</f>
        <v>0.25</v>
      </c>
      <c r="F440" s="34">
        <f>C440*$F$1*(1-E440)</f>
        <v>914.1600000000001</v>
      </c>
    </row>
    <row r="441" spans="1:6" ht="12.75" hidden="1" outlineLevel="2">
      <c r="A441" s="31">
        <v>675094</v>
      </c>
      <c r="B441" s="27" t="s">
        <v>437</v>
      </c>
      <c r="C441" s="33">
        <v>64.85</v>
      </c>
      <c r="D441" s="34">
        <f>C441*$F$1</f>
        <v>2075.2</v>
      </c>
      <c r="E441" s="30">
        <f>$E$244</f>
        <v>0.25</v>
      </c>
      <c r="F441" s="34">
        <f>C441*$F$1*(1-E441)</f>
        <v>1556.3999999999999</v>
      </c>
    </row>
    <row r="442" spans="1:6" ht="12.75" hidden="1" outlineLevel="2">
      <c r="A442" s="31">
        <v>675095</v>
      </c>
      <c r="B442" s="27" t="s">
        <v>438</v>
      </c>
      <c r="C442" s="33">
        <v>75.7</v>
      </c>
      <c r="D442" s="34">
        <f>C442*$F$1</f>
        <v>2422.4</v>
      </c>
      <c r="E442" s="30">
        <f>$E$244</f>
        <v>0.25</v>
      </c>
      <c r="F442" s="34">
        <f>C442*$F$1*(1-E442)</f>
        <v>1816.8000000000002</v>
      </c>
    </row>
    <row r="443" spans="1:6" ht="12.75" outlineLevel="1" collapsed="1">
      <c r="A443" s="27"/>
      <c r="B443" s="28" t="s">
        <v>439</v>
      </c>
      <c r="C443" s="27"/>
      <c r="D443" s="34"/>
      <c r="E443" s="30">
        <f>$E$12</f>
        <v>0.25</v>
      </c>
      <c r="F443" s="34"/>
    </row>
    <row r="444" spans="1:6" ht="12.75" hidden="1" outlineLevel="2">
      <c r="A444" s="31">
        <v>671504</v>
      </c>
      <c r="B444" s="27" t="s">
        <v>440</v>
      </c>
      <c r="C444" s="33">
        <v>26.66</v>
      </c>
      <c r="D444" s="34">
        <f>C444*$F$1</f>
        <v>853.12</v>
      </c>
      <c r="E444" s="30">
        <f>$E$443</f>
        <v>0.25</v>
      </c>
      <c r="F444" s="34">
        <f>C444*$F$1*(1-E444)</f>
        <v>639.84</v>
      </c>
    </row>
    <row r="445" spans="1:6" ht="12.75" hidden="1" outlineLevel="2">
      <c r="A445" s="31">
        <v>671505</v>
      </c>
      <c r="B445" s="27" t="s">
        <v>441</v>
      </c>
      <c r="C445" s="33">
        <v>29.45</v>
      </c>
      <c r="D445" s="34">
        <f>C445*$F$1</f>
        <v>942.4</v>
      </c>
      <c r="E445" s="30">
        <f>$E$443</f>
        <v>0.25</v>
      </c>
      <c r="F445" s="34">
        <f>C445*$F$1*(1-E445)</f>
        <v>706.8</v>
      </c>
    </row>
    <row r="446" spans="1:6" ht="12.75" hidden="1" outlineLevel="2">
      <c r="A446" s="31">
        <v>671506</v>
      </c>
      <c r="B446" s="27" t="s">
        <v>442</v>
      </c>
      <c r="C446" s="33">
        <v>43.85</v>
      </c>
      <c r="D446" s="34">
        <f>C446*$F$1</f>
        <v>1403.2</v>
      </c>
      <c r="E446" s="30">
        <f>$E$443</f>
        <v>0.25</v>
      </c>
      <c r="F446" s="34">
        <f>C446*$F$1*(1-E446)</f>
        <v>1052.4</v>
      </c>
    </row>
    <row r="447" spans="1:6" ht="12.75" hidden="1" outlineLevel="2">
      <c r="A447" s="31">
        <v>671510</v>
      </c>
      <c r="B447" s="27" t="s">
        <v>443</v>
      </c>
      <c r="C447" s="33">
        <v>53.98</v>
      </c>
      <c r="D447" s="34">
        <f>C447*$F$1</f>
        <v>1727.36</v>
      </c>
      <c r="E447" s="30">
        <f>$E$443</f>
        <v>0.25</v>
      </c>
      <c r="F447" s="34">
        <f>C447*$F$1*(1-E447)</f>
        <v>1295.52</v>
      </c>
    </row>
    <row r="448" spans="1:6" ht="12.75" hidden="1" outlineLevel="2">
      <c r="A448" s="31">
        <v>671511</v>
      </c>
      <c r="B448" s="27" t="s">
        <v>444</v>
      </c>
      <c r="C448" s="33">
        <v>59.45</v>
      </c>
      <c r="D448" s="34">
        <f>C448*$F$1</f>
        <v>1902.4</v>
      </c>
      <c r="E448" s="30">
        <f>$E$443</f>
        <v>0.25</v>
      </c>
      <c r="F448" s="34">
        <f>C448*$F$1*(1-E448)</f>
        <v>1426.8000000000002</v>
      </c>
    </row>
    <row r="449" spans="1:6" ht="12.75" hidden="1" outlineLevel="2">
      <c r="A449" s="31">
        <v>671512</v>
      </c>
      <c r="B449" s="27" t="s">
        <v>445</v>
      </c>
      <c r="C449" s="33">
        <v>90.05</v>
      </c>
      <c r="D449" s="34">
        <f>C449*$F$1</f>
        <v>2881.6</v>
      </c>
      <c r="E449" s="30">
        <f>$E$443</f>
        <v>0.25</v>
      </c>
      <c r="F449" s="34">
        <f>C449*$F$1*(1-E449)</f>
        <v>2161.2</v>
      </c>
    </row>
    <row r="450" spans="1:6" ht="12.75" hidden="1" outlineLevel="2">
      <c r="A450" s="31">
        <v>671516</v>
      </c>
      <c r="B450" s="27" t="s">
        <v>446</v>
      </c>
      <c r="C450" s="33">
        <v>80.83</v>
      </c>
      <c r="D450" s="34">
        <f>C450*$F$1</f>
        <v>2586.56</v>
      </c>
      <c r="E450" s="30">
        <f>$E$443</f>
        <v>0.25</v>
      </c>
      <c r="F450" s="34">
        <f>C450*$F$1*(1-E450)</f>
        <v>1939.92</v>
      </c>
    </row>
    <row r="451" spans="1:6" ht="12.75" hidden="1" outlineLevel="2">
      <c r="A451" s="31">
        <v>671517</v>
      </c>
      <c r="B451" s="27" t="s">
        <v>447</v>
      </c>
      <c r="C451" s="33">
        <v>90.12</v>
      </c>
      <c r="D451" s="34">
        <f>C451*$F$1</f>
        <v>2883.84</v>
      </c>
      <c r="E451" s="30">
        <f>$E$443</f>
        <v>0.25</v>
      </c>
      <c r="F451" s="34">
        <f>C451*$F$1*(1-E451)</f>
        <v>2162.88</v>
      </c>
    </row>
    <row r="452" spans="1:6" ht="12.75" hidden="1" outlineLevel="2">
      <c r="A452" s="31">
        <v>671518</v>
      </c>
      <c r="B452" s="27" t="s">
        <v>448</v>
      </c>
      <c r="C452" s="33">
        <v>134.19</v>
      </c>
      <c r="D452" s="34">
        <f>C452*$F$1</f>
        <v>4294.08</v>
      </c>
      <c r="E452" s="30">
        <f>$E$443</f>
        <v>0.25</v>
      </c>
      <c r="F452" s="34">
        <f>C452*$F$1*(1-E452)</f>
        <v>3220.56</v>
      </c>
    </row>
    <row r="453" spans="1:6" ht="12.75" hidden="1" outlineLevel="2">
      <c r="A453" s="31">
        <v>671522</v>
      </c>
      <c r="B453" s="27" t="s">
        <v>449</v>
      </c>
      <c r="C453" s="33">
        <v>107.43</v>
      </c>
      <c r="D453" s="34">
        <f>C453*$F$1</f>
        <v>3437.76</v>
      </c>
      <c r="E453" s="30">
        <f>$E$443</f>
        <v>0.25</v>
      </c>
      <c r="F453" s="34">
        <f>C453*$F$1*(1-E453)</f>
        <v>2578.32</v>
      </c>
    </row>
    <row r="454" spans="1:6" ht="12.75" hidden="1" outlineLevel="2">
      <c r="A454" s="31">
        <v>671523</v>
      </c>
      <c r="B454" s="27" t="s">
        <v>450</v>
      </c>
      <c r="C454" s="33">
        <v>119.44</v>
      </c>
      <c r="D454" s="34">
        <f>C454*$F$1</f>
        <v>3822.08</v>
      </c>
      <c r="E454" s="30">
        <f>$E$443</f>
        <v>0.25</v>
      </c>
      <c r="F454" s="34">
        <f>C454*$F$1*(1-E454)</f>
        <v>2866.56</v>
      </c>
    </row>
    <row r="455" spans="1:6" ht="12.75" hidden="1" outlineLevel="2">
      <c r="A455" s="31">
        <v>671524</v>
      </c>
      <c r="B455" s="27" t="s">
        <v>451</v>
      </c>
      <c r="C455" s="33">
        <v>178.11</v>
      </c>
      <c r="D455" s="34">
        <f>C455*$F$1</f>
        <v>5699.52</v>
      </c>
      <c r="E455" s="30">
        <f>$E$443</f>
        <v>0.25</v>
      </c>
      <c r="F455" s="34">
        <f>C455*$F$1*(1-E455)</f>
        <v>4274.64</v>
      </c>
    </row>
    <row r="456" spans="1:6" ht="12.75" hidden="1" outlineLevel="2">
      <c r="A456" s="31">
        <v>671528</v>
      </c>
      <c r="B456" s="27" t="s">
        <v>452</v>
      </c>
      <c r="C456" s="33">
        <v>29.66</v>
      </c>
      <c r="D456" s="34">
        <f>C456*$F$1</f>
        <v>949.12</v>
      </c>
      <c r="E456" s="30">
        <f>$E$443</f>
        <v>0.25</v>
      </c>
      <c r="F456" s="34">
        <f>C456*$F$1*(1-E456)</f>
        <v>711.84</v>
      </c>
    </row>
    <row r="457" spans="1:6" ht="12.75" hidden="1" outlineLevel="2">
      <c r="A457" s="31">
        <v>671529</v>
      </c>
      <c r="B457" s="27" t="s">
        <v>453</v>
      </c>
      <c r="C457" s="33">
        <v>32.3</v>
      </c>
      <c r="D457" s="34">
        <f>C457*$F$1</f>
        <v>1033.6</v>
      </c>
      <c r="E457" s="30">
        <f>$E$443</f>
        <v>0.25</v>
      </c>
      <c r="F457" s="34">
        <f>C457*$F$1*(1-E457)</f>
        <v>775.1999999999999</v>
      </c>
    </row>
    <row r="458" spans="1:6" ht="12.75" hidden="1" outlineLevel="2">
      <c r="A458" s="31">
        <v>671530</v>
      </c>
      <c r="B458" s="27" t="s">
        <v>454</v>
      </c>
      <c r="C458" s="33">
        <v>48.59</v>
      </c>
      <c r="D458" s="34">
        <f>C458*$F$1</f>
        <v>1554.88</v>
      </c>
      <c r="E458" s="30">
        <f>$E$443</f>
        <v>0.25</v>
      </c>
      <c r="F458" s="34">
        <f>C458*$F$1*(1-E458)</f>
        <v>1166.16</v>
      </c>
    </row>
    <row r="459" spans="1:6" ht="12.75" hidden="1" outlineLevel="2">
      <c r="A459" s="31">
        <v>671534</v>
      </c>
      <c r="B459" s="27" t="s">
        <v>455</v>
      </c>
      <c r="C459" s="33">
        <v>59.91</v>
      </c>
      <c r="D459" s="34">
        <f>C459*$F$1</f>
        <v>1917.12</v>
      </c>
      <c r="E459" s="30">
        <f>$E$443</f>
        <v>0.25</v>
      </c>
      <c r="F459" s="34">
        <f>C459*$F$1*(1-E459)</f>
        <v>1437.84</v>
      </c>
    </row>
    <row r="460" spans="1:6" ht="12.75" hidden="1" outlineLevel="2">
      <c r="A460" s="31">
        <v>671535</v>
      </c>
      <c r="B460" s="27" t="s">
        <v>456</v>
      </c>
      <c r="C460" s="33">
        <v>65.32</v>
      </c>
      <c r="D460" s="34">
        <f>C460*$F$1</f>
        <v>2090.24</v>
      </c>
      <c r="E460" s="30">
        <f>$E$443</f>
        <v>0.25</v>
      </c>
      <c r="F460" s="34">
        <f>C460*$F$1*(1-E460)</f>
        <v>1567.6799999999998</v>
      </c>
    </row>
    <row r="461" spans="1:6" ht="12.75" hidden="1" outlineLevel="2">
      <c r="A461" s="31">
        <v>671536</v>
      </c>
      <c r="B461" s="27" t="s">
        <v>457</v>
      </c>
      <c r="C461" s="33">
        <v>98.98</v>
      </c>
      <c r="D461" s="34">
        <f>C461*$F$1</f>
        <v>3167.36</v>
      </c>
      <c r="E461" s="30">
        <f>$E$443</f>
        <v>0.25</v>
      </c>
      <c r="F461" s="34">
        <f>C461*$F$1*(1-E461)</f>
        <v>2375.52</v>
      </c>
    </row>
    <row r="462" spans="1:6" ht="12.75" hidden="1" outlineLevel="2">
      <c r="A462" s="31">
        <v>671540</v>
      </c>
      <c r="B462" s="27" t="s">
        <v>458</v>
      </c>
      <c r="C462" s="33">
        <v>67.77</v>
      </c>
      <c r="D462" s="34">
        <f>C462*$F$1</f>
        <v>2168.64</v>
      </c>
      <c r="E462" s="30">
        <f>$E$443</f>
        <v>0.25</v>
      </c>
      <c r="F462" s="34">
        <f>C462*$F$1*(1-E462)</f>
        <v>1626.48</v>
      </c>
    </row>
    <row r="463" spans="1:6" ht="12.75" hidden="1" outlineLevel="2">
      <c r="A463" s="31">
        <v>671541</v>
      </c>
      <c r="B463" s="27" t="s">
        <v>459</v>
      </c>
      <c r="C463" s="33">
        <v>72.62</v>
      </c>
      <c r="D463" s="34">
        <f>C463*$F$1</f>
        <v>2323.84</v>
      </c>
      <c r="E463" s="30">
        <f>$E$443</f>
        <v>0.25</v>
      </c>
      <c r="F463" s="34">
        <f>C463*$F$1*(1-E463)</f>
        <v>1742.88</v>
      </c>
    </row>
    <row r="464" spans="1:6" ht="12.75" hidden="1" outlineLevel="2">
      <c r="A464" s="31">
        <v>671542</v>
      </c>
      <c r="B464" s="27" t="s">
        <v>460</v>
      </c>
      <c r="C464" s="33">
        <v>77.45</v>
      </c>
      <c r="D464" s="34">
        <f>C464*$F$1</f>
        <v>2478.4</v>
      </c>
      <c r="E464" s="30">
        <f>$E$443</f>
        <v>0.25</v>
      </c>
      <c r="F464" s="34">
        <f>C464*$F$1*(1-E464)</f>
        <v>1858.8000000000002</v>
      </c>
    </row>
    <row r="465" spans="1:6" ht="12.75" hidden="1" outlineLevel="2">
      <c r="A465" s="31">
        <v>671546</v>
      </c>
      <c r="B465" s="27" t="s">
        <v>461</v>
      </c>
      <c r="C465" s="33">
        <v>118.09</v>
      </c>
      <c r="D465" s="34">
        <f>C465*$F$1</f>
        <v>3778.88</v>
      </c>
      <c r="E465" s="30">
        <f>$E$443</f>
        <v>0.25</v>
      </c>
      <c r="F465" s="34">
        <f>C465*$F$1*(1-E465)</f>
        <v>2834.16</v>
      </c>
    </row>
    <row r="466" spans="1:6" ht="12.75" hidden="1" outlineLevel="2">
      <c r="A466" s="31">
        <v>671547</v>
      </c>
      <c r="B466" s="27" t="s">
        <v>462</v>
      </c>
      <c r="C466" s="33">
        <v>131.31</v>
      </c>
      <c r="D466" s="34">
        <f>C466*$F$1</f>
        <v>4201.92</v>
      </c>
      <c r="E466" s="30">
        <f>$E$443</f>
        <v>0.25</v>
      </c>
      <c r="F466" s="34">
        <f>C466*$F$1*(1-E466)</f>
        <v>3151.44</v>
      </c>
    </row>
    <row r="467" spans="1:6" ht="12.75" hidden="1" outlineLevel="2">
      <c r="A467" s="31">
        <v>671548</v>
      </c>
      <c r="B467" s="27" t="s">
        <v>463</v>
      </c>
      <c r="C467" s="33">
        <v>195.91</v>
      </c>
      <c r="D467" s="34">
        <f>C467*$F$1</f>
        <v>6269.12</v>
      </c>
      <c r="E467" s="30">
        <f>$E$443</f>
        <v>0.25</v>
      </c>
      <c r="F467" s="34">
        <f>C467*$F$1*(1-E467)</f>
        <v>4701.84</v>
      </c>
    </row>
    <row r="468" spans="1:6" ht="12.75" hidden="1" outlineLevel="2">
      <c r="A468" s="31">
        <v>671552</v>
      </c>
      <c r="B468" s="27" t="s">
        <v>464</v>
      </c>
      <c r="C468" s="33">
        <v>30.15</v>
      </c>
      <c r="D468" s="34">
        <f>C468*$F$1</f>
        <v>964.8</v>
      </c>
      <c r="E468" s="30">
        <f>$E$443</f>
        <v>0.25</v>
      </c>
      <c r="F468" s="34">
        <f>C468*$F$1*(1-E468)</f>
        <v>723.5999999999999</v>
      </c>
    </row>
    <row r="469" spans="1:6" ht="12.75" hidden="1" outlineLevel="2">
      <c r="A469" s="31">
        <v>671553</v>
      </c>
      <c r="B469" s="27" t="s">
        <v>465</v>
      </c>
      <c r="C469" s="33">
        <v>33.1</v>
      </c>
      <c r="D469" s="34">
        <f>C469*$F$1</f>
        <v>1059.2</v>
      </c>
      <c r="E469" s="30">
        <f>$E$443</f>
        <v>0.25</v>
      </c>
      <c r="F469" s="34">
        <f>C469*$F$1*(1-E469)</f>
        <v>794.4000000000001</v>
      </c>
    </row>
    <row r="470" spans="1:6" ht="12.75" hidden="1" outlineLevel="2">
      <c r="A470" s="31">
        <v>671554</v>
      </c>
      <c r="B470" s="27" t="s">
        <v>466</v>
      </c>
      <c r="C470" s="33">
        <v>49.3</v>
      </c>
      <c r="D470" s="34">
        <f>C470*$F$1</f>
        <v>1577.6</v>
      </c>
      <c r="E470" s="30">
        <f>$E$443</f>
        <v>0.25</v>
      </c>
      <c r="F470" s="34">
        <f>C470*$F$1*(1-E470)</f>
        <v>1183.1999999999998</v>
      </c>
    </row>
    <row r="471" spans="1:6" ht="12.75" hidden="1" outlineLevel="2">
      <c r="A471" s="31">
        <v>671558</v>
      </c>
      <c r="B471" s="27" t="s">
        <v>467</v>
      </c>
      <c r="C471" s="33">
        <v>59.91</v>
      </c>
      <c r="D471" s="34">
        <f>C471*$F$1</f>
        <v>1917.12</v>
      </c>
      <c r="E471" s="30">
        <f>$E$443</f>
        <v>0.25</v>
      </c>
      <c r="F471" s="34">
        <f>C471*$F$1*(1-E471)</f>
        <v>1437.84</v>
      </c>
    </row>
    <row r="472" spans="1:6" ht="12.75" hidden="1" outlineLevel="2">
      <c r="A472" s="31">
        <v>671559</v>
      </c>
      <c r="B472" s="27" t="s">
        <v>468</v>
      </c>
      <c r="C472" s="33">
        <v>65.32</v>
      </c>
      <c r="D472" s="34">
        <f>C472*$F$1</f>
        <v>2090.24</v>
      </c>
      <c r="E472" s="30">
        <f>$E$443</f>
        <v>0.25</v>
      </c>
      <c r="F472" s="34">
        <f>C472*$F$1*(1-E472)</f>
        <v>1567.6799999999998</v>
      </c>
    </row>
    <row r="473" spans="1:6" ht="12.75" hidden="1" outlineLevel="2">
      <c r="A473" s="31">
        <v>671560</v>
      </c>
      <c r="B473" s="27" t="s">
        <v>469</v>
      </c>
      <c r="C473" s="33">
        <v>98.98</v>
      </c>
      <c r="D473" s="34">
        <f>C473*$F$1</f>
        <v>3167.36</v>
      </c>
      <c r="E473" s="30">
        <f>$E$443</f>
        <v>0.25</v>
      </c>
      <c r="F473" s="34">
        <f>C473*$F$1*(1-E473)</f>
        <v>2375.52</v>
      </c>
    </row>
    <row r="474" spans="1:6" ht="12.75" hidden="1" outlineLevel="2">
      <c r="A474" s="31">
        <v>671564</v>
      </c>
      <c r="B474" s="27" t="s">
        <v>470</v>
      </c>
      <c r="C474" s="33">
        <v>88.9</v>
      </c>
      <c r="D474" s="34">
        <f>C474*$F$1</f>
        <v>2844.8</v>
      </c>
      <c r="E474" s="30">
        <f>$E$443</f>
        <v>0.25</v>
      </c>
      <c r="F474" s="34">
        <f>C474*$F$1*(1-E474)</f>
        <v>2133.6000000000004</v>
      </c>
    </row>
    <row r="475" spans="1:6" ht="12.75" hidden="1" outlineLevel="2">
      <c r="A475" s="31">
        <v>671565</v>
      </c>
      <c r="B475" s="27" t="s">
        <v>471</v>
      </c>
      <c r="C475" s="33">
        <v>99.12</v>
      </c>
      <c r="D475" s="34">
        <f>C475*$F$1</f>
        <v>3171.84</v>
      </c>
      <c r="E475" s="30">
        <f>$E$443</f>
        <v>0.25</v>
      </c>
      <c r="F475" s="34">
        <f>C475*$F$1*(1-E475)</f>
        <v>2378.88</v>
      </c>
    </row>
    <row r="476" spans="1:6" ht="12.75" hidden="1" outlineLevel="2">
      <c r="A476" s="31">
        <v>671566</v>
      </c>
      <c r="B476" s="27" t="s">
        <v>472</v>
      </c>
      <c r="C476" s="33">
        <v>147.5</v>
      </c>
      <c r="D476" s="34">
        <f>C476*$F$1</f>
        <v>4720</v>
      </c>
      <c r="E476" s="30">
        <f>$E$443</f>
        <v>0.25</v>
      </c>
      <c r="F476" s="34">
        <f>C476*$F$1*(1-E476)</f>
        <v>3540</v>
      </c>
    </row>
    <row r="477" spans="1:6" ht="12.75" hidden="1" outlineLevel="2">
      <c r="A477" s="31">
        <v>671570</v>
      </c>
      <c r="B477" s="27" t="s">
        <v>473</v>
      </c>
      <c r="C477" s="33">
        <v>118.09</v>
      </c>
      <c r="D477" s="34">
        <f>C477*$F$1</f>
        <v>3778.88</v>
      </c>
      <c r="E477" s="30">
        <f>$E$443</f>
        <v>0.25</v>
      </c>
      <c r="F477" s="34">
        <f>C477*$F$1*(1-E477)</f>
        <v>2834.16</v>
      </c>
    </row>
    <row r="478" spans="1:6" ht="12.75" hidden="1" outlineLevel="2">
      <c r="A478" s="31">
        <v>671571</v>
      </c>
      <c r="B478" s="27" t="s">
        <v>474</v>
      </c>
      <c r="C478" s="33">
        <v>131.31</v>
      </c>
      <c r="D478" s="34">
        <f>C478*$F$1</f>
        <v>4201.92</v>
      </c>
      <c r="E478" s="30">
        <f>$E$443</f>
        <v>0.25</v>
      </c>
      <c r="F478" s="34">
        <f>C478*$F$1*(1-E478)</f>
        <v>3151.44</v>
      </c>
    </row>
    <row r="479" spans="1:6" ht="12.75" hidden="1" outlineLevel="2">
      <c r="A479" s="31">
        <v>671572</v>
      </c>
      <c r="B479" s="27" t="s">
        <v>475</v>
      </c>
      <c r="C479" s="33">
        <v>195.91</v>
      </c>
      <c r="D479" s="34">
        <f>C479*$F$1</f>
        <v>6269.12</v>
      </c>
      <c r="E479" s="30">
        <f>$E$443</f>
        <v>0.25</v>
      </c>
      <c r="F479" s="34">
        <f>C479*$F$1*(1-E479)</f>
        <v>4701.84</v>
      </c>
    </row>
    <row r="480" spans="1:6" ht="12.75" outlineLevel="1" collapsed="1">
      <c r="A480" s="27"/>
      <c r="B480" s="28" t="s">
        <v>476</v>
      </c>
      <c r="C480" s="27"/>
      <c r="D480" s="34"/>
      <c r="E480" s="30">
        <f>$E$12</f>
        <v>0.25</v>
      </c>
      <c r="F480" s="34"/>
    </row>
    <row r="481" spans="1:6" ht="12.75" hidden="1" outlineLevel="2">
      <c r="A481" s="31">
        <v>606131</v>
      </c>
      <c r="B481" s="27" t="s">
        <v>477</v>
      </c>
      <c r="C481" s="33">
        <v>33.88</v>
      </c>
      <c r="D481" s="34">
        <f>C481*$F$1</f>
        <v>1084.16</v>
      </c>
      <c r="E481" s="30">
        <f>$E$480</f>
        <v>0.25</v>
      </c>
      <c r="F481" s="34">
        <f>C481*$F$1*(1-E481)</f>
        <v>813.1200000000001</v>
      </c>
    </row>
    <row r="482" spans="1:6" ht="12.75" hidden="1" outlineLevel="2">
      <c r="A482" s="35">
        <v>607125</v>
      </c>
      <c r="B482" s="27" t="s">
        <v>478</v>
      </c>
      <c r="C482" s="33">
        <v>22.17</v>
      </c>
      <c r="D482" s="34">
        <f>C482*$F$1</f>
        <v>709.44</v>
      </c>
      <c r="E482" s="30">
        <f>$E$480</f>
        <v>0.25</v>
      </c>
      <c r="F482" s="34">
        <f>C482*$F$1*(1-E482)</f>
        <v>532.08</v>
      </c>
    </row>
    <row r="483" spans="1:6" ht="12.75" hidden="1" outlineLevel="2">
      <c r="A483" s="35">
        <v>607126</v>
      </c>
      <c r="B483" s="27" t="s">
        <v>479</v>
      </c>
      <c r="C483" s="33">
        <v>22.87</v>
      </c>
      <c r="D483" s="34">
        <f>C483*$F$1</f>
        <v>731.84</v>
      </c>
      <c r="E483" s="30">
        <f>$E$480</f>
        <v>0.25</v>
      </c>
      <c r="F483" s="34">
        <f>C483*$F$1*(1-E483)</f>
        <v>548.88</v>
      </c>
    </row>
    <row r="484" spans="1:6" ht="12.75" hidden="1" outlineLevel="2">
      <c r="A484" s="31">
        <v>606134</v>
      </c>
      <c r="B484" s="27" t="s">
        <v>480</v>
      </c>
      <c r="C484" s="33">
        <v>32.65</v>
      </c>
      <c r="D484" s="34">
        <f>C484*$F$1</f>
        <v>1044.8</v>
      </c>
      <c r="E484" s="30">
        <f>$E$480</f>
        <v>0.25</v>
      </c>
      <c r="F484" s="34">
        <f>C484*$F$1*(1-E484)</f>
        <v>783.5999999999999</v>
      </c>
    </row>
    <row r="485" spans="1:6" ht="12.75" hidden="1" outlineLevel="2">
      <c r="A485" s="31">
        <v>606135</v>
      </c>
      <c r="B485" s="27" t="s">
        <v>481</v>
      </c>
      <c r="C485" s="33">
        <v>35.66</v>
      </c>
      <c r="D485" s="34">
        <f>C485*$F$1</f>
        <v>1141.12</v>
      </c>
      <c r="E485" s="30">
        <f>$E$480</f>
        <v>0.25</v>
      </c>
      <c r="F485" s="34">
        <f>C485*$F$1*(1-E485)</f>
        <v>855.8399999999999</v>
      </c>
    </row>
    <row r="486" spans="1:6" ht="12.75" hidden="1" outlineLevel="2">
      <c r="A486" s="31">
        <v>606136</v>
      </c>
      <c r="B486" s="27" t="s">
        <v>482</v>
      </c>
      <c r="C486" s="33">
        <v>48.35</v>
      </c>
      <c r="D486" s="34">
        <f>C486*$F$1</f>
        <v>1547.2</v>
      </c>
      <c r="E486" s="30">
        <f>$E$480</f>
        <v>0.25</v>
      </c>
      <c r="F486" s="34">
        <f>C486*$F$1*(1-E486)</f>
        <v>1160.4</v>
      </c>
    </row>
    <row r="487" spans="1:6" ht="12.75" hidden="1" outlineLevel="2">
      <c r="A487" s="31">
        <v>606140</v>
      </c>
      <c r="B487" s="27" t="s">
        <v>483</v>
      </c>
      <c r="C487" s="33">
        <v>27.87</v>
      </c>
      <c r="D487" s="34">
        <f>C487*$F$1</f>
        <v>891.84</v>
      </c>
      <c r="E487" s="30">
        <f>$E$480</f>
        <v>0.25</v>
      </c>
      <c r="F487" s="34">
        <f>C487*$F$1*(1-E487)</f>
        <v>668.88</v>
      </c>
    </row>
    <row r="488" spans="1:6" ht="12.75" hidden="1" outlineLevel="2">
      <c r="A488" s="31">
        <v>606141</v>
      </c>
      <c r="B488" s="27" t="s">
        <v>484</v>
      </c>
      <c r="C488" s="33">
        <v>30.19</v>
      </c>
      <c r="D488" s="34">
        <f>C488*$F$1</f>
        <v>966.08</v>
      </c>
      <c r="E488" s="30">
        <f>$E$480</f>
        <v>0.25</v>
      </c>
      <c r="F488" s="34">
        <f>C488*$F$1*(1-E488)</f>
        <v>724.5600000000001</v>
      </c>
    </row>
    <row r="489" spans="1:6" ht="12.75" hidden="1" outlineLevel="2">
      <c r="A489" s="31">
        <v>606142</v>
      </c>
      <c r="B489" s="27" t="s">
        <v>485</v>
      </c>
      <c r="C489" s="33">
        <v>31.06</v>
      </c>
      <c r="D489" s="34">
        <f>C489*$F$1</f>
        <v>993.92</v>
      </c>
      <c r="E489" s="30">
        <f>$E$480</f>
        <v>0.25</v>
      </c>
      <c r="F489" s="34">
        <f>C489*$F$1*(1-E489)</f>
        <v>745.4399999999999</v>
      </c>
    </row>
    <row r="490" spans="1:6" ht="12.75" hidden="1" outlineLevel="2">
      <c r="A490" s="31">
        <v>606143</v>
      </c>
      <c r="B490" s="27" t="s">
        <v>486</v>
      </c>
      <c r="C490" s="33">
        <v>33.93</v>
      </c>
      <c r="D490" s="34">
        <f>C490*$F$1</f>
        <v>1085.76</v>
      </c>
      <c r="E490" s="30">
        <f>$E$480</f>
        <v>0.25</v>
      </c>
      <c r="F490" s="34">
        <f>C490*$F$1*(1-E490)</f>
        <v>814.3199999999999</v>
      </c>
    </row>
    <row r="491" spans="1:6" ht="12.75" hidden="1" outlineLevel="2">
      <c r="A491" s="31">
        <v>606144</v>
      </c>
      <c r="B491" s="27" t="s">
        <v>487</v>
      </c>
      <c r="C491" s="33">
        <v>45.38</v>
      </c>
      <c r="D491" s="34">
        <f>C491*$F$1</f>
        <v>1452.16</v>
      </c>
      <c r="E491" s="30">
        <f>$E$480</f>
        <v>0.25</v>
      </c>
      <c r="F491" s="34">
        <f>C491*$F$1*(1-E491)</f>
        <v>1089.1200000000001</v>
      </c>
    </row>
    <row r="492" spans="1:6" ht="12.75" hidden="1" outlineLevel="2">
      <c r="A492" s="35">
        <v>607127</v>
      </c>
      <c r="B492" s="27" t="s">
        <v>488</v>
      </c>
      <c r="C492" s="33">
        <v>21.69</v>
      </c>
      <c r="D492" s="34">
        <f>C492*$F$1</f>
        <v>694.08</v>
      </c>
      <c r="E492" s="30">
        <f>$E$480</f>
        <v>0.25</v>
      </c>
      <c r="F492" s="34">
        <f>C492*$F$1*(1-E492)</f>
        <v>520.5600000000001</v>
      </c>
    </row>
    <row r="493" spans="1:6" ht="12.75" hidden="1" outlineLevel="2">
      <c r="A493" s="35">
        <v>607128</v>
      </c>
      <c r="B493" s="27" t="s">
        <v>489</v>
      </c>
      <c r="C493" s="33">
        <v>22.69</v>
      </c>
      <c r="D493" s="34">
        <f>C493*$F$1</f>
        <v>726.08</v>
      </c>
      <c r="E493" s="30">
        <f>$E$480</f>
        <v>0.25</v>
      </c>
      <c r="F493" s="34">
        <f>C493*$F$1*(1-E493)</f>
        <v>544.5600000000001</v>
      </c>
    </row>
    <row r="494" spans="1:6" ht="12.75" hidden="1" outlineLevel="2">
      <c r="A494" s="31">
        <v>606150</v>
      </c>
      <c r="B494" s="27" t="s">
        <v>490</v>
      </c>
      <c r="C494" s="33">
        <v>29.88</v>
      </c>
      <c r="D494" s="34">
        <f>C494*$F$1</f>
        <v>956.16</v>
      </c>
      <c r="E494" s="30">
        <f>$E$480</f>
        <v>0.25</v>
      </c>
      <c r="F494" s="34">
        <f>C494*$F$1*(1-E494)</f>
        <v>717.12</v>
      </c>
    </row>
    <row r="495" spans="1:6" ht="12.75" hidden="1" outlineLevel="2">
      <c r="A495" s="31">
        <v>606151</v>
      </c>
      <c r="B495" s="27" t="s">
        <v>491</v>
      </c>
      <c r="C495" s="33">
        <v>32.68</v>
      </c>
      <c r="D495" s="34">
        <f>C495*$F$1</f>
        <v>1045.76</v>
      </c>
      <c r="E495" s="30">
        <f>$E$480</f>
        <v>0.25</v>
      </c>
      <c r="F495" s="34">
        <f>C495*$F$1*(1-E495)</f>
        <v>784.3199999999999</v>
      </c>
    </row>
    <row r="496" spans="1:6" ht="12.75" hidden="1" outlineLevel="2">
      <c r="A496" s="31">
        <v>606152</v>
      </c>
      <c r="B496" s="27" t="s">
        <v>492</v>
      </c>
      <c r="C496" s="33">
        <v>39.57</v>
      </c>
      <c r="D496" s="34">
        <f>C496*$F$1</f>
        <v>1266.24</v>
      </c>
      <c r="E496" s="30">
        <f>$E$480</f>
        <v>0.25</v>
      </c>
      <c r="F496" s="34">
        <f>C496*$F$1*(1-E496)</f>
        <v>949.6800000000001</v>
      </c>
    </row>
    <row r="497" spans="1:6" ht="12.75" hidden="1" outlineLevel="2">
      <c r="A497" s="31">
        <v>606208</v>
      </c>
      <c r="B497" s="27" t="s">
        <v>493</v>
      </c>
      <c r="C497" s="33">
        <v>32.43</v>
      </c>
      <c r="D497" s="34">
        <f>C497*$F$1</f>
        <v>1037.76</v>
      </c>
      <c r="E497" s="30">
        <f>$E$480</f>
        <v>0.25</v>
      </c>
      <c r="F497" s="34">
        <f>C497*$F$1*(1-E497)</f>
        <v>778.3199999999999</v>
      </c>
    </row>
    <row r="498" spans="1:6" ht="12.75" hidden="1" outlineLevel="2">
      <c r="A498" s="31">
        <v>606209</v>
      </c>
      <c r="B498" s="27" t="s">
        <v>494</v>
      </c>
      <c r="C498" s="33">
        <v>35.48</v>
      </c>
      <c r="D498" s="34">
        <f>C498*$F$1</f>
        <v>1135.36</v>
      </c>
      <c r="E498" s="30">
        <f>$E$480</f>
        <v>0.25</v>
      </c>
      <c r="F498" s="34">
        <f>C498*$F$1*(1-E498)</f>
        <v>851.52</v>
      </c>
    </row>
    <row r="499" spans="1:6" ht="12.75" hidden="1" outlineLevel="2">
      <c r="A499" s="31">
        <v>606210</v>
      </c>
      <c r="B499" s="27" t="s">
        <v>495</v>
      </c>
      <c r="C499" s="33">
        <v>45.22</v>
      </c>
      <c r="D499" s="34">
        <f>C499*$F$1</f>
        <v>1447.04</v>
      </c>
      <c r="E499" s="30">
        <f>$E$480</f>
        <v>0.25</v>
      </c>
      <c r="F499" s="34">
        <f>C499*$F$1*(1-E499)</f>
        <v>1085.28</v>
      </c>
    </row>
    <row r="500" spans="1:6" ht="12.75" hidden="1" outlineLevel="2">
      <c r="A500" s="31">
        <v>606211</v>
      </c>
      <c r="B500" s="27" t="s">
        <v>496</v>
      </c>
      <c r="C500" s="33">
        <v>51.22</v>
      </c>
      <c r="D500" s="34">
        <f>C500*$F$1</f>
        <v>1639.04</v>
      </c>
      <c r="E500" s="30">
        <f>$E$480</f>
        <v>0.25</v>
      </c>
      <c r="F500" s="34">
        <f>C500*$F$1*(1-E500)</f>
        <v>1229.28</v>
      </c>
    </row>
    <row r="501" spans="1:6" ht="12.75" hidden="1" outlineLevel="2">
      <c r="A501" s="31">
        <v>606212</v>
      </c>
      <c r="B501" s="27" t="s">
        <v>497</v>
      </c>
      <c r="C501" s="33">
        <v>61.51</v>
      </c>
      <c r="D501" s="34">
        <f>C501*$F$1</f>
        <v>1968.32</v>
      </c>
      <c r="E501" s="30">
        <f>$E$480</f>
        <v>0.25</v>
      </c>
      <c r="F501" s="34">
        <f>C501*$F$1*(1-E501)</f>
        <v>1476.24</v>
      </c>
    </row>
    <row r="502" spans="1:6" ht="12.75" hidden="1" outlineLevel="2">
      <c r="A502" s="31">
        <v>606216</v>
      </c>
      <c r="B502" s="27" t="s">
        <v>498</v>
      </c>
      <c r="C502" s="33">
        <v>36.13</v>
      </c>
      <c r="D502" s="34">
        <f>C502*$F$1</f>
        <v>1156.16</v>
      </c>
      <c r="E502" s="30">
        <f>$E$480</f>
        <v>0.25</v>
      </c>
      <c r="F502" s="34">
        <f>C502*$F$1*(1-E502)</f>
        <v>867.1200000000001</v>
      </c>
    </row>
    <row r="503" spans="1:6" ht="12.75" hidden="1" outlineLevel="2">
      <c r="A503" s="31">
        <v>606217</v>
      </c>
      <c r="B503" s="27" t="s">
        <v>499</v>
      </c>
      <c r="C503" s="33">
        <v>37.09</v>
      </c>
      <c r="D503" s="34">
        <f>C503*$F$1</f>
        <v>1186.88</v>
      </c>
      <c r="E503" s="30">
        <f>$E$480</f>
        <v>0.25</v>
      </c>
      <c r="F503" s="34">
        <f>C503*$F$1*(1-E503)</f>
        <v>890.1600000000001</v>
      </c>
    </row>
    <row r="504" spans="1:6" ht="12.75" hidden="1" outlineLevel="2">
      <c r="A504" s="31">
        <v>606218</v>
      </c>
      <c r="B504" s="27" t="s">
        <v>500</v>
      </c>
      <c r="C504" s="33">
        <v>45.16</v>
      </c>
      <c r="D504" s="34">
        <f>C504*$F$1</f>
        <v>1445.12</v>
      </c>
      <c r="E504" s="30">
        <f>$E$480</f>
        <v>0.25</v>
      </c>
      <c r="F504" s="34">
        <f>C504*$F$1*(1-E504)</f>
        <v>1083.84</v>
      </c>
    </row>
    <row r="505" spans="1:6" ht="12.75" hidden="1" outlineLevel="2">
      <c r="A505" s="31">
        <v>606219</v>
      </c>
      <c r="B505" s="27" t="s">
        <v>501</v>
      </c>
      <c r="C505" s="33">
        <v>47.69</v>
      </c>
      <c r="D505" s="34">
        <f>C505*$F$1</f>
        <v>1526.08</v>
      </c>
      <c r="E505" s="30">
        <f>$E$480</f>
        <v>0.25</v>
      </c>
      <c r="F505" s="34">
        <f>C505*$F$1*(1-E505)</f>
        <v>1144.56</v>
      </c>
    </row>
    <row r="506" spans="1:6" ht="12.75" hidden="1" outlineLevel="2">
      <c r="A506" s="31">
        <v>606220</v>
      </c>
      <c r="B506" s="27" t="s">
        <v>502</v>
      </c>
      <c r="C506" s="33">
        <v>59.74</v>
      </c>
      <c r="D506" s="34">
        <f>C506*$F$1</f>
        <v>1911.68</v>
      </c>
      <c r="E506" s="30">
        <f>$E$480</f>
        <v>0.25</v>
      </c>
      <c r="F506" s="34">
        <f>C506*$F$1*(1-E506)</f>
        <v>1433.76</v>
      </c>
    </row>
    <row r="507" spans="1:6" ht="12.75" hidden="1" outlineLevel="2">
      <c r="A507" s="31">
        <v>606224</v>
      </c>
      <c r="B507" s="27" t="s">
        <v>503</v>
      </c>
      <c r="C507" s="33">
        <v>30.81</v>
      </c>
      <c r="D507" s="34">
        <f>C507*$F$1</f>
        <v>985.92</v>
      </c>
      <c r="E507" s="30">
        <f>$E$480</f>
        <v>0.25</v>
      </c>
      <c r="F507" s="34">
        <f>C507*$F$1*(1-E507)</f>
        <v>739.4399999999999</v>
      </c>
    </row>
    <row r="508" spans="1:6" ht="12.75" hidden="1" outlineLevel="2">
      <c r="A508" s="31">
        <v>606225</v>
      </c>
      <c r="B508" s="27" t="s">
        <v>504</v>
      </c>
      <c r="C508" s="33">
        <v>33.59</v>
      </c>
      <c r="D508" s="34">
        <f>C508*$F$1</f>
        <v>1074.88</v>
      </c>
      <c r="E508" s="30">
        <f>$E$480</f>
        <v>0.25</v>
      </c>
      <c r="F508" s="34">
        <f>C508*$F$1*(1-E508)</f>
        <v>806.1600000000001</v>
      </c>
    </row>
    <row r="509" spans="1:6" ht="12.75" hidden="1" outlineLevel="2">
      <c r="A509" s="31">
        <v>606226</v>
      </c>
      <c r="B509" s="27" t="s">
        <v>505</v>
      </c>
      <c r="C509" s="33">
        <v>41.92</v>
      </c>
      <c r="D509" s="34">
        <f>C509*$F$1</f>
        <v>1341.44</v>
      </c>
      <c r="E509" s="30">
        <f>$E$480</f>
        <v>0.25</v>
      </c>
      <c r="F509" s="34">
        <f>C509*$F$1*(1-E509)</f>
        <v>1006.08</v>
      </c>
    </row>
    <row r="510" spans="1:6" ht="12.75" hidden="1" outlineLevel="2">
      <c r="A510" s="31">
        <v>606227</v>
      </c>
      <c r="B510" s="27" t="s">
        <v>506</v>
      </c>
      <c r="C510" s="33">
        <v>45.4</v>
      </c>
      <c r="D510" s="34">
        <f>C510*$F$1</f>
        <v>1452.8</v>
      </c>
      <c r="E510" s="30">
        <f>$E$480</f>
        <v>0.25</v>
      </c>
      <c r="F510" s="34">
        <f>C510*$F$1*(1-E510)</f>
        <v>1089.6</v>
      </c>
    </row>
    <row r="511" spans="1:6" ht="12.75" hidden="1" outlineLevel="2">
      <c r="A511" s="31">
        <v>606228</v>
      </c>
      <c r="B511" s="27" t="s">
        <v>507</v>
      </c>
      <c r="C511" s="33">
        <v>54.37</v>
      </c>
      <c r="D511" s="34">
        <f>C511*$F$1</f>
        <v>1739.84</v>
      </c>
      <c r="E511" s="30">
        <f>$E$480</f>
        <v>0.25</v>
      </c>
      <c r="F511" s="34">
        <f>C511*$F$1*(1-E511)</f>
        <v>1304.8799999999999</v>
      </c>
    </row>
    <row r="512" spans="1:6" ht="12.75" outlineLevel="1" collapsed="1">
      <c r="A512" s="27"/>
      <c r="B512" s="28" t="s">
        <v>508</v>
      </c>
      <c r="C512" s="27"/>
      <c r="D512" s="34"/>
      <c r="E512" s="30">
        <f>$E$12</f>
        <v>0.25</v>
      </c>
      <c r="F512" s="34"/>
    </row>
    <row r="513" spans="1:6" ht="12.75" hidden="1" outlineLevel="2">
      <c r="A513" s="31">
        <v>609807</v>
      </c>
      <c r="B513" s="32" t="s">
        <v>509</v>
      </c>
      <c r="C513" s="33">
        <v>29.54</v>
      </c>
      <c r="D513" s="34">
        <f>C513*$F$1</f>
        <v>945.28</v>
      </c>
      <c r="E513" s="30">
        <f>$E$512</f>
        <v>0.25</v>
      </c>
      <c r="F513" s="34">
        <f>C513*$F$1*(1-E513)</f>
        <v>708.96</v>
      </c>
    </row>
    <row r="514" spans="1:6" ht="12.75" hidden="1" outlineLevel="2">
      <c r="A514" s="31">
        <v>609808</v>
      </c>
      <c r="B514" s="32" t="s">
        <v>510</v>
      </c>
      <c r="C514" s="33">
        <v>29.54</v>
      </c>
      <c r="D514" s="34">
        <f>C514*$F$1</f>
        <v>945.28</v>
      </c>
      <c r="E514" s="30">
        <f>$E$512</f>
        <v>0.25</v>
      </c>
      <c r="F514" s="34">
        <f>C514*$F$1*(1-E514)</f>
        <v>708.96</v>
      </c>
    </row>
    <row r="515" spans="1:6" ht="12.75" hidden="1" outlineLevel="2">
      <c r="A515" s="31">
        <v>609809</v>
      </c>
      <c r="B515" s="32" t="s">
        <v>511</v>
      </c>
      <c r="C515" s="33">
        <v>29.54</v>
      </c>
      <c r="D515" s="34">
        <f>C515*$F$1</f>
        <v>945.28</v>
      </c>
      <c r="E515" s="30">
        <f>$E$512</f>
        <v>0.25</v>
      </c>
      <c r="F515" s="34">
        <f>C515*$F$1*(1-E515)</f>
        <v>708.96</v>
      </c>
    </row>
    <row r="516" spans="1:6" ht="12.75" hidden="1" outlineLevel="2">
      <c r="A516" s="31">
        <v>609810</v>
      </c>
      <c r="B516" s="32" t="s">
        <v>512</v>
      </c>
      <c r="C516" s="33">
        <v>29.54</v>
      </c>
      <c r="D516" s="34">
        <f>C516*$F$1</f>
        <v>945.28</v>
      </c>
      <c r="E516" s="30">
        <f>$E$512</f>
        <v>0.25</v>
      </c>
      <c r="F516" s="34">
        <f>C516*$F$1*(1-E516)</f>
        <v>708.96</v>
      </c>
    </row>
    <row r="517" spans="1:6" ht="12.75" hidden="1" outlineLevel="2">
      <c r="A517" s="31">
        <v>609811</v>
      </c>
      <c r="B517" s="32" t="s">
        <v>513</v>
      </c>
      <c r="C517" s="33">
        <v>29.54</v>
      </c>
      <c r="D517" s="34">
        <f>C517*$F$1</f>
        <v>945.28</v>
      </c>
      <c r="E517" s="30">
        <f>$E$512</f>
        <v>0.25</v>
      </c>
      <c r="F517" s="34">
        <f>C517*$F$1*(1-E517)</f>
        <v>708.96</v>
      </c>
    </row>
    <row r="518" spans="1:6" ht="12.75" hidden="1" outlineLevel="2">
      <c r="A518" s="31">
        <v>609812</v>
      </c>
      <c r="B518" s="32" t="s">
        <v>514</v>
      </c>
      <c r="C518" s="33">
        <v>29.54</v>
      </c>
      <c r="D518" s="34">
        <f>C518*$F$1</f>
        <v>945.28</v>
      </c>
      <c r="E518" s="30">
        <f>$E$512</f>
        <v>0.25</v>
      </c>
      <c r="F518" s="34">
        <f>C518*$F$1*(1-E518)</f>
        <v>708.96</v>
      </c>
    </row>
    <row r="519" spans="1:6" ht="12.75" hidden="1" outlineLevel="2">
      <c r="A519" s="31">
        <v>609813</v>
      </c>
      <c r="B519" s="32" t="s">
        <v>515</v>
      </c>
      <c r="C519" s="33">
        <v>29.54</v>
      </c>
      <c r="D519" s="34">
        <f>C519*$F$1</f>
        <v>945.28</v>
      </c>
      <c r="E519" s="30">
        <f>$E$512</f>
        <v>0.25</v>
      </c>
      <c r="F519" s="34">
        <f>C519*$F$1*(1-E519)</f>
        <v>708.96</v>
      </c>
    </row>
    <row r="520" spans="1:6" ht="12.75" hidden="1" outlineLevel="2">
      <c r="A520" s="31">
        <v>609814</v>
      </c>
      <c r="B520" s="32" t="s">
        <v>516</v>
      </c>
      <c r="C520" s="33">
        <v>29.54</v>
      </c>
      <c r="D520" s="34">
        <f>C520*$F$1</f>
        <v>945.28</v>
      </c>
      <c r="E520" s="30">
        <f>$E$512</f>
        <v>0.25</v>
      </c>
      <c r="F520" s="34">
        <f>C520*$F$1*(1-E520)</f>
        <v>708.96</v>
      </c>
    </row>
    <row r="521" spans="1:6" ht="12.75" hidden="1" outlineLevel="2">
      <c r="A521" s="31">
        <v>609831</v>
      </c>
      <c r="B521" s="32" t="s">
        <v>517</v>
      </c>
      <c r="C521" s="33">
        <v>31.06</v>
      </c>
      <c r="D521" s="34">
        <f>C521*$F$1</f>
        <v>993.92</v>
      </c>
      <c r="E521" s="30">
        <f>$E$512</f>
        <v>0.25</v>
      </c>
      <c r="F521" s="34">
        <f>C521*$F$1*(1-E521)</f>
        <v>745.4399999999999</v>
      </c>
    </row>
    <row r="522" spans="1:6" ht="12.75" hidden="1" outlineLevel="2">
      <c r="A522" s="31">
        <v>609832</v>
      </c>
      <c r="B522" s="32" t="s">
        <v>518</v>
      </c>
      <c r="C522" s="33">
        <v>31.06</v>
      </c>
      <c r="D522" s="34">
        <f>C522*$F$1</f>
        <v>993.92</v>
      </c>
      <c r="E522" s="30">
        <f>$E$512</f>
        <v>0.25</v>
      </c>
      <c r="F522" s="34">
        <f>C522*$F$1*(1-E522)</f>
        <v>745.4399999999999</v>
      </c>
    </row>
    <row r="523" spans="1:6" ht="12.75" hidden="1" outlineLevel="2">
      <c r="A523" s="31">
        <v>609833</v>
      </c>
      <c r="B523" s="32" t="s">
        <v>519</v>
      </c>
      <c r="C523" s="33">
        <v>31.06</v>
      </c>
      <c r="D523" s="34">
        <f>C523*$F$1</f>
        <v>993.92</v>
      </c>
      <c r="E523" s="30">
        <f>$E$512</f>
        <v>0.25</v>
      </c>
      <c r="F523" s="34">
        <f>C523*$F$1*(1-E523)</f>
        <v>745.4399999999999</v>
      </c>
    </row>
    <row r="524" spans="1:6" ht="12.75" hidden="1" outlineLevel="2">
      <c r="A524" s="31">
        <v>609834</v>
      </c>
      <c r="B524" s="32" t="s">
        <v>520</v>
      </c>
      <c r="C524" s="33">
        <v>31.06</v>
      </c>
      <c r="D524" s="34">
        <f>C524*$F$1</f>
        <v>993.92</v>
      </c>
      <c r="E524" s="30">
        <f>$E$512</f>
        <v>0.25</v>
      </c>
      <c r="F524" s="34">
        <f>C524*$F$1*(1-E524)</f>
        <v>745.4399999999999</v>
      </c>
    </row>
    <row r="525" spans="1:6" ht="12.75" hidden="1" outlineLevel="2">
      <c r="A525" s="31">
        <v>609835</v>
      </c>
      <c r="B525" s="32" t="s">
        <v>521</v>
      </c>
      <c r="C525" s="33">
        <v>31.06</v>
      </c>
      <c r="D525" s="34">
        <f>C525*$F$1</f>
        <v>993.92</v>
      </c>
      <c r="E525" s="30">
        <f>$E$512</f>
        <v>0.25</v>
      </c>
      <c r="F525" s="34">
        <f>C525*$F$1*(1-E525)</f>
        <v>745.4399999999999</v>
      </c>
    </row>
    <row r="526" spans="1:6" ht="12.75" hidden="1" outlineLevel="2">
      <c r="A526" s="31">
        <v>609836</v>
      </c>
      <c r="B526" s="32" t="s">
        <v>522</v>
      </c>
      <c r="C526" s="33">
        <v>31.06</v>
      </c>
      <c r="D526" s="34">
        <f>C526*$F$1</f>
        <v>993.92</v>
      </c>
      <c r="E526" s="30">
        <f>$E$512</f>
        <v>0.25</v>
      </c>
      <c r="F526" s="34">
        <f>C526*$F$1*(1-E526)</f>
        <v>745.4399999999999</v>
      </c>
    </row>
    <row r="527" spans="1:6" ht="12.75" hidden="1" outlineLevel="2">
      <c r="A527" s="31">
        <v>609837</v>
      </c>
      <c r="B527" s="32" t="s">
        <v>523</v>
      </c>
      <c r="C527" s="33">
        <v>29.54</v>
      </c>
      <c r="D527" s="34">
        <f>C527*$F$1</f>
        <v>945.28</v>
      </c>
      <c r="E527" s="30">
        <f>$E$512</f>
        <v>0.25</v>
      </c>
      <c r="F527" s="34">
        <f>C527*$F$1*(1-E527)</f>
        <v>708.96</v>
      </c>
    </row>
    <row r="528" spans="1:6" ht="12.75" hidden="1" outlineLevel="2">
      <c r="A528" s="31">
        <v>609838</v>
      </c>
      <c r="B528" s="32" t="s">
        <v>524</v>
      </c>
      <c r="C528" s="33">
        <v>23.47</v>
      </c>
      <c r="D528" s="34">
        <f>C528*$F$1</f>
        <v>751.04</v>
      </c>
      <c r="E528" s="30">
        <f>$E$512</f>
        <v>0.25</v>
      </c>
      <c r="F528" s="34">
        <f>C528*$F$1*(1-E528)</f>
        <v>563.28</v>
      </c>
    </row>
    <row r="529" spans="1:6" ht="12.75" hidden="1" outlineLevel="2">
      <c r="A529" s="31">
        <v>609839</v>
      </c>
      <c r="B529" s="32" t="s">
        <v>525</v>
      </c>
      <c r="C529" s="33">
        <v>23.47</v>
      </c>
      <c r="D529" s="34">
        <f>C529*$F$1</f>
        <v>751.04</v>
      </c>
      <c r="E529" s="30">
        <f>$E$512</f>
        <v>0.25</v>
      </c>
      <c r="F529" s="34">
        <f>C529*$F$1*(1-E529)</f>
        <v>563.28</v>
      </c>
    </row>
    <row r="530" spans="1:6" ht="12.75" hidden="1" outlineLevel="2">
      <c r="A530" s="31">
        <v>609840</v>
      </c>
      <c r="B530" s="32" t="s">
        <v>526</v>
      </c>
      <c r="C530" s="33">
        <v>29.54</v>
      </c>
      <c r="D530" s="34">
        <f>C530*$F$1</f>
        <v>945.28</v>
      </c>
      <c r="E530" s="30">
        <f>$E$512</f>
        <v>0.25</v>
      </c>
      <c r="F530" s="34">
        <f>C530*$F$1*(1-E530)</f>
        <v>708.96</v>
      </c>
    </row>
    <row r="531" spans="1:6" ht="12.75" hidden="1" outlineLevel="2">
      <c r="A531" s="31">
        <v>609841</v>
      </c>
      <c r="B531" s="32" t="s">
        <v>527</v>
      </c>
      <c r="C531" s="33">
        <v>23.04</v>
      </c>
      <c r="D531" s="34">
        <f>C531*$F$1</f>
        <v>737.28</v>
      </c>
      <c r="E531" s="30">
        <f>$E$512</f>
        <v>0.25</v>
      </c>
      <c r="F531" s="34">
        <f>C531*$F$1*(1-E531)</f>
        <v>552.96</v>
      </c>
    </row>
    <row r="532" spans="1:6" ht="12.75" hidden="1" outlineLevel="2">
      <c r="A532" s="31">
        <v>609842</v>
      </c>
      <c r="B532" s="32" t="s">
        <v>528</v>
      </c>
      <c r="C532" s="33">
        <v>23.47</v>
      </c>
      <c r="D532" s="34">
        <f>C532*$F$1</f>
        <v>751.04</v>
      </c>
      <c r="E532" s="30">
        <f>$E$512</f>
        <v>0.25</v>
      </c>
      <c r="F532" s="34">
        <f>C532*$F$1*(1-E532)</f>
        <v>563.28</v>
      </c>
    </row>
    <row r="533" spans="1:6" ht="12.75" hidden="1" outlineLevel="2">
      <c r="A533" s="31">
        <v>609843</v>
      </c>
      <c r="B533" s="32" t="s">
        <v>529</v>
      </c>
      <c r="C533" s="33">
        <v>23.47</v>
      </c>
      <c r="D533" s="34">
        <f>C533*$F$1</f>
        <v>751.04</v>
      </c>
      <c r="E533" s="30">
        <f>$E$512</f>
        <v>0.25</v>
      </c>
      <c r="F533" s="34">
        <f>C533*$F$1*(1-E533)</f>
        <v>563.28</v>
      </c>
    </row>
    <row r="534" spans="1:6" ht="12.75" hidden="1" outlineLevel="2">
      <c r="A534" s="31">
        <v>609844</v>
      </c>
      <c r="B534" s="32" t="s">
        <v>530</v>
      </c>
      <c r="C534" s="33">
        <v>24.78</v>
      </c>
      <c r="D534" s="34">
        <f>C534*$F$1</f>
        <v>792.96</v>
      </c>
      <c r="E534" s="30">
        <f>$E$512</f>
        <v>0.25</v>
      </c>
      <c r="F534" s="34">
        <f>C534*$F$1*(1-E534)</f>
        <v>594.72</v>
      </c>
    </row>
    <row r="535" spans="1:6" ht="12.75" hidden="1" outlineLevel="2">
      <c r="A535" s="31">
        <v>609845</v>
      </c>
      <c r="B535" s="32" t="s">
        <v>531</v>
      </c>
      <c r="C535" s="33">
        <v>24.78</v>
      </c>
      <c r="D535" s="34">
        <f>C535*$F$1</f>
        <v>792.96</v>
      </c>
      <c r="E535" s="30">
        <f>$E$512</f>
        <v>0.25</v>
      </c>
      <c r="F535" s="34">
        <f>C535*$F$1*(1-E535)</f>
        <v>594.72</v>
      </c>
    </row>
    <row r="536" spans="1:6" ht="12.75" hidden="1" outlineLevel="2">
      <c r="A536" s="37">
        <v>783517</v>
      </c>
      <c r="B536" s="27" t="s">
        <v>532</v>
      </c>
      <c r="C536" s="33">
        <v>79.93</v>
      </c>
      <c r="D536" s="34">
        <f>C536*$F$1</f>
        <v>2557.76</v>
      </c>
      <c r="E536" s="30">
        <f>$E$512</f>
        <v>0.25</v>
      </c>
      <c r="F536" s="34">
        <f>C536*$F$1*(1-E536)</f>
        <v>1918.3200000000002</v>
      </c>
    </row>
    <row r="537" spans="1:6" ht="12.75" hidden="1" outlineLevel="2">
      <c r="A537" s="37">
        <v>783519</v>
      </c>
      <c r="B537" s="27" t="s">
        <v>533</v>
      </c>
      <c r="C537" s="33">
        <v>79.93</v>
      </c>
      <c r="D537" s="34">
        <f>C537*$F$1</f>
        <v>2557.76</v>
      </c>
      <c r="E537" s="30">
        <f>$E$512</f>
        <v>0.25</v>
      </c>
      <c r="F537" s="34">
        <f>C537*$F$1*(1-E537)</f>
        <v>1918.3200000000002</v>
      </c>
    </row>
    <row r="538" spans="1:6" ht="12.75" hidden="1" outlineLevel="2">
      <c r="A538" s="37">
        <v>783520</v>
      </c>
      <c r="B538" s="27" t="s">
        <v>534</v>
      </c>
      <c r="C538" s="33">
        <v>79.93</v>
      </c>
      <c r="D538" s="34">
        <f>C538*$F$1</f>
        <v>2557.76</v>
      </c>
      <c r="E538" s="30">
        <f>$E$512</f>
        <v>0.25</v>
      </c>
      <c r="F538" s="34">
        <f>C538*$F$1*(1-E538)</f>
        <v>1918.3200000000002</v>
      </c>
    </row>
    <row r="539" spans="1:6" ht="12.75" hidden="1" outlineLevel="2">
      <c r="A539" s="37">
        <v>568322</v>
      </c>
      <c r="B539" s="27" t="s">
        <v>535</v>
      </c>
      <c r="C539" s="33">
        <v>86.84</v>
      </c>
      <c r="D539" s="34">
        <f>C539*$F$1</f>
        <v>2778.88</v>
      </c>
      <c r="E539" s="30">
        <f>$E$512</f>
        <v>0.25</v>
      </c>
      <c r="F539" s="34">
        <f>C539*$F$1*(1-E539)</f>
        <v>2084.16</v>
      </c>
    </row>
    <row r="540" spans="1:6" ht="12.75" hidden="1" outlineLevel="2">
      <c r="A540" s="37">
        <v>568323</v>
      </c>
      <c r="B540" s="27" t="s">
        <v>536</v>
      </c>
      <c r="C540" s="33">
        <v>86.84</v>
      </c>
      <c r="D540" s="34">
        <f>C540*$F$1</f>
        <v>2778.88</v>
      </c>
      <c r="E540" s="30">
        <f>$E$512</f>
        <v>0.25</v>
      </c>
      <c r="F540" s="34">
        <f>C540*$F$1*(1-E540)</f>
        <v>2084.16</v>
      </c>
    </row>
    <row r="541" spans="1:6" ht="12.75" outlineLevel="1" collapsed="1">
      <c r="A541" s="27"/>
      <c r="B541" s="28" t="s">
        <v>537</v>
      </c>
      <c r="C541" s="27"/>
      <c r="D541" s="34"/>
      <c r="E541" s="30">
        <f>$E$12</f>
        <v>0.25</v>
      </c>
      <c r="F541" s="34"/>
    </row>
    <row r="542" spans="1:6" ht="12.75" hidden="1" outlineLevel="2">
      <c r="A542" s="31">
        <v>624929</v>
      </c>
      <c r="B542" s="27" t="s">
        <v>538</v>
      </c>
      <c r="C542" s="33">
        <v>4.99</v>
      </c>
      <c r="D542" s="34">
        <f>C542*$F$1</f>
        <v>159.68</v>
      </c>
      <c r="E542" s="30">
        <f>$E$541</f>
        <v>0.25</v>
      </c>
      <c r="F542" s="34">
        <f>C542*$F$1*(1-E542)</f>
        <v>119.76</v>
      </c>
    </row>
    <row r="543" spans="1:6" ht="12.75" hidden="1" outlineLevel="2">
      <c r="A543" s="31">
        <v>624945</v>
      </c>
      <c r="B543" s="27" t="s">
        <v>539</v>
      </c>
      <c r="C543" s="33">
        <v>19.1</v>
      </c>
      <c r="D543" s="34">
        <f>C543*$F$1</f>
        <v>611.2</v>
      </c>
      <c r="E543" s="30">
        <f>$E$541</f>
        <v>0.25</v>
      </c>
      <c r="F543" s="34">
        <f>C543*$F$1*(1-E543)</f>
        <v>458.40000000000003</v>
      </c>
    </row>
    <row r="544" spans="1:6" ht="12.75" hidden="1" outlineLevel="2">
      <c r="A544" s="31">
        <v>624946</v>
      </c>
      <c r="B544" s="27" t="s">
        <v>540</v>
      </c>
      <c r="C544" s="33">
        <v>31.37</v>
      </c>
      <c r="D544" s="34">
        <f>C544*$F$1</f>
        <v>1003.84</v>
      </c>
      <c r="E544" s="30">
        <f>$E$541</f>
        <v>0.25</v>
      </c>
      <c r="F544" s="34">
        <f>C544*$F$1*(1-E544)</f>
        <v>752.88</v>
      </c>
    </row>
    <row r="545" spans="1:6" ht="12.75" hidden="1" outlineLevel="2">
      <c r="A545" s="31">
        <v>667249</v>
      </c>
      <c r="B545" s="27" t="s">
        <v>541</v>
      </c>
      <c r="C545" s="33">
        <v>23.91</v>
      </c>
      <c r="D545" s="34">
        <f>C545*$F$1</f>
        <v>765.12</v>
      </c>
      <c r="E545" s="30">
        <f>$E$541</f>
        <v>0.25</v>
      </c>
      <c r="F545" s="34">
        <f>C545*$F$1*(1-E545)</f>
        <v>573.84</v>
      </c>
    </row>
    <row r="546" spans="1:6" ht="12.75" hidden="1" outlineLevel="2">
      <c r="A546" s="31">
        <v>669486</v>
      </c>
      <c r="B546" s="27" t="s">
        <v>542</v>
      </c>
      <c r="C546" s="33">
        <v>1.48</v>
      </c>
      <c r="D546" s="34">
        <f>C546*$F$1</f>
        <v>47.36</v>
      </c>
      <c r="E546" s="30">
        <f>$E$541</f>
        <v>0.25</v>
      </c>
      <c r="F546" s="34">
        <f>C546*$F$1*(1-E546)</f>
        <v>35.519999999999996</v>
      </c>
    </row>
    <row r="547" spans="1:6" ht="12.75" hidden="1" outlineLevel="2">
      <c r="A547" s="31">
        <v>671597</v>
      </c>
      <c r="B547" s="27" t="s">
        <v>543</v>
      </c>
      <c r="C547" s="33">
        <v>10.17</v>
      </c>
      <c r="D547" s="34">
        <f>C547*$F$1</f>
        <v>325.44</v>
      </c>
      <c r="E547" s="30">
        <f>$E$541</f>
        <v>0.25</v>
      </c>
      <c r="F547" s="34">
        <f>C547*$F$1*(1-E547)</f>
        <v>244.07999999999998</v>
      </c>
    </row>
    <row r="548" spans="1:6" ht="12.75" hidden="1" outlineLevel="2">
      <c r="A548" s="31">
        <v>671598</v>
      </c>
      <c r="B548" s="27" t="s">
        <v>544</v>
      </c>
      <c r="C548" s="33">
        <v>13.16</v>
      </c>
      <c r="D548" s="34">
        <f>C548*$F$1</f>
        <v>421.12</v>
      </c>
      <c r="E548" s="30">
        <f>$E$541</f>
        <v>0.25</v>
      </c>
      <c r="F548" s="34">
        <f>C548*$F$1*(1-E548)</f>
        <v>315.84000000000003</v>
      </c>
    </row>
    <row r="549" spans="1:6" ht="12.75" hidden="1" outlineLevel="2">
      <c r="A549" s="31">
        <v>671599</v>
      </c>
      <c r="B549" s="27" t="s">
        <v>545</v>
      </c>
      <c r="C549" s="33">
        <v>12.87</v>
      </c>
      <c r="D549" s="34">
        <f>C549*$F$1</f>
        <v>411.84</v>
      </c>
      <c r="E549" s="30">
        <f>$E$541</f>
        <v>0.25</v>
      </c>
      <c r="F549" s="34">
        <f>C549*$F$1*(1-E549)</f>
        <v>308.88</v>
      </c>
    </row>
    <row r="550" spans="1:6" ht="12.75" hidden="1" outlineLevel="2">
      <c r="A550" s="31">
        <v>671600</v>
      </c>
      <c r="B550" s="27" t="s">
        <v>546</v>
      </c>
      <c r="C550" s="33">
        <v>16.6</v>
      </c>
      <c r="D550" s="34">
        <f>C550*$F$1</f>
        <v>531.2</v>
      </c>
      <c r="E550" s="30">
        <f>$E$541</f>
        <v>0.25</v>
      </c>
      <c r="F550" s="34">
        <f>C550*$F$1*(1-E550)</f>
        <v>398.40000000000003</v>
      </c>
    </row>
    <row r="551" spans="1:6" ht="12.75" hidden="1" outlineLevel="2">
      <c r="A551" s="31">
        <v>671602</v>
      </c>
      <c r="B551" s="27" t="s">
        <v>547</v>
      </c>
      <c r="C551" s="33">
        <v>16.93</v>
      </c>
      <c r="D551" s="34">
        <f>C551*$F$1</f>
        <v>541.76</v>
      </c>
      <c r="E551" s="30">
        <f>$E$541</f>
        <v>0.25</v>
      </c>
      <c r="F551" s="34">
        <f>C551*$F$1*(1-E551)</f>
        <v>406.32</v>
      </c>
    </row>
    <row r="552" spans="1:6" ht="12.75" hidden="1" outlineLevel="2">
      <c r="A552" s="31">
        <v>672567</v>
      </c>
      <c r="B552" s="27" t="s">
        <v>548</v>
      </c>
      <c r="C552" s="33">
        <v>8.05</v>
      </c>
      <c r="D552" s="34">
        <f>C552*$F$1</f>
        <v>257.6</v>
      </c>
      <c r="E552" s="30">
        <f>$E$541</f>
        <v>0.25</v>
      </c>
      <c r="F552" s="34">
        <f>C552*$F$1*(1-E552)</f>
        <v>193.20000000000002</v>
      </c>
    </row>
    <row r="553" spans="1:6" ht="12.75" hidden="1" outlineLevel="2">
      <c r="A553" s="31">
        <v>672568</v>
      </c>
      <c r="B553" s="27" t="s">
        <v>549</v>
      </c>
      <c r="C553" s="33">
        <v>11.07</v>
      </c>
      <c r="D553" s="34">
        <f>C553*$F$1</f>
        <v>354.24</v>
      </c>
      <c r="E553" s="30">
        <f>$E$541</f>
        <v>0.25</v>
      </c>
      <c r="F553" s="34">
        <f>C553*$F$1*(1-E553)</f>
        <v>265.68</v>
      </c>
    </row>
    <row r="554" spans="1:6" ht="12.75" hidden="1" outlineLevel="2">
      <c r="A554" s="31">
        <v>672569</v>
      </c>
      <c r="B554" s="27" t="s">
        <v>550</v>
      </c>
      <c r="C554" s="33">
        <v>15.25</v>
      </c>
      <c r="D554" s="34">
        <f>C554*$F$1</f>
        <v>488</v>
      </c>
      <c r="E554" s="30">
        <f>$E$541</f>
        <v>0.25</v>
      </c>
      <c r="F554" s="34">
        <f>C554*$F$1*(1-E554)</f>
        <v>366</v>
      </c>
    </row>
    <row r="555" spans="1:6" ht="12.75" hidden="1" outlineLevel="2">
      <c r="A555" s="31">
        <v>672570</v>
      </c>
      <c r="B555" s="27" t="s">
        <v>551</v>
      </c>
      <c r="C555" s="33">
        <v>11.07</v>
      </c>
      <c r="D555" s="34">
        <f>C555*$F$1</f>
        <v>354.24</v>
      </c>
      <c r="E555" s="30">
        <f>$E$541</f>
        <v>0.25</v>
      </c>
      <c r="F555" s="34">
        <f>C555*$F$1*(1-E555)</f>
        <v>265.68</v>
      </c>
    </row>
    <row r="556" spans="1:6" ht="12.75" hidden="1" outlineLevel="2">
      <c r="A556" s="31">
        <v>672571</v>
      </c>
      <c r="B556" s="27" t="s">
        <v>552</v>
      </c>
      <c r="C556" s="33">
        <v>11.07</v>
      </c>
      <c r="D556" s="34">
        <f>C556*$F$1</f>
        <v>354.24</v>
      </c>
      <c r="E556" s="30">
        <f>$E$541</f>
        <v>0.25</v>
      </c>
      <c r="F556" s="34">
        <f>C556*$F$1*(1-E556)</f>
        <v>265.68</v>
      </c>
    </row>
    <row r="557" spans="1:6" ht="12.75" hidden="1" outlineLevel="2">
      <c r="A557" s="31">
        <v>672572</v>
      </c>
      <c r="B557" s="27" t="s">
        <v>553</v>
      </c>
      <c r="C557" s="33">
        <v>12.66</v>
      </c>
      <c r="D557" s="34">
        <f>C557*$F$1</f>
        <v>405.12</v>
      </c>
      <c r="E557" s="30">
        <f>$E$541</f>
        <v>0.25</v>
      </c>
      <c r="F557" s="34">
        <f>C557*$F$1*(1-E557)</f>
        <v>303.84000000000003</v>
      </c>
    </row>
    <row r="558" spans="1:6" ht="12.75" hidden="1" outlineLevel="2">
      <c r="A558" s="31">
        <v>672573</v>
      </c>
      <c r="B558" s="27" t="s">
        <v>554</v>
      </c>
      <c r="C558" s="33">
        <v>29.66</v>
      </c>
      <c r="D558" s="34">
        <f>C558*$F$1</f>
        <v>949.12</v>
      </c>
      <c r="E558" s="30">
        <f>$E$541</f>
        <v>0.25</v>
      </c>
      <c r="F558" s="34">
        <f>C558*$F$1*(1-E558)</f>
        <v>711.84</v>
      </c>
    </row>
    <row r="559" spans="1:6" ht="12.75" hidden="1" outlineLevel="2">
      <c r="A559" s="31">
        <v>672574</v>
      </c>
      <c r="B559" s="27" t="s">
        <v>555</v>
      </c>
      <c r="C559" s="33">
        <v>26.69</v>
      </c>
      <c r="D559" s="34">
        <f>C559*$F$1</f>
        <v>854.08</v>
      </c>
      <c r="E559" s="30">
        <f>$E$541</f>
        <v>0.25</v>
      </c>
      <c r="F559" s="34">
        <f>C559*$F$1*(1-E559)</f>
        <v>640.5600000000001</v>
      </c>
    </row>
    <row r="560" spans="1:6" ht="12.75" hidden="1" outlineLevel="2">
      <c r="A560" s="31">
        <v>672575</v>
      </c>
      <c r="B560" s="27" t="s">
        <v>556</v>
      </c>
      <c r="C560" s="33">
        <v>39.42</v>
      </c>
      <c r="D560" s="34">
        <f>C560*$F$1</f>
        <v>1261.44</v>
      </c>
      <c r="E560" s="30">
        <f>$E$541</f>
        <v>0.25</v>
      </c>
      <c r="F560" s="34">
        <f>C560*$F$1*(1-E560)</f>
        <v>946.08</v>
      </c>
    </row>
    <row r="561" spans="1:6" ht="12.75" hidden="1" outlineLevel="2">
      <c r="A561" s="31">
        <v>672576</v>
      </c>
      <c r="B561" s="27" t="s">
        <v>557</v>
      </c>
      <c r="C561" s="33">
        <v>39.42</v>
      </c>
      <c r="D561" s="34">
        <f>C561*$F$1</f>
        <v>1261.44</v>
      </c>
      <c r="E561" s="30">
        <f>$E$541</f>
        <v>0.25</v>
      </c>
      <c r="F561" s="34">
        <f>C561*$F$1*(1-E561)</f>
        <v>946.08</v>
      </c>
    </row>
    <row r="562" spans="1:6" ht="12.75" hidden="1" outlineLevel="2">
      <c r="A562" s="31">
        <v>672577</v>
      </c>
      <c r="B562" s="27" t="s">
        <v>558</v>
      </c>
      <c r="C562" s="33">
        <v>39.42</v>
      </c>
      <c r="D562" s="34">
        <f>C562*$F$1</f>
        <v>1261.44</v>
      </c>
      <c r="E562" s="30">
        <f>$E$541</f>
        <v>0.25</v>
      </c>
      <c r="F562" s="34">
        <f>C562*$F$1*(1-E562)</f>
        <v>946.08</v>
      </c>
    </row>
    <row r="563" spans="1:6" ht="12.75" hidden="1" outlineLevel="2">
      <c r="A563" s="31">
        <v>672578</v>
      </c>
      <c r="B563" s="27" t="s">
        <v>559</v>
      </c>
      <c r="C563" s="33">
        <v>39.42</v>
      </c>
      <c r="D563" s="34">
        <f>C563*$F$1</f>
        <v>1261.44</v>
      </c>
      <c r="E563" s="30">
        <f>$E$541</f>
        <v>0.25</v>
      </c>
      <c r="F563" s="34">
        <f>C563*$F$1*(1-E563)</f>
        <v>946.08</v>
      </c>
    </row>
    <row r="564" spans="1:6" ht="12.75" hidden="1" outlineLevel="2">
      <c r="A564" s="31">
        <v>672580</v>
      </c>
      <c r="B564" s="27" t="s">
        <v>560</v>
      </c>
      <c r="C564" s="33">
        <v>125.12</v>
      </c>
      <c r="D564" s="34">
        <f>C564*$F$1</f>
        <v>4003.84</v>
      </c>
      <c r="E564" s="30">
        <f>$E$541</f>
        <v>0.25</v>
      </c>
      <c r="F564" s="34">
        <f>C564*$F$1*(1-E564)</f>
        <v>3002.88</v>
      </c>
    </row>
    <row r="565" spans="1:6" ht="12.75" outlineLevel="1" collapsed="1">
      <c r="A565" s="27"/>
      <c r="B565" s="28" t="s">
        <v>561</v>
      </c>
      <c r="C565" s="27"/>
      <c r="D565" s="34"/>
      <c r="E565" s="30">
        <f>$E$12</f>
        <v>0.25</v>
      </c>
      <c r="F565" s="34"/>
    </row>
    <row r="566" spans="1:6" ht="12.75" hidden="1" outlineLevel="2">
      <c r="A566" s="31">
        <v>546181</v>
      </c>
      <c r="B566" s="27" t="s">
        <v>562</v>
      </c>
      <c r="C566" s="33">
        <v>0.72</v>
      </c>
      <c r="D566" s="34">
        <f>C566*$F$1</f>
        <v>23.04</v>
      </c>
      <c r="E566" s="30">
        <f>$E$565</f>
        <v>0.25</v>
      </c>
      <c r="F566" s="34">
        <f>C566*$F$1*(1-E566)</f>
        <v>17.28</v>
      </c>
    </row>
    <row r="567" spans="1:6" ht="12.75" hidden="1" outlineLevel="2">
      <c r="A567" s="31">
        <v>546200</v>
      </c>
      <c r="B567" s="27" t="s">
        <v>563</v>
      </c>
      <c r="C567" s="33">
        <v>0.72</v>
      </c>
      <c r="D567" s="34">
        <f>C567*$F$1</f>
        <v>23.04</v>
      </c>
      <c r="E567" s="30">
        <f>$E$565</f>
        <v>0.25</v>
      </c>
      <c r="F567" s="34">
        <f>C567*$F$1*(1-E567)</f>
        <v>17.28</v>
      </c>
    </row>
    <row r="568" spans="1:6" ht="12.75" hidden="1" outlineLevel="2">
      <c r="A568" s="31">
        <v>546249</v>
      </c>
      <c r="B568" s="27" t="s">
        <v>564</v>
      </c>
      <c r="C568" s="33">
        <v>2.43</v>
      </c>
      <c r="D568" s="34">
        <f>C568*$F$1</f>
        <v>77.76</v>
      </c>
      <c r="E568" s="30">
        <f>$E$565</f>
        <v>0.25</v>
      </c>
      <c r="F568" s="34">
        <f>C568*$F$1*(1-E568)</f>
        <v>58.32000000000001</v>
      </c>
    </row>
    <row r="569" spans="1:6" ht="12.75" hidden="1" outlineLevel="2">
      <c r="A569" s="31">
        <v>546187</v>
      </c>
      <c r="B569" s="27" t="s">
        <v>565</v>
      </c>
      <c r="C569" s="33">
        <v>12.7</v>
      </c>
      <c r="D569" s="34">
        <f>C569*$F$1</f>
        <v>406.4</v>
      </c>
      <c r="E569" s="30">
        <f>$E$565</f>
        <v>0.25</v>
      </c>
      <c r="F569" s="34">
        <f>C569*$F$1*(1-E569)</f>
        <v>304.79999999999995</v>
      </c>
    </row>
    <row r="570" spans="1:6" ht="12.75" hidden="1" outlineLevel="2">
      <c r="A570" s="31">
        <v>644882</v>
      </c>
      <c r="B570" s="27" t="s">
        <v>566</v>
      </c>
      <c r="C570" s="33">
        <v>10.45</v>
      </c>
      <c r="D570" s="34">
        <f>C570*$F$1</f>
        <v>334.4</v>
      </c>
      <c r="E570" s="30">
        <f>$E$565</f>
        <v>0.25</v>
      </c>
      <c r="F570" s="34">
        <f>C570*$F$1*(1-E570)</f>
        <v>250.79999999999998</v>
      </c>
    </row>
    <row r="571" spans="1:6" ht="12.75" hidden="1" outlineLevel="2">
      <c r="A571" s="31">
        <v>544191</v>
      </c>
      <c r="B571" s="27" t="s">
        <v>567</v>
      </c>
      <c r="C571" s="33">
        <v>22.99</v>
      </c>
      <c r="D571" s="34">
        <f>C571*$F$1</f>
        <v>735.68</v>
      </c>
      <c r="E571" s="30">
        <f>$E$565</f>
        <v>0.25</v>
      </c>
      <c r="F571" s="34">
        <f>C571*$F$1*(1-E571)</f>
        <v>551.76</v>
      </c>
    </row>
    <row r="572" spans="1:6" ht="12.75" hidden="1" outlineLevel="2">
      <c r="A572" s="35">
        <v>546227</v>
      </c>
      <c r="B572" s="27" t="s">
        <v>568</v>
      </c>
      <c r="C572" s="33">
        <v>26.15</v>
      </c>
      <c r="D572" s="34">
        <f>C572*$F$1</f>
        <v>836.8</v>
      </c>
      <c r="E572" s="30">
        <f>$E$565</f>
        <v>0.25</v>
      </c>
      <c r="F572" s="34">
        <f>C572*$F$1*(1-E572)</f>
        <v>627.5999999999999</v>
      </c>
    </row>
    <row r="573" spans="1:6" ht="12.75" hidden="1" outlineLevel="2">
      <c r="A573" s="35">
        <v>546272</v>
      </c>
      <c r="B573" s="27" t="s">
        <v>569</v>
      </c>
      <c r="C573" s="33">
        <v>6.22</v>
      </c>
      <c r="D573" s="34">
        <f>C573*$F$1</f>
        <v>199.04</v>
      </c>
      <c r="E573" s="30">
        <f>$E$565</f>
        <v>0.25</v>
      </c>
      <c r="F573" s="34">
        <f>C573*$F$1*(1-E573)</f>
        <v>149.28</v>
      </c>
    </row>
    <row r="574" spans="1:6" ht="12.75" hidden="1" outlineLevel="2">
      <c r="A574" s="31">
        <v>544173</v>
      </c>
      <c r="B574" s="27" t="s">
        <v>570</v>
      </c>
      <c r="C574" s="33">
        <v>11.08</v>
      </c>
      <c r="D574" s="34">
        <f>C574*$F$1</f>
        <v>354.56</v>
      </c>
      <c r="E574" s="30">
        <f>$E$565</f>
        <v>0.25</v>
      </c>
      <c r="F574" s="34">
        <f>C574*$F$1*(1-E574)</f>
        <v>265.92</v>
      </c>
    </row>
    <row r="575" spans="1:6" ht="12.75" hidden="1" outlineLevel="2">
      <c r="A575" s="31">
        <v>546229</v>
      </c>
      <c r="B575" s="27" t="s">
        <v>571</v>
      </c>
      <c r="C575" s="33">
        <v>25.39</v>
      </c>
      <c r="D575" s="34">
        <f>C575*$F$1</f>
        <v>812.48</v>
      </c>
      <c r="E575" s="30">
        <f>$E$565</f>
        <v>0.25</v>
      </c>
      <c r="F575" s="34">
        <f>C575*$F$1*(1-E575)</f>
        <v>609.36</v>
      </c>
    </row>
    <row r="576" spans="1:6" ht="12.75" hidden="1" outlineLevel="2">
      <c r="A576" s="31">
        <v>546230</v>
      </c>
      <c r="B576" s="27" t="s">
        <v>572</v>
      </c>
      <c r="C576" s="33">
        <v>35.76</v>
      </c>
      <c r="D576" s="34">
        <f>C576*$F$1</f>
        <v>1144.32</v>
      </c>
      <c r="E576" s="30">
        <f>$E$565</f>
        <v>0.25</v>
      </c>
      <c r="F576" s="34">
        <f>C576*$F$1*(1-E576)</f>
        <v>858.24</v>
      </c>
    </row>
    <row r="577" spans="1:6" ht="12.75" hidden="1" outlineLevel="2">
      <c r="A577" s="35">
        <v>618293</v>
      </c>
      <c r="B577" s="27" t="s">
        <v>573</v>
      </c>
      <c r="C577" s="33">
        <v>52.84</v>
      </c>
      <c r="D577" s="34">
        <f>C577*$F$1</f>
        <v>1690.88</v>
      </c>
      <c r="E577" s="30">
        <f>$E$565</f>
        <v>0.25</v>
      </c>
      <c r="F577" s="34">
        <f>C577*$F$1*(1-E577)</f>
        <v>1268.16</v>
      </c>
    </row>
    <row r="578" spans="1:6" ht="12.75" hidden="1" outlineLevel="2">
      <c r="A578" s="35">
        <v>546234</v>
      </c>
      <c r="B578" s="27" t="s">
        <v>574</v>
      </c>
      <c r="C578" s="33">
        <v>62.49</v>
      </c>
      <c r="D578" s="34">
        <f>C578*$F$1</f>
        <v>1999.68</v>
      </c>
      <c r="E578" s="30">
        <f>$E$565</f>
        <v>0.25</v>
      </c>
      <c r="F578" s="34">
        <f>C578*$F$1*(1-E578)</f>
        <v>1499.76</v>
      </c>
    </row>
    <row r="579" spans="1:6" ht="12.75" hidden="1" outlineLevel="2">
      <c r="A579" s="31">
        <v>546255</v>
      </c>
      <c r="B579" s="27" t="s">
        <v>575</v>
      </c>
      <c r="C579" s="33">
        <v>2.51</v>
      </c>
      <c r="D579" s="34">
        <f>C579*$F$1</f>
        <v>80.32</v>
      </c>
      <c r="E579" s="30">
        <f>$E$565</f>
        <v>0.25</v>
      </c>
      <c r="F579" s="34">
        <f>C579*$F$1*(1-E579)</f>
        <v>60.239999999999995</v>
      </c>
    </row>
    <row r="580" spans="1:6" ht="12.75" hidden="1" outlineLevel="2">
      <c r="A580" s="31">
        <v>624991</v>
      </c>
      <c r="B580" s="27" t="s">
        <v>576</v>
      </c>
      <c r="C580" s="33">
        <v>11.48</v>
      </c>
      <c r="D580" s="34">
        <f>C580*$F$1</f>
        <v>367.36</v>
      </c>
      <c r="E580" s="30">
        <f>$E$565</f>
        <v>0.25</v>
      </c>
      <c r="F580" s="34">
        <f>C580*$F$1*(1-E580)</f>
        <v>275.52</v>
      </c>
    </row>
    <row r="581" spans="1:6" ht="12.75" hidden="1" outlineLevel="2">
      <c r="A581" s="31">
        <v>544193</v>
      </c>
      <c r="B581" s="27" t="s">
        <v>577</v>
      </c>
      <c r="C581" s="33">
        <v>20.58</v>
      </c>
      <c r="D581" s="34">
        <f>C581*$F$1</f>
        <v>658.56</v>
      </c>
      <c r="E581" s="30">
        <f>$E$565</f>
        <v>0.25</v>
      </c>
      <c r="F581" s="34">
        <f>C581*$F$1*(1-E581)</f>
        <v>493.91999999999996</v>
      </c>
    </row>
    <row r="582" spans="1:6" ht="12.75" hidden="1" outlineLevel="2">
      <c r="A582" s="35">
        <v>624805</v>
      </c>
      <c r="B582" s="27" t="s">
        <v>578</v>
      </c>
      <c r="C582" s="33">
        <v>10.45</v>
      </c>
      <c r="D582" s="34">
        <f>C582*$F$1</f>
        <v>334.4</v>
      </c>
      <c r="E582" s="30">
        <f>$E$565</f>
        <v>0.25</v>
      </c>
      <c r="F582" s="34">
        <f>C582*$F$1*(1-E582)</f>
        <v>250.79999999999998</v>
      </c>
    </row>
    <row r="583" spans="1:6" ht="12.75" hidden="1" outlineLevel="2">
      <c r="A583" s="31">
        <v>624806</v>
      </c>
      <c r="B583" s="27" t="s">
        <v>579</v>
      </c>
      <c r="C583" s="33">
        <v>33.89</v>
      </c>
      <c r="D583" s="34">
        <f>C583*$F$1</f>
        <v>1084.48</v>
      </c>
      <c r="E583" s="30">
        <f>$E$565</f>
        <v>0.25</v>
      </c>
      <c r="F583" s="34">
        <f>C583*$F$1*(1-E583)</f>
        <v>813.36</v>
      </c>
    </row>
    <row r="584" spans="1:6" ht="12.75" hidden="1" outlineLevel="2">
      <c r="A584" s="35">
        <v>546139</v>
      </c>
      <c r="B584" s="27" t="s">
        <v>580</v>
      </c>
      <c r="C584" s="33">
        <v>24.21</v>
      </c>
      <c r="D584" s="34">
        <f>C584*$F$1</f>
        <v>774.72</v>
      </c>
      <c r="E584" s="30">
        <f>$E$565</f>
        <v>0.25</v>
      </c>
      <c r="F584" s="34">
        <f>C584*$F$1*(1-E584)</f>
        <v>581.04</v>
      </c>
    </row>
    <row r="585" spans="1:6" ht="12.75" hidden="1" outlineLevel="2">
      <c r="A585" s="31">
        <v>546278</v>
      </c>
      <c r="B585" s="27" t="s">
        <v>581</v>
      </c>
      <c r="C585" s="33">
        <v>6.22</v>
      </c>
      <c r="D585" s="34">
        <f>C585*$F$1</f>
        <v>199.04</v>
      </c>
      <c r="E585" s="30">
        <f>$E$565</f>
        <v>0.25</v>
      </c>
      <c r="F585" s="34">
        <f>C585*$F$1*(1-E585)</f>
        <v>149.28</v>
      </c>
    </row>
    <row r="586" spans="1:6" ht="12.75" hidden="1" outlineLevel="2">
      <c r="A586" s="31">
        <v>544181</v>
      </c>
      <c r="B586" s="27" t="s">
        <v>582</v>
      </c>
      <c r="C586" s="33">
        <v>11.08</v>
      </c>
      <c r="D586" s="34">
        <f>C586*$F$1</f>
        <v>354.56</v>
      </c>
      <c r="E586" s="30">
        <f>$E$565</f>
        <v>0.25</v>
      </c>
      <c r="F586" s="34">
        <f>C586*$F$1*(1-E586)</f>
        <v>265.92</v>
      </c>
    </row>
    <row r="587" spans="1:6" ht="12.75" hidden="1" outlineLevel="2">
      <c r="A587" s="31">
        <v>546142</v>
      </c>
      <c r="B587" s="27" t="s">
        <v>583</v>
      </c>
      <c r="C587" s="33">
        <v>30.7</v>
      </c>
      <c r="D587" s="34">
        <f>C587*$F$1</f>
        <v>982.4</v>
      </c>
      <c r="E587" s="30">
        <f>$E$565</f>
        <v>0.25</v>
      </c>
      <c r="F587" s="34">
        <f>C587*$F$1*(1-E587)</f>
        <v>736.8</v>
      </c>
    </row>
    <row r="588" spans="1:6" ht="12.75" hidden="1" outlineLevel="2">
      <c r="A588" s="35">
        <v>546143</v>
      </c>
      <c r="B588" s="27" t="s">
        <v>584</v>
      </c>
      <c r="C588" s="33">
        <v>47.31</v>
      </c>
      <c r="D588" s="34">
        <f>C588*$F$1</f>
        <v>1513.92</v>
      </c>
      <c r="E588" s="30">
        <f>$E$565</f>
        <v>0.25</v>
      </c>
      <c r="F588" s="34">
        <f>C588*$F$1*(1-E588)</f>
        <v>1135.44</v>
      </c>
    </row>
    <row r="589" spans="1:6" ht="12.75" outlineLevel="1" collapsed="1">
      <c r="A589" s="27"/>
      <c r="B589" s="28" t="s">
        <v>585</v>
      </c>
      <c r="C589" s="27"/>
      <c r="D589" s="34"/>
      <c r="E589" s="30">
        <f>$E$12</f>
        <v>0.25</v>
      </c>
      <c r="F589" s="34"/>
    </row>
    <row r="590" spans="1:6" ht="12.75" hidden="1" outlineLevel="2">
      <c r="A590" s="31">
        <v>666614</v>
      </c>
      <c r="B590" s="27" t="s">
        <v>586</v>
      </c>
      <c r="C590" s="33">
        <v>5.49</v>
      </c>
      <c r="D590" s="34">
        <f>C590*$F$1</f>
        <v>175.68</v>
      </c>
      <c r="E590" s="30">
        <f>$E$589</f>
        <v>0.25</v>
      </c>
      <c r="F590" s="34">
        <f>C590*$F$1*(1-E590)</f>
        <v>131.76</v>
      </c>
    </row>
    <row r="591" spans="1:6" ht="12.75" hidden="1" outlineLevel="2">
      <c r="A591" s="31">
        <v>666615</v>
      </c>
      <c r="B591" s="27" t="s">
        <v>587</v>
      </c>
      <c r="C591" s="33">
        <v>12.29</v>
      </c>
      <c r="D591" s="34">
        <f>C591*$F$1</f>
        <v>393.28</v>
      </c>
      <c r="E591" s="30">
        <f>$E$589</f>
        <v>0.25</v>
      </c>
      <c r="F591" s="34">
        <f>C591*$F$1*(1-E591)</f>
        <v>294.96</v>
      </c>
    </row>
    <row r="592" spans="1:6" ht="12.75" hidden="1" outlineLevel="2">
      <c r="A592" s="31">
        <v>666616</v>
      </c>
      <c r="B592" s="27" t="s">
        <v>588</v>
      </c>
      <c r="C592" s="33">
        <v>17.52</v>
      </c>
      <c r="D592" s="34">
        <f>C592*$F$1</f>
        <v>560.64</v>
      </c>
      <c r="E592" s="30">
        <f>$E$589</f>
        <v>0.25</v>
      </c>
      <c r="F592" s="34">
        <f>C592*$F$1*(1-E592)</f>
        <v>420.48</v>
      </c>
    </row>
    <row r="593" spans="1:6" ht="12.75" hidden="1" outlineLevel="2">
      <c r="A593" s="35">
        <v>666617</v>
      </c>
      <c r="B593" s="27" t="s">
        <v>589</v>
      </c>
      <c r="C593" s="33">
        <v>24.28</v>
      </c>
      <c r="D593" s="34">
        <f>C593*$F$1</f>
        <v>776.96</v>
      </c>
      <c r="E593" s="30">
        <f>$E$589</f>
        <v>0.25</v>
      </c>
      <c r="F593" s="34">
        <f>C593*$F$1*(1-E593)</f>
        <v>582.72</v>
      </c>
    </row>
    <row r="594" spans="1:6" ht="12.75" hidden="1" outlineLevel="2">
      <c r="A594" s="31">
        <v>666562</v>
      </c>
      <c r="B594" s="27" t="s">
        <v>590</v>
      </c>
      <c r="C594" s="33">
        <v>5.89</v>
      </c>
      <c r="D594" s="34">
        <f>C594*$F$1</f>
        <v>188.48</v>
      </c>
      <c r="E594" s="30">
        <f>$E$589</f>
        <v>0.25</v>
      </c>
      <c r="F594" s="34">
        <f>C594*$F$1*(1-E594)</f>
        <v>141.35999999999999</v>
      </c>
    </row>
    <row r="595" spans="1:6" ht="12.75" hidden="1" outlineLevel="2">
      <c r="A595" s="31">
        <v>666563</v>
      </c>
      <c r="B595" s="27" t="s">
        <v>591</v>
      </c>
      <c r="C595" s="33">
        <v>13.15</v>
      </c>
      <c r="D595" s="34">
        <f>C595*$F$1</f>
        <v>420.8</v>
      </c>
      <c r="E595" s="30">
        <f>$E$589</f>
        <v>0.25</v>
      </c>
      <c r="F595" s="34">
        <f>C595*$F$1*(1-E595)</f>
        <v>315.6</v>
      </c>
    </row>
    <row r="596" spans="1:6" ht="12.75" hidden="1" outlineLevel="2">
      <c r="A596" s="31">
        <v>666564</v>
      </c>
      <c r="B596" s="27" t="s">
        <v>592</v>
      </c>
      <c r="C596" s="33">
        <v>16.94</v>
      </c>
      <c r="D596" s="34">
        <f>C596*$F$1</f>
        <v>542.08</v>
      </c>
      <c r="E596" s="30">
        <f>$E$589</f>
        <v>0.25</v>
      </c>
      <c r="F596" s="34">
        <f>C596*$F$1*(1-E596)</f>
        <v>406.56000000000006</v>
      </c>
    </row>
    <row r="597" spans="1:6" ht="12.75" hidden="1" outlineLevel="2">
      <c r="A597" s="31">
        <v>666565</v>
      </c>
      <c r="B597" s="27" t="s">
        <v>593</v>
      </c>
      <c r="C597" s="33">
        <v>25.93</v>
      </c>
      <c r="D597" s="34">
        <f>C597*$F$1</f>
        <v>829.76</v>
      </c>
      <c r="E597" s="30">
        <f>$E$589</f>
        <v>0.25</v>
      </c>
      <c r="F597" s="34">
        <f>C597*$F$1*(1-E597)</f>
        <v>622.3199999999999</v>
      </c>
    </row>
    <row r="598" spans="1:6" ht="12.75" hidden="1" outlineLevel="2">
      <c r="A598" s="31">
        <v>666566</v>
      </c>
      <c r="B598" s="27" t="s">
        <v>594</v>
      </c>
      <c r="C598" s="33">
        <v>6.28</v>
      </c>
      <c r="D598" s="34">
        <f>C598*$F$1</f>
        <v>200.96</v>
      </c>
      <c r="E598" s="30">
        <f>$E$589</f>
        <v>0.25</v>
      </c>
      <c r="F598" s="34">
        <f>C598*$F$1*(1-E598)</f>
        <v>150.72</v>
      </c>
    </row>
    <row r="599" spans="1:6" ht="12.75" hidden="1" outlineLevel="2">
      <c r="A599" s="31">
        <v>666567</v>
      </c>
      <c r="B599" s="27" t="s">
        <v>595</v>
      </c>
      <c r="C599" s="33">
        <v>14.2</v>
      </c>
      <c r="D599" s="34">
        <f>C599*$F$1</f>
        <v>454.4</v>
      </c>
      <c r="E599" s="30">
        <f>$E$589</f>
        <v>0.25</v>
      </c>
      <c r="F599" s="34">
        <f>C599*$F$1*(1-E599)</f>
        <v>340.79999999999995</v>
      </c>
    </row>
    <row r="600" spans="1:6" ht="12.75" hidden="1" outlineLevel="2">
      <c r="A600" s="31">
        <v>666568</v>
      </c>
      <c r="B600" s="27" t="s">
        <v>596</v>
      </c>
      <c r="C600" s="33">
        <v>20.73</v>
      </c>
      <c r="D600" s="34">
        <f>C600*$F$1</f>
        <v>663.36</v>
      </c>
      <c r="E600" s="30">
        <f>$E$589</f>
        <v>0.25</v>
      </c>
      <c r="F600" s="34">
        <f>C600*$F$1*(1-E600)</f>
        <v>497.52</v>
      </c>
    </row>
    <row r="601" spans="1:6" ht="12.75" hidden="1" outlineLevel="2">
      <c r="A601" s="31">
        <v>666569</v>
      </c>
      <c r="B601" s="27" t="s">
        <v>597</v>
      </c>
      <c r="C601" s="33">
        <v>28.13</v>
      </c>
      <c r="D601" s="34">
        <f>C601*$F$1</f>
        <v>900.16</v>
      </c>
      <c r="E601" s="30">
        <f>$E$589</f>
        <v>0.25</v>
      </c>
      <c r="F601" s="34">
        <f>C601*$F$1*(1-E601)</f>
        <v>675.12</v>
      </c>
    </row>
    <row r="602" spans="1:6" ht="12.75" hidden="1" outlineLevel="2">
      <c r="A602" s="31">
        <v>666558</v>
      </c>
      <c r="B602" s="27" t="s">
        <v>598</v>
      </c>
      <c r="C602" s="33">
        <v>6.75</v>
      </c>
      <c r="D602" s="34">
        <f>C602*$F$1</f>
        <v>216</v>
      </c>
      <c r="E602" s="30">
        <f>$E$589</f>
        <v>0.25</v>
      </c>
      <c r="F602" s="34">
        <f>C602*$F$1*(1-E602)</f>
        <v>162</v>
      </c>
    </row>
    <row r="603" spans="1:6" ht="12.75" hidden="1" outlineLevel="2">
      <c r="A603" s="31">
        <v>666559</v>
      </c>
      <c r="B603" s="27" t="s">
        <v>599</v>
      </c>
      <c r="C603" s="33">
        <v>14.96</v>
      </c>
      <c r="D603" s="34">
        <f>C603*$F$1</f>
        <v>478.72</v>
      </c>
      <c r="E603" s="30">
        <f>$E$589</f>
        <v>0.25</v>
      </c>
      <c r="F603" s="34">
        <f>C603*$F$1*(1-E603)</f>
        <v>359.04</v>
      </c>
    </row>
    <row r="604" spans="1:6" ht="12.75" hidden="1" outlineLevel="2">
      <c r="A604" s="31">
        <v>666560</v>
      </c>
      <c r="B604" s="27" t="s">
        <v>600</v>
      </c>
      <c r="C604" s="33">
        <v>16.66</v>
      </c>
      <c r="D604" s="34">
        <f>C604*$F$1</f>
        <v>533.12</v>
      </c>
      <c r="E604" s="30">
        <f>$E$589</f>
        <v>0.25</v>
      </c>
      <c r="F604" s="34">
        <f>C604*$F$1*(1-E604)</f>
        <v>399.84000000000003</v>
      </c>
    </row>
    <row r="605" spans="1:6" ht="12.75" hidden="1" outlineLevel="2">
      <c r="A605" s="31">
        <v>666561</v>
      </c>
      <c r="B605" s="27" t="s">
        <v>601</v>
      </c>
      <c r="C605" s="33">
        <v>28.78</v>
      </c>
      <c r="D605" s="34">
        <f>C605*$F$1</f>
        <v>920.96</v>
      </c>
      <c r="E605" s="30">
        <f>$E$589</f>
        <v>0.25</v>
      </c>
      <c r="F605" s="34">
        <f>C605*$F$1*(1-E605)</f>
        <v>690.72</v>
      </c>
    </row>
    <row r="606" spans="1:6" ht="12.75" hidden="1" outlineLevel="2">
      <c r="A606" s="31">
        <v>666570</v>
      </c>
      <c r="B606" s="27" t="s">
        <v>602</v>
      </c>
      <c r="C606" s="33">
        <v>7.4</v>
      </c>
      <c r="D606" s="34">
        <f>C606*$F$1</f>
        <v>236.8</v>
      </c>
      <c r="E606" s="30">
        <f>$E$589</f>
        <v>0.25</v>
      </c>
      <c r="F606" s="34">
        <f>C606*$F$1*(1-E606)</f>
        <v>177.60000000000002</v>
      </c>
    </row>
    <row r="607" spans="1:6" ht="12.75" hidden="1" outlineLevel="2">
      <c r="A607" s="31">
        <v>666571</v>
      </c>
      <c r="B607" s="27" t="s">
        <v>603</v>
      </c>
      <c r="C607" s="33">
        <v>7.33</v>
      </c>
      <c r="D607" s="34">
        <f>C607*$F$1</f>
        <v>234.56</v>
      </c>
      <c r="E607" s="30">
        <f>$E$589</f>
        <v>0.25</v>
      </c>
      <c r="F607" s="34">
        <f>C607*$F$1*(1-E607)</f>
        <v>175.92000000000002</v>
      </c>
    </row>
    <row r="608" spans="1:6" ht="12.75" hidden="1" outlineLevel="2">
      <c r="A608" s="31">
        <v>666572</v>
      </c>
      <c r="B608" s="27" t="s">
        <v>604</v>
      </c>
      <c r="C608" s="33">
        <v>9.29</v>
      </c>
      <c r="D608" s="34">
        <f>C608*$F$1</f>
        <v>297.28</v>
      </c>
      <c r="E608" s="30">
        <f>$E$589</f>
        <v>0.25</v>
      </c>
      <c r="F608" s="34">
        <f>C608*$F$1*(1-E608)</f>
        <v>222.95999999999998</v>
      </c>
    </row>
    <row r="609" spans="1:6" ht="12.75" hidden="1" outlineLevel="2">
      <c r="A609" s="31">
        <v>666602</v>
      </c>
      <c r="B609" s="27" t="s">
        <v>605</v>
      </c>
      <c r="C609" s="33">
        <v>10.72</v>
      </c>
      <c r="D609" s="34">
        <f>C609*$F$1</f>
        <v>343.04</v>
      </c>
      <c r="E609" s="30">
        <f>$E$589</f>
        <v>0.25</v>
      </c>
      <c r="F609" s="34">
        <f>C609*$F$1*(1-E609)</f>
        <v>257.28000000000003</v>
      </c>
    </row>
    <row r="610" spans="1:6" ht="12.75" hidden="1" outlineLevel="2">
      <c r="A610" s="31">
        <v>666603</v>
      </c>
      <c r="B610" s="27" t="s">
        <v>606</v>
      </c>
      <c r="C610" s="33">
        <v>11.96</v>
      </c>
      <c r="D610" s="34">
        <f>C610*$F$1</f>
        <v>382.72</v>
      </c>
      <c r="E610" s="30">
        <f>$E$589</f>
        <v>0.25</v>
      </c>
      <c r="F610" s="34">
        <f>C610*$F$1*(1-E610)</f>
        <v>287.04</v>
      </c>
    </row>
    <row r="611" spans="1:6" ht="12.75" hidden="1" outlineLevel="2">
      <c r="A611" s="31">
        <v>666604</v>
      </c>
      <c r="B611" s="27" t="s">
        <v>607</v>
      </c>
      <c r="C611" s="33">
        <v>10.72</v>
      </c>
      <c r="D611" s="34">
        <f>C611*$F$1</f>
        <v>343.04</v>
      </c>
      <c r="E611" s="30">
        <f>$E$589</f>
        <v>0.25</v>
      </c>
      <c r="F611" s="34">
        <f>C611*$F$1*(1-E611)</f>
        <v>257.28000000000003</v>
      </c>
    </row>
    <row r="612" spans="1:6" ht="12.75" hidden="1" outlineLevel="2">
      <c r="A612" s="31">
        <v>666605</v>
      </c>
      <c r="B612" s="27" t="s">
        <v>608</v>
      </c>
      <c r="C612" s="33">
        <v>11.96</v>
      </c>
      <c r="D612" s="34">
        <f>C612*$F$1</f>
        <v>382.72</v>
      </c>
      <c r="E612" s="30">
        <f>$E$589</f>
        <v>0.25</v>
      </c>
      <c r="F612" s="34">
        <f>C612*$F$1*(1-E612)</f>
        <v>287.04</v>
      </c>
    </row>
    <row r="613" spans="1:6" ht="12.75" hidden="1" outlineLevel="2">
      <c r="A613" s="31">
        <v>666573</v>
      </c>
      <c r="B613" s="27" t="s">
        <v>609</v>
      </c>
      <c r="C613" s="33">
        <v>12.73</v>
      </c>
      <c r="D613" s="34">
        <f>C613*$F$1</f>
        <v>407.36</v>
      </c>
      <c r="E613" s="30">
        <f>$E$589</f>
        <v>0.25</v>
      </c>
      <c r="F613" s="34">
        <f>C613*$F$1*(1-E613)</f>
        <v>305.52</v>
      </c>
    </row>
    <row r="614" spans="1:6" ht="12.75" hidden="1" outlineLevel="2">
      <c r="A614" s="31">
        <v>666347</v>
      </c>
      <c r="B614" s="27" t="s">
        <v>610</v>
      </c>
      <c r="C614" s="33">
        <v>4.64</v>
      </c>
      <c r="D614" s="34">
        <f>C614*$F$1</f>
        <v>148.48</v>
      </c>
      <c r="E614" s="30">
        <f>$E$589</f>
        <v>0.25</v>
      </c>
      <c r="F614" s="34">
        <f>C614*$F$1*(1-E614)</f>
        <v>111.35999999999999</v>
      </c>
    </row>
    <row r="615" spans="1:6" ht="12.75" hidden="1" outlineLevel="2">
      <c r="A615" s="31">
        <v>666343</v>
      </c>
      <c r="B615" s="27" t="s">
        <v>611</v>
      </c>
      <c r="C615" s="33">
        <v>0.64</v>
      </c>
      <c r="D615" s="34">
        <f>C615*$F$1</f>
        <v>20.48</v>
      </c>
      <c r="E615" s="30">
        <f>$E$589</f>
        <v>0.25</v>
      </c>
      <c r="F615" s="34">
        <f>C615*$F$1*(1-E615)</f>
        <v>15.36</v>
      </c>
    </row>
    <row r="616" spans="1:6" ht="12.75" hidden="1" outlineLevel="2">
      <c r="A616" s="31">
        <v>666344</v>
      </c>
      <c r="B616" s="27" t="s">
        <v>612</v>
      </c>
      <c r="C616" s="33">
        <v>0.64</v>
      </c>
      <c r="D616" s="34">
        <f>C616*$F$1</f>
        <v>20.48</v>
      </c>
      <c r="E616" s="30">
        <f>$E$589</f>
        <v>0.25</v>
      </c>
      <c r="F616" s="34">
        <f>C616*$F$1*(1-E616)</f>
        <v>15.36</v>
      </c>
    </row>
    <row r="617" spans="1:6" ht="12.75" hidden="1" outlineLevel="2">
      <c r="A617" s="31">
        <v>666345</v>
      </c>
      <c r="B617" s="27" t="s">
        <v>613</v>
      </c>
      <c r="C617" s="33">
        <v>0.64</v>
      </c>
      <c r="D617" s="34">
        <f>C617*$F$1</f>
        <v>20.48</v>
      </c>
      <c r="E617" s="30">
        <f>$E$589</f>
        <v>0.25</v>
      </c>
      <c r="F617" s="34">
        <f>C617*$F$1*(1-E617)</f>
        <v>15.36</v>
      </c>
    </row>
    <row r="618" spans="1:6" ht="12.75" hidden="1" outlineLevel="2">
      <c r="A618" s="31">
        <v>666346</v>
      </c>
      <c r="B618" s="27" t="s">
        <v>614</v>
      </c>
      <c r="C618" s="33">
        <v>0.64</v>
      </c>
      <c r="D618" s="34">
        <f>C618*$F$1</f>
        <v>20.48</v>
      </c>
      <c r="E618" s="30">
        <f>$E$589</f>
        <v>0.25</v>
      </c>
      <c r="F618" s="34">
        <f>C618*$F$1*(1-E618)</f>
        <v>15.36</v>
      </c>
    </row>
    <row r="619" spans="1:6" ht="12.75" hidden="1" outlineLevel="2">
      <c r="A619" s="31">
        <v>666341</v>
      </c>
      <c r="B619" s="27" t="s">
        <v>615</v>
      </c>
      <c r="C619" s="33">
        <v>1.17</v>
      </c>
      <c r="D619" s="34">
        <f>C619*$F$1</f>
        <v>37.44</v>
      </c>
      <c r="E619" s="30">
        <f>$E$589</f>
        <v>0.25</v>
      </c>
      <c r="F619" s="34">
        <f>C619*$F$1*(1-E619)</f>
        <v>28.08</v>
      </c>
    </row>
    <row r="620" spans="1:6" ht="12.75" hidden="1" outlineLevel="2">
      <c r="A620" s="31">
        <v>666340</v>
      </c>
      <c r="B620" s="27" t="s">
        <v>616</v>
      </c>
      <c r="C620" s="33">
        <v>1.41</v>
      </c>
      <c r="D620" s="34">
        <f>C620*$F$1</f>
        <v>45.12</v>
      </c>
      <c r="E620" s="30">
        <f>$E$589</f>
        <v>0.25</v>
      </c>
      <c r="F620" s="34">
        <f>C620*$F$1*(1-E620)</f>
        <v>33.839999999999996</v>
      </c>
    </row>
    <row r="621" spans="1:6" ht="12.75" hidden="1" outlineLevel="2">
      <c r="A621" s="31">
        <v>666342</v>
      </c>
      <c r="B621" s="27" t="s">
        <v>617</v>
      </c>
      <c r="C621" s="33">
        <v>1.1</v>
      </c>
      <c r="D621" s="34">
        <f>C621*$F$1</f>
        <v>35.2</v>
      </c>
      <c r="E621" s="30">
        <f>$E$589</f>
        <v>0.25</v>
      </c>
      <c r="F621" s="34">
        <f>C621*$F$1*(1-E621)</f>
        <v>26.400000000000002</v>
      </c>
    </row>
    <row r="622" spans="1:6" ht="12.75" hidden="1" outlineLevel="2">
      <c r="A622" s="31">
        <v>666587</v>
      </c>
      <c r="B622" s="27" t="s">
        <v>618</v>
      </c>
      <c r="C622" s="33">
        <v>6.03</v>
      </c>
      <c r="D622" s="34">
        <f>C622*$F$1</f>
        <v>192.96</v>
      </c>
      <c r="E622" s="30">
        <f>$E$589</f>
        <v>0.25</v>
      </c>
      <c r="F622" s="34">
        <f>C622*$F$1*(1-E622)</f>
        <v>144.72</v>
      </c>
    </row>
    <row r="623" spans="1:6" ht="12.75" hidden="1" outlineLevel="2">
      <c r="A623" s="31">
        <v>666586</v>
      </c>
      <c r="B623" s="27" t="s">
        <v>619</v>
      </c>
      <c r="C623" s="33">
        <v>8.94</v>
      </c>
      <c r="D623" s="34">
        <f>C623*$F$1</f>
        <v>286.08</v>
      </c>
      <c r="E623" s="30">
        <f>$E$589</f>
        <v>0.25</v>
      </c>
      <c r="F623" s="34">
        <f>C623*$F$1*(1-E623)</f>
        <v>214.56</v>
      </c>
    </row>
    <row r="624" spans="1:6" ht="12.75" hidden="1" outlineLevel="2">
      <c r="A624" s="31">
        <v>666589</v>
      </c>
      <c r="B624" s="27" t="s">
        <v>620</v>
      </c>
      <c r="C624" s="33">
        <v>8.16</v>
      </c>
      <c r="D624" s="34">
        <f>C624*$F$1</f>
        <v>261.12</v>
      </c>
      <c r="E624" s="30">
        <f>$E$589</f>
        <v>0.25</v>
      </c>
      <c r="F624" s="34">
        <f>C624*$F$1*(1-E624)</f>
        <v>195.84</v>
      </c>
    </row>
    <row r="625" spans="1:6" ht="12.75" hidden="1" outlineLevel="2">
      <c r="A625" s="31">
        <v>666588</v>
      </c>
      <c r="B625" s="27" t="s">
        <v>621</v>
      </c>
      <c r="C625" s="33">
        <v>13.41</v>
      </c>
      <c r="D625" s="34">
        <f>C625*$F$1</f>
        <v>429.12</v>
      </c>
      <c r="E625" s="30">
        <f>$E$589</f>
        <v>0.25</v>
      </c>
      <c r="F625" s="34">
        <f>C625*$F$1*(1-E625)</f>
        <v>321.84000000000003</v>
      </c>
    </row>
    <row r="626" spans="1:6" ht="12.75" hidden="1" outlineLevel="2">
      <c r="A626" s="31">
        <v>666590</v>
      </c>
      <c r="B626" s="27" t="s">
        <v>622</v>
      </c>
      <c r="C626" s="33">
        <v>10.34</v>
      </c>
      <c r="D626" s="34">
        <f>C626*$F$1</f>
        <v>330.88</v>
      </c>
      <c r="E626" s="30">
        <f>$E$589</f>
        <v>0.25</v>
      </c>
      <c r="F626" s="34">
        <f>C626*$F$1*(1-E626)</f>
        <v>248.16</v>
      </c>
    </row>
    <row r="627" spans="1:6" ht="12.75" hidden="1" outlineLevel="2">
      <c r="A627" s="31">
        <v>666591</v>
      </c>
      <c r="B627" s="27" t="s">
        <v>623</v>
      </c>
      <c r="C627" s="33">
        <v>14.75</v>
      </c>
      <c r="D627" s="34">
        <f>C627*$F$1</f>
        <v>472</v>
      </c>
      <c r="E627" s="30">
        <f>$E$589</f>
        <v>0.25</v>
      </c>
      <c r="F627" s="34">
        <f>C627*$F$1*(1-E627)</f>
        <v>354</v>
      </c>
    </row>
    <row r="628" spans="1:6" ht="12.75" hidden="1" outlineLevel="2">
      <c r="A628" s="31">
        <v>666593</v>
      </c>
      <c r="B628" s="27" t="s">
        <v>624</v>
      </c>
      <c r="C628" s="33">
        <v>12.28</v>
      </c>
      <c r="D628" s="34">
        <f>C628*$F$1</f>
        <v>392.96</v>
      </c>
      <c r="E628" s="30">
        <f>$E$589</f>
        <v>0.25</v>
      </c>
      <c r="F628" s="34">
        <f>C628*$F$1*(1-E628)</f>
        <v>294.71999999999997</v>
      </c>
    </row>
    <row r="629" spans="1:6" ht="12.75" hidden="1" outlineLevel="2">
      <c r="A629" s="31">
        <v>666592</v>
      </c>
      <c r="B629" s="27" t="s">
        <v>625</v>
      </c>
      <c r="C629" s="33">
        <v>16.64</v>
      </c>
      <c r="D629" s="34">
        <f>C629*$F$1</f>
        <v>532.48</v>
      </c>
      <c r="E629" s="30">
        <f>$E$589</f>
        <v>0.25</v>
      </c>
      <c r="F629" s="34">
        <f>C629*$F$1*(1-E629)</f>
        <v>399.36</v>
      </c>
    </row>
    <row r="630" spans="1:6" ht="12.75" hidden="1" outlineLevel="2">
      <c r="A630" s="31">
        <v>666595</v>
      </c>
      <c r="B630" s="27" t="s">
        <v>626</v>
      </c>
      <c r="C630" s="33">
        <v>6.03</v>
      </c>
      <c r="D630" s="34">
        <f>C630*$F$1</f>
        <v>192.96</v>
      </c>
      <c r="E630" s="30">
        <f>$E$589</f>
        <v>0.25</v>
      </c>
      <c r="F630" s="34">
        <f>C630*$F$1*(1-E630)</f>
        <v>144.72</v>
      </c>
    </row>
    <row r="631" spans="1:6" ht="12.75" hidden="1" outlineLevel="2">
      <c r="A631" s="31">
        <v>666594</v>
      </c>
      <c r="B631" s="27" t="s">
        <v>627</v>
      </c>
      <c r="C631" s="33">
        <v>8.94</v>
      </c>
      <c r="D631" s="34">
        <f>C631*$F$1</f>
        <v>286.08</v>
      </c>
      <c r="E631" s="30">
        <f>$E$589</f>
        <v>0.25</v>
      </c>
      <c r="F631" s="34">
        <f>C631*$F$1*(1-E631)</f>
        <v>214.56</v>
      </c>
    </row>
    <row r="632" spans="1:6" ht="12.75" hidden="1" outlineLevel="2">
      <c r="A632" s="31">
        <v>666597</v>
      </c>
      <c r="B632" s="27" t="s">
        <v>628</v>
      </c>
      <c r="C632" s="33">
        <v>8.16</v>
      </c>
      <c r="D632" s="34">
        <f>C632*$F$1</f>
        <v>261.12</v>
      </c>
      <c r="E632" s="30">
        <f>$E$589</f>
        <v>0.25</v>
      </c>
      <c r="F632" s="34">
        <f>C632*$F$1*(1-E632)</f>
        <v>195.84</v>
      </c>
    </row>
    <row r="633" spans="1:6" ht="12.75" hidden="1" outlineLevel="2">
      <c r="A633" s="31">
        <v>666596</v>
      </c>
      <c r="B633" s="27" t="s">
        <v>629</v>
      </c>
      <c r="C633" s="33">
        <v>13.41</v>
      </c>
      <c r="D633" s="34">
        <f>C633*$F$1</f>
        <v>429.12</v>
      </c>
      <c r="E633" s="30">
        <f>$E$589</f>
        <v>0.25</v>
      </c>
      <c r="F633" s="34">
        <f>C633*$F$1*(1-E633)</f>
        <v>321.84000000000003</v>
      </c>
    </row>
    <row r="634" spans="1:6" ht="12.75" hidden="1" outlineLevel="2">
      <c r="A634" s="31">
        <v>666599</v>
      </c>
      <c r="B634" s="27" t="s">
        <v>630</v>
      </c>
      <c r="C634" s="33">
        <v>10.34</v>
      </c>
      <c r="D634" s="34">
        <f>C634*$F$1</f>
        <v>330.88</v>
      </c>
      <c r="E634" s="30">
        <f>$E$589</f>
        <v>0.25</v>
      </c>
      <c r="F634" s="34">
        <f>C634*$F$1*(1-E634)</f>
        <v>248.16</v>
      </c>
    </row>
    <row r="635" spans="1:6" ht="12.75" hidden="1" outlineLevel="2">
      <c r="A635" s="31">
        <v>666598</v>
      </c>
      <c r="B635" s="27" t="s">
        <v>631</v>
      </c>
      <c r="C635" s="33">
        <v>14.75</v>
      </c>
      <c r="D635" s="34">
        <f>C635*$F$1</f>
        <v>472</v>
      </c>
      <c r="E635" s="30">
        <f>$E$589</f>
        <v>0.25</v>
      </c>
      <c r="F635" s="34">
        <f>C635*$F$1*(1-E635)</f>
        <v>354</v>
      </c>
    </row>
    <row r="636" spans="1:6" ht="12.75" hidden="1" outlineLevel="2">
      <c r="A636" s="31">
        <v>666600</v>
      </c>
      <c r="B636" s="27" t="s">
        <v>632</v>
      </c>
      <c r="C636" s="33">
        <v>12.26</v>
      </c>
      <c r="D636" s="34">
        <f>C636*$F$1</f>
        <v>392.32</v>
      </c>
      <c r="E636" s="30">
        <f>$E$589</f>
        <v>0.25</v>
      </c>
      <c r="F636" s="34">
        <f>C636*$F$1*(1-E636)</f>
        <v>294.24</v>
      </c>
    </row>
    <row r="637" spans="1:6" ht="12.75" hidden="1" outlineLevel="2">
      <c r="A637" s="31">
        <v>666601</v>
      </c>
      <c r="B637" s="27" t="s">
        <v>633</v>
      </c>
      <c r="C637" s="33">
        <v>16.64</v>
      </c>
      <c r="D637" s="34">
        <f>C637*$F$1</f>
        <v>532.48</v>
      </c>
      <c r="E637" s="30">
        <f>$E$589</f>
        <v>0.25</v>
      </c>
      <c r="F637" s="34">
        <f>C637*$F$1*(1-E637)</f>
        <v>399.36</v>
      </c>
    </row>
    <row r="638" spans="1:6" ht="12.75" hidden="1" outlineLevel="2">
      <c r="A638" s="31">
        <v>666606</v>
      </c>
      <c r="B638" s="27" t="s">
        <v>634</v>
      </c>
      <c r="C638" s="33">
        <v>9.08</v>
      </c>
      <c r="D638" s="34">
        <f>C638*$F$1</f>
        <v>290.56</v>
      </c>
      <c r="E638" s="30">
        <f>$E$589</f>
        <v>0.25</v>
      </c>
      <c r="F638" s="34">
        <f>C638*$F$1*(1-E638)</f>
        <v>217.92000000000002</v>
      </c>
    </row>
    <row r="639" spans="1:6" ht="12.75" hidden="1" outlineLevel="2">
      <c r="A639" s="31">
        <v>666607</v>
      </c>
      <c r="B639" s="27" t="s">
        <v>635</v>
      </c>
      <c r="C639" s="33">
        <v>13.51</v>
      </c>
      <c r="D639" s="34">
        <f>C639*$F$1</f>
        <v>432.32</v>
      </c>
      <c r="E639" s="30">
        <f>$E$589</f>
        <v>0.25</v>
      </c>
      <c r="F639" s="34">
        <f>C639*$F$1*(1-E639)</f>
        <v>324.24</v>
      </c>
    </row>
    <row r="640" spans="1:6" ht="12.75" hidden="1" outlineLevel="2">
      <c r="A640" s="31">
        <v>666608</v>
      </c>
      <c r="B640" s="27" t="s">
        <v>636</v>
      </c>
      <c r="C640" s="33">
        <v>9.08</v>
      </c>
      <c r="D640" s="34">
        <f>C640*$F$1</f>
        <v>290.56</v>
      </c>
      <c r="E640" s="30">
        <f>$E$589</f>
        <v>0.25</v>
      </c>
      <c r="F640" s="34">
        <f>C640*$F$1*(1-E640)</f>
        <v>217.92000000000002</v>
      </c>
    </row>
    <row r="641" spans="1:6" ht="12.75" hidden="1" outlineLevel="2">
      <c r="A641" s="31">
        <v>666609</v>
      </c>
      <c r="B641" s="27" t="s">
        <v>637</v>
      </c>
      <c r="C641" s="33">
        <v>13.51</v>
      </c>
      <c r="D641" s="34">
        <f>C641*$F$1</f>
        <v>432.32</v>
      </c>
      <c r="E641" s="30">
        <f>$E$589</f>
        <v>0.25</v>
      </c>
      <c r="F641" s="34">
        <f>C641*$F$1*(1-E641)</f>
        <v>324.24</v>
      </c>
    </row>
    <row r="642" spans="1:6" ht="12.75" hidden="1" outlineLevel="2">
      <c r="A642" s="31">
        <v>666574</v>
      </c>
      <c r="B642" s="27" t="s">
        <v>638</v>
      </c>
      <c r="C642" s="33">
        <v>18.73</v>
      </c>
      <c r="D642" s="34">
        <f>C642*$F$1</f>
        <v>599.36</v>
      </c>
      <c r="E642" s="30">
        <f>$E$589</f>
        <v>0.25</v>
      </c>
      <c r="F642" s="34">
        <f>C642*$F$1*(1-E642)</f>
        <v>449.52</v>
      </c>
    </row>
    <row r="643" spans="1:6" ht="12.75" hidden="1" outlineLevel="2">
      <c r="A643" s="31">
        <v>666575</v>
      </c>
      <c r="B643" s="27" t="s">
        <v>639</v>
      </c>
      <c r="C643" s="33">
        <v>21.49</v>
      </c>
      <c r="D643" s="34">
        <f>C643*$F$1</f>
        <v>687.68</v>
      </c>
      <c r="E643" s="30">
        <f>$E$589</f>
        <v>0.25</v>
      </c>
      <c r="F643" s="34">
        <f>C643*$F$1*(1-E643)</f>
        <v>515.76</v>
      </c>
    </row>
    <row r="644" spans="1:6" ht="12.75" hidden="1" outlineLevel="2">
      <c r="A644" s="31">
        <v>666577</v>
      </c>
      <c r="B644" s="27" t="s">
        <v>640</v>
      </c>
      <c r="C644" s="33">
        <v>24.14</v>
      </c>
      <c r="D644" s="34">
        <f>C644*$F$1</f>
        <v>772.48</v>
      </c>
      <c r="E644" s="30">
        <f>$E$589</f>
        <v>0.25</v>
      </c>
      <c r="F644" s="34">
        <f>C644*$F$1*(1-E644)</f>
        <v>579.36</v>
      </c>
    </row>
    <row r="645" spans="1:6" ht="12.75" hidden="1" outlineLevel="2">
      <c r="A645" s="31">
        <v>666578</v>
      </c>
      <c r="B645" s="27" t="s">
        <v>641</v>
      </c>
      <c r="C645" s="33">
        <v>18.73</v>
      </c>
      <c r="D645" s="34">
        <f>C645*$F$1</f>
        <v>599.36</v>
      </c>
      <c r="E645" s="30">
        <f>$E$589</f>
        <v>0.25</v>
      </c>
      <c r="F645" s="34">
        <f>C645*$F$1*(1-E645)</f>
        <v>449.52</v>
      </c>
    </row>
    <row r="646" spans="1:6" ht="12.75" hidden="1" outlineLevel="2">
      <c r="A646" s="31">
        <v>666579</v>
      </c>
      <c r="B646" s="27" t="s">
        <v>642</v>
      </c>
      <c r="C646" s="33">
        <v>21.49</v>
      </c>
      <c r="D646" s="34">
        <f>C646*$F$1</f>
        <v>687.68</v>
      </c>
      <c r="E646" s="30">
        <f>$E$589</f>
        <v>0.25</v>
      </c>
      <c r="F646" s="34">
        <f>C646*$F$1*(1-E646)</f>
        <v>515.76</v>
      </c>
    </row>
    <row r="647" spans="1:6" ht="12.75" hidden="1" outlineLevel="2">
      <c r="A647" s="31">
        <v>666581</v>
      </c>
      <c r="B647" s="27" t="s">
        <v>643</v>
      </c>
      <c r="C647" s="33">
        <v>24.14</v>
      </c>
      <c r="D647" s="34">
        <f>C647*$F$1</f>
        <v>772.48</v>
      </c>
      <c r="E647" s="30">
        <f>$E$589</f>
        <v>0.25</v>
      </c>
      <c r="F647" s="34">
        <f>C647*$F$1*(1-E647)</f>
        <v>579.36</v>
      </c>
    </row>
    <row r="648" spans="1:6" ht="12.75" hidden="1" outlineLevel="2">
      <c r="A648" s="31">
        <v>666582</v>
      </c>
      <c r="B648" s="27" t="s">
        <v>644</v>
      </c>
      <c r="C648" s="33">
        <v>19.24</v>
      </c>
      <c r="D648" s="34">
        <f>C648*$F$1</f>
        <v>615.68</v>
      </c>
      <c r="E648" s="30">
        <f>$E$589</f>
        <v>0.25</v>
      </c>
      <c r="F648" s="34">
        <f>C648*$F$1*(1-E648)</f>
        <v>461.76</v>
      </c>
    </row>
    <row r="649" spans="1:6" ht="12.75" hidden="1" outlineLevel="2">
      <c r="A649" s="31">
        <v>666583</v>
      </c>
      <c r="B649" s="27" t="s">
        <v>645</v>
      </c>
      <c r="C649" s="33">
        <v>21.21</v>
      </c>
      <c r="D649" s="34">
        <f>C649*$F$1</f>
        <v>678.72</v>
      </c>
      <c r="E649" s="30">
        <f>$E$589</f>
        <v>0.25</v>
      </c>
      <c r="F649" s="34">
        <f>C649*$F$1*(1-E649)</f>
        <v>509.04</v>
      </c>
    </row>
    <row r="650" spans="1:6" ht="12.75" hidden="1" outlineLevel="2">
      <c r="A650" s="31">
        <v>666585</v>
      </c>
      <c r="B650" s="27" t="s">
        <v>646</v>
      </c>
      <c r="C650" s="33">
        <v>25</v>
      </c>
      <c r="D650" s="34">
        <f>C650*$F$1</f>
        <v>800</v>
      </c>
      <c r="E650" s="30">
        <f>$E$589</f>
        <v>0.25</v>
      </c>
      <c r="F650" s="34">
        <f>C650*$F$1*(1-E650)</f>
        <v>600</v>
      </c>
    </row>
    <row r="651" spans="1:6" ht="12.75" hidden="1" outlineLevel="2">
      <c r="A651" s="31">
        <v>666501</v>
      </c>
      <c r="B651" s="27" t="s">
        <v>647</v>
      </c>
      <c r="C651" s="33">
        <v>7.15</v>
      </c>
      <c r="D651" s="34">
        <f>C651*$F$1</f>
        <v>228.8</v>
      </c>
      <c r="E651" s="30">
        <f>$E$589</f>
        <v>0.25</v>
      </c>
      <c r="F651" s="34">
        <f>C651*$F$1*(1-E651)</f>
        <v>171.60000000000002</v>
      </c>
    </row>
    <row r="652" spans="1:6" ht="12.75" hidden="1" outlineLevel="2">
      <c r="A652" s="31">
        <v>666502</v>
      </c>
      <c r="B652" s="27" t="s">
        <v>648</v>
      </c>
      <c r="C652" s="33">
        <v>7.15</v>
      </c>
      <c r="D652" s="34">
        <f>C652*$F$1</f>
        <v>228.8</v>
      </c>
      <c r="E652" s="30">
        <f>$E$589</f>
        <v>0.25</v>
      </c>
      <c r="F652" s="34">
        <f>C652*$F$1*(1-E652)</f>
        <v>171.60000000000002</v>
      </c>
    </row>
    <row r="653" spans="1:6" ht="11.25" outlineLevel="1" collapsed="1">
      <c r="A653" s="27"/>
      <c r="B653" s="28" t="s">
        <v>649</v>
      </c>
      <c r="C653" s="27"/>
      <c r="D653" s="34"/>
      <c r="E653" s="30">
        <f>$E$12</f>
        <v>0.25</v>
      </c>
      <c r="F653" s="34"/>
    </row>
    <row r="654" spans="1:6" ht="12.75" hidden="1" outlineLevel="2">
      <c r="A654" s="31">
        <v>665900</v>
      </c>
      <c r="B654" s="32" t="s">
        <v>650</v>
      </c>
      <c r="C654" s="33">
        <v>25.14</v>
      </c>
      <c r="D654" s="34">
        <f>C654*$F$1</f>
        <v>804.48</v>
      </c>
      <c r="E654" s="30">
        <f>$E$653</f>
        <v>0.25</v>
      </c>
      <c r="F654" s="34">
        <f>C654*$F$1*(1-E654)</f>
        <v>603.36</v>
      </c>
    </row>
    <row r="655" spans="1:6" ht="12.75" hidden="1" outlineLevel="2">
      <c r="A655" s="31">
        <v>665901</v>
      </c>
      <c r="B655" s="32" t="s">
        <v>651</v>
      </c>
      <c r="C655" s="33">
        <v>15.8</v>
      </c>
      <c r="D655" s="34">
        <f>C655*$F$1</f>
        <v>505.6</v>
      </c>
      <c r="E655" s="30">
        <f>$E$653</f>
        <v>0.25</v>
      </c>
      <c r="F655" s="34">
        <f>C655*$F$1*(1-E655)</f>
        <v>379.20000000000005</v>
      </c>
    </row>
    <row r="656" spans="1:6" ht="12.75" hidden="1" outlineLevel="2">
      <c r="A656" s="31">
        <v>665902</v>
      </c>
      <c r="B656" s="32" t="s">
        <v>652</v>
      </c>
      <c r="C656" s="33">
        <v>26.11</v>
      </c>
      <c r="D656" s="34">
        <f>C656*$F$1</f>
        <v>835.52</v>
      </c>
      <c r="E656" s="30">
        <f>$E$653</f>
        <v>0.25</v>
      </c>
      <c r="F656" s="34">
        <f>C656*$F$1*(1-E656)</f>
        <v>626.64</v>
      </c>
    </row>
    <row r="657" spans="1:6" ht="12.75" hidden="1" outlineLevel="2">
      <c r="A657" s="31">
        <v>665903</v>
      </c>
      <c r="B657" s="32" t="s">
        <v>653</v>
      </c>
      <c r="C657" s="33">
        <v>28.9</v>
      </c>
      <c r="D657" s="34">
        <f>C657*$F$1</f>
        <v>924.8</v>
      </c>
      <c r="E657" s="30">
        <f>$E$653</f>
        <v>0.25</v>
      </c>
      <c r="F657" s="34">
        <f>C657*$F$1*(1-E657)</f>
        <v>693.5999999999999</v>
      </c>
    </row>
    <row r="658" spans="1:6" ht="12.75" hidden="1" outlineLevel="2">
      <c r="A658" s="31">
        <v>665904</v>
      </c>
      <c r="B658" s="32" t="s">
        <v>654</v>
      </c>
      <c r="C658" s="33">
        <v>30.76</v>
      </c>
      <c r="D658" s="34">
        <f>C658*$F$1</f>
        <v>984.32</v>
      </c>
      <c r="E658" s="30">
        <f>$E$653</f>
        <v>0.25</v>
      </c>
      <c r="F658" s="34">
        <f>C658*$F$1*(1-E658)</f>
        <v>738.24</v>
      </c>
    </row>
    <row r="659" spans="1:6" ht="12.75" hidden="1" outlineLevel="2">
      <c r="A659" s="31">
        <v>665905</v>
      </c>
      <c r="B659" s="32" t="s">
        <v>655</v>
      </c>
      <c r="C659" s="33">
        <v>20.64</v>
      </c>
      <c r="D659" s="34">
        <f>C659*$F$1</f>
        <v>660.48</v>
      </c>
      <c r="E659" s="30">
        <f>$E$653</f>
        <v>0.25</v>
      </c>
      <c r="F659" s="34">
        <f>C659*$F$1*(1-E659)</f>
        <v>495.36</v>
      </c>
    </row>
    <row r="660" spans="1:6" ht="12.75" hidden="1" outlineLevel="2">
      <c r="A660" s="31">
        <v>665909</v>
      </c>
      <c r="B660" s="32" t="s">
        <v>656</v>
      </c>
      <c r="C660" s="33">
        <v>21.55</v>
      </c>
      <c r="D660" s="34">
        <f>C660*$F$1</f>
        <v>689.6</v>
      </c>
      <c r="E660" s="30">
        <f>$E$653</f>
        <v>0.25</v>
      </c>
      <c r="F660" s="34">
        <f>C660*$F$1*(1-E660)</f>
        <v>517.2</v>
      </c>
    </row>
    <row r="661" spans="1:6" ht="12.75" hidden="1" outlineLevel="2">
      <c r="A661" s="31">
        <v>665910</v>
      </c>
      <c r="B661" s="32" t="s">
        <v>657</v>
      </c>
      <c r="C661" s="33">
        <v>26.43</v>
      </c>
      <c r="D661" s="34">
        <f>C661*$F$1</f>
        <v>845.76</v>
      </c>
      <c r="E661" s="30">
        <f>$E$653</f>
        <v>0.25</v>
      </c>
      <c r="F661" s="34">
        <f>C661*$F$1*(1-E661)</f>
        <v>634.3199999999999</v>
      </c>
    </row>
    <row r="662" spans="1:6" ht="12.75" hidden="1" outlineLevel="2">
      <c r="A662" s="31">
        <v>665911</v>
      </c>
      <c r="B662" s="32" t="s">
        <v>658</v>
      </c>
      <c r="C662" s="33">
        <v>31.7</v>
      </c>
      <c r="D662" s="34">
        <f>C662*$F$1</f>
        <v>1014.4</v>
      </c>
      <c r="E662" s="30">
        <f>$E$653</f>
        <v>0.25</v>
      </c>
      <c r="F662" s="34">
        <f>C662*$F$1*(1-E662)</f>
        <v>760.8</v>
      </c>
    </row>
    <row r="663" spans="1:6" ht="12.75" hidden="1" outlineLevel="2">
      <c r="A663" s="31">
        <v>665912</v>
      </c>
      <c r="B663" s="32" t="s">
        <v>659</v>
      </c>
      <c r="C663" s="33">
        <v>46.59</v>
      </c>
      <c r="D663" s="34">
        <f>C663*$F$1</f>
        <v>1490.88</v>
      </c>
      <c r="E663" s="30">
        <f>$E$653</f>
        <v>0.25</v>
      </c>
      <c r="F663" s="34">
        <f>C663*$F$1*(1-E663)</f>
        <v>1118.16</v>
      </c>
    </row>
    <row r="664" spans="1:6" ht="12.75" hidden="1" outlineLevel="2">
      <c r="A664" s="31">
        <v>665920</v>
      </c>
      <c r="B664" s="32" t="s">
        <v>660</v>
      </c>
      <c r="C664" s="33">
        <v>14.43</v>
      </c>
      <c r="D664" s="34">
        <f>C664*$F$1</f>
        <v>461.76</v>
      </c>
      <c r="E664" s="30">
        <f>$E$653</f>
        <v>0.25</v>
      </c>
      <c r="F664" s="34">
        <f>C664*$F$1*(1-E664)</f>
        <v>346.32</v>
      </c>
    </row>
    <row r="665" spans="1:6" ht="12.75" hidden="1" outlineLevel="2">
      <c r="A665" s="31">
        <v>665921</v>
      </c>
      <c r="B665" s="32" t="s">
        <v>661</v>
      </c>
      <c r="C665" s="33">
        <v>14.78</v>
      </c>
      <c r="D665" s="34">
        <f>C665*$F$1</f>
        <v>472.96</v>
      </c>
      <c r="E665" s="30">
        <f>$E$653</f>
        <v>0.25</v>
      </c>
      <c r="F665" s="34">
        <f>C665*$F$1*(1-E665)</f>
        <v>354.71999999999997</v>
      </c>
    </row>
    <row r="666" spans="1:6" ht="12.75" hidden="1" outlineLevel="2">
      <c r="A666" s="31">
        <v>665922</v>
      </c>
      <c r="B666" s="32" t="s">
        <v>662</v>
      </c>
      <c r="C666" s="33">
        <v>13.15</v>
      </c>
      <c r="D666" s="34">
        <f>C666*$F$1</f>
        <v>420.8</v>
      </c>
      <c r="E666" s="30">
        <f>$E$653</f>
        <v>0.25</v>
      </c>
      <c r="F666" s="34">
        <f>C666*$F$1*(1-E666)</f>
        <v>315.6</v>
      </c>
    </row>
    <row r="667" spans="1:6" ht="12.75" hidden="1" outlineLevel="2">
      <c r="A667" s="31">
        <v>665923</v>
      </c>
      <c r="B667" s="32" t="s">
        <v>663</v>
      </c>
      <c r="C667" s="33">
        <v>15.65</v>
      </c>
      <c r="D667" s="34">
        <f>C667*$F$1</f>
        <v>500.8</v>
      </c>
      <c r="E667" s="30">
        <f>$E$653</f>
        <v>0.25</v>
      </c>
      <c r="F667" s="34">
        <f>C667*$F$1*(1-E667)</f>
        <v>375.6</v>
      </c>
    </row>
    <row r="668" spans="1:6" ht="11.25" outlineLevel="1" collapsed="1">
      <c r="A668" s="27"/>
      <c r="B668" s="28" t="s">
        <v>664</v>
      </c>
      <c r="C668" s="27"/>
      <c r="D668" s="34"/>
      <c r="E668" s="30">
        <f>$E$12</f>
        <v>0.25</v>
      </c>
      <c r="F668" s="34"/>
    </row>
    <row r="669" spans="1:6" ht="12.75" hidden="1" outlineLevel="2">
      <c r="A669" s="31">
        <v>666126</v>
      </c>
      <c r="B669" s="32" t="s">
        <v>665</v>
      </c>
      <c r="C669" s="33">
        <v>23.16</v>
      </c>
      <c r="D669" s="34">
        <f>C669*$F$1</f>
        <v>741.12</v>
      </c>
      <c r="E669" s="30">
        <f>$E$668</f>
        <v>0.25</v>
      </c>
      <c r="F669" s="34">
        <f>C669*$F$1*(1-E669)</f>
        <v>555.84</v>
      </c>
    </row>
    <row r="670" spans="1:6" ht="12.75" hidden="1" outlineLevel="2">
      <c r="A670" s="31">
        <v>666127</v>
      </c>
      <c r="B670" s="32" t="s">
        <v>666</v>
      </c>
      <c r="C670" s="33">
        <v>23.16</v>
      </c>
      <c r="D670" s="34">
        <f>C670*$F$1</f>
        <v>741.12</v>
      </c>
      <c r="E670" s="30">
        <f>$E$668</f>
        <v>0.25</v>
      </c>
      <c r="F670" s="34">
        <f>C670*$F$1*(1-E670)</f>
        <v>555.84</v>
      </c>
    </row>
    <row r="671" spans="1:6" ht="12.75" hidden="1" outlineLevel="2">
      <c r="A671" s="31">
        <v>666128</v>
      </c>
      <c r="B671" s="32" t="s">
        <v>667</v>
      </c>
      <c r="C671" s="33">
        <v>23.74</v>
      </c>
      <c r="D671" s="34">
        <f>C671*$F$1</f>
        <v>759.68</v>
      </c>
      <c r="E671" s="30">
        <f>$E$668</f>
        <v>0.25</v>
      </c>
      <c r="F671" s="34">
        <f>C671*$F$1*(1-E671)</f>
        <v>569.76</v>
      </c>
    </row>
    <row r="672" spans="1:6" ht="12.75" hidden="1" outlineLevel="2">
      <c r="A672" s="31">
        <v>666129</v>
      </c>
      <c r="B672" s="32" t="s">
        <v>668</v>
      </c>
      <c r="C672" s="33">
        <v>23.74</v>
      </c>
      <c r="D672" s="34">
        <f>C672*$F$1</f>
        <v>759.68</v>
      </c>
      <c r="E672" s="30">
        <f>$E$668</f>
        <v>0.25</v>
      </c>
      <c r="F672" s="34">
        <f>C672*$F$1*(1-E672)</f>
        <v>569.76</v>
      </c>
    </row>
    <row r="673" spans="1:6" ht="12.75" hidden="1" outlineLevel="2">
      <c r="A673" s="31">
        <v>666131</v>
      </c>
      <c r="B673" s="32" t="s">
        <v>669</v>
      </c>
      <c r="C673" s="33">
        <v>22.55</v>
      </c>
      <c r="D673" s="34">
        <f>C673*$F$1</f>
        <v>721.6</v>
      </c>
      <c r="E673" s="30">
        <f>$E$668</f>
        <v>0.25</v>
      </c>
      <c r="F673" s="34">
        <f>C673*$F$1*(1-E673)</f>
        <v>541.2</v>
      </c>
    </row>
    <row r="674" spans="1:6" ht="12.75" hidden="1" outlineLevel="2">
      <c r="A674" s="31">
        <v>666133</v>
      </c>
      <c r="B674" s="32" t="s">
        <v>670</v>
      </c>
      <c r="C674" s="33">
        <v>22.55</v>
      </c>
      <c r="D674" s="34">
        <f>C674*$F$1</f>
        <v>721.6</v>
      </c>
      <c r="E674" s="30">
        <f>$E$668</f>
        <v>0.25</v>
      </c>
      <c r="F674" s="34">
        <f>C674*$F$1*(1-E674)</f>
        <v>541.2</v>
      </c>
    </row>
    <row r="675" spans="1:6" ht="12.75" hidden="1" outlineLevel="2">
      <c r="A675" s="31">
        <v>666135</v>
      </c>
      <c r="B675" s="32" t="s">
        <v>671</v>
      </c>
      <c r="C675" s="33">
        <v>30.82</v>
      </c>
      <c r="D675" s="34">
        <f>C675*$F$1</f>
        <v>986.24</v>
      </c>
      <c r="E675" s="30">
        <f>$E$668</f>
        <v>0.25</v>
      </c>
      <c r="F675" s="34">
        <f>C675*$F$1*(1-E675)</f>
        <v>739.6800000000001</v>
      </c>
    </row>
    <row r="676" spans="1:6" ht="12.75" hidden="1" outlineLevel="2">
      <c r="A676" s="31">
        <v>666136</v>
      </c>
      <c r="B676" s="32" t="s">
        <v>672</v>
      </c>
      <c r="C676" s="33">
        <v>30.82</v>
      </c>
      <c r="D676" s="34">
        <f>C676*$F$1</f>
        <v>986.24</v>
      </c>
      <c r="E676" s="30">
        <f>$E$668</f>
        <v>0.25</v>
      </c>
      <c r="F676" s="34">
        <f>C676*$F$1*(1-E676)</f>
        <v>739.6800000000001</v>
      </c>
    </row>
    <row r="677" spans="1:6" ht="12.75" hidden="1" outlineLevel="2">
      <c r="A677" s="31">
        <v>666137</v>
      </c>
      <c r="B677" s="32" t="s">
        <v>673</v>
      </c>
      <c r="C677" s="33">
        <v>27.03</v>
      </c>
      <c r="D677" s="34">
        <f>C677*$F$1</f>
        <v>864.96</v>
      </c>
      <c r="E677" s="30">
        <f>$E$668</f>
        <v>0.25</v>
      </c>
      <c r="F677" s="34">
        <f>C677*$F$1*(1-E677)</f>
        <v>648.72</v>
      </c>
    </row>
    <row r="678" spans="1:6" ht="12.75" hidden="1" outlineLevel="2">
      <c r="A678" s="31">
        <v>666138</v>
      </c>
      <c r="B678" s="32" t="s">
        <v>674</v>
      </c>
      <c r="C678" s="33">
        <v>27.03</v>
      </c>
      <c r="D678" s="34">
        <f>C678*$F$1</f>
        <v>864.96</v>
      </c>
      <c r="E678" s="30">
        <f>$E$668</f>
        <v>0.25</v>
      </c>
      <c r="F678" s="34">
        <f>C678*$F$1*(1-E678)</f>
        <v>648.72</v>
      </c>
    </row>
    <row r="679" spans="1:6" ht="12.75" hidden="1" outlineLevel="2">
      <c r="A679" s="31">
        <v>666139</v>
      </c>
      <c r="B679" s="32" t="s">
        <v>675</v>
      </c>
      <c r="C679" s="33">
        <v>31.6</v>
      </c>
      <c r="D679" s="34">
        <f>C679*$F$1</f>
        <v>1011.2</v>
      </c>
      <c r="E679" s="30">
        <f>$E$668</f>
        <v>0.25</v>
      </c>
      <c r="F679" s="34">
        <f>C679*$F$1*(1-E679)</f>
        <v>758.4000000000001</v>
      </c>
    </row>
    <row r="680" spans="1:6" ht="12.75" hidden="1" outlineLevel="2">
      <c r="A680" s="31">
        <v>666140</v>
      </c>
      <c r="B680" s="32" t="s">
        <v>676</v>
      </c>
      <c r="C680" s="33">
        <v>31.6</v>
      </c>
      <c r="D680" s="34">
        <f>C680*$F$1</f>
        <v>1011.2</v>
      </c>
      <c r="E680" s="30">
        <f>$E$668</f>
        <v>0.25</v>
      </c>
      <c r="F680" s="34">
        <f>C680*$F$1*(1-E680)</f>
        <v>758.4000000000001</v>
      </c>
    </row>
    <row r="681" spans="1:6" ht="12.75" hidden="1" outlineLevel="2">
      <c r="A681" s="31">
        <v>666142</v>
      </c>
      <c r="B681" s="32" t="s">
        <v>677</v>
      </c>
      <c r="C681" s="33">
        <v>26.18</v>
      </c>
      <c r="D681" s="34">
        <f>C681*$F$1</f>
        <v>837.76</v>
      </c>
      <c r="E681" s="30">
        <f>$E$668</f>
        <v>0.25</v>
      </c>
      <c r="F681" s="34">
        <f>C681*$F$1*(1-E681)</f>
        <v>628.3199999999999</v>
      </c>
    </row>
    <row r="682" spans="1:6" ht="12.75" hidden="1" outlineLevel="2">
      <c r="A682" s="31">
        <v>666144</v>
      </c>
      <c r="B682" s="32" t="s">
        <v>678</v>
      </c>
      <c r="C682" s="33">
        <v>30.02</v>
      </c>
      <c r="D682" s="34">
        <f>C682*$F$1</f>
        <v>960.64</v>
      </c>
      <c r="E682" s="30">
        <f>$E$668</f>
        <v>0.25</v>
      </c>
      <c r="F682" s="34">
        <f>C682*$F$1*(1-E682)</f>
        <v>720.48</v>
      </c>
    </row>
    <row r="683" spans="1:6" ht="12.75" hidden="1" outlineLevel="2">
      <c r="A683" s="31">
        <v>666146</v>
      </c>
      <c r="B683" s="32" t="s">
        <v>679</v>
      </c>
      <c r="C683" s="33">
        <v>48.85</v>
      </c>
      <c r="D683" s="34">
        <f>C683*$F$1</f>
        <v>1563.2</v>
      </c>
      <c r="E683" s="30">
        <f>$E$668</f>
        <v>0.25</v>
      </c>
      <c r="F683" s="34">
        <f>C683*$F$1*(1-E683)</f>
        <v>1172.4</v>
      </c>
    </row>
    <row r="684" spans="1:6" ht="12.75" hidden="1" outlineLevel="2">
      <c r="A684" s="31">
        <v>666147</v>
      </c>
      <c r="B684" s="32" t="s">
        <v>680</v>
      </c>
      <c r="C684" s="33">
        <v>48.85</v>
      </c>
      <c r="D684" s="34">
        <f>C684*$F$1</f>
        <v>1563.2</v>
      </c>
      <c r="E684" s="30">
        <f>$E$668</f>
        <v>0.25</v>
      </c>
      <c r="F684" s="34">
        <f>C684*$F$1*(1-E684)</f>
        <v>1172.4</v>
      </c>
    </row>
    <row r="685" spans="1:6" ht="12.75" hidden="1" outlineLevel="2">
      <c r="A685" s="31">
        <v>666148</v>
      </c>
      <c r="B685" s="32" t="s">
        <v>681</v>
      </c>
      <c r="C685" s="33">
        <v>48.85</v>
      </c>
      <c r="D685" s="34">
        <f>C685*$F$1</f>
        <v>1563.2</v>
      </c>
      <c r="E685" s="30">
        <f>$E$668</f>
        <v>0.25</v>
      </c>
      <c r="F685" s="34">
        <f>C685*$F$1*(1-E685)</f>
        <v>1172.4</v>
      </c>
    </row>
    <row r="686" spans="1:6" ht="12.75" hidden="1" outlineLevel="2">
      <c r="A686" s="31">
        <v>666149</v>
      </c>
      <c r="B686" s="32" t="s">
        <v>682</v>
      </c>
      <c r="C686" s="33">
        <v>48.85</v>
      </c>
      <c r="D686" s="34">
        <f>C686*$F$1</f>
        <v>1563.2</v>
      </c>
      <c r="E686" s="30">
        <f>$E$668</f>
        <v>0.25</v>
      </c>
      <c r="F686" s="34">
        <f>C686*$F$1*(1-E686)</f>
        <v>1172.4</v>
      </c>
    </row>
    <row r="687" spans="1:6" ht="12.75" hidden="1" outlineLevel="2">
      <c r="A687" s="31">
        <v>666151</v>
      </c>
      <c r="B687" s="32" t="s">
        <v>683</v>
      </c>
      <c r="C687" s="33">
        <v>56.47</v>
      </c>
      <c r="D687" s="34">
        <f>C687*$F$1</f>
        <v>1807.04</v>
      </c>
      <c r="E687" s="30">
        <f>$E$668</f>
        <v>0.25</v>
      </c>
      <c r="F687" s="34">
        <f>C687*$F$1*(1-E687)</f>
        <v>1355.28</v>
      </c>
    </row>
    <row r="688" spans="1:6" ht="12.75" hidden="1" outlineLevel="2">
      <c r="A688" s="31">
        <v>666153</v>
      </c>
      <c r="B688" s="32" t="s">
        <v>684</v>
      </c>
      <c r="C688" s="33">
        <v>56.47</v>
      </c>
      <c r="D688" s="34">
        <f>C688*$F$1</f>
        <v>1807.04</v>
      </c>
      <c r="E688" s="30">
        <f>$E$668</f>
        <v>0.25</v>
      </c>
      <c r="F688" s="34">
        <f>C688*$F$1*(1-E688)</f>
        <v>1355.28</v>
      </c>
    </row>
    <row r="689" spans="1:6" ht="12.75" hidden="1" outlineLevel="2">
      <c r="A689" s="31">
        <v>666155</v>
      </c>
      <c r="B689" s="32" t="s">
        <v>685</v>
      </c>
      <c r="C689" s="33">
        <v>71.92</v>
      </c>
      <c r="D689" s="34">
        <f>C689*$F$1</f>
        <v>2301.44</v>
      </c>
      <c r="E689" s="30">
        <f>$E$668</f>
        <v>0.25</v>
      </c>
      <c r="F689" s="34">
        <f>C689*$F$1*(1-E689)</f>
        <v>1726.08</v>
      </c>
    </row>
    <row r="690" spans="1:6" ht="12.75" hidden="1" outlineLevel="2">
      <c r="A690" s="31">
        <v>666156</v>
      </c>
      <c r="B690" s="32" t="s">
        <v>686</v>
      </c>
      <c r="C690" s="33">
        <v>69.45</v>
      </c>
      <c r="D690" s="34">
        <f>C690*$F$1</f>
        <v>2222.4</v>
      </c>
      <c r="E690" s="30">
        <f>$E$668</f>
        <v>0.25</v>
      </c>
      <c r="F690" s="34">
        <f>C690*$F$1*(1-E690)</f>
        <v>1666.8000000000002</v>
      </c>
    </row>
    <row r="691" spans="1:6" ht="12.75" hidden="1" outlineLevel="2">
      <c r="A691" s="31">
        <v>666158</v>
      </c>
      <c r="B691" s="32" t="s">
        <v>687</v>
      </c>
      <c r="C691" s="33">
        <v>79.91</v>
      </c>
      <c r="D691" s="34">
        <f>C691*$F$1</f>
        <v>2557.12</v>
      </c>
      <c r="E691" s="30">
        <f>$E$668</f>
        <v>0.25</v>
      </c>
      <c r="F691" s="34">
        <f>C691*$F$1*(1-E691)</f>
        <v>1917.84</v>
      </c>
    </row>
    <row r="692" spans="1:6" ht="12.75" hidden="1" outlineLevel="2">
      <c r="A692" s="31">
        <v>666159</v>
      </c>
      <c r="B692" s="32" t="s">
        <v>688</v>
      </c>
      <c r="C692" s="33">
        <v>0.78</v>
      </c>
      <c r="D692" s="34">
        <f>C692*$F$1</f>
        <v>24.96</v>
      </c>
      <c r="E692" s="30">
        <f>$E$668</f>
        <v>0.25</v>
      </c>
      <c r="F692" s="34">
        <f>C692*$F$1*(1-E692)</f>
        <v>18.72</v>
      </c>
    </row>
    <row r="693" spans="1:6" ht="12.75" hidden="1" outlineLevel="2">
      <c r="A693" s="31">
        <v>666160</v>
      </c>
      <c r="B693" s="32" t="s">
        <v>689</v>
      </c>
      <c r="C693" s="33">
        <v>0.63</v>
      </c>
      <c r="D693" s="34">
        <f>C693*$F$1</f>
        <v>20.16</v>
      </c>
      <c r="E693" s="30">
        <f>$E$668</f>
        <v>0.25</v>
      </c>
      <c r="F693" s="34">
        <f>C693*$F$1*(1-E693)</f>
        <v>15.120000000000001</v>
      </c>
    </row>
    <row r="694" spans="1:6" ht="12.75" hidden="1" outlineLevel="2">
      <c r="A694" s="31">
        <v>666162</v>
      </c>
      <c r="B694" s="32" t="s">
        <v>690</v>
      </c>
      <c r="C694" s="33">
        <v>23.74</v>
      </c>
      <c r="D694" s="34">
        <f>C694*$F$1</f>
        <v>759.68</v>
      </c>
      <c r="E694" s="30">
        <f>$E$668</f>
        <v>0.25</v>
      </c>
      <c r="F694" s="34">
        <f>C694*$F$1*(1-E694)</f>
        <v>569.76</v>
      </c>
    </row>
    <row r="695" spans="1:6" ht="12.75" hidden="1" outlineLevel="2">
      <c r="A695" s="31">
        <v>666163</v>
      </c>
      <c r="B695" s="32" t="s">
        <v>691</v>
      </c>
      <c r="C695" s="33">
        <v>27.23</v>
      </c>
      <c r="D695" s="34">
        <f>C695*$F$1</f>
        <v>871.36</v>
      </c>
      <c r="E695" s="30">
        <f>$E$668</f>
        <v>0.25</v>
      </c>
      <c r="F695" s="34">
        <f>C695*$F$1*(1-E695)</f>
        <v>653.52</v>
      </c>
    </row>
    <row r="696" spans="1:6" ht="11.25" outlineLevel="1" collapsed="1">
      <c r="A696" s="27"/>
      <c r="B696" s="38" t="s">
        <v>692</v>
      </c>
      <c r="C696" s="27"/>
      <c r="D696" s="34"/>
      <c r="E696" s="30">
        <f>$E$12</f>
        <v>0.25</v>
      </c>
      <c r="F696" s="34"/>
    </row>
    <row r="697" spans="1:6" ht="12.75" hidden="1" outlineLevel="2">
      <c r="A697" s="31">
        <v>686002</v>
      </c>
      <c r="B697" s="32" t="s">
        <v>693</v>
      </c>
      <c r="C697" s="33">
        <v>21.98</v>
      </c>
      <c r="D697" s="34">
        <f>C697*$F$1</f>
        <v>703.36</v>
      </c>
      <c r="E697" s="30">
        <f>$E$696</f>
        <v>0.25</v>
      </c>
      <c r="F697" s="34">
        <f>C697*$F$1*(1-E697)</f>
        <v>527.52</v>
      </c>
    </row>
    <row r="698" spans="1:6" ht="12.75" hidden="1" outlineLevel="2">
      <c r="A698" s="31">
        <v>686005</v>
      </c>
      <c r="B698" s="32" t="s">
        <v>694</v>
      </c>
      <c r="C698" s="33">
        <v>21.37</v>
      </c>
      <c r="D698" s="34">
        <f>C698*$F$1</f>
        <v>683.84</v>
      </c>
      <c r="E698" s="30">
        <f>$E$696</f>
        <v>0.25</v>
      </c>
      <c r="F698" s="34">
        <f>C698*$F$1*(1-E698)</f>
        <v>512.88</v>
      </c>
    </row>
    <row r="699" spans="1:6" ht="12.75" hidden="1" outlineLevel="2">
      <c r="A699" s="31">
        <v>686009</v>
      </c>
      <c r="B699" s="32" t="s">
        <v>695</v>
      </c>
      <c r="C699" s="33">
        <v>14.66</v>
      </c>
      <c r="D699" s="34">
        <f>C699*$F$1</f>
        <v>469.12</v>
      </c>
      <c r="E699" s="30">
        <f>$E$696</f>
        <v>0.25</v>
      </c>
      <c r="F699" s="34">
        <f>C699*$F$1*(1-E699)</f>
        <v>351.84000000000003</v>
      </c>
    </row>
    <row r="700" spans="1:6" ht="12.75" hidden="1" outlineLevel="2">
      <c r="A700" s="31">
        <v>686013</v>
      </c>
      <c r="B700" s="32" t="s">
        <v>696</v>
      </c>
      <c r="C700" s="33">
        <v>14.25</v>
      </c>
      <c r="D700" s="34">
        <f>C700*$F$1</f>
        <v>456</v>
      </c>
      <c r="E700" s="30">
        <f>$E$696</f>
        <v>0.25</v>
      </c>
      <c r="F700" s="34">
        <f>C700*$F$1*(1-E700)</f>
        <v>342</v>
      </c>
    </row>
    <row r="701" spans="1:6" ht="12.75" hidden="1" outlineLevel="2">
      <c r="A701" s="31">
        <v>686017</v>
      </c>
      <c r="B701" s="32" t="s">
        <v>697</v>
      </c>
      <c r="C701" s="33">
        <v>20.36</v>
      </c>
      <c r="D701" s="34">
        <f>C701*$F$1</f>
        <v>651.52</v>
      </c>
      <c r="E701" s="30">
        <f>$E$696</f>
        <v>0.25</v>
      </c>
      <c r="F701" s="34">
        <f>C701*$F$1*(1-E701)</f>
        <v>488.64</v>
      </c>
    </row>
    <row r="702" spans="1:6" ht="12.75" hidden="1" outlineLevel="2">
      <c r="A702" s="31">
        <v>686021</v>
      </c>
      <c r="B702" s="32" t="s">
        <v>698</v>
      </c>
      <c r="C702" s="33">
        <v>19.8</v>
      </c>
      <c r="D702" s="34">
        <f>C702*$F$1</f>
        <v>633.6</v>
      </c>
      <c r="E702" s="30">
        <f>$E$696</f>
        <v>0.25</v>
      </c>
      <c r="F702" s="34">
        <f>C702*$F$1*(1-E702)</f>
        <v>475.20000000000005</v>
      </c>
    </row>
    <row r="703" spans="1:6" ht="12.75" hidden="1" outlineLevel="2">
      <c r="A703" s="35">
        <v>686026</v>
      </c>
      <c r="B703" s="27" t="s">
        <v>699</v>
      </c>
      <c r="C703" s="33">
        <v>28.23</v>
      </c>
      <c r="D703" s="34">
        <f>C703*$F$1</f>
        <v>903.36</v>
      </c>
      <c r="E703" s="30">
        <f>$E$696</f>
        <v>0.25</v>
      </c>
      <c r="F703" s="34">
        <f>C703*$F$1*(1-E703)</f>
        <v>677.52</v>
      </c>
    </row>
    <row r="704" spans="1:6" ht="12.75" hidden="1" outlineLevel="2">
      <c r="A704" s="35">
        <v>686032</v>
      </c>
      <c r="B704" s="27" t="s">
        <v>700</v>
      </c>
      <c r="C704" s="33">
        <v>27.72</v>
      </c>
      <c r="D704" s="34">
        <f>C704*$F$1</f>
        <v>887.04</v>
      </c>
      <c r="E704" s="30">
        <f>$E$696</f>
        <v>0.25</v>
      </c>
      <c r="F704" s="34">
        <f>C704*$F$1*(1-E704)</f>
        <v>665.28</v>
      </c>
    </row>
    <row r="705" spans="1:6" ht="12.75" hidden="1" outlineLevel="2">
      <c r="A705" s="35">
        <v>686038</v>
      </c>
      <c r="B705" s="27" t="s">
        <v>701</v>
      </c>
      <c r="C705" s="33">
        <v>20.17</v>
      </c>
      <c r="D705" s="34">
        <f>C705*$F$1</f>
        <v>645.44</v>
      </c>
      <c r="E705" s="30">
        <f>$E$696</f>
        <v>0.25</v>
      </c>
      <c r="F705" s="34">
        <f>C705*$F$1*(1-E705)</f>
        <v>484.08000000000004</v>
      </c>
    </row>
    <row r="706" spans="1:6" ht="12.75" hidden="1" outlineLevel="2">
      <c r="A706" s="35">
        <v>686042</v>
      </c>
      <c r="B706" s="27" t="s">
        <v>702</v>
      </c>
      <c r="C706" s="33">
        <v>19.8</v>
      </c>
      <c r="D706" s="34">
        <f>C706*$F$1</f>
        <v>633.6</v>
      </c>
      <c r="E706" s="30">
        <f>$E$696</f>
        <v>0.25</v>
      </c>
      <c r="F706" s="34">
        <f>C706*$F$1*(1-E706)</f>
        <v>475.20000000000005</v>
      </c>
    </row>
    <row r="707" spans="1:6" ht="12.75" hidden="1" outlineLevel="2">
      <c r="A707" s="35">
        <v>686045</v>
      </c>
      <c r="B707" s="27" t="s">
        <v>703</v>
      </c>
      <c r="C707" s="33">
        <v>38.04</v>
      </c>
      <c r="D707" s="34">
        <f>C707*$F$1</f>
        <v>1217.28</v>
      </c>
      <c r="E707" s="30">
        <f>$E$696</f>
        <v>0.25</v>
      </c>
      <c r="F707" s="34">
        <f>C707*$F$1*(1-E707)</f>
        <v>912.96</v>
      </c>
    </row>
    <row r="708" spans="1:6" ht="12.75" hidden="1" outlineLevel="2">
      <c r="A708" s="35">
        <v>686048</v>
      </c>
      <c r="B708" s="27" t="s">
        <v>704</v>
      </c>
      <c r="C708" s="33">
        <v>38.04</v>
      </c>
      <c r="D708" s="34">
        <f>C708*$F$1</f>
        <v>1217.28</v>
      </c>
      <c r="E708" s="30">
        <f>$E$696</f>
        <v>0.25</v>
      </c>
      <c r="F708" s="34">
        <f>C708*$F$1*(1-E708)</f>
        <v>912.96</v>
      </c>
    </row>
    <row r="709" spans="1:6" ht="12.75" hidden="1" outlineLevel="2">
      <c r="A709" s="35">
        <v>686051</v>
      </c>
      <c r="B709" s="27" t="s">
        <v>705</v>
      </c>
      <c r="C709" s="33">
        <v>33.63</v>
      </c>
      <c r="D709" s="34">
        <f>C709*$F$1</f>
        <v>1076.16</v>
      </c>
      <c r="E709" s="30">
        <f>$E$696</f>
        <v>0.25</v>
      </c>
      <c r="F709" s="34">
        <f>C709*$F$1*(1-E709)</f>
        <v>807.1200000000001</v>
      </c>
    </row>
    <row r="710" spans="1:6" ht="12.75" hidden="1" outlineLevel="2">
      <c r="A710" s="35">
        <v>686053</v>
      </c>
      <c r="B710" s="27" t="s">
        <v>706</v>
      </c>
      <c r="C710" s="33">
        <v>33.63</v>
      </c>
      <c r="D710" s="34">
        <f>C710*$F$1</f>
        <v>1076.16</v>
      </c>
      <c r="E710" s="30">
        <f>$E$696</f>
        <v>0.25</v>
      </c>
      <c r="F710" s="34">
        <f>C710*$F$1*(1-E710)</f>
        <v>807.1200000000001</v>
      </c>
    </row>
    <row r="711" spans="1:6" ht="12.75" hidden="1" outlineLevel="2">
      <c r="A711" s="35">
        <v>686055</v>
      </c>
      <c r="B711" s="27" t="s">
        <v>707</v>
      </c>
      <c r="C711" s="33">
        <v>56.59</v>
      </c>
      <c r="D711" s="34">
        <f>C711*$F$1</f>
        <v>1810.88</v>
      </c>
      <c r="E711" s="30">
        <f>$E$696</f>
        <v>0.25</v>
      </c>
      <c r="F711" s="34">
        <f>C711*$F$1*(1-E711)</f>
        <v>1358.16</v>
      </c>
    </row>
    <row r="712" spans="1:6" ht="12.75" hidden="1" outlineLevel="2">
      <c r="A712" s="35">
        <v>686058</v>
      </c>
      <c r="B712" s="27" t="s">
        <v>708</v>
      </c>
      <c r="C712" s="33">
        <v>56.59</v>
      </c>
      <c r="D712" s="34">
        <f>C712*$F$1</f>
        <v>1810.88</v>
      </c>
      <c r="E712" s="30">
        <f>$E$696</f>
        <v>0.25</v>
      </c>
      <c r="F712" s="34">
        <f>C712*$F$1*(1-E712)</f>
        <v>1358.16</v>
      </c>
    </row>
    <row r="713" spans="1:6" ht="12.75" hidden="1" outlineLevel="2">
      <c r="A713" s="35">
        <v>686061</v>
      </c>
      <c r="B713" s="27" t="s">
        <v>709</v>
      </c>
      <c r="C713" s="33">
        <v>38.04</v>
      </c>
      <c r="D713" s="34">
        <f>C713*$F$1</f>
        <v>1217.28</v>
      </c>
      <c r="E713" s="30">
        <f>$E$696</f>
        <v>0.25</v>
      </c>
      <c r="F713" s="34">
        <f>C713*$F$1*(1-E713)</f>
        <v>912.96</v>
      </c>
    </row>
    <row r="714" spans="1:6" ht="12.75" hidden="1" outlineLevel="2">
      <c r="A714" s="35">
        <v>686064</v>
      </c>
      <c r="B714" s="27" t="s">
        <v>710</v>
      </c>
      <c r="C714" s="33">
        <v>38.04</v>
      </c>
      <c r="D714" s="34">
        <f>C714*$F$1</f>
        <v>1217.28</v>
      </c>
      <c r="E714" s="30">
        <f>$E$696</f>
        <v>0.25</v>
      </c>
      <c r="F714" s="34">
        <f>C714*$F$1*(1-E714)</f>
        <v>912.96</v>
      </c>
    </row>
    <row r="715" spans="1:6" ht="12.75" hidden="1" outlineLevel="2">
      <c r="A715" s="35">
        <v>686066</v>
      </c>
      <c r="B715" s="27" t="s">
        <v>711</v>
      </c>
      <c r="C715" s="33">
        <v>36.57</v>
      </c>
      <c r="D715" s="34">
        <f>C715*$F$1</f>
        <v>1170.24</v>
      </c>
      <c r="E715" s="30">
        <f>$E$696</f>
        <v>0.25</v>
      </c>
      <c r="F715" s="34">
        <f>C715*$F$1*(1-E715)</f>
        <v>877.6800000000001</v>
      </c>
    </row>
    <row r="716" spans="1:6" ht="12.75" hidden="1" outlineLevel="2">
      <c r="A716" s="35">
        <v>686067</v>
      </c>
      <c r="B716" s="27" t="s">
        <v>712</v>
      </c>
      <c r="C716" s="33">
        <v>36.57</v>
      </c>
      <c r="D716" s="34">
        <f>C716*$F$1</f>
        <v>1170.24</v>
      </c>
      <c r="E716" s="30">
        <f>$E$696</f>
        <v>0.25</v>
      </c>
      <c r="F716" s="34">
        <f>C716*$F$1*(1-E716)</f>
        <v>877.6800000000001</v>
      </c>
    </row>
    <row r="717" spans="1:6" ht="12.75" hidden="1" outlineLevel="2">
      <c r="A717" s="35">
        <v>686068</v>
      </c>
      <c r="B717" s="27" t="s">
        <v>713</v>
      </c>
      <c r="C717" s="33">
        <v>36.57</v>
      </c>
      <c r="D717" s="34">
        <f>C717*$F$1</f>
        <v>1170.24</v>
      </c>
      <c r="E717" s="30">
        <f>$E$696</f>
        <v>0.25</v>
      </c>
      <c r="F717" s="34">
        <f>C717*$F$1*(1-E717)</f>
        <v>877.6800000000001</v>
      </c>
    </row>
    <row r="718" spans="1:6" ht="11.25" outlineLevel="1" collapsed="1">
      <c r="A718" s="27"/>
      <c r="B718" s="28" t="s">
        <v>714</v>
      </c>
      <c r="C718" s="27"/>
      <c r="D718" s="34"/>
      <c r="E718" s="30">
        <f>$E$12</f>
        <v>0.25</v>
      </c>
      <c r="F718" s="34"/>
    </row>
    <row r="719" spans="1:6" ht="12.75" hidden="1" outlineLevel="2">
      <c r="A719" s="31">
        <v>686073</v>
      </c>
      <c r="B719" s="32" t="s">
        <v>715</v>
      </c>
      <c r="C719" s="33">
        <v>29.8</v>
      </c>
      <c r="D719" s="34">
        <f>C719*$F$1</f>
        <v>953.6</v>
      </c>
      <c r="E719" s="30">
        <f>$E$718</f>
        <v>0.25</v>
      </c>
      <c r="F719" s="34">
        <f>C719*$F$1*(1-E719)</f>
        <v>715.2</v>
      </c>
    </row>
    <row r="720" spans="1:6" ht="12.75" hidden="1" outlineLevel="2">
      <c r="A720" s="31">
        <v>686076</v>
      </c>
      <c r="B720" s="32" t="s">
        <v>716</v>
      </c>
      <c r="C720" s="33">
        <v>28.97</v>
      </c>
      <c r="D720" s="34">
        <f>C720*$F$1</f>
        <v>927.04</v>
      </c>
      <c r="E720" s="30">
        <f>$E$718</f>
        <v>0.25</v>
      </c>
      <c r="F720" s="34">
        <f>C720*$F$1*(1-E720)</f>
        <v>695.28</v>
      </c>
    </row>
    <row r="721" spans="1:6" ht="12.75" hidden="1" outlineLevel="2">
      <c r="A721" s="31">
        <v>686080</v>
      </c>
      <c r="B721" s="32" t="s">
        <v>717</v>
      </c>
      <c r="C721" s="33">
        <v>19.87</v>
      </c>
      <c r="D721" s="34">
        <f>C721*$F$1</f>
        <v>635.84</v>
      </c>
      <c r="E721" s="30">
        <f>$E$718</f>
        <v>0.25</v>
      </c>
      <c r="F721" s="34">
        <f>C721*$F$1*(1-E721)</f>
        <v>476.88</v>
      </c>
    </row>
    <row r="722" spans="1:6" ht="12.75" hidden="1" outlineLevel="2">
      <c r="A722" s="31">
        <v>686083</v>
      </c>
      <c r="B722" s="32" t="s">
        <v>718</v>
      </c>
      <c r="C722" s="33">
        <v>19.31</v>
      </c>
      <c r="D722" s="34">
        <f>C722*$F$1</f>
        <v>617.92</v>
      </c>
      <c r="E722" s="30">
        <f>$E$718</f>
        <v>0.25</v>
      </c>
      <c r="F722" s="34">
        <f>C722*$F$1*(1-E722)</f>
        <v>463.43999999999994</v>
      </c>
    </row>
    <row r="723" spans="1:6" ht="12.75" hidden="1" outlineLevel="2">
      <c r="A723" s="31">
        <v>686088</v>
      </c>
      <c r="B723" s="32" t="s">
        <v>719</v>
      </c>
      <c r="C723" s="33">
        <v>30.06</v>
      </c>
      <c r="D723" s="34">
        <f>C723*$F$1</f>
        <v>961.92</v>
      </c>
      <c r="E723" s="30">
        <f>$E$718</f>
        <v>0.25</v>
      </c>
      <c r="F723" s="34">
        <f>C723*$F$1*(1-E723)</f>
        <v>721.4399999999999</v>
      </c>
    </row>
    <row r="724" spans="1:6" ht="12.75" hidden="1" outlineLevel="2">
      <c r="A724" s="31">
        <v>686091</v>
      </c>
      <c r="B724" s="32" t="s">
        <v>720</v>
      </c>
      <c r="C724" s="33">
        <v>26.83</v>
      </c>
      <c r="D724" s="34">
        <f>C724*$F$1</f>
        <v>858.56</v>
      </c>
      <c r="E724" s="30">
        <f>$E$718</f>
        <v>0.25</v>
      </c>
      <c r="F724" s="34">
        <f>C724*$F$1*(1-E724)</f>
        <v>643.92</v>
      </c>
    </row>
    <row r="725" spans="1:6" ht="12.75" hidden="1" outlineLevel="2">
      <c r="A725" s="31">
        <v>686095</v>
      </c>
      <c r="B725" s="32" t="s">
        <v>721</v>
      </c>
      <c r="C725" s="33">
        <v>35.86</v>
      </c>
      <c r="D725" s="34">
        <f>C725*$F$1</f>
        <v>1147.52</v>
      </c>
      <c r="E725" s="30">
        <f>$E$718</f>
        <v>0.25</v>
      </c>
      <c r="F725" s="34">
        <f>C725*$F$1*(1-E725)</f>
        <v>860.64</v>
      </c>
    </row>
    <row r="726" spans="1:6" ht="12.75" hidden="1" outlineLevel="2">
      <c r="A726" s="31">
        <v>686098</v>
      </c>
      <c r="B726" s="32" t="s">
        <v>722</v>
      </c>
      <c r="C726" s="33">
        <v>34.87</v>
      </c>
      <c r="D726" s="34">
        <f>C726*$F$1</f>
        <v>1115.84</v>
      </c>
      <c r="E726" s="30">
        <f>$E$718</f>
        <v>0.25</v>
      </c>
      <c r="F726" s="34">
        <f>C726*$F$1*(1-E726)</f>
        <v>836.8799999999999</v>
      </c>
    </row>
    <row r="727" spans="1:6" ht="12.75" hidden="1" outlineLevel="2">
      <c r="A727" s="31">
        <v>686104</v>
      </c>
      <c r="B727" s="32" t="s">
        <v>723</v>
      </c>
      <c r="C727" s="33">
        <v>27.59</v>
      </c>
      <c r="D727" s="34">
        <f>C727*$F$1</f>
        <v>882.88</v>
      </c>
      <c r="E727" s="30">
        <f>$E$718</f>
        <v>0.25</v>
      </c>
      <c r="F727" s="34">
        <f>C727*$F$1*(1-E727)</f>
        <v>662.16</v>
      </c>
    </row>
    <row r="728" spans="1:6" ht="12.75" hidden="1" outlineLevel="2">
      <c r="A728" s="31">
        <v>686108</v>
      </c>
      <c r="B728" s="32" t="s">
        <v>724</v>
      </c>
      <c r="C728" s="33">
        <v>26.83</v>
      </c>
      <c r="D728" s="34">
        <f>C728*$F$1</f>
        <v>858.56</v>
      </c>
      <c r="E728" s="30">
        <f>$E$718</f>
        <v>0.25</v>
      </c>
      <c r="F728" s="34">
        <f>C728*$F$1*(1-E728)</f>
        <v>643.92</v>
      </c>
    </row>
    <row r="729" spans="1:6" ht="12.75" hidden="1" outlineLevel="2">
      <c r="A729" s="31">
        <v>686112</v>
      </c>
      <c r="B729" s="32" t="s">
        <v>725</v>
      </c>
      <c r="C729" s="33">
        <v>39.18</v>
      </c>
      <c r="D729" s="34">
        <f>C729*$F$1</f>
        <v>1253.76</v>
      </c>
      <c r="E729" s="30">
        <f>$E$718</f>
        <v>0.25</v>
      </c>
      <c r="F729" s="34">
        <f>C729*$F$1*(1-E729)</f>
        <v>940.3199999999999</v>
      </c>
    </row>
    <row r="730" spans="1:6" ht="12.75" hidden="1" outlineLevel="2">
      <c r="A730" s="31">
        <v>686115</v>
      </c>
      <c r="B730" s="32" t="s">
        <v>726</v>
      </c>
      <c r="C730" s="33">
        <v>38.08</v>
      </c>
      <c r="D730" s="34">
        <f>C730*$F$1</f>
        <v>1218.56</v>
      </c>
      <c r="E730" s="30">
        <f>$E$718</f>
        <v>0.25</v>
      </c>
      <c r="F730" s="34">
        <f>C730*$F$1*(1-E730)</f>
        <v>913.92</v>
      </c>
    </row>
    <row r="731" spans="1:6" ht="12.75" hidden="1" outlineLevel="2">
      <c r="A731" s="31">
        <v>686120</v>
      </c>
      <c r="B731" s="32" t="s">
        <v>727</v>
      </c>
      <c r="C731" s="33">
        <v>50.09</v>
      </c>
      <c r="D731" s="34">
        <f>C731*$F$1</f>
        <v>1602.88</v>
      </c>
      <c r="E731" s="30">
        <f>$E$718</f>
        <v>0.25</v>
      </c>
      <c r="F731" s="34">
        <f>C731*$F$1*(1-E731)</f>
        <v>1202.16</v>
      </c>
    </row>
    <row r="732" spans="1:6" ht="12.75" hidden="1" outlineLevel="2">
      <c r="A732" s="31">
        <v>686123</v>
      </c>
      <c r="B732" s="32" t="s">
        <v>728</v>
      </c>
      <c r="C732" s="33">
        <v>48.68</v>
      </c>
      <c r="D732" s="34">
        <f>C732*$F$1</f>
        <v>1557.76</v>
      </c>
      <c r="E732" s="30">
        <f>$E$718</f>
        <v>0.25</v>
      </c>
      <c r="F732" s="34">
        <f>C732*$F$1*(1-E732)</f>
        <v>1168.32</v>
      </c>
    </row>
    <row r="733" spans="1:6" ht="12.75" hidden="1" outlineLevel="2">
      <c r="A733" s="31">
        <v>686128</v>
      </c>
      <c r="B733" s="32" t="s">
        <v>729</v>
      </c>
      <c r="C733" s="33">
        <v>78.23</v>
      </c>
      <c r="D733" s="34">
        <f>C733*$F$1</f>
        <v>2503.36</v>
      </c>
      <c r="E733" s="30">
        <f>$E$718</f>
        <v>0.25</v>
      </c>
      <c r="F733" s="34">
        <f>C733*$F$1*(1-E733)</f>
        <v>1877.52</v>
      </c>
    </row>
    <row r="734" spans="1:6" ht="12.75" hidden="1" outlineLevel="2">
      <c r="A734" s="31">
        <v>686130</v>
      </c>
      <c r="B734" s="32" t="s">
        <v>730</v>
      </c>
      <c r="C734" s="33">
        <v>78.23</v>
      </c>
      <c r="D734" s="34">
        <f>C734*$F$1</f>
        <v>2503.36</v>
      </c>
      <c r="E734" s="30">
        <f>$E$718</f>
        <v>0.25</v>
      </c>
      <c r="F734" s="34">
        <f>C734*$F$1*(1-E734)</f>
        <v>1877.52</v>
      </c>
    </row>
    <row r="735" spans="1:6" ht="12.75" hidden="1" outlineLevel="2">
      <c r="A735" s="31">
        <v>686134</v>
      </c>
      <c r="B735" s="32" t="s">
        <v>731</v>
      </c>
      <c r="C735" s="33">
        <v>65.39</v>
      </c>
      <c r="D735" s="34">
        <f>C735*$F$1</f>
        <v>2092.48</v>
      </c>
      <c r="E735" s="30">
        <f>$E$718</f>
        <v>0.25</v>
      </c>
      <c r="F735" s="34">
        <f>C735*$F$1*(1-E735)</f>
        <v>1569.3600000000001</v>
      </c>
    </row>
    <row r="736" spans="1:6" ht="12.75" hidden="1" outlineLevel="2">
      <c r="A736" s="31">
        <v>686136</v>
      </c>
      <c r="B736" s="32" t="s">
        <v>732</v>
      </c>
      <c r="C736" s="33">
        <v>65.39</v>
      </c>
      <c r="D736" s="34">
        <f>C736*$F$1</f>
        <v>2092.48</v>
      </c>
      <c r="E736" s="30">
        <f>$E$718</f>
        <v>0.25</v>
      </c>
      <c r="F736" s="34">
        <f>C736*$F$1*(1-E736)</f>
        <v>1569.3600000000001</v>
      </c>
    </row>
    <row r="737" spans="1:6" ht="12.75" hidden="1" outlineLevel="2">
      <c r="A737" s="31">
        <v>686140</v>
      </c>
      <c r="B737" s="32" t="s">
        <v>733</v>
      </c>
      <c r="C737" s="33">
        <v>86.07</v>
      </c>
      <c r="D737" s="34">
        <f>C737*$F$1</f>
        <v>2754.24</v>
      </c>
      <c r="E737" s="30">
        <f>$E$718</f>
        <v>0.25</v>
      </c>
      <c r="F737" s="34">
        <f>C737*$F$1*(1-E737)</f>
        <v>2065.68</v>
      </c>
    </row>
    <row r="738" spans="1:6" ht="12.75" hidden="1" outlineLevel="2">
      <c r="A738" s="31">
        <v>686142</v>
      </c>
      <c r="B738" s="32" t="s">
        <v>734</v>
      </c>
      <c r="C738" s="33">
        <v>86.07</v>
      </c>
      <c r="D738" s="34">
        <f>C738*$F$1</f>
        <v>2754.24</v>
      </c>
      <c r="E738" s="30">
        <f>$E$718</f>
        <v>0.25</v>
      </c>
      <c r="F738" s="34">
        <f>C738*$F$1*(1-E738)</f>
        <v>2065.68</v>
      </c>
    </row>
    <row r="739" spans="1:6" ht="12.75" hidden="1" outlineLevel="2">
      <c r="A739" s="31">
        <v>686146</v>
      </c>
      <c r="B739" s="32" t="s">
        <v>735</v>
      </c>
      <c r="C739" s="33">
        <v>78.23</v>
      </c>
      <c r="D739" s="34">
        <f>C739*$F$1</f>
        <v>2503.36</v>
      </c>
      <c r="E739" s="30">
        <f>$E$718</f>
        <v>0.25</v>
      </c>
      <c r="F739" s="34">
        <f>C739*$F$1*(1-E739)</f>
        <v>1877.52</v>
      </c>
    </row>
    <row r="740" spans="1:6" ht="12.75" hidden="1" outlineLevel="2">
      <c r="A740" s="31">
        <v>686148</v>
      </c>
      <c r="B740" s="32" t="s">
        <v>736</v>
      </c>
      <c r="C740" s="33">
        <v>78.23</v>
      </c>
      <c r="D740" s="34">
        <f>C740*$F$1</f>
        <v>2503.36</v>
      </c>
      <c r="E740" s="30">
        <f>$E$718</f>
        <v>0.25</v>
      </c>
      <c r="F740" s="34">
        <f>C740*$F$1*(1-E740)</f>
        <v>1877.52</v>
      </c>
    </row>
    <row r="741" spans="1:6" ht="12.75" hidden="1" outlineLevel="2">
      <c r="A741" s="31">
        <v>686152</v>
      </c>
      <c r="B741" s="32" t="s">
        <v>737</v>
      </c>
      <c r="C741" s="33">
        <v>103.29</v>
      </c>
      <c r="D741" s="34">
        <f>C741*$F$1</f>
        <v>3305.28</v>
      </c>
      <c r="E741" s="30">
        <f>$E$718</f>
        <v>0.25</v>
      </c>
      <c r="F741" s="34">
        <f>C741*$F$1*(1-E741)</f>
        <v>2478.96</v>
      </c>
    </row>
    <row r="742" spans="1:6" ht="12.75" hidden="1" outlineLevel="2">
      <c r="A742" s="31">
        <v>686154</v>
      </c>
      <c r="B742" s="32" t="s">
        <v>738</v>
      </c>
      <c r="C742" s="33">
        <v>103.29</v>
      </c>
      <c r="D742" s="34">
        <f>C742*$F$1</f>
        <v>3305.28</v>
      </c>
      <c r="E742" s="30">
        <f>$E$718</f>
        <v>0.25</v>
      </c>
      <c r="F742" s="34">
        <f>C742*$F$1*(1-E742)</f>
        <v>2478.96</v>
      </c>
    </row>
    <row r="743" spans="1:6" ht="12.75" hidden="1" outlineLevel="2">
      <c r="A743" s="31">
        <v>686158</v>
      </c>
      <c r="B743" s="32" t="s">
        <v>739</v>
      </c>
      <c r="C743" s="33">
        <v>71.94</v>
      </c>
      <c r="D743" s="34">
        <f>C743*$F$1</f>
        <v>2302.08</v>
      </c>
      <c r="E743" s="30">
        <f>$E$718</f>
        <v>0.25</v>
      </c>
      <c r="F743" s="34">
        <f>C743*$F$1*(1-E743)</f>
        <v>1726.56</v>
      </c>
    </row>
    <row r="744" spans="1:6" ht="12.75" hidden="1" outlineLevel="2">
      <c r="A744" s="31">
        <v>686160</v>
      </c>
      <c r="B744" s="32" t="s">
        <v>740</v>
      </c>
      <c r="C744" s="33">
        <v>71.94</v>
      </c>
      <c r="D744" s="34">
        <f>C744*$F$1</f>
        <v>2302.08</v>
      </c>
      <c r="E744" s="30">
        <f>$E$718</f>
        <v>0.25</v>
      </c>
      <c r="F744" s="34">
        <f>C744*$F$1*(1-E744)</f>
        <v>1726.56</v>
      </c>
    </row>
    <row r="745" spans="1:6" ht="12.75" hidden="1" outlineLevel="2">
      <c r="A745" s="31">
        <v>686164</v>
      </c>
      <c r="B745" s="32" t="s">
        <v>741</v>
      </c>
      <c r="C745" s="33">
        <v>94.69</v>
      </c>
      <c r="D745" s="34">
        <f>C745*$F$1</f>
        <v>3030.08</v>
      </c>
      <c r="E745" s="30">
        <f>$E$718</f>
        <v>0.25</v>
      </c>
      <c r="F745" s="34">
        <f>C745*$F$1*(1-E745)</f>
        <v>2272.56</v>
      </c>
    </row>
    <row r="746" spans="1:6" ht="12.75" hidden="1" outlineLevel="2">
      <c r="A746" s="31">
        <v>686166</v>
      </c>
      <c r="B746" s="32" t="s">
        <v>742</v>
      </c>
      <c r="C746" s="33">
        <v>94.69</v>
      </c>
      <c r="D746" s="34">
        <f>C746*$F$1</f>
        <v>3030.08</v>
      </c>
      <c r="E746" s="30">
        <f>$E$718</f>
        <v>0.25</v>
      </c>
      <c r="F746" s="34">
        <f>C746*$F$1*(1-E746)</f>
        <v>2272.56</v>
      </c>
    </row>
    <row r="747" spans="1:6" ht="12.75" hidden="1" outlineLevel="2">
      <c r="A747" s="31">
        <v>686170</v>
      </c>
      <c r="B747" s="32" t="s">
        <v>743</v>
      </c>
      <c r="C747" s="33">
        <v>123.94</v>
      </c>
      <c r="D747" s="34">
        <f>C747*$F$1</f>
        <v>3966.08</v>
      </c>
      <c r="E747" s="30">
        <f>$E$718</f>
        <v>0.25</v>
      </c>
      <c r="F747" s="34">
        <f>C747*$F$1*(1-E747)</f>
        <v>2974.56</v>
      </c>
    </row>
    <row r="748" spans="1:6" ht="12.75" hidden="1" outlineLevel="2">
      <c r="A748" s="31">
        <v>686172</v>
      </c>
      <c r="B748" s="32" t="s">
        <v>744</v>
      </c>
      <c r="C748" s="33">
        <v>123.94</v>
      </c>
      <c r="D748" s="34">
        <f>C748*$F$1</f>
        <v>3966.08</v>
      </c>
      <c r="E748" s="30">
        <f>$E$718</f>
        <v>0.25</v>
      </c>
      <c r="F748" s="34">
        <f>C748*$F$1*(1-E748)</f>
        <v>2974.56</v>
      </c>
    </row>
    <row r="749" spans="1:6" ht="12.75" hidden="1" outlineLevel="2">
      <c r="A749" s="31">
        <v>686070</v>
      </c>
      <c r="B749" s="32" t="s">
        <v>745</v>
      </c>
      <c r="C749" s="33">
        <v>2.85</v>
      </c>
      <c r="D749" s="34">
        <f>C749*$F$1</f>
        <v>91.2</v>
      </c>
      <c r="E749" s="30">
        <f>$E$718</f>
        <v>0.25</v>
      </c>
      <c r="F749" s="34">
        <f>C749*$F$1*(1-E749)</f>
        <v>68.4</v>
      </c>
    </row>
    <row r="750" spans="1:6" ht="12.75" hidden="1" outlineLevel="2">
      <c r="A750" s="31">
        <v>686089</v>
      </c>
      <c r="B750" s="32" t="s">
        <v>746</v>
      </c>
      <c r="C750" s="33">
        <v>27.59</v>
      </c>
      <c r="D750" s="34">
        <f>C750*$F$1</f>
        <v>882.88</v>
      </c>
      <c r="E750" s="30">
        <f>$E$718</f>
        <v>0.25</v>
      </c>
      <c r="F750" s="34">
        <f>C750*$F$1*(1-E750)</f>
        <v>662.16</v>
      </c>
    </row>
    <row r="751" spans="1:6" ht="12.75" hidden="1" outlineLevel="2">
      <c r="A751" s="31">
        <v>686085</v>
      </c>
      <c r="B751" s="32" t="s">
        <v>747</v>
      </c>
      <c r="C751" s="33">
        <v>25.23</v>
      </c>
      <c r="D751" s="34">
        <f>C751*$F$1</f>
        <v>807.36</v>
      </c>
      <c r="E751" s="30">
        <f>$E$718</f>
        <v>0.25</v>
      </c>
      <c r="F751" s="34">
        <f>C751*$F$1*(1-E751)</f>
        <v>605.52</v>
      </c>
    </row>
    <row r="752" spans="1:6" ht="12.75" hidden="1" outlineLevel="2">
      <c r="A752" s="31">
        <v>686100</v>
      </c>
      <c r="B752" s="32" t="s">
        <v>748</v>
      </c>
      <c r="C752" s="33">
        <v>25.23</v>
      </c>
      <c r="D752" s="34">
        <f>C752*$F$1</f>
        <v>807.36</v>
      </c>
      <c r="E752" s="30">
        <f>$E$718</f>
        <v>0.25</v>
      </c>
      <c r="F752" s="34">
        <f>C752*$F$1*(1-E752)</f>
        <v>605.52</v>
      </c>
    </row>
    <row r="753" spans="1:6" ht="12.75" hidden="1" outlineLevel="2">
      <c r="A753" s="31">
        <v>686101</v>
      </c>
      <c r="B753" s="32" t="s">
        <v>749</v>
      </c>
      <c r="C753" s="33">
        <v>32.81</v>
      </c>
      <c r="D753" s="34">
        <f>C753*$F$1</f>
        <v>1049.92</v>
      </c>
      <c r="E753" s="30">
        <f>$E$718</f>
        <v>0.25</v>
      </c>
      <c r="F753" s="34">
        <f>C753*$F$1*(1-E753)</f>
        <v>787.44</v>
      </c>
    </row>
    <row r="754" spans="1:6" ht="12.75" hidden="1" outlineLevel="2">
      <c r="A754" s="31">
        <v>686117</v>
      </c>
      <c r="B754" s="32" t="s">
        <v>750</v>
      </c>
      <c r="C754" s="33">
        <v>32.92</v>
      </c>
      <c r="D754" s="34">
        <f>C754*$F$1</f>
        <v>1053.44</v>
      </c>
      <c r="E754" s="30">
        <f>$E$718</f>
        <v>0.25</v>
      </c>
      <c r="F754" s="34">
        <f>C754*$F$1*(1-E754)</f>
        <v>790.08</v>
      </c>
    </row>
    <row r="755" spans="1:6" ht="11.25" outlineLevel="1" collapsed="1">
      <c r="A755" s="27"/>
      <c r="B755" s="38" t="s">
        <v>751</v>
      </c>
      <c r="C755" s="27"/>
      <c r="D755" s="34"/>
      <c r="E755" s="30">
        <f>$E$12</f>
        <v>0.25</v>
      </c>
      <c r="F755" s="34"/>
    </row>
    <row r="756" spans="1:6" ht="12.75" hidden="1" outlineLevel="2">
      <c r="A756" s="31">
        <v>686195</v>
      </c>
      <c r="B756" s="32" t="s">
        <v>752</v>
      </c>
      <c r="C756" s="33">
        <v>92.17</v>
      </c>
      <c r="D756" s="34">
        <f>C756*$F$1</f>
        <v>2949.44</v>
      </c>
      <c r="E756" s="30">
        <f>$E$755</f>
        <v>0.25</v>
      </c>
      <c r="F756" s="34">
        <f>C756*$F$1*(1-E756)</f>
        <v>2212.08</v>
      </c>
    </row>
    <row r="757" spans="1:6" ht="12.75" hidden="1" outlineLevel="2">
      <c r="A757" s="31">
        <v>686196</v>
      </c>
      <c r="B757" s="32" t="s">
        <v>753</v>
      </c>
      <c r="C757" s="33">
        <v>124.07</v>
      </c>
      <c r="D757" s="34">
        <f>C757*$F$1</f>
        <v>3970.24</v>
      </c>
      <c r="E757" s="30">
        <f>$E$755</f>
        <v>0.25</v>
      </c>
      <c r="F757" s="34">
        <f>C757*$F$1*(1-E757)</f>
        <v>2977.68</v>
      </c>
    </row>
    <row r="758" spans="1:6" ht="12.75" hidden="1" outlineLevel="2">
      <c r="A758" s="31">
        <v>686197</v>
      </c>
      <c r="B758" s="32" t="s">
        <v>754</v>
      </c>
      <c r="C758" s="33">
        <v>124.07</v>
      </c>
      <c r="D758" s="34">
        <f>C758*$F$1</f>
        <v>3970.24</v>
      </c>
      <c r="E758" s="30">
        <f>$E$755</f>
        <v>0.25</v>
      </c>
      <c r="F758" s="34">
        <f>C758*$F$1*(1-E758)</f>
        <v>2977.68</v>
      </c>
    </row>
    <row r="759" spans="1:6" ht="12.75" hidden="1" outlineLevel="2">
      <c r="A759" s="31">
        <v>686198</v>
      </c>
      <c r="B759" s="32" t="s">
        <v>755</v>
      </c>
      <c r="C759" s="33">
        <v>131.52</v>
      </c>
      <c r="D759" s="34">
        <f>C759*$F$1</f>
        <v>4208.64</v>
      </c>
      <c r="E759" s="30">
        <f>$E$755</f>
        <v>0.25</v>
      </c>
      <c r="F759" s="34">
        <f>C759*$F$1*(1-E759)</f>
        <v>3156.4800000000005</v>
      </c>
    </row>
    <row r="760" spans="1:6" ht="12.75" hidden="1" outlineLevel="2">
      <c r="A760" s="31">
        <v>686199</v>
      </c>
      <c r="B760" s="32" t="s">
        <v>756</v>
      </c>
      <c r="C760" s="33">
        <v>131.52</v>
      </c>
      <c r="D760" s="34">
        <f>C760*$F$1</f>
        <v>4208.64</v>
      </c>
      <c r="E760" s="30">
        <f>$E$755</f>
        <v>0.25</v>
      </c>
      <c r="F760" s="34">
        <f>C760*$F$1*(1-E760)</f>
        <v>3156.4800000000005</v>
      </c>
    </row>
    <row r="761" spans="1:6" ht="12.75" hidden="1" outlineLevel="2">
      <c r="A761" s="31">
        <v>686200</v>
      </c>
      <c r="B761" s="32" t="s">
        <v>757</v>
      </c>
      <c r="C761" s="33">
        <v>131.52</v>
      </c>
      <c r="D761" s="34">
        <f>C761*$F$1</f>
        <v>4208.64</v>
      </c>
      <c r="E761" s="30">
        <f>$E$755</f>
        <v>0.25</v>
      </c>
      <c r="F761" s="34">
        <f>C761*$F$1*(1-E761)</f>
        <v>3156.4800000000005</v>
      </c>
    </row>
    <row r="762" spans="1:6" ht="12.75" hidden="1" outlineLevel="2">
      <c r="A762" s="31">
        <v>686201</v>
      </c>
      <c r="B762" s="32" t="s">
        <v>758</v>
      </c>
      <c r="C762" s="33">
        <v>131.52</v>
      </c>
      <c r="D762" s="34">
        <f>C762*$F$1</f>
        <v>4208.64</v>
      </c>
      <c r="E762" s="30">
        <f>$E$755</f>
        <v>0.25</v>
      </c>
      <c r="F762" s="34">
        <f>C762*$F$1*(1-E762)</f>
        <v>3156.4800000000005</v>
      </c>
    </row>
    <row r="763" spans="1:6" ht="12.75" hidden="1" outlineLevel="2">
      <c r="A763" s="31">
        <v>686202</v>
      </c>
      <c r="B763" s="32" t="s">
        <v>759</v>
      </c>
      <c r="C763" s="33">
        <v>92.17</v>
      </c>
      <c r="D763" s="34">
        <f>C763*$F$1</f>
        <v>2949.44</v>
      </c>
      <c r="E763" s="30">
        <f>$E$755</f>
        <v>0.25</v>
      </c>
      <c r="F763" s="34">
        <f>C763*$F$1*(1-E763)</f>
        <v>2212.08</v>
      </c>
    </row>
    <row r="764" spans="1:6" ht="12.75" hidden="1" outlineLevel="2">
      <c r="A764" s="31">
        <v>686203</v>
      </c>
      <c r="B764" s="32" t="s">
        <v>760</v>
      </c>
      <c r="C764" s="33">
        <v>92.17</v>
      </c>
      <c r="D764" s="34">
        <f>C764*$F$1</f>
        <v>2949.44</v>
      </c>
      <c r="E764" s="30">
        <f>$E$755</f>
        <v>0.25</v>
      </c>
      <c r="F764" s="34">
        <f>C764*$F$1*(1-E764)</f>
        <v>2212.08</v>
      </c>
    </row>
    <row r="765" spans="1:6" ht="12.75" hidden="1" outlineLevel="2">
      <c r="A765" s="35">
        <v>686204</v>
      </c>
      <c r="B765" s="27" t="s">
        <v>761</v>
      </c>
      <c r="C765" s="33">
        <v>92.17</v>
      </c>
      <c r="D765" s="34">
        <f>C765*$F$1</f>
        <v>2949.44</v>
      </c>
      <c r="E765" s="30">
        <f>$E$755</f>
        <v>0.25</v>
      </c>
      <c r="F765" s="34">
        <f>C765*$F$1*(1-E765)</f>
        <v>2212.08</v>
      </c>
    </row>
    <row r="766" spans="1:6" ht="12.75" hidden="1" outlineLevel="2">
      <c r="A766" s="35">
        <v>686205</v>
      </c>
      <c r="B766" s="27" t="s">
        <v>762</v>
      </c>
      <c r="C766" s="33">
        <v>92.17</v>
      </c>
      <c r="D766" s="34">
        <f>C766*$F$1</f>
        <v>2949.44</v>
      </c>
      <c r="E766" s="30">
        <f>$E$755</f>
        <v>0.25</v>
      </c>
      <c r="F766" s="34">
        <f>C766*$F$1*(1-E766)</f>
        <v>2212.08</v>
      </c>
    </row>
    <row r="767" spans="1:6" ht="12.75" hidden="1" outlineLevel="2">
      <c r="A767" s="35">
        <v>686206</v>
      </c>
      <c r="B767" s="27" t="s">
        <v>763</v>
      </c>
      <c r="C767" s="33">
        <v>92.17</v>
      </c>
      <c r="D767" s="34">
        <f>C767*$F$1</f>
        <v>2949.44</v>
      </c>
      <c r="E767" s="30">
        <f>$E$755</f>
        <v>0.25</v>
      </c>
      <c r="F767" s="34">
        <f>C767*$F$1*(1-E767)</f>
        <v>2212.08</v>
      </c>
    </row>
    <row r="768" spans="1:6" ht="12.75" hidden="1" outlineLevel="2">
      <c r="A768" s="35">
        <v>686207</v>
      </c>
      <c r="B768" s="27" t="s">
        <v>764</v>
      </c>
      <c r="C768" s="33">
        <v>92.17</v>
      </c>
      <c r="D768" s="34">
        <f>C768*$F$1</f>
        <v>2949.44</v>
      </c>
      <c r="E768" s="30">
        <f>$E$755</f>
        <v>0.25</v>
      </c>
      <c r="F768" s="34">
        <f>C768*$F$1*(1-E768)</f>
        <v>2212.08</v>
      </c>
    </row>
    <row r="769" spans="1:6" ht="12.75" hidden="1" outlineLevel="2">
      <c r="A769" s="35">
        <v>686208</v>
      </c>
      <c r="B769" s="27" t="s">
        <v>765</v>
      </c>
      <c r="C769" s="33">
        <v>92.17</v>
      </c>
      <c r="D769" s="34">
        <f>C769*$F$1</f>
        <v>2949.44</v>
      </c>
      <c r="E769" s="30">
        <f>$E$755</f>
        <v>0.25</v>
      </c>
      <c r="F769" s="34">
        <f>C769*$F$1*(1-E769)</f>
        <v>2212.08</v>
      </c>
    </row>
    <row r="770" spans="1:6" ht="12.75" hidden="1" outlineLevel="2">
      <c r="A770" s="35">
        <v>686209</v>
      </c>
      <c r="B770" s="27" t="s">
        <v>766</v>
      </c>
      <c r="C770" s="33">
        <v>92.17</v>
      </c>
      <c r="D770" s="34">
        <f>C770*$F$1</f>
        <v>2949.44</v>
      </c>
      <c r="E770" s="30">
        <f>$E$755</f>
        <v>0.25</v>
      </c>
      <c r="F770" s="34">
        <f>C770*$F$1*(1-E770)</f>
        <v>2212.08</v>
      </c>
    </row>
    <row r="771" spans="1:6" ht="12.75" hidden="1" outlineLevel="2">
      <c r="A771" s="35">
        <v>686210</v>
      </c>
      <c r="B771" s="27" t="s">
        <v>767</v>
      </c>
      <c r="C771" s="33">
        <v>92.17</v>
      </c>
      <c r="D771" s="34">
        <f>C771*$F$1</f>
        <v>2949.44</v>
      </c>
      <c r="E771" s="30">
        <f>$E$755</f>
        <v>0.25</v>
      </c>
      <c r="F771" s="34">
        <f>C771*$F$1*(1-E771)</f>
        <v>2212.08</v>
      </c>
    </row>
    <row r="772" spans="1:6" ht="12.75" hidden="1" outlineLevel="2">
      <c r="A772" s="35">
        <v>686211</v>
      </c>
      <c r="B772" s="27" t="s">
        <v>768</v>
      </c>
      <c r="C772" s="33">
        <v>92.17</v>
      </c>
      <c r="D772" s="34">
        <f>C772*$F$1</f>
        <v>2949.44</v>
      </c>
      <c r="E772" s="30">
        <f>$E$755</f>
        <v>0.25</v>
      </c>
      <c r="F772" s="34">
        <f>C772*$F$1*(1-E772)</f>
        <v>2212.08</v>
      </c>
    </row>
    <row r="773" spans="1:6" ht="12.75" hidden="1" outlineLevel="2">
      <c r="A773" s="35">
        <v>686212</v>
      </c>
      <c r="B773" s="27" t="s">
        <v>769</v>
      </c>
      <c r="C773" s="33">
        <v>92.17</v>
      </c>
      <c r="D773" s="34">
        <f>C773*$F$1</f>
        <v>2949.44</v>
      </c>
      <c r="E773" s="30">
        <f>$E$755</f>
        <v>0.25</v>
      </c>
      <c r="F773" s="34">
        <f>C773*$F$1*(1-E773)</f>
        <v>2212.08</v>
      </c>
    </row>
    <row r="774" spans="1:6" ht="12.75" hidden="1" outlineLevel="2">
      <c r="A774" s="35">
        <v>686213</v>
      </c>
      <c r="B774" s="27" t="s">
        <v>770</v>
      </c>
      <c r="C774" s="33">
        <v>92.17</v>
      </c>
      <c r="D774" s="34">
        <f>C774*$F$1</f>
        <v>2949.44</v>
      </c>
      <c r="E774" s="30">
        <f>$E$755</f>
        <v>0.25</v>
      </c>
      <c r="F774" s="34">
        <f>C774*$F$1*(1-E774)</f>
        <v>2212.08</v>
      </c>
    </row>
    <row r="775" spans="1:6" ht="12.75" hidden="1" outlineLevel="2">
      <c r="A775" s="35">
        <v>686218</v>
      </c>
      <c r="B775" s="27" t="s">
        <v>771</v>
      </c>
      <c r="C775" s="33">
        <v>124.07</v>
      </c>
      <c r="D775" s="34">
        <f>C775*$F$1</f>
        <v>3970.24</v>
      </c>
      <c r="E775" s="30">
        <f>$E$755</f>
        <v>0.25</v>
      </c>
      <c r="F775" s="34">
        <f>C775*$F$1*(1-E775)</f>
        <v>2977.68</v>
      </c>
    </row>
    <row r="776" spans="1:6" ht="12.75" hidden="1" outlineLevel="2">
      <c r="A776" s="35">
        <v>686219</v>
      </c>
      <c r="B776" s="27" t="s">
        <v>772</v>
      </c>
      <c r="C776" s="33">
        <v>124.07</v>
      </c>
      <c r="D776" s="34">
        <f>C776*$F$1</f>
        <v>3970.24</v>
      </c>
      <c r="E776" s="30">
        <f>$E$755</f>
        <v>0.25</v>
      </c>
      <c r="F776" s="34">
        <f>C776*$F$1*(1-E776)</f>
        <v>2977.68</v>
      </c>
    </row>
    <row r="777" spans="1:6" ht="11.25" outlineLevel="1" collapsed="1">
      <c r="A777" s="27"/>
      <c r="B777" s="28" t="s">
        <v>773</v>
      </c>
      <c r="C777" s="27"/>
      <c r="D777" s="34"/>
      <c r="E777" s="30">
        <f>$E$12</f>
        <v>0.25</v>
      </c>
      <c r="F777" s="34"/>
    </row>
    <row r="778" spans="1:6" ht="12.75" hidden="1" outlineLevel="2">
      <c r="A778" s="31">
        <v>666312</v>
      </c>
      <c r="B778" s="32" t="s">
        <v>774</v>
      </c>
      <c r="C778" s="33">
        <v>84.79</v>
      </c>
      <c r="D778" s="34">
        <f>C778*$F$1</f>
        <v>2713.28</v>
      </c>
      <c r="E778" s="30">
        <f>$E$777</f>
        <v>0.25</v>
      </c>
      <c r="F778" s="34">
        <f>C778*$F$1*(1-E778)</f>
        <v>2034.96</v>
      </c>
    </row>
    <row r="779" spans="1:6" ht="12.75" hidden="1" outlineLevel="2">
      <c r="A779" s="31">
        <v>666313</v>
      </c>
      <c r="B779" s="32" t="s">
        <v>775</v>
      </c>
      <c r="C779" s="33">
        <v>114.96</v>
      </c>
      <c r="D779" s="34">
        <f>C779*$F$1</f>
        <v>3678.72</v>
      </c>
      <c r="E779" s="30">
        <f>$E$777</f>
        <v>0.25</v>
      </c>
      <c r="F779" s="34">
        <f>C779*$F$1*(1-E779)</f>
        <v>2759.04</v>
      </c>
    </row>
    <row r="780" spans="1:6" ht="12.75" hidden="1" outlineLevel="2">
      <c r="A780" s="31">
        <v>666314</v>
      </c>
      <c r="B780" s="32" t="s">
        <v>776</v>
      </c>
      <c r="C780" s="33">
        <v>125.27</v>
      </c>
      <c r="D780" s="34">
        <f>C780*$F$1</f>
        <v>4008.64</v>
      </c>
      <c r="E780" s="30">
        <f>$E$777</f>
        <v>0.25</v>
      </c>
      <c r="F780" s="34">
        <f>C780*$F$1*(1-E780)</f>
        <v>3006.48</v>
      </c>
    </row>
    <row r="781" spans="1:6" ht="12.75" hidden="1" outlineLevel="2">
      <c r="A781" s="31">
        <v>666315</v>
      </c>
      <c r="B781" s="32" t="s">
        <v>777</v>
      </c>
      <c r="C781" s="33">
        <v>152.54</v>
      </c>
      <c r="D781" s="34">
        <f>C781*$F$1</f>
        <v>4881.28</v>
      </c>
      <c r="E781" s="30">
        <f>$E$777</f>
        <v>0.25</v>
      </c>
      <c r="F781" s="34">
        <f>C781*$F$1*(1-E781)</f>
        <v>3660.96</v>
      </c>
    </row>
    <row r="782" spans="1:6" ht="12.75" hidden="1" outlineLevel="2">
      <c r="A782" s="31">
        <v>666348</v>
      </c>
      <c r="B782" s="32" t="s">
        <v>778</v>
      </c>
      <c r="C782" s="33">
        <v>109.84</v>
      </c>
      <c r="D782" s="34">
        <f>C782*$F$1</f>
        <v>3514.88</v>
      </c>
      <c r="E782" s="30">
        <f>$E$777</f>
        <v>0.25</v>
      </c>
      <c r="F782" s="34">
        <f>C782*$F$1*(1-E782)</f>
        <v>2636.16</v>
      </c>
    </row>
    <row r="783" spans="1:6" ht="12.75" hidden="1" outlineLevel="2">
      <c r="A783" s="35">
        <v>666349</v>
      </c>
      <c r="B783" s="27" t="s">
        <v>779</v>
      </c>
      <c r="C783" s="33">
        <v>148.28</v>
      </c>
      <c r="D783" s="34">
        <f>C783*$F$1</f>
        <v>4744.96</v>
      </c>
      <c r="E783" s="30">
        <f>$E$777</f>
        <v>0.25</v>
      </c>
      <c r="F783" s="34">
        <f>C783*$F$1*(1-E783)</f>
        <v>3558.7200000000003</v>
      </c>
    </row>
    <row r="784" spans="1:6" ht="12.75" hidden="1" outlineLevel="2">
      <c r="A784" s="31">
        <v>666351</v>
      </c>
      <c r="B784" s="32" t="s">
        <v>780</v>
      </c>
      <c r="C784" s="33">
        <v>425.23</v>
      </c>
      <c r="D784" s="34">
        <f>C784*$F$1</f>
        <v>13607.36</v>
      </c>
      <c r="E784" s="30">
        <f>$E$777</f>
        <v>0.25</v>
      </c>
      <c r="F784" s="34">
        <f>C784*$F$1*(1-E784)</f>
        <v>10205.52</v>
      </c>
    </row>
    <row r="785" spans="1:6" ht="11.25" outlineLevel="1" collapsed="1">
      <c r="A785" s="27"/>
      <c r="B785" s="28" t="s">
        <v>781</v>
      </c>
      <c r="C785" s="27"/>
      <c r="D785" s="34"/>
      <c r="E785" s="30">
        <f>$E$12</f>
        <v>0.25</v>
      </c>
      <c r="F785" s="34"/>
    </row>
    <row r="786" spans="1:6" ht="12.75" hidden="1" outlineLevel="2">
      <c r="A786" s="31">
        <v>666103</v>
      </c>
      <c r="B786" s="32" t="s">
        <v>782</v>
      </c>
      <c r="C786" s="33">
        <v>120.37</v>
      </c>
      <c r="D786" s="34">
        <f>C786*$F$1</f>
        <v>3851.84</v>
      </c>
      <c r="E786" s="30">
        <f>$E$785</f>
        <v>0.25</v>
      </c>
      <c r="F786" s="34">
        <f>C786*$F$1*(1-E786)</f>
        <v>2888.88</v>
      </c>
    </row>
    <row r="787" spans="1:6" ht="12.75" hidden="1" outlineLevel="2">
      <c r="A787" s="31">
        <v>666104</v>
      </c>
      <c r="B787" s="32" t="s">
        <v>783</v>
      </c>
      <c r="C787" s="33">
        <v>56.8</v>
      </c>
      <c r="D787" s="34">
        <f>C787*$F$1</f>
        <v>1817.6</v>
      </c>
      <c r="E787" s="30">
        <f>$E$785</f>
        <v>0.25</v>
      </c>
      <c r="F787" s="34">
        <f>C787*$F$1*(1-E787)</f>
        <v>1363.1999999999998</v>
      </c>
    </row>
    <row r="788" spans="1:6" ht="12.75" hidden="1" outlineLevel="2">
      <c r="A788" s="31">
        <v>666105</v>
      </c>
      <c r="B788" s="32" t="s">
        <v>784</v>
      </c>
      <c r="C788" s="33">
        <v>75.86</v>
      </c>
      <c r="D788" s="34">
        <f>C788*$F$1</f>
        <v>2427.52</v>
      </c>
      <c r="E788" s="30">
        <f>$E$785</f>
        <v>0.25</v>
      </c>
      <c r="F788" s="34">
        <f>C788*$F$1*(1-E788)</f>
        <v>1820.6399999999999</v>
      </c>
    </row>
    <row r="789" spans="1:6" ht="12.75" hidden="1" outlineLevel="2">
      <c r="A789" s="31">
        <v>666108</v>
      </c>
      <c r="B789" s="32" t="s">
        <v>785</v>
      </c>
      <c r="C789" s="33">
        <v>125.92</v>
      </c>
      <c r="D789" s="34">
        <f>C789*$F$1</f>
        <v>4029.44</v>
      </c>
      <c r="E789" s="30">
        <f>$E$785</f>
        <v>0.25</v>
      </c>
      <c r="F789" s="34">
        <f>C789*$F$1*(1-E789)</f>
        <v>3022.08</v>
      </c>
    </row>
    <row r="790" spans="1:6" ht="12.75" hidden="1" outlineLevel="2">
      <c r="A790" s="31">
        <v>666109</v>
      </c>
      <c r="B790" s="32" t="s">
        <v>786</v>
      </c>
      <c r="C790" s="33">
        <v>64.12</v>
      </c>
      <c r="D790" s="34">
        <f>C790*$F$1</f>
        <v>2051.84</v>
      </c>
      <c r="E790" s="30">
        <f>$E$785</f>
        <v>0.25</v>
      </c>
      <c r="F790" s="34">
        <f>C790*$F$1*(1-E790)</f>
        <v>1538.88</v>
      </c>
    </row>
    <row r="791" spans="1:6" ht="12.75" hidden="1" outlineLevel="2">
      <c r="A791" s="31">
        <v>666111</v>
      </c>
      <c r="B791" s="32" t="s">
        <v>787</v>
      </c>
      <c r="C791" s="33">
        <v>41.95</v>
      </c>
      <c r="D791" s="34">
        <f>C791*$F$1</f>
        <v>1342.4</v>
      </c>
      <c r="E791" s="30">
        <f>$E$785</f>
        <v>0.25</v>
      </c>
      <c r="F791" s="34">
        <f>C791*$F$1*(1-E791)</f>
        <v>1006.8000000000001</v>
      </c>
    </row>
    <row r="792" spans="1:6" ht="12.75" hidden="1" outlineLevel="2">
      <c r="A792" s="31">
        <v>666112</v>
      </c>
      <c r="B792" s="32" t="s">
        <v>788</v>
      </c>
      <c r="C792" s="33">
        <v>36.99</v>
      </c>
      <c r="D792" s="34">
        <f>C792*$F$1</f>
        <v>1183.68</v>
      </c>
      <c r="E792" s="30">
        <f>$E$785</f>
        <v>0.25</v>
      </c>
      <c r="F792" s="34">
        <f>C792*$F$1*(1-E792)</f>
        <v>887.76</v>
      </c>
    </row>
    <row r="793" spans="1:6" ht="12.75" hidden="1" outlineLevel="2">
      <c r="A793" s="31">
        <v>666114</v>
      </c>
      <c r="B793" s="32" t="s">
        <v>789</v>
      </c>
      <c r="C793" s="33">
        <v>54.58</v>
      </c>
      <c r="D793" s="34">
        <f>C793*$F$1</f>
        <v>1746.56</v>
      </c>
      <c r="E793" s="30">
        <f>$E$785</f>
        <v>0.25</v>
      </c>
      <c r="F793" s="34">
        <f>C793*$F$1*(1-E793)</f>
        <v>1309.92</v>
      </c>
    </row>
    <row r="794" spans="1:6" ht="11.25" outlineLevel="1" collapsed="1">
      <c r="A794" s="27"/>
      <c r="B794" s="28" t="s">
        <v>790</v>
      </c>
      <c r="C794" s="27"/>
      <c r="D794" s="34"/>
      <c r="E794" s="30">
        <f>$E$12</f>
        <v>0.25</v>
      </c>
      <c r="F794" s="34"/>
    </row>
    <row r="795" spans="1:6" ht="12.75" hidden="1" outlineLevel="2">
      <c r="A795" s="31">
        <v>666364</v>
      </c>
      <c r="B795" s="32" t="s">
        <v>791</v>
      </c>
      <c r="C795" s="33">
        <v>41.27</v>
      </c>
      <c r="D795" s="34">
        <f>C795*$F$1</f>
        <v>1320.64</v>
      </c>
      <c r="E795" s="30">
        <f>$E$794</f>
        <v>0.25</v>
      </c>
      <c r="F795" s="34">
        <f>C795*$F$1*(1-E795)</f>
        <v>990.48</v>
      </c>
    </row>
    <row r="796" spans="1:6" ht="12.75" hidden="1" outlineLevel="2">
      <c r="A796" s="31">
        <v>666361</v>
      </c>
      <c r="B796" s="32" t="s">
        <v>792</v>
      </c>
      <c r="C796" s="33">
        <v>82.12</v>
      </c>
      <c r="D796" s="34">
        <f>C796*$F$1</f>
        <v>2627.84</v>
      </c>
      <c r="E796" s="30">
        <f>$E$794</f>
        <v>0.25</v>
      </c>
      <c r="F796" s="34">
        <f>C796*$F$1*(1-E796)</f>
        <v>1970.88</v>
      </c>
    </row>
    <row r="797" spans="1:6" ht="12.75" hidden="1" outlineLevel="2">
      <c r="A797" s="31">
        <v>666362</v>
      </c>
      <c r="B797" s="32" t="s">
        <v>793</v>
      </c>
      <c r="C797" s="33">
        <v>135.2</v>
      </c>
      <c r="D797" s="34">
        <f>C797*$F$1</f>
        <v>4326.4</v>
      </c>
      <c r="E797" s="30">
        <f>$E$794</f>
        <v>0.25</v>
      </c>
      <c r="F797" s="34">
        <f>C797*$F$1*(1-E797)</f>
        <v>3244.7999999999997</v>
      </c>
    </row>
    <row r="798" spans="1:6" ht="12.75" hidden="1" outlineLevel="2">
      <c r="A798" s="31">
        <v>666358</v>
      </c>
      <c r="B798" s="32" t="s">
        <v>794</v>
      </c>
      <c r="C798" s="33">
        <v>36.61</v>
      </c>
      <c r="D798" s="34">
        <f>C798*$F$1</f>
        <v>1171.52</v>
      </c>
      <c r="E798" s="30">
        <f>$E$794</f>
        <v>0.25</v>
      </c>
      <c r="F798" s="34">
        <f>C798*$F$1*(1-E798)</f>
        <v>878.64</v>
      </c>
    </row>
    <row r="799" spans="1:6" ht="11.25" outlineLevel="1" collapsed="1">
      <c r="A799" s="27"/>
      <c r="B799" s="28" t="s">
        <v>795</v>
      </c>
      <c r="C799" s="27"/>
      <c r="D799" s="34"/>
      <c r="E799" s="30">
        <f>$E$12</f>
        <v>0.25</v>
      </c>
      <c r="F799" s="34"/>
    </row>
    <row r="800" spans="1:6" ht="12.75" hidden="1" outlineLevel="2">
      <c r="A800" s="31">
        <v>666175</v>
      </c>
      <c r="B800" s="32" t="s">
        <v>796</v>
      </c>
      <c r="C800" s="33">
        <v>33.03</v>
      </c>
      <c r="D800" s="34">
        <f>C800*$F$1</f>
        <v>1056.96</v>
      </c>
      <c r="E800" s="30">
        <f>$E$799</f>
        <v>0.25</v>
      </c>
      <c r="F800" s="34">
        <f>C800*$F$1*(1-E800)</f>
        <v>792.72</v>
      </c>
    </row>
    <row r="801" spans="1:6" ht="12.75" hidden="1" outlineLevel="2">
      <c r="A801" s="31">
        <v>666176</v>
      </c>
      <c r="B801" s="32" t="s">
        <v>797</v>
      </c>
      <c r="C801" s="33">
        <v>51.29</v>
      </c>
      <c r="D801" s="34">
        <f>C801*$F$1</f>
        <v>1641.28</v>
      </c>
      <c r="E801" s="30">
        <f>$E$799</f>
        <v>0.25</v>
      </c>
      <c r="F801" s="34">
        <f>C801*$F$1*(1-E801)</f>
        <v>1230.96</v>
      </c>
    </row>
    <row r="802" spans="1:6" ht="12.75" hidden="1" outlineLevel="2">
      <c r="A802" s="31">
        <v>666178</v>
      </c>
      <c r="B802" s="32" t="s">
        <v>798</v>
      </c>
      <c r="C802" s="33">
        <v>41.33</v>
      </c>
      <c r="D802" s="34">
        <f>C802*$F$1</f>
        <v>1322.56</v>
      </c>
      <c r="E802" s="30">
        <f>$E$799</f>
        <v>0.25</v>
      </c>
      <c r="F802" s="34">
        <f>C802*$F$1*(1-E802)</f>
        <v>991.92</v>
      </c>
    </row>
    <row r="803" spans="1:6" ht="12.75" hidden="1" outlineLevel="2">
      <c r="A803" s="31">
        <v>666179</v>
      </c>
      <c r="B803" s="32" t="s">
        <v>799</v>
      </c>
      <c r="C803" s="33">
        <v>61.56</v>
      </c>
      <c r="D803" s="34">
        <f>C803*$F$1</f>
        <v>1969.92</v>
      </c>
      <c r="E803" s="30">
        <f>$E$799</f>
        <v>0.25</v>
      </c>
      <c r="F803" s="34">
        <f>C803*$F$1*(1-E803)</f>
        <v>1477.44</v>
      </c>
    </row>
    <row r="804" spans="1:6" ht="11.25" outlineLevel="1" collapsed="1">
      <c r="A804" s="27"/>
      <c r="B804" s="28" t="s">
        <v>800</v>
      </c>
      <c r="C804" s="27"/>
      <c r="D804" s="34"/>
      <c r="E804" s="30">
        <f>$E$12</f>
        <v>0.25</v>
      </c>
      <c r="F804" s="34"/>
    </row>
    <row r="805" spans="1:6" ht="12.75" hidden="1" outlineLevel="2">
      <c r="A805" s="31">
        <v>610275</v>
      </c>
      <c r="B805" s="32" t="s">
        <v>801</v>
      </c>
      <c r="C805" s="33">
        <v>52.62</v>
      </c>
      <c r="D805" s="34">
        <f>C805*$F$1</f>
        <v>1683.84</v>
      </c>
      <c r="E805" s="30">
        <f>$E$804</f>
        <v>0.25</v>
      </c>
      <c r="F805" s="34">
        <f>C805*$F$1*(1-E805)</f>
        <v>1262.8799999999999</v>
      </c>
    </row>
    <row r="806" spans="1:6" ht="12.75" hidden="1" outlineLevel="2">
      <c r="A806" s="31">
        <v>610276</v>
      </c>
      <c r="B806" s="32" t="s">
        <v>802</v>
      </c>
      <c r="C806" s="33">
        <v>52.62</v>
      </c>
      <c r="D806" s="34">
        <f>C806*$F$1</f>
        <v>1683.84</v>
      </c>
      <c r="E806" s="30">
        <f>$E$804</f>
        <v>0.25</v>
      </c>
      <c r="F806" s="34">
        <f>C806*$F$1*(1-E806)</f>
        <v>1262.8799999999999</v>
      </c>
    </row>
    <row r="807" spans="1:6" ht="12.75" hidden="1" outlineLevel="2">
      <c r="A807" s="31">
        <v>610285</v>
      </c>
      <c r="B807" s="32" t="s">
        <v>803</v>
      </c>
      <c r="C807" s="33">
        <v>69.06</v>
      </c>
      <c r="D807" s="34">
        <f>C807*$F$1</f>
        <v>2209.92</v>
      </c>
      <c r="E807" s="30">
        <f>$E$804</f>
        <v>0.25</v>
      </c>
      <c r="F807" s="34">
        <f>C807*$F$1*(1-E807)</f>
        <v>1657.44</v>
      </c>
    </row>
    <row r="808" spans="1:6" ht="12.75" hidden="1" outlineLevel="2">
      <c r="A808" s="31">
        <v>610286</v>
      </c>
      <c r="B808" s="32" t="s">
        <v>804</v>
      </c>
      <c r="C808" s="33">
        <v>69.06</v>
      </c>
      <c r="D808" s="34">
        <f>C808*$F$1</f>
        <v>2209.92</v>
      </c>
      <c r="E808" s="30">
        <f>$E$804</f>
        <v>0.25</v>
      </c>
      <c r="F808" s="34">
        <f>C808*$F$1*(1-E808)</f>
        <v>1657.44</v>
      </c>
    </row>
    <row r="809" spans="1:6" ht="12.75" hidden="1" outlineLevel="2">
      <c r="A809" s="31">
        <v>610295</v>
      </c>
      <c r="B809" s="32" t="s">
        <v>805</v>
      </c>
      <c r="C809" s="33">
        <v>85.42</v>
      </c>
      <c r="D809" s="34">
        <f>C809*$F$1</f>
        <v>2733.44</v>
      </c>
      <c r="E809" s="30">
        <f>$E$804</f>
        <v>0.25</v>
      </c>
      <c r="F809" s="34">
        <f>C809*$F$1*(1-E809)</f>
        <v>2050.08</v>
      </c>
    </row>
    <row r="810" spans="1:6" ht="12.75" hidden="1" outlineLevel="2">
      <c r="A810" s="31">
        <v>610296</v>
      </c>
      <c r="B810" s="32" t="s">
        <v>806</v>
      </c>
      <c r="C810" s="33">
        <v>85.42</v>
      </c>
      <c r="D810" s="34">
        <f>C810*$F$1</f>
        <v>2733.44</v>
      </c>
      <c r="E810" s="30">
        <f>$E$804</f>
        <v>0.25</v>
      </c>
      <c r="F810" s="34">
        <f>C810*$F$1*(1-E810)</f>
        <v>2050.08</v>
      </c>
    </row>
    <row r="811" spans="1:6" ht="12.75" hidden="1" outlineLevel="2">
      <c r="A811" s="31">
        <v>610303</v>
      </c>
      <c r="B811" s="32" t="s">
        <v>807</v>
      </c>
      <c r="C811" s="33">
        <v>138.6</v>
      </c>
      <c r="D811" s="34">
        <f>C811*$F$1</f>
        <v>4435.2</v>
      </c>
      <c r="E811" s="30">
        <f>$E$804</f>
        <v>0.25</v>
      </c>
      <c r="F811" s="34">
        <f>C811*$F$1*(1-E811)</f>
        <v>3326.3999999999996</v>
      </c>
    </row>
    <row r="812" spans="1:6" ht="12.75" hidden="1" outlineLevel="2">
      <c r="A812" s="31">
        <v>610304</v>
      </c>
      <c r="B812" s="32" t="s">
        <v>808</v>
      </c>
      <c r="C812" s="33">
        <v>138.6</v>
      </c>
      <c r="D812" s="34">
        <f>C812*$F$1</f>
        <v>4435.2</v>
      </c>
      <c r="E812" s="30">
        <f>$E$804</f>
        <v>0.25</v>
      </c>
      <c r="F812" s="34">
        <f>C812*$F$1*(1-E812)</f>
        <v>3326.3999999999996</v>
      </c>
    </row>
    <row r="813" spans="1:6" ht="12.75" hidden="1" outlineLevel="2">
      <c r="A813" s="31">
        <v>610020</v>
      </c>
      <c r="B813" s="32" t="s">
        <v>809</v>
      </c>
      <c r="C813" s="33">
        <v>22.17</v>
      </c>
      <c r="D813" s="34">
        <f>C813*$F$1</f>
        <v>709.44</v>
      </c>
      <c r="E813" s="30">
        <f>$E$804</f>
        <v>0.25</v>
      </c>
      <c r="F813" s="34">
        <f>C813*$F$1*(1-E813)</f>
        <v>532.08</v>
      </c>
    </row>
    <row r="814" spans="1:6" ht="12.75" hidden="1" outlineLevel="2">
      <c r="A814" s="31">
        <v>610022</v>
      </c>
      <c r="B814" s="32" t="s">
        <v>810</v>
      </c>
      <c r="C814" s="33">
        <v>7.14</v>
      </c>
      <c r="D814" s="34">
        <f>C814*$F$1</f>
        <v>228.48</v>
      </c>
      <c r="E814" s="30">
        <f>$E$804</f>
        <v>0.25</v>
      </c>
      <c r="F814" s="34">
        <f>C814*$F$1*(1-E814)</f>
        <v>171.35999999999999</v>
      </c>
    </row>
    <row r="815" spans="1:6" ht="12.75" hidden="1" outlineLevel="2">
      <c r="A815" s="31">
        <v>610385</v>
      </c>
      <c r="B815" s="32" t="s">
        <v>811</v>
      </c>
      <c r="C815" s="33">
        <v>4.7</v>
      </c>
      <c r="D815" s="34">
        <f>C815*$F$1</f>
        <v>150.4</v>
      </c>
      <c r="E815" s="30">
        <f>$E$804</f>
        <v>0.25</v>
      </c>
      <c r="F815" s="34">
        <f>C815*$F$1*(1-E815)</f>
        <v>112.80000000000001</v>
      </c>
    </row>
    <row r="816" spans="1:6" ht="12.75" hidden="1" outlineLevel="2">
      <c r="A816" s="31">
        <v>610386</v>
      </c>
      <c r="B816" s="32" t="s">
        <v>812</v>
      </c>
      <c r="C816" s="33">
        <v>3.94</v>
      </c>
      <c r="D816" s="34">
        <f>C816*$F$1</f>
        <v>126.08</v>
      </c>
      <c r="E816" s="30">
        <f>$E$804</f>
        <v>0.25</v>
      </c>
      <c r="F816" s="34">
        <f>C816*$F$1*(1-E816)</f>
        <v>94.56</v>
      </c>
    </row>
    <row r="817" spans="1:6" ht="12.75" hidden="1" outlineLevel="2">
      <c r="A817" s="31">
        <v>610387</v>
      </c>
      <c r="B817" s="32" t="s">
        <v>813</v>
      </c>
      <c r="C817" s="33">
        <v>8.92</v>
      </c>
      <c r="D817" s="34">
        <f>C817*$F$1</f>
        <v>285.44</v>
      </c>
      <c r="E817" s="30">
        <f>$E$804</f>
        <v>0.25</v>
      </c>
      <c r="F817" s="34">
        <f>C817*$F$1*(1-E817)</f>
        <v>214.07999999999998</v>
      </c>
    </row>
    <row r="818" spans="1:6" ht="12.75" hidden="1" outlineLevel="2">
      <c r="A818" s="31">
        <v>610532</v>
      </c>
      <c r="B818" s="32" t="s">
        <v>814</v>
      </c>
      <c r="C818" s="33">
        <v>7.76</v>
      </c>
      <c r="D818" s="34">
        <f>C818*$F$1</f>
        <v>248.32</v>
      </c>
      <c r="E818" s="30">
        <f>$E$804</f>
        <v>0.25</v>
      </c>
      <c r="F818" s="34">
        <f>C818*$F$1*(1-E818)</f>
        <v>186.24</v>
      </c>
    </row>
    <row r="819" spans="1:6" ht="12.75" hidden="1" outlineLevel="2">
      <c r="A819" s="31">
        <v>610272</v>
      </c>
      <c r="B819" s="32" t="s">
        <v>815</v>
      </c>
      <c r="C819" s="33">
        <v>26.27</v>
      </c>
      <c r="D819" s="34">
        <f>C819*$F$1</f>
        <v>840.64</v>
      </c>
      <c r="E819" s="30">
        <f>$E$804</f>
        <v>0.25</v>
      </c>
      <c r="F819" s="34">
        <f>C819*$F$1*(1-E819)</f>
        <v>630.48</v>
      </c>
    </row>
    <row r="820" spans="1:6" ht="11.25" outlineLevel="1" collapsed="1">
      <c r="A820" s="27"/>
      <c r="B820" s="38" t="s">
        <v>816</v>
      </c>
      <c r="C820" s="27"/>
      <c r="D820" s="34"/>
      <c r="E820" s="30">
        <f>$E$12</f>
        <v>0.25</v>
      </c>
      <c r="F820" s="34"/>
    </row>
    <row r="821" spans="1:6" ht="12.75" hidden="1" outlineLevel="2">
      <c r="A821" s="31">
        <v>600573</v>
      </c>
      <c r="B821" s="32" t="s">
        <v>817</v>
      </c>
      <c r="C821" s="33">
        <v>9.42</v>
      </c>
      <c r="D821" s="34">
        <f>C821*$F$1</f>
        <v>301.44</v>
      </c>
      <c r="E821" s="30">
        <f>$E$820</f>
        <v>0.25</v>
      </c>
      <c r="F821" s="34">
        <f>C821*$F$1*(1-E821)</f>
        <v>226.07999999999998</v>
      </c>
    </row>
    <row r="822" spans="1:6" ht="12.75" hidden="1" outlineLevel="2">
      <c r="A822" s="31">
        <v>600574</v>
      </c>
      <c r="B822" s="32" t="s">
        <v>818</v>
      </c>
      <c r="C822" s="33">
        <v>16.42</v>
      </c>
      <c r="D822" s="34">
        <f>C822*$F$1</f>
        <v>525.44</v>
      </c>
      <c r="E822" s="30">
        <f>$E$820</f>
        <v>0.25</v>
      </c>
      <c r="F822" s="34">
        <f>C822*$F$1*(1-E822)</f>
        <v>394.08000000000004</v>
      </c>
    </row>
    <row r="823" spans="1:6" ht="12.75" hidden="1" outlineLevel="2">
      <c r="A823" s="31">
        <v>600575</v>
      </c>
      <c r="B823" s="32" t="s">
        <v>819</v>
      </c>
      <c r="C823" s="33">
        <v>22.07</v>
      </c>
      <c r="D823" s="34">
        <f>C823*$F$1</f>
        <v>706.24</v>
      </c>
      <c r="E823" s="30">
        <f>$E$820</f>
        <v>0.25</v>
      </c>
      <c r="F823" s="34">
        <f>C823*$F$1*(1-E823)</f>
        <v>529.6800000000001</v>
      </c>
    </row>
    <row r="824" spans="1:6" ht="12.75" hidden="1" outlineLevel="2">
      <c r="A824" s="31">
        <v>610316</v>
      </c>
      <c r="B824" s="32" t="s">
        <v>820</v>
      </c>
      <c r="C824" s="33">
        <v>38.87</v>
      </c>
      <c r="D824" s="34">
        <f>C824*$F$1</f>
        <v>1243.84</v>
      </c>
      <c r="E824" s="30">
        <f>$E$820</f>
        <v>0.25</v>
      </c>
      <c r="F824" s="34">
        <f>C824*$F$1*(1-E824)</f>
        <v>932.8799999999999</v>
      </c>
    </row>
    <row r="825" spans="1:6" ht="12.75" hidden="1" outlineLevel="2">
      <c r="A825" s="31">
        <v>610317</v>
      </c>
      <c r="B825" s="32" t="s">
        <v>821</v>
      </c>
      <c r="C825" s="33">
        <v>53.55</v>
      </c>
      <c r="D825" s="34">
        <f>C825*$F$1</f>
        <v>1713.6</v>
      </c>
      <c r="E825" s="30">
        <f>$E$820</f>
        <v>0.25</v>
      </c>
      <c r="F825" s="34">
        <f>C825*$F$1*(1-E825)</f>
        <v>1285.1999999999998</v>
      </c>
    </row>
    <row r="826" spans="1:6" ht="12.75" hidden="1" outlineLevel="2">
      <c r="A826" s="31">
        <v>610318</v>
      </c>
      <c r="B826" s="32" t="s">
        <v>822</v>
      </c>
      <c r="C826" s="33">
        <v>76.33</v>
      </c>
      <c r="D826" s="34">
        <f>C826*$F$1</f>
        <v>2442.56</v>
      </c>
      <c r="E826" s="30">
        <f>$E$820</f>
        <v>0.25</v>
      </c>
      <c r="F826" s="34">
        <f>C826*$F$1*(1-E826)</f>
        <v>1831.92</v>
      </c>
    </row>
    <row r="827" spans="1:6" ht="12.75" hidden="1" outlineLevel="2">
      <c r="A827" s="31">
        <v>610313</v>
      </c>
      <c r="B827" s="32" t="s">
        <v>823</v>
      </c>
      <c r="C827" s="33">
        <v>6.93</v>
      </c>
      <c r="D827" s="34">
        <f>C827*$F$1</f>
        <v>221.76</v>
      </c>
      <c r="E827" s="30">
        <f>$E$820</f>
        <v>0.25</v>
      </c>
      <c r="F827" s="34">
        <f>C827*$F$1*(1-E827)</f>
        <v>166.32</v>
      </c>
    </row>
    <row r="828" spans="1:6" ht="12.75" hidden="1" outlineLevel="2">
      <c r="A828" s="31">
        <v>610314</v>
      </c>
      <c r="B828" s="32" t="s">
        <v>824</v>
      </c>
      <c r="C828" s="33">
        <v>2.26</v>
      </c>
      <c r="D828" s="34">
        <f>C828*$F$1</f>
        <v>72.32</v>
      </c>
      <c r="E828" s="30">
        <f>$E$820</f>
        <v>0.25</v>
      </c>
      <c r="F828" s="34">
        <f>C828*$F$1*(1-E828)</f>
        <v>54.239999999999995</v>
      </c>
    </row>
    <row r="829" spans="1:6" ht="12.75" hidden="1" outlineLevel="2">
      <c r="A829" s="31">
        <v>610315</v>
      </c>
      <c r="B829" s="32" t="s">
        <v>825</v>
      </c>
      <c r="C829" s="33">
        <v>3.28</v>
      </c>
      <c r="D829" s="34">
        <f>C829*$F$1</f>
        <v>104.96</v>
      </c>
      <c r="E829" s="30">
        <f>$E$820</f>
        <v>0.25</v>
      </c>
      <c r="F829" s="34">
        <f>C829*$F$1*(1-E829)</f>
        <v>78.72</v>
      </c>
    </row>
    <row r="830" spans="1:6" ht="11.25" outlineLevel="1" collapsed="1">
      <c r="A830" s="27"/>
      <c r="B830" s="38" t="s">
        <v>826</v>
      </c>
      <c r="C830" s="27"/>
      <c r="D830" s="34"/>
      <c r="E830" s="30">
        <f>$E$12</f>
        <v>0.25</v>
      </c>
      <c r="F830" s="34"/>
    </row>
    <row r="831" spans="1:6" ht="12.75" hidden="1" outlineLevel="2">
      <c r="A831" s="31">
        <v>610368</v>
      </c>
      <c r="B831" s="32" t="s">
        <v>827</v>
      </c>
      <c r="C831" s="33">
        <v>79.35</v>
      </c>
      <c r="D831" s="34">
        <f>C831*$F$1</f>
        <v>2539.2</v>
      </c>
      <c r="E831" s="30">
        <f>$E$830</f>
        <v>0.25</v>
      </c>
      <c r="F831" s="34">
        <f>C831*$F$1*(1-E831)</f>
        <v>1904.3999999999999</v>
      </c>
    </row>
    <row r="832" spans="1:6" ht="12.75" hidden="1" outlineLevel="2">
      <c r="A832" s="31">
        <v>610369</v>
      </c>
      <c r="B832" s="32" t="s">
        <v>828</v>
      </c>
      <c r="C832" s="33">
        <v>101.49</v>
      </c>
      <c r="D832" s="34">
        <f>C832*$F$1</f>
        <v>3247.68</v>
      </c>
      <c r="E832" s="30">
        <f>$E$830</f>
        <v>0.25</v>
      </c>
      <c r="F832" s="34">
        <f>C832*$F$1*(1-E832)</f>
        <v>2435.7599999999998</v>
      </c>
    </row>
    <row r="833" spans="1:6" ht="12.75" hidden="1" outlineLevel="2">
      <c r="A833" s="31">
        <v>610370</v>
      </c>
      <c r="B833" s="32" t="s">
        <v>829</v>
      </c>
      <c r="C833" s="33">
        <v>127.73</v>
      </c>
      <c r="D833" s="34">
        <f>C833*$F$1</f>
        <v>4087.36</v>
      </c>
      <c r="E833" s="30">
        <f>$E$830</f>
        <v>0.25</v>
      </c>
      <c r="F833" s="34">
        <f>C833*$F$1*(1-E833)</f>
        <v>3065.52</v>
      </c>
    </row>
    <row r="834" spans="1:6" ht="12.75" hidden="1" outlineLevel="2">
      <c r="A834" s="31">
        <v>610371</v>
      </c>
      <c r="B834" s="32" t="s">
        <v>830</v>
      </c>
      <c r="C834" s="33">
        <v>143.48</v>
      </c>
      <c r="D834" s="34">
        <f>C834*$F$1</f>
        <v>4591.36</v>
      </c>
      <c r="E834" s="30">
        <f>$E$830</f>
        <v>0.25</v>
      </c>
      <c r="F834" s="34">
        <f>C834*$F$1*(1-E834)</f>
        <v>3443.5199999999995</v>
      </c>
    </row>
    <row r="835" spans="1:6" ht="12.75" hidden="1" outlineLevel="2">
      <c r="A835" s="31">
        <v>610372</v>
      </c>
      <c r="B835" s="32" t="s">
        <v>831</v>
      </c>
      <c r="C835" s="33">
        <v>70.51</v>
      </c>
      <c r="D835" s="34">
        <f>C835*$F$1</f>
        <v>2256.32</v>
      </c>
      <c r="E835" s="30">
        <f>$E$830</f>
        <v>0.25</v>
      </c>
      <c r="F835" s="34">
        <f>C835*$F$1*(1-E835)</f>
        <v>1692.2400000000002</v>
      </c>
    </row>
    <row r="836" spans="1:6" ht="12.75" hidden="1" outlineLevel="2">
      <c r="A836" s="31">
        <v>610373</v>
      </c>
      <c r="B836" s="32" t="s">
        <v>832</v>
      </c>
      <c r="C836" s="33">
        <v>89.23</v>
      </c>
      <c r="D836" s="34">
        <f>C836*$F$1</f>
        <v>2855.36</v>
      </c>
      <c r="E836" s="30">
        <f>$E$830</f>
        <v>0.25</v>
      </c>
      <c r="F836" s="34">
        <f>C836*$F$1*(1-E836)</f>
        <v>2141.52</v>
      </c>
    </row>
    <row r="837" spans="1:6" ht="12.75" hidden="1" outlineLevel="2">
      <c r="A837" s="31">
        <v>610374</v>
      </c>
      <c r="B837" s="32" t="s">
        <v>833</v>
      </c>
      <c r="C837" s="33">
        <v>109.36</v>
      </c>
      <c r="D837" s="34">
        <f>C837*$F$1</f>
        <v>3499.52</v>
      </c>
      <c r="E837" s="30">
        <f>$E$830</f>
        <v>0.25</v>
      </c>
      <c r="F837" s="34">
        <f>C837*$F$1*(1-E837)</f>
        <v>2624.64</v>
      </c>
    </row>
    <row r="838" spans="1:6" ht="12.75" hidden="1" outlineLevel="2">
      <c r="A838" s="31">
        <v>610375</v>
      </c>
      <c r="B838" s="32" t="s">
        <v>834</v>
      </c>
      <c r="C838" s="33">
        <v>124.23</v>
      </c>
      <c r="D838" s="34">
        <f>C838*$F$1</f>
        <v>3975.36</v>
      </c>
      <c r="E838" s="30">
        <f>$E$830</f>
        <v>0.25</v>
      </c>
      <c r="F838" s="34">
        <f>C838*$F$1*(1-E838)</f>
        <v>2981.52</v>
      </c>
    </row>
    <row r="839" spans="1:6" ht="12.75" hidden="1" outlineLevel="2">
      <c r="A839" s="31">
        <v>610376</v>
      </c>
      <c r="B839" s="32" t="s">
        <v>835</v>
      </c>
      <c r="C839" s="33">
        <v>41.03</v>
      </c>
      <c r="D839" s="34">
        <f>C839*$F$1</f>
        <v>1312.96</v>
      </c>
      <c r="E839" s="30">
        <f>$E$830</f>
        <v>0.25</v>
      </c>
      <c r="F839" s="34">
        <f>C839*$F$1*(1-E839)</f>
        <v>984.72</v>
      </c>
    </row>
    <row r="840" spans="1:6" ht="12.75" hidden="1" outlineLevel="2">
      <c r="A840" s="31">
        <v>610377</v>
      </c>
      <c r="B840" s="32" t="s">
        <v>836</v>
      </c>
      <c r="C840" s="33">
        <v>61.16</v>
      </c>
      <c r="D840" s="34">
        <f>C840*$F$1</f>
        <v>1957.12</v>
      </c>
      <c r="E840" s="30">
        <f>$E$830</f>
        <v>0.25</v>
      </c>
      <c r="F840" s="34">
        <f>C840*$F$1*(1-E840)</f>
        <v>1467.84</v>
      </c>
    </row>
    <row r="841" spans="1:6" ht="12.75" hidden="1" outlineLevel="2">
      <c r="A841" s="31">
        <v>610378</v>
      </c>
      <c r="B841" s="32" t="s">
        <v>837</v>
      </c>
      <c r="C841" s="33">
        <v>99.74</v>
      </c>
      <c r="D841" s="34">
        <f>C841*$F$1</f>
        <v>3191.68</v>
      </c>
      <c r="E841" s="30">
        <f>$E$830</f>
        <v>0.25</v>
      </c>
      <c r="F841" s="34">
        <f>C841*$F$1*(1-E841)</f>
        <v>2393.7599999999998</v>
      </c>
    </row>
    <row r="842" spans="1:6" ht="12.75" hidden="1" outlineLevel="2">
      <c r="A842" s="31">
        <v>610379</v>
      </c>
      <c r="B842" s="32" t="s">
        <v>838</v>
      </c>
      <c r="C842" s="33">
        <v>103.23</v>
      </c>
      <c r="D842" s="34">
        <f>C842*$F$1</f>
        <v>3303.36</v>
      </c>
      <c r="E842" s="30">
        <f>$E$830</f>
        <v>0.25</v>
      </c>
      <c r="F842" s="34">
        <f>C842*$F$1*(1-E842)</f>
        <v>2477.52</v>
      </c>
    </row>
    <row r="843" spans="1:6" ht="12.75" hidden="1" outlineLevel="2">
      <c r="A843" s="31">
        <v>610381</v>
      </c>
      <c r="B843" s="32" t="s">
        <v>839</v>
      </c>
      <c r="C843" s="33">
        <v>5.45</v>
      </c>
      <c r="D843" s="34">
        <f>C843*$F$1</f>
        <v>174.4</v>
      </c>
      <c r="E843" s="30">
        <f>$E$830</f>
        <v>0.25</v>
      </c>
      <c r="F843" s="34">
        <f>C843*$F$1*(1-E843)</f>
        <v>130.8</v>
      </c>
    </row>
    <row r="844" spans="1:6" ht="12.75" hidden="1" outlineLevel="2">
      <c r="A844" s="31">
        <v>610382</v>
      </c>
      <c r="B844" s="32" t="s">
        <v>840</v>
      </c>
      <c r="C844" s="33">
        <v>0.84</v>
      </c>
      <c r="D844" s="34">
        <f>C844*$F$1</f>
        <v>26.88</v>
      </c>
      <c r="E844" s="30">
        <f>$E$830</f>
        <v>0.25</v>
      </c>
      <c r="F844" s="34">
        <f>C844*$F$1*(1-E844)</f>
        <v>20.16</v>
      </c>
    </row>
    <row r="845" spans="1:6" ht="12.75" hidden="1" outlineLevel="2">
      <c r="A845" s="35">
        <v>610384</v>
      </c>
      <c r="B845" s="27" t="s">
        <v>841</v>
      </c>
      <c r="C845" s="33">
        <v>10.15</v>
      </c>
      <c r="D845" s="34">
        <f>C845*$F$1</f>
        <v>324.8</v>
      </c>
      <c r="E845" s="30">
        <f>$E$830</f>
        <v>0.25</v>
      </c>
      <c r="F845" s="34">
        <f>C845*$F$1*(1-E845)</f>
        <v>243.60000000000002</v>
      </c>
    </row>
    <row r="846" spans="1:6" ht="11.25" outlineLevel="1" collapsed="1">
      <c r="A846" s="27"/>
      <c r="B846" s="28" t="s">
        <v>842</v>
      </c>
      <c r="C846" s="27"/>
      <c r="D846" s="34"/>
      <c r="E846" s="30">
        <f>$E$12</f>
        <v>0.25</v>
      </c>
      <c r="F846" s="34"/>
    </row>
    <row r="847" spans="1:6" ht="12.75" hidden="1" outlineLevel="2">
      <c r="A847" s="31">
        <v>610344</v>
      </c>
      <c r="B847" s="32" t="s">
        <v>843</v>
      </c>
      <c r="C847" s="33">
        <v>13.19</v>
      </c>
      <c r="D847" s="34">
        <f>C847*$F$1</f>
        <v>422.08</v>
      </c>
      <c r="E847" s="30">
        <f>$E$846</f>
        <v>0.25</v>
      </c>
      <c r="F847" s="34">
        <f>C847*$F$1*(1-E847)</f>
        <v>316.56</v>
      </c>
    </row>
    <row r="848" spans="1:6" ht="12.75" hidden="1" outlineLevel="2">
      <c r="A848" s="31">
        <v>610345</v>
      </c>
      <c r="B848" s="32" t="s">
        <v>844</v>
      </c>
      <c r="C848" s="33">
        <v>18.49</v>
      </c>
      <c r="D848" s="34">
        <f>C848*$F$1</f>
        <v>591.68</v>
      </c>
      <c r="E848" s="30">
        <f>$E$846</f>
        <v>0.25</v>
      </c>
      <c r="F848" s="34">
        <f>C848*$F$1*(1-E848)</f>
        <v>443.76</v>
      </c>
    </row>
    <row r="849" spans="1:6" ht="12.75" hidden="1" outlineLevel="2">
      <c r="A849" s="31">
        <v>610141</v>
      </c>
      <c r="B849" s="32" t="s">
        <v>845</v>
      </c>
      <c r="C849" s="33">
        <v>2.04</v>
      </c>
      <c r="D849" s="34">
        <f>C849*$F$1</f>
        <v>65.28</v>
      </c>
      <c r="E849" s="30">
        <f>$E$846</f>
        <v>0.25</v>
      </c>
      <c r="F849" s="34">
        <f>C849*$F$1*(1-E849)</f>
        <v>48.96</v>
      </c>
    </row>
    <row r="850" spans="1:6" ht="12.75" hidden="1" outlineLevel="2">
      <c r="A850" s="31">
        <v>619375</v>
      </c>
      <c r="B850" s="32" t="s">
        <v>846</v>
      </c>
      <c r="C850" s="33">
        <v>9.35</v>
      </c>
      <c r="D850" s="34">
        <f>C850*$F$1</f>
        <v>299.2</v>
      </c>
      <c r="E850" s="30">
        <f>$E$846</f>
        <v>0.25</v>
      </c>
      <c r="F850" s="34">
        <f>C850*$F$1*(1-E850)</f>
        <v>224.39999999999998</v>
      </c>
    </row>
    <row r="851" spans="1:6" ht="12.75" hidden="1" outlineLevel="2">
      <c r="A851" s="31">
        <v>619376</v>
      </c>
      <c r="B851" s="32" t="s">
        <v>847</v>
      </c>
      <c r="C851" s="33">
        <v>10.16</v>
      </c>
      <c r="D851" s="34">
        <f>C851*$F$1</f>
        <v>325.12</v>
      </c>
      <c r="E851" s="30">
        <f>$E$846</f>
        <v>0.25</v>
      </c>
      <c r="F851" s="34">
        <f>C851*$F$1*(1-E851)</f>
        <v>243.84</v>
      </c>
    </row>
    <row r="852" spans="1:6" ht="12.75" hidden="1" outlineLevel="2">
      <c r="A852" s="31">
        <v>619369</v>
      </c>
      <c r="B852" s="32" t="s">
        <v>848</v>
      </c>
      <c r="C852" s="33">
        <v>12.09</v>
      </c>
      <c r="D852" s="34">
        <f>C852*$F$1</f>
        <v>386.88</v>
      </c>
      <c r="E852" s="30">
        <f>$E$846</f>
        <v>0.25</v>
      </c>
      <c r="F852" s="34">
        <f>C852*$F$1*(1-E852)</f>
        <v>290.15999999999997</v>
      </c>
    </row>
    <row r="853" spans="1:6" ht="12.75" hidden="1" outlineLevel="2">
      <c r="A853" s="31">
        <v>619372</v>
      </c>
      <c r="B853" s="32" t="s">
        <v>849</v>
      </c>
      <c r="C853" s="33">
        <v>13.54</v>
      </c>
      <c r="D853" s="34">
        <f>C853*$F$1</f>
        <v>433.28</v>
      </c>
      <c r="E853" s="30">
        <f>$E$846</f>
        <v>0.25</v>
      </c>
      <c r="F853" s="34">
        <f>C853*$F$1*(1-E853)</f>
        <v>324.96</v>
      </c>
    </row>
    <row r="854" spans="1:6" ht="12.75" hidden="1" outlineLevel="2">
      <c r="A854" s="31">
        <v>619370</v>
      </c>
      <c r="B854" s="32" t="s">
        <v>850</v>
      </c>
      <c r="C854" s="33">
        <v>32.23</v>
      </c>
      <c r="D854" s="34">
        <f>C854*$F$1</f>
        <v>1031.36</v>
      </c>
      <c r="E854" s="30">
        <f>$E$846</f>
        <v>0.25</v>
      </c>
      <c r="F854" s="34">
        <f>C854*$F$1*(1-E854)</f>
        <v>773.52</v>
      </c>
    </row>
    <row r="855" spans="1:6" ht="12.75" hidden="1" outlineLevel="2">
      <c r="A855" s="31">
        <v>619373</v>
      </c>
      <c r="B855" s="32" t="s">
        <v>851</v>
      </c>
      <c r="C855" s="33">
        <v>35.86</v>
      </c>
      <c r="D855" s="34">
        <f>C855*$F$1</f>
        <v>1147.52</v>
      </c>
      <c r="E855" s="30">
        <f>$E$846</f>
        <v>0.25</v>
      </c>
      <c r="F855" s="34">
        <f>C855*$F$1*(1-E855)</f>
        <v>860.64</v>
      </c>
    </row>
    <row r="856" spans="1:6" ht="12.75" hidden="1" outlineLevel="2">
      <c r="A856" s="31">
        <v>619371</v>
      </c>
      <c r="B856" s="32" t="s">
        <v>852</v>
      </c>
      <c r="C856" s="33">
        <v>40.29</v>
      </c>
      <c r="D856" s="34">
        <f>C856*$F$1</f>
        <v>1289.28</v>
      </c>
      <c r="E856" s="30">
        <f>$E$846</f>
        <v>0.25</v>
      </c>
      <c r="F856" s="34">
        <f>C856*$F$1*(1-E856)</f>
        <v>966.96</v>
      </c>
    </row>
    <row r="857" spans="1:6" ht="12.75" hidden="1" outlineLevel="2">
      <c r="A857" s="31">
        <v>619374</v>
      </c>
      <c r="B857" s="32" t="s">
        <v>853</v>
      </c>
      <c r="C857" s="33">
        <v>44.72</v>
      </c>
      <c r="D857" s="34">
        <f>C857*$F$1</f>
        <v>1431.04</v>
      </c>
      <c r="E857" s="30">
        <f>$E$846</f>
        <v>0.25</v>
      </c>
      <c r="F857" s="34">
        <f>C857*$F$1*(1-E857)</f>
        <v>1073.28</v>
      </c>
    </row>
    <row r="858" spans="1:6" ht="12.75" hidden="1" outlineLevel="2">
      <c r="A858" s="31">
        <v>619300</v>
      </c>
      <c r="B858" s="32" t="s">
        <v>854</v>
      </c>
      <c r="C858" s="33">
        <v>6.09</v>
      </c>
      <c r="D858" s="34">
        <f>C858*$F$1</f>
        <v>194.88</v>
      </c>
      <c r="E858" s="30">
        <f>$E$846</f>
        <v>0.25</v>
      </c>
      <c r="F858" s="34">
        <f>C858*$F$1*(1-E858)</f>
        <v>146.16</v>
      </c>
    </row>
    <row r="859" spans="1:6" ht="12.75" hidden="1" outlineLevel="2">
      <c r="A859" s="31">
        <v>619324</v>
      </c>
      <c r="B859" s="32" t="s">
        <v>855</v>
      </c>
      <c r="C859" s="33">
        <v>6.7</v>
      </c>
      <c r="D859" s="34">
        <f>C859*$F$1</f>
        <v>214.4</v>
      </c>
      <c r="E859" s="30">
        <f>$E$846</f>
        <v>0.25</v>
      </c>
      <c r="F859" s="34">
        <f>C859*$F$1*(1-E859)</f>
        <v>160.8</v>
      </c>
    </row>
    <row r="860" spans="1:6" ht="12.75" hidden="1" outlineLevel="2">
      <c r="A860" s="31">
        <v>619362</v>
      </c>
      <c r="B860" s="32" t="s">
        <v>856</v>
      </c>
      <c r="C860" s="33">
        <v>6.99</v>
      </c>
      <c r="D860" s="34">
        <f>C860*$F$1</f>
        <v>223.68</v>
      </c>
      <c r="E860" s="30">
        <f>$E$846</f>
        <v>0.25</v>
      </c>
      <c r="F860" s="34">
        <f>C860*$F$1*(1-E860)</f>
        <v>167.76</v>
      </c>
    </row>
    <row r="861" spans="1:6" ht="12.75" hidden="1" outlineLevel="2">
      <c r="A861" s="31">
        <v>619301</v>
      </c>
      <c r="B861" s="32" t="s">
        <v>857</v>
      </c>
      <c r="C861" s="33">
        <v>7.54</v>
      </c>
      <c r="D861" s="34">
        <f>C861*$F$1</f>
        <v>241.28</v>
      </c>
      <c r="E861" s="30">
        <f>$E$846</f>
        <v>0.25</v>
      </c>
      <c r="F861" s="34">
        <f>C861*$F$1*(1-E861)</f>
        <v>180.96</v>
      </c>
    </row>
    <row r="862" spans="1:6" ht="12.75" hidden="1" outlineLevel="2">
      <c r="A862" s="31">
        <v>619325</v>
      </c>
      <c r="B862" s="32" t="s">
        <v>858</v>
      </c>
      <c r="C862" s="33">
        <v>8.38</v>
      </c>
      <c r="D862" s="34">
        <f>C862*$F$1</f>
        <v>268.16</v>
      </c>
      <c r="E862" s="30">
        <f>$E$846</f>
        <v>0.25</v>
      </c>
      <c r="F862" s="34">
        <f>C862*$F$1*(1-E862)</f>
        <v>201.12</v>
      </c>
    </row>
    <row r="863" spans="1:6" ht="12.75" hidden="1" outlineLevel="2">
      <c r="A863" s="31">
        <v>619331</v>
      </c>
      <c r="B863" s="32" t="s">
        <v>859</v>
      </c>
      <c r="C863" s="33">
        <v>8.63</v>
      </c>
      <c r="D863" s="34">
        <f>C863*$F$1</f>
        <v>276.16</v>
      </c>
      <c r="E863" s="30">
        <f>$E$846</f>
        <v>0.25</v>
      </c>
      <c r="F863" s="34">
        <f>C863*$F$1*(1-E863)</f>
        <v>207.12</v>
      </c>
    </row>
    <row r="864" spans="1:6" ht="12.75" hidden="1" outlineLevel="2">
      <c r="A864" s="31">
        <v>619302</v>
      </c>
      <c r="B864" s="32" t="s">
        <v>860</v>
      </c>
      <c r="C864" s="33">
        <v>10.8</v>
      </c>
      <c r="D864" s="34">
        <f>C864*$F$1</f>
        <v>345.6</v>
      </c>
      <c r="E864" s="30">
        <f>$E$846</f>
        <v>0.25</v>
      </c>
      <c r="F864" s="34">
        <f>C864*$F$1*(1-E864)</f>
        <v>259.20000000000005</v>
      </c>
    </row>
    <row r="865" spans="1:6" ht="12.75" hidden="1" outlineLevel="2">
      <c r="A865" s="31">
        <v>619326</v>
      </c>
      <c r="B865" s="32" t="s">
        <v>861</v>
      </c>
      <c r="C865" s="33">
        <v>10.16</v>
      </c>
      <c r="D865" s="34">
        <f>C865*$F$1</f>
        <v>325.12</v>
      </c>
      <c r="E865" s="30">
        <f>$E$846</f>
        <v>0.25</v>
      </c>
      <c r="F865" s="34">
        <f>C865*$F$1*(1-E865)</f>
        <v>243.84</v>
      </c>
    </row>
    <row r="866" spans="1:6" ht="12.75" hidden="1" outlineLevel="2">
      <c r="A866" s="31">
        <v>619332</v>
      </c>
      <c r="B866" s="32" t="s">
        <v>862</v>
      </c>
      <c r="C866" s="33">
        <v>10.48</v>
      </c>
      <c r="D866" s="34">
        <f>C866*$F$1</f>
        <v>335.36</v>
      </c>
      <c r="E866" s="30">
        <f>$E$846</f>
        <v>0.25</v>
      </c>
      <c r="F866" s="34">
        <f>C866*$F$1*(1-E866)</f>
        <v>251.52</v>
      </c>
    </row>
    <row r="867" spans="1:6" ht="12.75" hidden="1" outlineLevel="2">
      <c r="A867" s="31">
        <v>619303</v>
      </c>
      <c r="B867" s="32" t="s">
        <v>863</v>
      </c>
      <c r="C867" s="33">
        <v>12.09</v>
      </c>
      <c r="D867" s="34">
        <f>C867*$F$1</f>
        <v>386.88</v>
      </c>
      <c r="E867" s="30">
        <f>$E$846</f>
        <v>0.25</v>
      </c>
      <c r="F867" s="34">
        <f>C867*$F$1*(1-E867)</f>
        <v>290.15999999999997</v>
      </c>
    </row>
    <row r="868" spans="1:6" ht="12.75" hidden="1" outlineLevel="2">
      <c r="A868" s="31">
        <v>619327</v>
      </c>
      <c r="B868" s="32" t="s">
        <v>864</v>
      </c>
      <c r="C868" s="33">
        <v>13.54</v>
      </c>
      <c r="D868" s="34">
        <f>C868*$F$1</f>
        <v>433.28</v>
      </c>
      <c r="E868" s="30">
        <f>$E$846</f>
        <v>0.25</v>
      </c>
      <c r="F868" s="34">
        <f>C868*$F$1*(1-E868)</f>
        <v>324.96</v>
      </c>
    </row>
    <row r="869" spans="1:6" ht="12.75" hidden="1" outlineLevel="2">
      <c r="A869" s="31">
        <v>619333</v>
      </c>
      <c r="B869" s="32" t="s">
        <v>865</v>
      </c>
      <c r="C869" s="33">
        <v>13.86</v>
      </c>
      <c r="D869" s="34">
        <f>C869*$F$1</f>
        <v>443.52</v>
      </c>
      <c r="E869" s="30">
        <f>$E$846</f>
        <v>0.25</v>
      </c>
      <c r="F869" s="34">
        <f>C869*$F$1*(1-E869)</f>
        <v>332.64</v>
      </c>
    </row>
    <row r="870" spans="1:6" ht="12.75" hidden="1" outlineLevel="2">
      <c r="A870" s="31">
        <v>619304</v>
      </c>
      <c r="B870" s="32" t="s">
        <v>866</v>
      </c>
      <c r="C870" s="33">
        <v>32.23</v>
      </c>
      <c r="D870" s="34">
        <f>C870*$F$1</f>
        <v>1031.36</v>
      </c>
      <c r="E870" s="30">
        <f>$E$846</f>
        <v>0.25</v>
      </c>
      <c r="F870" s="34">
        <f>C870*$F$1*(1-E870)</f>
        <v>773.52</v>
      </c>
    </row>
    <row r="871" spans="1:6" ht="12.75" hidden="1" outlineLevel="2">
      <c r="A871" s="31">
        <v>619328</v>
      </c>
      <c r="B871" s="32" t="s">
        <v>867</v>
      </c>
      <c r="C871" s="33">
        <v>36.02</v>
      </c>
      <c r="D871" s="34">
        <f>C871*$F$1</f>
        <v>1152.64</v>
      </c>
      <c r="E871" s="30">
        <f>$E$846</f>
        <v>0.25</v>
      </c>
      <c r="F871" s="34">
        <f>C871*$F$1*(1-E871)</f>
        <v>864.48</v>
      </c>
    </row>
    <row r="872" spans="1:6" ht="12.75" hidden="1" outlineLevel="2">
      <c r="A872" s="31">
        <v>619334</v>
      </c>
      <c r="B872" s="32" t="s">
        <v>868</v>
      </c>
      <c r="C872" s="33">
        <v>37.15</v>
      </c>
      <c r="D872" s="34">
        <f>C872*$F$1</f>
        <v>1188.8</v>
      </c>
      <c r="E872" s="30">
        <f>$E$846</f>
        <v>0.25</v>
      </c>
      <c r="F872" s="34">
        <f>C872*$F$1*(1-E872)</f>
        <v>891.5999999999999</v>
      </c>
    </row>
    <row r="873" spans="1:6" ht="12.75" hidden="1" outlineLevel="2">
      <c r="A873" s="31">
        <v>619305</v>
      </c>
      <c r="B873" s="32" t="s">
        <v>869</v>
      </c>
      <c r="C873" s="33">
        <v>40.29</v>
      </c>
      <c r="D873" s="34">
        <f>C873*$F$1</f>
        <v>1289.28</v>
      </c>
      <c r="E873" s="30">
        <f>$E$846</f>
        <v>0.25</v>
      </c>
      <c r="F873" s="34">
        <f>C873*$F$1*(1-E873)</f>
        <v>966.96</v>
      </c>
    </row>
    <row r="874" spans="1:6" ht="12.75" hidden="1" outlineLevel="2">
      <c r="A874" s="31">
        <v>619329</v>
      </c>
      <c r="B874" s="32" t="s">
        <v>870</v>
      </c>
      <c r="C874" s="33">
        <v>49.88</v>
      </c>
      <c r="D874" s="34">
        <f>C874*$F$1</f>
        <v>1596.16</v>
      </c>
      <c r="E874" s="30">
        <f>$E$846</f>
        <v>0.25</v>
      </c>
      <c r="F874" s="34">
        <f>C874*$F$1*(1-E874)</f>
        <v>1197.1200000000001</v>
      </c>
    </row>
    <row r="875" spans="1:6" ht="12.75" hidden="1" outlineLevel="2">
      <c r="A875" s="31">
        <v>619335</v>
      </c>
      <c r="B875" s="32" t="s">
        <v>871</v>
      </c>
      <c r="C875" s="33">
        <v>52.22</v>
      </c>
      <c r="D875" s="34">
        <f>C875*$F$1</f>
        <v>1671.04</v>
      </c>
      <c r="E875" s="30">
        <f>$E$846</f>
        <v>0.25</v>
      </c>
      <c r="F875" s="34">
        <f>C875*$F$1*(1-E875)</f>
        <v>1253.28</v>
      </c>
    </row>
    <row r="876" spans="1:6" ht="12.75" hidden="1" outlineLevel="2">
      <c r="A876" s="31">
        <v>619319</v>
      </c>
      <c r="B876" s="32" t="s">
        <v>872</v>
      </c>
      <c r="C876" s="33">
        <v>5.83</v>
      </c>
      <c r="D876" s="34">
        <f>C876*$F$1</f>
        <v>186.56</v>
      </c>
      <c r="E876" s="30">
        <f>$E$846</f>
        <v>0.25</v>
      </c>
      <c r="F876" s="34">
        <f>C876*$F$1*(1-E876)</f>
        <v>139.92000000000002</v>
      </c>
    </row>
    <row r="877" spans="1:6" ht="12.75" hidden="1" outlineLevel="2">
      <c r="A877" s="31">
        <v>619320</v>
      </c>
      <c r="B877" s="32" t="s">
        <v>873</v>
      </c>
      <c r="C877" s="33">
        <v>8.08</v>
      </c>
      <c r="D877" s="34">
        <f>C877*$F$1</f>
        <v>258.56</v>
      </c>
      <c r="E877" s="30">
        <f>$E$846</f>
        <v>0.25</v>
      </c>
      <c r="F877" s="34">
        <f>C877*$F$1*(1-E877)</f>
        <v>193.92000000000002</v>
      </c>
    </row>
    <row r="878" spans="1:6" ht="12.75" hidden="1" outlineLevel="2">
      <c r="A878" s="31">
        <v>619321</v>
      </c>
      <c r="B878" s="32" t="s">
        <v>874</v>
      </c>
      <c r="C878" s="33">
        <v>15.88</v>
      </c>
      <c r="D878" s="34">
        <f>C878*$F$1</f>
        <v>508.16</v>
      </c>
      <c r="E878" s="30">
        <f>$E$846</f>
        <v>0.25</v>
      </c>
      <c r="F878" s="34">
        <f>C878*$F$1*(1-E878)</f>
        <v>381.12</v>
      </c>
    </row>
    <row r="879" spans="1:6" ht="12.75" hidden="1" outlineLevel="2">
      <c r="A879" s="31">
        <v>619323</v>
      </c>
      <c r="B879" s="32" t="s">
        <v>875</v>
      </c>
      <c r="C879" s="33">
        <v>0.37</v>
      </c>
      <c r="D879" s="34">
        <f>C879*$F$1</f>
        <v>11.84</v>
      </c>
      <c r="E879" s="30">
        <f>$E$846</f>
        <v>0.25</v>
      </c>
      <c r="F879" s="34">
        <f>C879*$F$1*(1-E879)</f>
        <v>8.879999999999999</v>
      </c>
    </row>
    <row r="880" spans="1:6" ht="12.75" hidden="1" outlineLevel="2">
      <c r="A880" s="31">
        <v>619338</v>
      </c>
      <c r="B880" s="32" t="s">
        <v>876</v>
      </c>
      <c r="C880" s="33">
        <v>0.37</v>
      </c>
      <c r="D880" s="34">
        <f>C880*$F$1</f>
        <v>11.84</v>
      </c>
      <c r="E880" s="30">
        <f>$E$846</f>
        <v>0.25</v>
      </c>
      <c r="F880" s="34">
        <f>C880*$F$1*(1-E880)</f>
        <v>8.879999999999999</v>
      </c>
    </row>
    <row r="881" spans="1:6" ht="12.75" hidden="1" outlineLevel="2">
      <c r="A881" s="31">
        <v>619350</v>
      </c>
      <c r="B881" s="32" t="s">
        <v>877</v>
      </c>
      <c r="C881" s="33">
        <v>7.52</v>
      </c>
      <c r="D881" s="34">
        <f>C881*$F$1</f>
        <v>240.64</v>
      </c>
      <c r="E881" s="30">
        <f>$E$846</f>
        <v>0.25</v>
      </c>
      <c r="F881" s="34">
        <f>C881*$F$1*(1-E881)</f>
        <v>180.48</v>
      </c>
    </row>
    <row r="882" spans="1:6" ht="11.25" collapsed="1">
      <c r="A882" s="27"/>
      <c r="B882" s="39" t="s">
        <v>878</v>
      </c>
      <c r="C882" s="27"/>
      <c r="D882" s="34"/>
      <c r="E882" s="30">
        <v>0.25</v>
      </c>
      <c r="F882" s="34"/>
    </row>
    <row r="883" spans="1:6" ht="12.75" outlineLevel="1">
      <c r="A883" s="27"/>
      <c r="B883" s="28" t="s">
        <v>879</v>
      </c>
      <c r="C883" s="27"/>
      <c r="D883" s="34"/>
      <c r="E883" s="30">
        <f>$E$882</f>
        <v>0.25</v>
      </c>
      <c r="F883" s="34"/>
    </row>
    <row r="884" spans="1:6" ht="12.75" hidden="1" outlineLevel="2">
      <c r="A884" s="40">
        <v>120001</v>
      </c>
      <c r="B884" s="32" t="s">
        <v>880</v>
      </c>
      <c r="C884" s="33">
        <v>18.78</v>
      </c>
      <c r="D884" s="34">
        <f>C884*$F$1</f>
        <v>600.96</v>
      </c>
      <c r="E884" s="30">
        <f>$E$883</f>
        <v>0.25</v>
      </c>
      <c r="F884" s="34">
        <f>C884*$F$1*(1-E884)</f>
        <v>450.72</v>
      </c>
    </row>
    <row r="885" spans="1:6" ht="12.75" hidden="1" outlineLevel="2">
      <c r="A885" s="40">
        <v>120002</v>
      </c>
      <c r="B885" s="32" t="s">
        <v>881</v>
      </c>
      <c r="C885" s="33">
        <v>18.78</v>
      </c>
      <c r="D885" s="34">
        <f>C885*$F$1</f>
        <v>600.96</v>
      </c>
      <c r="E885" s="30">
        <f>$E$883</f>
        <v>0.25</v>
      </c>
      <c r="F885" s="34">
        <f>C885*$F$1*(1-E885)</f>
        <v>450.72</v>
      </c>
    </row>
    <row r="886" spans="1:6" ht="12.75" hidden="1" outlineLevel="2">
      <c r="A886" s="40">
        <v>120003</v>
      </c>
      <c r="B886" s="32" t="s">
        <v>882</v>
      </c>
      <c r="C886" s="33">
        <v>18.78</v>
      </c>
      <c r="D886" s="34">
        <f>C886*$F$1</f>
        <v>600.96</v>
      </c>
      <c r="E886" s="30">
        <f>$E$883</f>
        <v>0.25</v>
      </c>
      <c r="F886" s="34">
        <f>C886*$F$1*(1-E886)</f>
        <v>450.72</v>
      </c>
    </row>
    <row r="887" spans="1:6" ht="12.75" hidden="1" outlineLevel="2">
      <c r="A887" s="40">
        <v>120004</v>
      </c>
      <c r="B887" s="32" t="s">
        <v>883</v>
      </c>
      <c r="C887" s="33">
        <v>20</v>
      </c>
      <c r="D887" s="34">
        <f>C887*$F$1</f>
        <v>640</v>
      </c>
      <c r="E887" s="30">
        <f>$E$883</f>
        <v>0.25</v>
      </c>
      <c r="F887" s="34">
        <f>C887*$F$1*(1-E887)</f>
        <v>480</v>
      </c>
    </row>
    <row r="888" spans="1:6" ht="12.75" hidden="1" outlineLevel="2">
      <c r="A888" s="40">
        <v>120005</v>
      </c>
      <c r="B888" s="32" t="s">
        <v>884</v>
      </c>
      <c r="C888" s="33">
        <v>22.08</v>
      </c>
      <c r="D888" s="34">
        <f>C888*$F$1</f>
        <v>706.56</v>
      </c>
      <c r="E888" s="30">
        <f>$E$883</f>
        <v>0.25</v>
      </c>
      <c r="F888" s="34">
        <f>C888*$F$1*(1-E888)</f>
        <v>529.92</v>
      </c>
    </row>
    <row r="889" spans="1:6" ht="12.75" hidden="1" outlineLevel="2">
      <c r="A889" s="40">
        <v>120006</v>
      </c>
      <c r="B889" s="32" t="s">
        <v>885</v>
      </c>
      <c r="C889" s="33">
        <v>22.08</v>
      </c>
      <c r="D889" s="34">
        <f>C889*$F$1</f>
        <v>706.56</v>
      </c>
      <c r="E889" s="30">
        <f>$E$883</f>
        <v>0.25</v>
      </c>
      <c r="F889" s="34">
        <f>C889*$F$1*(1-E889)</f>
        <v>529.92</v>
      </c>
    </row>
    <row r="890" spans="1:6" ht="12.75" hidden="1" outlineLevel="2">
      <c r="A890" s="40">
        <v>120007</v>
      </c>
      <c r="B890" s="32" t="s">
        <v>886</v>
      </c>
      <c r="C890" s="33">
        <v>22.08</v>
      </c>
      <c r="D890" s="34">
        <f>C890*$F$1</f>
        <v>706.56</v>
      </c>
      <c r="E890" s="30">
        <f>$E$883</f>
        <v>0.25</v>
      </c>
      <c r="F890" s="34">
        <f>C890*$F$1*(1-E890)</f>
        <v>529.92</v>
      </c>
    </row>
    <row r="891" spans="1:6" ht="12.75" hidden="1" outlineLevel="2">
      <c r="A891" s="40">
        <v>120008</v>
      </c>
      <c r="B891" s="32" t="s">
        <v>887</v>
      </c>
      <c r="C891" s="33">
        <v>21.85</v>
      </c>
      <c r="D891" s="34">
        <f>C891*$F$1</f>
        <v>699.2</v>
      </c>
      <c r="E891" s="30">
        <f>$E$883</f>
        <v>0.25</v>
      </c>
      <c r="F891" s="34">
        <f>C891*$F$1*(1-E891)</f>
        <v>524.4000000000001</v>
      </c>
    </row>
    <row r="892" spans="1:6" ht="12.75" hidden="1" outlineLevel="2">
      <c r="A892" s="40">
        <v>120009</v>
      </c>
      <c r="B892" s="32" t="s">
        <v>888</v>
      </c>
      <c r="C892" s="33">
        <v>21.85</v>
      </c>
      <c r="D892" s="34">
        <f>C892*$F$1</f>
        <v>699.2</v>
      </c>
      <c r="E892" s="30">
        <f>$E$883</f>
        <v>0.25</v>
      </c>
      <c r="F892" s="34">
        <f>C892*$F$1*(1-E892)</f>
        <v>524.4000000000001</v>
      </c>
    </row>
    <row r="893" spans="1:6" ht="12.75" hidden="1" outlineLevel="2">
      <c r="A893" s="40">
        <v>120010</v>
      </c>
      <c r="B893" s="32" t="s">
        <v>889</v>
      </c>
      <c r="C893" s="33">
        <v>23.91</v>
      </c>
      <c r="D893" s="34">
        <f>C893*$F$1</f>
        <v>765.12</v>
      </c>
      <c r="E893" s="30">
        <f>$E$883</f>
        <v>0.25</v>
      </c>
      <c r="F893" s="34">
        <f>C893*$F$1*(1-E893)</f>
        <v>573.84</v>
      </c>
    </row>
    <row r="894" spans="1:6" ht="12.75" hidden="1" outlineLevel="2">
      <c r="A894" s="40">
        <v>120011</v>
      </c>
      <c r="B894" s="32" t="s">
        <v>890</v>
      </c>
      <c r="C894" s="33">
        <v>23.91</v>
      </c>
      <c r="D894" s="34">
        <f>C894*$F$1</f>
        <v>765.12</v>
      </c>
      <c r="E894" s="30">
        <f>$E$883</f>
        <v>0.25</v>
      </c>
      <c r="F894" s="34">
        <f>C894*$F$1*(1-E894)</f>
        <v>573.84</v>
      </c>
    </row>
    <row r="895" spans="1:6" ht="12.75" hidden="1" outlineLevel="2">
      <c r="A895" s="40">
        <v>120012</v>
      </c>
      <c r="B895" s="32" t="s">
        <v>891</v>
      </c>
      <c r="C895" s="33">
        <v>26.72</v>
      </c>
      <c r="D895" s="34">
        <f>C895*$F$1</f>
        <v>855.04</v>
      </c>
      <c r="E895" s="30">
        <f>$E$883</f>
        <v>0.25</v>
      </c>
      <c r="F895" s="34">
        <f>C895*$F$1*(1-E895)</f>
        <v>641.28</v>
      </c>
    </row>
    <row r="896" spans="1:6" ht="12.75" hidden="1" outlineLevel="2">
      <c r="A896" s="40">
        <v>120013</v>
      </c>
      <c r="B896" s="32" t="s">
        <v>892</v>
      </c>
      <c r="C896" s="33">
        <v>29.99</v>
      </c>
      <c r="D896" s="34">
        <f>C896*$F$1</f>
        <v>959.68</v>
      </c>
      <c r="E896" s="30">
        <f>$E$883</f>
        <v>0.25</v>
      </c>
      <c r="F896" s="34">
        <f>C896*$F$1*(1-E896)</f>
        <v>719.76</v>
      </c>
    </row>
    <row r="897" spans="1:6" ht="12.75" hidden="1" outlineLevel="2">
      <c r="A897" s="40">
        <v>120020</v>
      </c>
      <c r="B897" s="32" t="s">
        <v>893</v>
      </c>
      <c r="C897" s="33">
        <v>3.54</v>
      </c>
      <c r="D897" s="34">
        <f>C897*$F$1</f>
        <v>113.28</v>
      </c>
      <c r="E897" s="30">
        <f>$E$883</f>
        <v>0.25</v>
      </c>
      <c r="F897" s="34">
        <f>C897*$F$1*(1-E897)</f>
        <v>84.96000000000001</v>
      </c>
    </row>
    <row r="898" spans="1:6" ht="12.75" hidden="1" outlineLevel="2">
      <c r="A898" s="40">
        <v>120021</v>
      </c>
      <c r="B898" s="32" t="s">
        <v>894</v>
      </c>
      <c r="C898" s="33">
        <v>5.61</v>
      </c>
      <c r="D898" s="34">
        <f>C898*$F$1</f>
        <v>179.52</v>
      </c>
      <c r="E898" s="30">
        <f>$E$883</f>
        <v>0.25</v>
      </c>
      <c r="F898" s="34">
        <f>C898*$F$1*(1-E898)</f>
        <v>134.64000000000001</v>
      </c>
    </row>
    <row r="899" spans="1:6" ht="12.75" hidden="1" outlineLevel="2">
      <c r="A899" s="40">
        <v>120025</v>
      </c>
      <c r="B899" s="32" t="s">
        <v>895</v>
      </c>
      <c r="C899" s="33">
        <v>9.18</v>
      </c>
      <c r="D899" s="34">
        <f>C899*$F$1</f>
        <v>293.76</v>
      </c>
      <c r="E899" s="30">
        <f>$E$883</f>
        <v>0.25</v>
      </c>
      <c r="F899" s="34">
        <f>C899*$F$1*(1-E899)</f>
        <v>220.32</v>
      </c>
    </row>
    <row r="900" spans="1:6" ht="12.75" hidden="1" outlineLevel="2">
      <c r="A900" s="40">
        <v>120026</v>
      </c>
      <c r="B900" s="32" t="s">
        <v>896</v>
      </c>
      <c r="C900" s="33">
        <v>9.18</v>
      </c>
      <c r="D900" s="34">
        <f>C900*$F$1</f>
        <v>293.76</v>
      </c>
      <c r="E900" s="30">
        <f>$E$883</f>
        <v>0.25</v>
      </c>
      <c r="F900" s="34">
        <f>C900*$F$1*(1-E900)</f>
        <v>220.32</v>
      </c>
    </row>
    <row r="901" spans="1:6" ht="12.75" hidden="1" outlineLevel="2">
      <c r="A901" s="40">
        <v>120031</v>
      </c>
      <c r="B901" s="32" t="s">
        <v>897</v>
      </c>
      <c r="C901" s="33">
        <v>17.89</v>
      </c>
      <c r="D901" s="34">
        <f>C901*$F$1</f>
        <v>572.48</v>
      </c>
      <c r="E901" s="30">
        <f>$E$883</f>
        <v>0.25</v>
      </c>
      <c r="F901" s="34">
        <f>C901*$F$1*(1-E901)</f>
        <v>429.36</v>
      </c>
    </row>
    <row r="902" spans="1:6" ht="12.75" hidden="1" outlineLevel="2">
      <c r="A902" s="40">
        <v>120032</v>
      </c>
      <c r="B902" s="32" t="s">
        <v>898</v>
      </c>
      <c r="C902" s="33">
        <v>17.89</v>
      </c>
      <c r="D902" s="34">
        <f>C902*$F$1</f>
        <v>572.48</v>
      </c>
      <c r="E902" s="30">
        <f>$E$883</f>
        <v>0.25</v>
      </c>
      <c r="F902" s="34">
        <f>C902*$F$1*(1-E902)</f>
        <v>429.36</v>
      </c>
    </row>
    <row r="903" spans="1:6" ht="12.75" hidden="1" outlineLevel="2">
      <c r="A903" s="40">
        <v>120035</v>
      </c>
      <c r="B903" s="32" t="s">
        <v>899</v>
      </c>
      <c r="C903" s="33">
        <v>17.89</v>
      </c>
      <c r="D903" s="34">
        <f>C903*$F$1</f>
        <v>572.48</v>
      </c>
      <c r="E903" s="30">
        <f>$E$883</f>
        <v>0.25</v>
      </c>
      <c r="F903" s="34">
        <f>C903*$F$1*(1-E903)</f>
        <v>429.36</v>
      </c>
    </row>
    <row r="904" spans="1:6" ht="12.75" hidden="1" outlineLevel="2">
      <c r="A904" s="40">
        <v>120036</v>
      </c>
      <c r="B904" s="32" t="s">
        <v>900</v>
      </c>
      <c r="C904" s="33">
        <v>17.89</v>
      </c>
      <c r="D904" s="34">
        <f>C904*$F$1</f>
        <v>572.48</v>
      </c>
      <c r="E904" s="30">
        <f>$E$883</f>
        <v>0.25</v>
      </c>
      <c r="F904" s="34">
        <f>C904*$F$1*(1-E904)</f>
        <v>429.36</v>
      </c>
    </row>
    <row r="905" spans="1:6" ht="12.75" hidden="1" outlineLevel="2">
      <c r="A905" s="40">
        <v>120041</v>
      </c>
      <c r="B905" s="32" t="s">
        <v>901</v>
      </c>
      <c r="C905" s="33">
        <v>9.08</v>
      </c>
      <c r="D905" s="34">
        <f>C905*$F$1</f>
        <v>290.56</v>
      </c>
      <c r="E905" s="30">
        <f>$E$883</f>
        <v>0.25</v>
      </c>
      <c r="F905" s="34">
        <f>C905*$F$1*(1-E905)</f>
        <v>217.92000000000002</v>
      </c>
    </row>
    <row r="906" spans="1:6" ht="12.75" hidden="1" outlineLevel="2">
      <c r="A906" s="40">
        <v>120042</v>
      </c>
      <c r="B906" s="32" t="s">
        <v>902</v>
      </c>
      <c r="C906" s="33">
        <v>5.37</v>
      </c>
      <c r="D906" s="34">
        <f>C906*$F$1</f>
        <v>171.84</v>
      </c>
      <c r="E906" s="30">
        <f>$E$883</f>
        <v>0.25</v>
      </c>
      <c r="F906" s="34">
        <f>C906*$F$1*(1-E906)</f>
        <v>128.88</v>
      </c>
    </row>
    <row r="907" spans="1:6" ht="12.75" hidden="1" outlineLevel="2">
      <c r="A907" s="40">
        <v>120043</v>
      </c>
      <c r="B907" s="32" t="s">
        <v>903</v>
      </c>
      <c r="C907" s="33">
        <v>8.02</v>
      </c>
      <c r="D907" s="34">
        <f>C907*$F$1</f>
        <v>256.64</v>
      </c>
      <c r="E907" s="30">
        <f>$E$883</f>
        <v>0.25</v>
      </c>
      <c r="F907" s="34">
        <f>C907*$F$1*(1-E907)</f>
        <v>192.48</v>
      </c>
    </row>
    <row r="908" spans="1:6" ht="12.75" outlineLevel="1" collapsed="1">
      <c r="A908" s="27"/>
      <c r="B908" s="28" t="s">
        <v>904</v>
      </c>
      <c r="C908" s="27"/>
      <c r="D908" s="34"/>
      <c r="E908" s="30">
        <f>$E$882</f>
        <v>0.25</v>
      </c>
      <c r="F908" s="34"/>
    </row>
    <row r="909" spans="1:6" ht="12.75" hidden="1" outlineLevel="2">
      <c r="A909" s="40">
        <v>101225</v>
      </c>
      <c r="B909" s="32" t="s">
        <v>905</v>
      </c>
      <c r="C909" s="33">
        <v>55.8</v>
      </c>
      <c r="D909" s="34">
        <f>C909*$F$1</f>
        <v>1785.6</v>
      </c>
      <c r="E909" s="30">
        <f>$E$908</f>
        <v>0.25</v>
      </c>
      <c r="F909" s="34">
        <f>C909*$F$1*(1-E909)</f>
        <v>1339.1999999999998</v>
      </c>
    </row>
    <row r="910" spans="1:6" ht="12.75" hidden="1" outlineLevel="2">
      <c r="A910" s="40">
        <v>101230</v>
      </c>
      <c r="B910" s="32" t="s">
        <v>906</v>
      </c>
      <c r="C910" s="33">
        <v>96.8</v>
      </c>
      <c r="D910" s="34">
        <f>C910*$F$1</f>
        <v>3097.6</v>
      </c>
      <c r="E910" s="30">
        <f>$E$908</f>
        <v>0.25</v>
      </c>
      <c r="F910" s="34">
        <f>C910*$F$1*(1-E910)</f>
        <v>2323.2</v>
      </c>
    </row>
    <row r="911" spans="1:6" ht="12.75" hidden="1" outlineLevel="2">
      <c r="A911" s="40">
        <v>101231</v>
      </c>
      <c r="B911" s="32" t="s">
        <v>907</v>
      </c>
      <c r="C911" s="33">
        <v>103.84</v>
      </c>
      <c r="D911" s="34">
        <f>C911*$F$1</f>
        <v>3322.88</v>
      </c>
      <c r="E911" s="30">
        <f>$E$908</f>
        <v>0.25</v>
      </c>
      <c r="F911" s="34">
        <f>C911*$F$1*(1-E911)</f>
        <v>2492.16</v>
      </c>
    </row>
    <row r="912" spans="1:6" ht="12.75" hidden="1" outlineLevel="2">
      <c r="A912" s="40">
        <v>101232</v>
      </c>
      <c r="B912" s="32" t="s">
        <v>908</v>
      </c>
      <c r="C912" s="33">
        <v>121.33</v>
      </c>
      <c r="D912" s="34">
        <f>C912*$F$1</f>
        <v>3882.56</v>
      </c>
      <c r="E912" s="30">
        <f>$E$908</f>
        <v>0.25</v>
      </c>
      <c r="F912" s="34">
        <f>C912*$F$1*(1-E912)</f>
        <v>2911.92</v>
      </c>
    </row>
    <row r="913" spans="1:6" ht="12.75" hidden="1" outlineLevel="2">
      <c r="A913" s="40">
        <v>101233</v>
      </c>
      <c r="B913" s="32" t="s">
        <v>909</v>
      </c>
      <c r="C913" s="33">
        <v>123.26</v>
      </c>
      <c r="D913" s="34">
        <f>C913*$F$1</f>
        <v>3944.32</v>
      </c>
      <c r="E913" s="30">
        <f>$E$908</f>
        <v>0.25</v>
      </c>
      <c r="F913" s="34">
        <f>C913*$F$1*(1-E913)</f>
        <v>2958.2400000000002</v>
      </c>
    </row>
    <row r="914" spans="1:6" ht="12.75" hidden="1" outlineLevel="2">
      <c r="A914" s="35">
        <v>101303</v>
      </c>
      <c r="B914" s="27" t="s">
        <v>910</v>
      </c>
      <c r="C914" s="33">
        <v>5.74</v>
      </c>
      <c r="D914" s="34">
        <f>C914*$F$1</f>
        <v>183.68</v>
      </c>
      <c r="E914" s="30">
        <f>$E$908</f>
        <v>0.25</v>
      </c>
      <c r="F914" s="34">
        <f>C914*$F$1*(1-E914)</f>
        <v>137.76</v>
      </c>
    </row>
    <row r="915" spans="1:6" ht="12.75" hidden="1" outlineLevel="2">
      <c r="A915" s="35">
        <v>101304</v>
      </c>
      <c r="B915" s="27" t="s">
        <v>911</v>
      </c>
      <c r="C915" s="33">
        <v>5.74</v>
      </c>
      <c r="D915" s="34">
        <f>C915*$F$1</f>
        <v>183.68</v>
      </c>
      <c r="E915" s="30">
        <f>$E$908</f>
        <v>0.25</v>
      </c>
      <c r="F915" s="34">
        <f>C915*$F$1*(1-E915)</f>
        <v>137.76</v>
      </c>
    </row>
    <row r="916" spans="1:6" ht="12.75" hidden="1" outlineLevel="2">
      <c r="A916" s="35">
        <v>101305</v>
      </c>
      <c r="B916" s="27" t="s">
        <v>912</v>
      </c>
      <c r="C916" s="33">
        <v>6.98</v>
      </c>
      <c r="D916" s="34">
        <f>C916*$F$1</f>
        <v>223.36</v>
      </c>
      <c r="E916" s="30">
        <f>$E$908</f>
        <v>0.25</v>
      </c>
      <c r="F916" s="34">
        <f>C916*$F$1*(1-E916)</f>
        <v>167.52</v>
      </c>
    </row>
    <row r="917" spans="1:6" ht="12.75" hidden="1" outlineLevel="2">
      <c r="A917" s="35">
        <v>101306</v>
      </c>
      <c r="B917" s="27" t="s">
        <v>913</v>
      </c>
      <c r="C917" s="33">
        <v>6.98</v>
      </c>
      <c r="D917" s="34">
        <f>C917*$F$1</f>
        <v>223.36</v>
      </c>
      <c r="E917" s="30">
        <f>$E$908</f>
        <v>0.25</v>
      </c>
      <c r="F917" s="34">
        <f>C917*$F$1*(1-E917)</f>
        <v>167.52</v>
      </c>
    </row>
    <row r="918" spans="1:6" ht="12.75" hidden="1" outlineLevel="2">
      <c r="A918" s="35">
        <v>101307</v>
      </c>
      <c r="B918" s="27" t="s">
        <v>914</v>
      </c>
      <c r="C918" s="33">
        <v>6.98</v>
      </c>
      <c r="D918" s="34">
        <f>C918*$F$1</f>
        <v>223.36</v>
      </c>
      <c r="E918" s="30">
        <f>$E$908</f>
        <v>0.25</v>
      </c>
      <c r="F918" s="34">
        <f>C918*$F$1*(1-E918)</f>
        <v>167.52</v>
      </c>
    </row>
    <row r="919" spans="1:6" ht="12.75" hidden="1" outlineLevel="2">
      <c r="A919" s="35">
        <v>101308</v>
      </c>
      <c r="B919" s="27" t="s">
        <v>915</v>
      </c>
      <c r="C919" s="33">
        <v>6.98</v>
      </c>
      <c r="D919" s="34">
        <f>C919*$F$1</f>
        <v>223.36</v>
      </c>
      <c r="E919" s="30">
        <f>$E$908</f>
        <v>0.25</v>
      </c>
      <c r="F919" s="34">
        <f>C919*$F$1*(1-E919)</f>
        <v>167.52</v>
      </c>
    </row>
    <row r="920" spans="1:6" ht="12.75" hidden="1" outlineLevel="2">
      <c r="A920" s="35">
        <v>101309</v>
      </c>
      <c r="B920" s="27" t="s">
        <v>916</v>
      </c>
      <c r="C920" s="33">
        <v>6.98</v>
      </c>
      <c r="D920" s="34">
        <f>C920*$F$1</f>
        <v>223.36</v>
      </c>
      <c r="E920" s="30">
        <f>$E$908</f>
        <v>0.25</v>
      </c>
      <c r="F920" s="34">
        <f>C920*$F$1*(1-E920)</f>
        <v>167.52</v>
      </c>
    </row>
    <row r="921" spans="1:6" ht="12.75" hidden="1" outlineLevel="2">
      <c r="A921" s="35">
        <v>101310</v>
      </c>
      <c r="B921" s="27" t="s">
        <v>917</v>
      </c>
      <c r="C921" s="33">
        <v>6.98</v>
      </c>
      <c r="D921" s="34">
        <f>C921*$F$1</f>
        <v>223.36</v>
      </c>
      <c r="E921" s="30">
        <f>$E$908</f>
        <v>0.25</v>
      </c>
      <c r="F921" s="34">
        <f>C921*$F$1*(1-E921)</f>
        <v>167.52</v>
      </c>
    </row>
    <row r="922" spans="1:6" ht="12.75" hidden="1" outlineLevel="2">
      <c r="A922" s="35">
        <v>101323</v>
      </c>
      <c r="B922" s="27" t="s">
        <v>918</v>
      </c>
      <c r="C922" s="33">
        <v>20.01</v>
      </c>
      <c r="D922" s="34">
        <f>C922*$F$1</f>
        <v>640.32</v>
      </c>
      <c r="E922" s="30">
        <f>$E$908</f>
        <v>0.25</v>
      </c>
      <c r="F922" s="34">
        <f>C922*$F$1*(1-E922)</f>
        <v>480.24</v>
      </c>
    </row>
    <row r="923" spans="1:6" ht="12.75" hidden="1" outlineLevel="2">
      <c r="A923" s="35">
        <v>101336</v>
      </c>
      <c r="B923" s="27" t="s">
        <v>919</v>
      </c>
      <c r="C923" s="33">
        <v>20.21</v>
      </c>
      <c r="D923" s="34">
        <f>C923*$F$1</f>
        <v>646.72</v>
      </c>
      <c r="E923" s="30">
        <f>$E$908</f>
        <v>0.25</v>
      </c>
      <c r="F923" s="34">
        <f>C923*$F$1*(1-E923)</f>
        <v>485.04</v>
      </c>
    </row>
    <row r="924" spans="1:6" ht="12.75" hidden="1" outlineLevel="2">
      <c r="A924" s="35">
        <v>101365</v>
      </c>
      <c r="B924" s="27" t="s">
        <v>920</v>
      </c>
      <c r="C924" s="33">
        <v>7.73</v>
      </c>
      <c r="D924" s="34">
        <f>C924*$F$1</f>
        <v>247.36</v>
      </c>
      <c r="E924" s="30">
        <f>$E$908</f>
        <v>0.25</v>
      </c>
      <c r="F924" s="34">
        <f>C924*$F$1*(1-E924)</f>
        <v>185.52</v>
      </c>
    </row>
    <row r="925" spans="1:6" ht="12.75" hidden="1" outlineLevel="2">
      <c r="A925" s="35">
        <v>101366</v>
      </c>
      <c r="B925" s="27" t="s">
        <v>921</v>
      </c>
      <c r="C925" s="33">
        <v>8.96</v>
      </c>
      <c r="D925" s="34">
        <f>C925*$F$1</f>
        <v>286.72</v>
      </c>
      <c r="E925" s="30">
        <f>$E$908</f>
        <v>0.25</v>
      </c>
      <c r="F925" s="34">
        <f>C925*$F$1*(1-E925)</f>
        <v>215.04000000000002</v>
      </c>
    </row>
    <row r="926" spans="1:6" ht="12.75" hidden="1" outlineLevel="2">
      <c r="A926" s="35">
        <v>101367</v>
      </c>
      <c r="B926" s="27" t="s">
        <v>922</v>
      </c>
      <c r="C926" s="33">
        <v>7.73</v>
      </c>
      <c r="D926" s="34">
        <f>C926*$F$1</f>
        <v>247.36</v>
      </c>
      <c r="E926" s="30">
        <f>$E$908</f>
        <v>0.25</v>
      </c>
      <c r="F926" s="34">
        <f>C926*$F$1*(1-E926)</f>
        <v>185.52</v>
      </c>
    </row>
    <row r="927" spans="1:6" ht="12.75" hidden="1" outlineLevel="2">
      <c r="A927" s="35">
        <v>101368</v>
      </c>
      <c r="B927" s="27" t="s">
        <v>923</v>
      </c>
      <c r="C927" s="33">
        <v>8.03</v>
      </c>
      <c r="D927" s="34">
        <f>C927*$F$1</f>
        <v>256.96</v>
      </c>
      <c r="E927" s="30">
        <f>$E$908</f>
        <v>0.25</v>
      </c>
      <c r="F927" s="34">
        <f>C927*$F$1*(1-E927)</f>
        <v>192.71999999999997</v>
      </c>
    </row>
    <row r="928" spans="1:6" ht="12.75" outlineLevel="1" collapsed="1">
      <c r="A928" s="27"/>
      <c r="B928" s="28" t="s">
        <v>924</v>
      </c>
      <c r="C928" s="27"/>
      <c r="D928" s="34"/>
      <c r="E928" s="30">
        <f>$E$882</f>
        <v>0.25</v>
      </c>
      <c r="F928" s="34"/>
    </row>
    <row r="929" spans="1:6" ht="12.75" hidden="1" outlineLevel="2">
      <c r="A929" s="41">
        <v>100154</v>
      </c>
      <c r="B929" s="32" t="s">
        <v>925</v>
      </c>
      <c r="C929" s="33">
        <v>12.86</v>
      </c>
      <c r="D929" s="34">
        <f>C929*$F$1</f>
        <v>411.52</v>
      </c>
      <c r="E929" s="30">
        <f>$E$928</f>
        <v>0.25</v>
      </c>
      <c r="F929" s="34">
        <f>C929*$F$1*(1-E929)</f>
        <v>308.64</v>
      </c>
    </row>
    <row r="930" spans="1:6" ht="12.75" hidden="1" outlineLevel="2">
      <c r="A930" s="41">
        <v>100164</v>
      </c>
      <c r="B930" s="32" t="s">
        <v>926</v>
      </c>
      <c r="C930" s="33">
        <v>12.86</v>
      </c>
      <c r="D930" s="34">
        <f>C930*$F$1</f>
        <v>411.52</v>
      </c>
      <c r="E930" s="30">
        <f>$E$928</f>
        <v>0.25</v>
      </c>
      <c r="F930" s="34">
        <f>C930*$F$1*(1-E930)</f>
        <v>308.64</v>
      </c>
    </row>
    <row r="931" spans="1:6" ht="12.75" hidden="1" outlineLevel="2">
      <c r="A931" s="41">
        <v>102437</v>
      </c>
      <c r="B931" s="32" t="s">
        <v>927</v>
      </c>
      <c r="C931" s="33">
        <v>12.86</v>
      </c>
      <c r="D931" s="34">
        <f>C931*$F$1</f>
        <v>411.52</v>
      </c>
      <c r="E931" s="30">
        <f>$E$928</f>
        <v>0.25</v>
      </c>
      <c r="F931" s="34">
        <f>C931*$F$1*(1-E931)</f>
        <v>308.64</v>
      </c>
    </row>
    <row r="932" spans="1:6" ht="12.75" hidden="1" outlineLevel="2">
      <c r="A932" s="41">
        <v>102458</v>
      </c>
      <c r="B932" s="32" t="s">
        <v>928</v>
      </c>
      <c r="C932" s="33">
        <v>12.86</v>
      </c>
      <c r="D932" s="34">
        <f>C932*$F$1</f>
        <v>411.52</v>
      </c>
      <c r="E932" s="30">
        <f>$E$928</f>
        <v>0.25</v>
      </c>
      <c r="F932" s="34">
        <f>C932*$F$1*(1-E932)</f>
        <v>308.64</v>
      </c>
    </row>
    <row r="933" spans="1:6" ht="12.75" hidden="1" outlineLevel="2">
      <c r="A933" s="42">
        <v>100214</v>
      </c>
      <c r="B933" s="27" t="s">
        <v>929</v>
      </c>
      <c r="C933" s="33">
        <v>13.45</v>
      </c>
      <c r="D933" s="34">
        <f>C933*$F$1</f>
        <v>430.4</v>
      </c>
      <c r="E933" s="30">
        <f>$E$928</f>
        <v>0.25</v>
      </c>
      <c r="F933" s="34">
        <f>C933*$F$1*(1-E933)</f>
        <v>322.79999999999995</v>
      </c>
    </row>
    <row r="934" spans="1:6" ht="12.75" hidden="1" outlineLevel="2">
      <c r="A934" s="42">
        <v>100224</v>
      </c>
      <c r="B934" s="27" t="s">
        <v>930</v>
      </c>
      <c r="C934" s="33">
        <v>13.45</v>
      </c>
      <c r="D934" s="34">
        <f>C934*$F$1</f>
        <v>430.4</v>
      </c>
      <c r="E934" s="30">
        <f>$E$928</f>
        <v>0.25</v>
      </c>
      <c r="F934" s="34">
        <f>C934*$F$1*(1-E934)</f>
        <v>322.79999999999995</v>
      </c>
    </row>
    <row r="935" spans="1:6" ht="12.75" hidden="1" outlineLevel="2">
      <c r="A935" s="42">
        <v>102617</v>
      </c>
      <c r="B935" s="27" t="s">
        <v>931</v>
      </c>
      <c r="C935" s="33">
        <v>13.45</v>
      </c>
      <c r="D935" s="34">
        <f>C935*$F$1</f>
        <v>430.4</v>
      </c>
      <c r="E935" s="30">
        <f>$E$928</f>
        <v>0.25</v>
      </c>
      <c r="F935" s="34">
        <f>C935*$F$1*(1-E935)</f>
        <v>322.79999999999995</v>
      </c>
    </row>
    <row r="936" spans="1:6" ht="12.75" hidden="1" outlineLevel="2">
      <c r="A936" s="41">
        <v>102638</v>
      </c>
      <c r="B936" s="32" t="s">
        <v>932</v>
      </c>
      <c r="C936" s="33">
        <v>13.45</v>
      </c>
      <c r="D936" s="34">
        <f>C936*$F$1</f>
        <v>430.4</v>
      </c>
      <c r="E936" s="30">
        <f>$E$928</f>
        <v>0.25</v>
      </c>
      <c r="F936" s="34">
        <f>C936*$F$1*(1-E936)</f>
        <v>322.79999999999995</v>
      </c>
    </row>
    <row r="937" spans="1:6" ht="12.75" hidden="1" outlineLevel="2">
      <c r="A937" s="41">
        <v>103574</v>
      </c>
      <c r="B937" s="32" t="s">
        <v>933</v>
      </c>
      <c r="C937" s="33">
        <v>15.64</v>
      </c>
      <c r="D937" s="34">
        <f>C937*$F$1</f>
        <v>500.48</v>
      </c>
      <c r="E937" s="30">
        <f>$E$928</f>
        <v>0.25</v>
      </c>
      <c r="F937" s="34">
        <f>C937*$F$1*(1-E937)</f>
        <v>375.36</v>
      </c>
    </row>
    <row r="938" spans="1:6" ht="12.75" hidden="1" outlineLevel="2">
      <c r="A938" s="42">
        <v>103571</v>
      </c>
      <c r="B938" s="27" t="s">
        <v>934</v>
      </c>
      <c r="C938" s="33">
        <v>15.64</v>
      </c>
      <c r="D938" s="34">
        <f>C938*$F$1</f>
        <v>500.48</v>
      </c>
      <c r="E938" s="30">
        <f>$E$928</f>
        <v>0.25</v>
      </c>
      <c r="F938" s="34">
        <f>C938*$F$1*(1-E938)</f>
        <v>375.36</v>
      </c>
    </row>
    <row r="939" spans="1:6" ht="12.75" hidden="1" outlineLevel="2">
      <c r="A939" s="41">
        <v>103577</v>
      </c>
      <c r="B939" s="32" t="s">
        <v>935</v>
      </c>
      <c r="C939" s="33">
        <v>15.64</v>
      </c>
      <c r="D939" s="34">
        <f>C939*$F$1</f>
        <v>500.48</v>
      </c>
      <c r="E939" s="30">
        <f>$E$928</f>
        <v>0.25</v>
      </c>
      <c r="F939" s="34">
        <f>C939*$F$1*(1-E939)</f>
        <v>375.36</v>
      </c>
    </row>
    <row r="940" spans="1:6" ht="12.75" hidden="1" outlineLevel="2">
      <c r="A940" s="41">
        <v>103569</v>
      </c>
      <c r="B940" s="32" t="s">
        <v>936</v>
      </c>
      <c r="C940" s="33">
        <v>15.64</v>
      </c>
      <c r="D940" s="34">
        <f>C940*$F$1</f>
        <v>500.48</v>
      </c>
      <c r="E940" s="30">
        <f>$E$928</f>
        <v>0.25</v>
      </c>
      <c r="F940" s="34">
        <f>C940*$F$1*(1-E940)</f>
        <v>375.36</v>
      </c>
    </row>
    <row r="941" spans="1:6" ht="12.75" hidden="1" outlineLevel="2">
      <c r="A941" s="42">
        <v>100514</v>
      </c>
      <c r="B941" s="32" t="s">
        <v>937</v>
      </c>
      <c r="C941" s="33">
        <v>3.26</v>
      </c>
      <c r="D941" s="34">
        <f>C941*$F$1</f>
        <v>104.32</v>
      </c>
      <c r="E941" s="30">
        <f>$E$928</f>
        <v>0.25</v>
      </c>
      <c r="F941" s="34">
        <f>C941*$F$1*(1-E941)</f>
        <v>78.24</v>
      </c>
    </row>
    <row r="942" spans="1:6" ht="12.75" hidden="1" outlineLevel="2">
      <c r="A942" s="42">
        <v>100513</v>
      </c>
      <c r="B942" s="32" t="s">
        <v>938</v>
      </c>
      <c r="C942" s="33">
        <v>3.26</v>
      </c>
      <c r="D942" s="34">
        <f>C942*$F$1</f>
        <v>104.32</v>
      </c>
      <c r="E942" s="30">
        <f>$E$928</f>
        <v>0.25</v>
      </c>
      <c r="F942" s="34">
        <f>C942*$F$1*(1-E942)</f>
        <v>78.24</v>
      </c>
    </row>
    <row r="943" spans="1:6" ht="12.75" hidden="1" outlineLevel="2">
      <c r="A943" s="42">
        <v>100998</v>
      </c>
      <c r="B943" s="27" t="s">
        <v>939</v>
      </c>
      <c r="C943" s="33">
        <v>4.76</v>
      </c>
      <c r="D943" s="34">
        <f>C943*$F$1</f>
        <v>152.32</v>
      </c>
      <c r="E943" s="30">
        <f>$E$928</f>
        <v>0.25</v>
      </c>
      <c r="F943" s="34">
        <f>C943*$F$1*(1-E943)</f>
        <v>114.24</v>
      </c>
    </row>
    <row r="944" spans="1:6" ht="12.75" hidden="1" outlineLevel="2">
      <c r="A944" s="41">
        <v>100999</v>
      </c>
      <c r="B944" s="32" t="s">
        <v>940</v>
      </c>
      <c r="C944" s="33">
        <v>4.76</v>
      </c>
      <c r="D944" s="34">
        <f>C944*$F$1</f>
        <v>152.32</v>
      </c>
      <c r="E944" s="30">
        <f>$E$928</f>
        <v>0.25</v>
      </c>
      <c r="F944" s="34">
        <f>C944*$F$1*(1-E944)</f>
        <v>114.24</v>
      </c>
    </row>
    <row r="945" spans="1:6" ht="12.75" hidden="1" outlineLevel="2">
      <c r="A945" s="41">
        <v>100995</v>
      </c>
      <c r="B945" s="32" t="s">
        <v>941</v>
      </c>
      <c r="C945" s="33">
        <v>7.43</v>
      </c>
      <c r="D945" s="34">
        <f>C945*$F$1</f>
        <v>237.76</v>
      </c>
      <c r="E945" s="30">
        <f>$E$928</f>
        <v>0.25</v>
      </c>
      <c r="F945" s="34">
        <f>C945*$F$1*(1-E945)</f>
        <v>178.32</v>
      </c>
    </row>
    <row r="946" spans="1:6" ht="12.75" hidden="1" outlineLevel="2">
      <c r="A946" s="42">
        <v>100996</v>
      </c>
      <c r="B946" s="27" t="s">
        <v>942</v>
      </c>
      <c r="C946" s="33">
        <v>7.43</v>
      </c>
      <c r="D946" s="34">
        <f>C946*$F$1</f>
        <v>237.76</v>
      </c>
      <c r="E946" s="30">
        <f>$E$928</f>
        <v>0.25</v>
      </c>
      <c r="F946" s="34">
        <f>C946*$F$1*(1-E946)</f>
        <v>178.32</v>
      </c>
    </row>
    <row r="947" spans="1:6" ht="12.75" hidden="1" outlineLevel="2">
      <c r="A947" s="42">
        <v>100997</v>
      </c>
      <c r="B947" s="27" t="s">
        <v>943</v>
      </c>
      <c r="C947" s="33">
        <v>7.43</v>
      </c>
      <c r="D947" s="34">
        <f>C947*$F$1</f>
        <v>237.76</v>
      </c>
      <c r="E947" s="30">
        <f>$E$928</f>
        <v>0.25</v>
      </c>
      <c r="F947" s="34">
        <f>C947*$F$1*(1-E947)</f>
        <v>178.32</v>
      </c>
    </row>
    <row r="948" spans="1:6" ht="12.75" hidden="1" outlineLevel="2">
      <c r="A948" s="42">
        <v>100993</v>
      </c>
      <c r="B948" s="27" t="s">
        <v>944</v>
      </c>
      <c r="C948" s="33">
        <v>5.06</v>
      </c>
      <c r="D948" s="34">
        <f>C948*$F$1</f>
        <v>161.92</v>
      </c>
      <c r="E948" s="30">
        <f>$E$928</f>
        <v>0.25</v>
      </c>
      <c r="F948" s="34">
        <f>C948*$F$1*(1-E948)</f>
        <v>121.44</v>
      </c>
    </row>
    <row r="949" spans="1:6" ht="12.75" hidden="1" outlineLevel="2">
      <c r="A949" s="41">
        <v>100994</v>
      </c>
      <c r="B949" s="32" t="s">
        <v>945</v>
      </c>
      <c r="C949" s="33">
        <v>5.06</v>
      </c>
      <c r="D949" s="34">
        <f>C949*$F$1</f>
        <v>161.92</v>
      </c>
      <c r="E949" s="30">
        <f>$E$928</f>
        <v>0.25</v>
      </c>
      <c r="F949" s="34">
        <f>C949*$F$1*(1-E949)</f>
        <v>121.44</v>
      </c>
    </row>
    <row r="950" spans="1:6" ht="12.75" hidden="1" outlineLevel="2">
      <c r="A950" s="41">
        <v>100987</v>
      </c>
      <c r="B950" s="32" t="s">
        <v>946</v>
      </c>
      <c r="C950" s="33">
        <v>7.43</v>
      </c>
      <c r="D950" s="34">
        <f>C950*$F$1</f>
        <v>237.76</v>
      </c>
      <c r="E950" s="30">
        <f>$E$928</f>
        <v>0.25</v>
      </c>
      <c r="F950" s="34">
        <f>C950*$F$1*(1-E950)</f>
        <v>178.32</v>
      </c>
    </row>
    <row r="951" spans="1:6" ht="12.75" hidden="1" outlineLevel="2">
      <c r="A951" s="42">
        <v>100988</v>
      </c>
      <c r="B951" s="27" t="s">
        <v>947</v>
      </c>
      <c r="C951" s="33">
        <v>7.43</v>
      </c>
      <c r="D951" s="34">
        <f>C951*$F$1</f>
        <v>237.76</v>
      </c>
      <c r="E951" s="30">
        <f>$E$928</f>
        <v>0.25</v>
      </c>
      <c r="F951" s="34">
        <f>C951*$F$1*(1-E951)</f>
        <v>178.32</v>
      </c>
    </row>
    <row r="952" spans="1:6" ht="12.75" hidden="1" outlineLevel="2">
      <c r="A952" s="42">
        <v>100989</v>
      </c>
      <c r="B952" s="27" t="s">
        <v>948</v>
      </c>
      <c r="C952" s="33">
        <v>7.43</v>
      </c>
      <c r="D952" s="34">
        <f>C952*$F$1</f>
        <v>237.76</v>
      </c>
      <c r="E952" s="30">
        <f>$E$928</f>
        <v>0.25</v>
      </c>
      <c r="F952" s="34">
        <f>C952*$F$1*(1-E952)</f>
        <v>178.32</v>
      </c>
    </row>
    <row r="953" spans="1:6" ht="12.75" hidden="1" outlineLevel="2">
      <c r="A953" s="41">
        <v>100990</v>
      </c>
      <c r="B953" s="32" t="s">
        <v>949</v>
      </c>
      <c r="C953" s="33">
        <v>7.43</v>
      </c>
      <c r="D953" s="34">
        <f>C953*$F$1</f>
        <v>237.76</v>
      </c>
      <c r="E953" s="30">
        <f>$E$928</f>
        <v>0.25</v>
      </c>
      <c r="F953" s="34">
        <f>C953*$F$1*(1-E953)</f>
        <v>178.32</v>
      </c>
    </row>
    <row r="954" spans="1:6" ht="12.75" hidden="1" outlineLevel="2">
      <c r="A954" s="41">
        <v>100991</v>
      </c>
      <c r="B954" s="32" t="s">
        <v>950</v>
      </c>
      <c r="C954" s="33">
        <v>7.43</v>
      </c>
      <c r="D954" s="34">
        <f>C954*$F$1</f>
        <v>237.76</v>
      </c>
      <c r="E954" s="30">
        <f>$E$928</f>
        <v>0.25</v>
      </c>
      <c r="F954" s="34">
        <f>C954*$F$1*(1-E954)</f>
        <v>178.32</v>
      </c>
    </row>
    <row r="955" spans="1:6" ht="12.75" hidden="1" outlineLevel="2">
      <c r="A955" s="41">
        <v>100544</v>
      </c>
      <c r="B955" s="43" t="s">
        <v>951</v>
      </c>
      <c r="C955" s="33">
        <v>6.41</v>
      </c>
      <c r="D955" s="34">
        <f>C955*$F$1</f>
        <v>205.12</v>
      </c>
      <c r="E955" s="30">
        <f>$E$928</f>
        <v>0.25</v>
      </c>
      <c r="F955" s="34">
        <f>C955*$F$1*(1-E955)</f>
        <v>153.84</v>
      </c>
    </row>
    <row r="956" spans="1:6" ht="12.75" hidden="1" outlineLevel="2">
      <c r="A956" s="41">
        <v>100545</v>
      </c>
      <c r="B956" s="43" t="s">
        <v>952</v>
      </c>
      <c r="C956" s="33">
        <v>6.41</v>
      </c>
      <c r="D956" s="34">
        <f>C956*$F$1</f>
        <v>205.12</v>
      </c>
      <c r="E956" s="30">
        <f>$E$928</f>
        <v>0.25</v>
      </c>
      <c r="F956" s="34">
        <f>C956*$F$1*(1-E956)</f>
        <v>153.84</v>
      </c>
    </row>
    <row r="957" spans="1:6" ht="12.75" hidden="1" outlineLevel="2">
      <c r="A957" s="42">
        <v>100546</v>
      </c>
      <c r="B957" s="43" t="s">
        <v>953</v>
      </c>
      <c r="C957" s="33">
        <v>6.41</v>
      </c>
      <c r="D957" s="34">
        <f>C957*$F$1</f>
        <v>205.12</v>
      </c>
      <c r="E957" s="30">
        <f>$E$928</f>
        <v>0.25</v>
      </c>
      <c r="F957" s="34">
        <f>C957*$F$1*(1-E957)</f>
        <v>153.84</v>
      </c>
    </row>
    <row r="958" spans="1:6" ht="12.75" hidden="1" outlineLevel="2">
      <c r="A958" s="42">
        <v>100547</v>
      </c>
      <c r="B958" s="43" t="s">
        <v>954</v>
      </c>
      <c r="C958" s="33">
        <v>2.51</v>
      </c>
      <c r="D958" s="34">
        <f>C958*$F$1</f>
        <v>80.32</v>
      </c>
      <c r="E958" s="30">
        <f>$E$928</f>
        <v>0.25</v>
      </c>
      <c r="F958" s="34">
        <f>C958*$F$1*(1-E958)</f>
        <v>60.239999999999995</v>
      </c>
    </row>
    <row r="959" spans="1:6" ht="12.75" hidden="1" outlineLevel="2">
      <c r="A959" s="42">
        <v>101000</v>
      </c>
      <c r="B959" s="27" t="s">
        <v>955</v>
      </c>
      <c r="C959" s="33">
        <v>18.47</v>
      </c>
      <c r="D959" s="34">
        <f>C959*$F$1</f>
        <v>591.04</v>
      </c>
      <c r="E959" s="30">
        <f>$E$928</f>
        <v>0.25</v>
      </c>
      <c r="F959" s="34">
        <f>C959*$F$1*(1-E959)</f>
        <v>443.28</v>
      </c>
    </row>
    <row r="960" spans="1:6" ht="12.75" hidden="1" outlineLevel="2">
      <c r="A960" s="41">
        <v>101001</v>
      </c>
      <c r="B960" s="32" t="s">
        <v>956</v>
      </c>
      <c r="C960" s="33">
        <v>18.47</v>
      </c>
      <c r="D960" s="34">
        <f>C960*$F$1</f>
        <v>591.04</v>
      </c>
      <c r="E960" s="30">
        <f>$E$928</f>
        <v>0.25</v>
      </c>
      <c r="F960" s="34">
        <f>C960*$F$1*(1-E960)</f>
        <v>443.28</v>
      </c>
    </row>
    <row r="961" spans="1:6" ht="12.75" hidden="1" outlineLevel="2">
      <c r="A961" s="42">
        <v>101002</v>
      </c>
      <c r="B961" s="27" t="s">
        <v>957</v>
      </c>
      <c r="C961" s="33">
        <v>18.47</v>
      </c>
      <c r="D961" s="34">
        <f>C961*$F$1</f>
        <v>591.04</v>
      </c>
      <c r="E961" s="30">
        <f>$E$928</f>
        <v>0.25</v>
      </c>
      <c r="F961" s="34">
        <f>C961*$F$1*(1-E961)</f>
        <v>443.28</v>
      </c>
    </row>
    <row r="962" spans="1:6" ht="12.75" hidden="1" outlineLevel="2">
      <c r="A962" s="42">
        <v>101003</v>
      </c>
      <c r="B962" s="27" t="s">
        <v>958</v>
      </c>
      <c r="C962" s="33">
        <v>18.47</v>
      </c>
      <c r="D962" s="34">
        <f>C962*$F$1</f>
        <v>591.04</v>
      </c>
      <c r="E962" s="30">
        <f>$E$928</f>
        <v>0.25</v>
      </c>
      <c r="F962" s="34">
        <f>C962*$F$1*(1-E962)</f>
        <v>443.28</v>
      </c>
    </row>
    <row r="963" spans="1:6" ht="12.75" hidden="1" outlineLevel="2">
      <c r="A963" s="42">
        <v>101004</v>
      </c>
      <c r="B963" s="27" t="s">
        <v>959</v>
      </c>
      <c r="C963" s="33">
        <v>18.47</v>
      </c>
      <c r="D963" s="34">
        <f>C963*$F$1</f>
        <v>591.04</v>
      </c>
      <c r="E963" s="30">
        <f>$E$928</f>
        <v>0.25</v>
      </c>
      <c r="F963" s="34">
        <f>C963*$F$1*(1-E963)</f>
        <v>443.28</v>
      </c>
    </row>
    <row r="964" spans="1:6" ht="12.75" hidden="1" outlineLevel="2">
      <c r="A964" s="41">
        <v>101005</v>
      </c>
      <c r="B964" s="32" t="s">
        <v>960</v>
      </c>
      <c r="C964" s="33">
        <v>18.47</v>
      </c>
      <c r="D964" s="34">
        <f>C964*$F$1</f>
        <v>591.04</v>
      </c>
      <c r="E964" s="30">
        <f>$E$928</f>
        <v>0.25</v>
      </c>
      <c r="F964" s="34">
        <f>C964*$F$1*(1-E964)</f>
        <v>443.28</v>
      </c>
    </row>
    <row r="965" spans="1:6" ht="12.75" hidden="1" outlineLevel="2">
      <c r="A965" s="41">
        <v>101006</v>
      </c>
      <c r="B965" s="32" t="s">
        <v>961</v>
      </c>
      <c r="C965" s="33">
        <v>18.47</v>
      </c>
      <c r="D965" s="34">
        <f>C965*$F$1</f>
        <v>591.04</v>
      </c>
      <c r="E965" s="30">
        <f>$E$928</f>
        <v>0.25</v>
      </c>
      <c r="F965" s="34">
        <f>C965*$F$1*(1-E965)</f>
        <v>443.28</v>
      </c>
    </row>
    <row r="966" spans="1:6" ht="12.75" hidden="1" outlineLevel="2">
      <c r="A966" s="42">
        <v>101007</v>
      </c>
      <c r="B966" s="27" t="s">
        <v>962</v>
      </c>
      <c r="C966" s="33">
        <v>18.47</v>
      </c>
      <c r="D966" s="34">
        <f>C966*$F$1</f>
        <v>591.04</v>
      </c>
      <c r="E966" s="30">
        <f>$E$928</f>
        <v>0.25</v>
      </c>
      <c r="F966" s="34">
        <f>C966*$F$1*(1-E966)</f>
        <v>443.28</v>
      </c>
    </row>
    <row r="967" spans="1:6" ht="12.75" hidden="1" outlineLevel="2">
      <c r="A967" s="41">
        <v>101008</v>
      </c>
      <c r="B967" s="32" t="s">
        <v>963</v>
      </c>
      <c r="C967" s="33">
        <v>18.47</v>
      </c>
      <c r="D967" s="34">
        <f>C967*$F$1</f>
        <v>591.04</v>
      </c>
      <c r="E967" s="30">
        <f>$E$928</f>
        <v>0.25</v>
      </c>
      <c r="F967" s="34">
        <f>C967*$F$1*(1-E967)</f>
        <v>443.28</v>
      </c>
    </row>
    <row r="968" spans="1:6" ht="12.75" hidden="1" outlineLevel="2">
      <c r="A968" s="41">
        <v>101009</v>
      </c>
      <c r="B968" s="32" t="s">
        <v>964</v>
      </c>
      <c r="C968" s="33">
        <v>18.29</v>
      </c>
      <c r="D968" s="34">
        <f>C968*$F$1</f>
        <v>585.28</v>
      </c>
      <c r="E968" s="30">
        <f>$E$928</f>
        <v>0.25</v>
      </c>
      <c r="F968" s="34">
        <f>C968*$F$1*(1-E968)</f>
        <v>438.96</v>
      </c>
    </row>
    <row r="969" spans="1:6" ht="12.75" hidden="1" outlineLevel="2">
      <c r="A969" s="42">
        <v>101015</v>
      </c>
      <c r="B969" s="27" t="s">
        <v>965</v>
      </c>
      <c r="C969" s="33">
        <v>18.47</v>
      </c>
      <c r="D969" s="34">
        <f>C969*$F$1</f>
        <v>591.04</v>
      </c>
      <c r="E969" s="30">
        <f>$E$928</f>
        <v>0.25</v>
      </c>
      <c r="F969" s="34">
        <f>C969*$F$1*(1-E969)</f>
        <v>443.28</v>
      </c>
    </row>
    <row r="970" spans="1:6" ht="12.75" hidden="1" outlineLevel="2">
      <c r="A970" s="42">
        <v>101010</v>
      </c>
      <c r="B970" s="27" t="s">
        <v>966</v>
      </c>
      <c r="C970" s="33">
        <v>18.29</v>
      </c>
      <c r="D970" s="34">
        <f>C970*$F$1</f>
        <v>585.28</v>
      </c>
      <c r="E970" s="30">
        <f>$E$928</f>
        <v>0.25</v>
      </c>
      <c r="F970" s="34">
        <f>C970*$F$1*(1-E970)</f>
        <v>438.96</v>
      </c>
    </row>
    <row r="971" spans="1:6" ht="12.75" hidden="1" outlineLevel="2">
      <c r="A971" s="41">
        <v>101011</v>
      </c>
      <c r="B971" s="32" t="s">
        <v>967</v>
      </c>
      <c r="C971" s="33">
        <v>18.29</v>
      </c>
      <c r="D971" s="34">
        <f>C971*$F$1</f>
        <v>585.28</v>
      </c>
      <c r="E971" s="30">
        <f>$E$928</f>
        <v>0.25</v>
      </c>
      <c r="F971" s="34">
        <f>C971*$F$1*(1-E971)</f>
        <v>438.96</v>
      </c>
    </row>
    <row r="972" spans="1:6" ht="12.75" hidden="1" outlineLevel="2">
      <c r="A972" s="41">
        <v>101012</v>
      </c>
      <c r="B972" s="32" t="s">
        <v>968</v>
      </c>
      <c r="C972" s="33">
        <v>18.29</v>
      </c>
      <c r="D972" s="34">
        <f>C972*$F$1</f>
        <v>585.28</v>
      </c>
      <c r="E972" s="30">
        <f>$E$928</f>
        <v>0.25</v>
      </c>
      <c r="F972" s="34">
        <f>C972*$F$1*(1-E972)</f>
        <v>438.96</v>
      </c>
    </row>
    <row r="973" spans="1:6" ht="12.75" hidden="1" outlineLevel="2">
      <c r="A973" s="41">
        <v>101013</v>
      </c>
      <c r="B973" s="32" t="s">
        <v>969</v>
      </c>
      <c r="C973" s="33">
        <v>18.29</v>
      </c>
      <c r="D973" s="34">
        <f>C973*$F$1</f>
        <v>585.28</v>
      </c>
      <c r="E973" s="30">
        <f>$E$928</f>
        <v>0.25</v>
      </c>
      <c r="F973" s="34">
        <f>C973*$F$1*(1-E973)</f>
        <v>438.96</v>
      </c>
    </row>
    <row r="974" spans="1:6" ht="12.75" hidden="1" outlineLevel="2">
      <c r="A974" s="41">
        <v>101014</v>
      </c>
      <c r="B974" s="32" t="s">
        <v>970</v>
      </c>
      <c r="C974" s="33">
        <v>18.29</v>
      </c>
      <c r="D974" s="34">
        <f>C974*$F$1</f>
        <v>585.28</v>
      </c>
      <c r="E974" s="30">
        <f>$E$928</f>
        <v>0.25</v>
      </c>
      <c r="F974" s="34">
        <f>C974*$F$1*(1-E974)</f>
        <v>438.96</v>
      </c>
    </row>
    <row r="975" spans="1:6" ht="12.75" outlineLevel="1" collapsed="1">
      <c r="A975" s="27"/>
      <c r="B975" s="28" t="s">
        <v>971</v>
      </c>
      <c r="C975" s="27"/>
      <c r="D975" s="34"/>
      <c r="E975" s="30">
        <f>$E$882</f>
        <v>0.25</v>
      </c>
      <c r="F975" s="34"/>
    </row>
    <row r="976" spans="1:6" ht="12.75" hidden="1" outlineLevel="2">
      <c r="A976" s="42">
        <v>104054</v>
      </c>
      <c r="B976" s="27" t="s">
        <v>972</v>
      </c>
      <c r="C976" s="33">
        <v>14.38</v>
      </c>
      <c r="D976" s="34">
        <f>C976*$F$1</f>
        <v>460.16</v>
      </c>
      <c r="E976" s="30">
        <f>$E$975</f>
        <v>0.25</v>
      </c>
      <c r="F976" s="34">
        <f>C976*$F$1*(1-E976)</f>
        <v>345.12</v>
      </c>
    </row>
    <row r="977" spans="1:6" ht="12.75" hidden="1" outlineLevel="2">
      <c r="A977" s="41">
        <v>104064</v>
      </c>
      <c r="B977" s="32" t="s">
        <v>973</v>
      </c>
      <c r="C977" s="33">
        <v>14.99</v>
      </c>
      <c r="D977" s="34">
        <f>C977*$F$1</f>
        <v>479.68</v>
      </c>
      <c r="E977" s="30">
        <f>$E$975</f>
        <v>0.25</v>
      </c>
      <c r="F977" s="34">
        <f>C977*$F$1*(1-E977)</f>
        <v>359.76</v>
      </c>
    </row>
    <row r="978" spans="1:6" ht="12.75" hidden="1" outlineLevel="2">
      <c r="A978" s="41">
        <v>109173</v>
      </c>
      <c r="B978" s="32" t="s">
        <v>974</v>
      </c>
      <c r="C978" s="33">
        <v>14.54</v>
      </c>
      <c r="D978" s="34">
        <f>C978*$F$1</f>
        <v>465.28</v>
      </c>
      <c r="E978" s="30">
        <f>$E$975</f>
        <v>0.25</v>
      </c>
      <c r="F978" s="34">
        <f>C978*$F$1*(1-E978)</f>
        <v>348.96</v>
      </c>
    </row>
    <row r="979" spans="1:6" ht="12.75" hidden="1" outlineLevel="2">
      <c r="A979" s="41">
        <v>109197</v>
      </c>
      <c r="B979" s="32" t="s">
        <v>975</v>
      </c>
      <c r="C979" s="33">
        <v>14.99</v>
      </c>
      <c r="D979" s="34">
        <f>C979*$F$1</f>
        <v>479.68</v>
      </c>
      <c r="E979" s="30">
        <f>$E$975</f>
        <v>0.25</v>
      </c>
      <c r="F979" s="34">
        <f>C979*$F$1*(1-E979)</f>
        <v>359.76</v>
      </c>
    </row>
    <row r="980" spans="1:6" ht="12.75" hidden="1" outlineLevel="2">
      <c r="A980" s="41">
        <v>104084</v>
      </c>
      <c r="B980" s="32" t="s">
        <v>976</v>
      </c>
      <c r="C980" s="33">
        <v>17.12</v>
      </c>
      <c r="D980" s="34">
        <f>C980*$F$1</f>
        <v>547.84</v>
      </c>
      <c r="E980" s="30">
        <f>$E$975</f>
        <v>0.25</v>
      </c>
      <c r="F980" s="34">
        <f>C980*$F$1*(1-E980)</f>
        <v>410.88</v>
      </c>
    </row>
    <row r="981" spans="1:6" ht="12.75" hidden="1" outlineLevel="2">
      <c r="A981" s="41">
        <v>104094</v>
      </c>
      <c r="B981" s="32" t="s">
        <v>977</v>
      </c>
      <c r="C981" s="33">
        <v>17.73</v>
      </c>
      <c r="D981" s="34">
        <f>C981*$F$1</f>
        <v>567.36</v>
      </c>
      <c r="E981" s="30">
        <f>$E$975</f>
        <v>0.25</v>
      </c>
      <c r="F981" s="34">
        <f>C981*$F$1*(1-E981)</f>
        <v>425.52</v>
      </c>
    </row>
    <row r="982" spans="1:6" ht="12.75" hidden="1" outlineLevel="2">
      <c r="A982" s="41">
        <v>109244</v>
      </c>
      <c r="B982" s="32" t="s">
        <v>978</v>
      </c>
      <c r="C982" s="33">
        <v>17.31</v>
      </c>
      <c r="D982" s="34">
        <f>C982*$F$1</f>
        <v>553.92</v>
      </c>
      <c r="E982" s="30">
        <f>$E$975</f>
        <v>0.25</v>
      </c>
      <c r="F982" s="34">
        <f>C982*$F$1*(1-E982)</f>
        <v>415.43999999999994</v>
      </c>
    </row>
    <row r="983" spans="1:6" ht="12.75" hidden="1" outlineLevel="2">
      <c r="A983" s="41">
        <v>109268</v>
      </c>
      <c r="B983" s="32" t="s">
        <v>979</v>
      </c>
      <c r="C983" s="33">
        <v>17.73</v>
      </c>
      <c r="D983" s="34">
        <f>C983*$F$1</f>
        <v>567.36</v>
      </c>
      <c r="E983" s="30">
        <f>$E$975</f>
        <v>0.25</v>
      </c>
      <c r="F983" s="34">
        <f>C983*$F$1*(1-E983)</f>
        <v>425.52</v>
      </c>
    </row>
    <row r="984" spans="1:6" ht="12.75" hidden="1" outlineLevel="2">
      <c r="A984" s="41">
        <v>104114</v>
      </c>
      <c r="B984" s="32" t="s">
        <v>980</v>
      </c>
      <c r="C984" s="33">
        <v>20.33</v>
      </c>
      <c r="D984" s="34">
        <f>C984*$F$1</f>
        <v>650.56</v>
      </c>
      <c r="E984" s="30">
        <f>$E$975</f>
        <v>0.25</v>
      </c>
      <c r="F984" s="34">
        <f>C984*$F$1*(1-E984)</f>
        <v>487.91999999999996</v>
      </c>
    </row>
    <row r="985" spans="1:6" ht="12.75" hidden="1" outlineLevel="2">
      <c r="A985" s="41">
        <v>104124</v>
      </c>
      <c r="B985" s="32" t="s">
        <v>981</v>
      </c>
      <c r="C985" s="33">
        <v>22.14</v>
      </c>
      <c r="D985" s="34">
        <f>C985*$F$1</f>
        <v>708.48</v>
      </c>
      <c r="E985" s="30">
        <f>$E$975</f>
        <v>0.25</v>
      </c>
      <c r="F985" s="34">
        <f>C985*$F$1*(1-E985)</f>
        <v>531.36</v>
      </c>
    </row>
    <row r="986" spans="1:6" ht="12.75" hidden="1" outlineLevel="2">
      <c r="A986" s="41">
        <v>109317</v>
      </c>
      <c r="B986" s="32" t="s">
        <v>982</v>
      </c>
      <c r="C986" s="33">
        <v>21.52</v>
      </c>
      <c r="D986" s="34">
        <f>C986*$F$1</f>
        <v>688.64</v>
      </c>
      <c r="E986" s="30">
        <f>$E$975</f>
        <v>0.25</v>
      </c>
      <c r="F986" s="34">
        <f>C986*$F$1*(1-E986)</f>
        <v>516.48</v>
      </c>
    </row>
    <row r="987" spans="1:6" ht="12.75" hidden="1" outlineLevel="2">
      <c r="A987" s="41">
        <v>110804</v>
      </c>
      <c r="B987" s="32" t="s">
        <v>983</v>
      </c>
      <c r="C987" s="33">
        <v>24.42</v>
      </c>
      <c r="D987" s="34">
        <f>C987*$F$1</f>
        <v>781.44</v>
      </c>
      <c r="E987" s="30">
        <f>$E$975</f>
        <v>0.25</v>
      </c>
      <c r="F987" s="34">
        <f>C987*$F$1*(1-E987)</f>
        <v>586.08</v>
      </c>
    </row>
    <row r="988" spans="1:6" ht="12.75" hidden="1" outlineLevel="2">
      <c r="A988" s="41">
        <v>104144</v>
      </c>
      <c r="B988" s="32" t="s">
        <v>984</v>
      </c>
      <c r="C988" s="33">
        <v>28.3</v>
      </c>
      <c r="D988" s="34">
        <f>C988*$F$1</f>
        <v>905.6</v>
      </c>
      <c r="E988" s="30">
        <f>$E$975</f>
        <v>0.25</v>
      </c>
      <c r="F988" s="34">
        <f>C988*$F$1*(1-E988)</f>
        <v>679.2</v>
      </c>
    </row>
    <row r="989" spans="1:6" ht="12.75" hidden="1" outlineLevel="2">
      <c r="A989" s="42">
        <v>104154</v>
      </c>
      <c r="B989" s="27" t="s">
        <v>985</v>
      </c>
      <c r="C989" s="33">
        <v>31.4</v>
      </c>
      <c r="D989" s="34">
        <f>C989*$F$1</f>
        <v>1004.8</v>
      </c>
      <c r="E989" s="30">
        <f>$E$975</f>
        <v>0.25</v>
      </c>
      <c r="F989" s="34">
        <f>C989*$F$1*(1-E989)</f>
        <v>753.5999999999999</v>
      </c>
    </row>
    <row r="990" spans="1:6" ht="12.75" hidden="1" outlineLevel="2">
      <c r="A990" s="42">
        <v>104174</v>
      </c>
      <c r="B990" s="27" t="s">
        <v>986</v>
      </c>
      <c r="C990" s="33">
        <v>39.76</v>
      </c>
      <c r="D990" s="34">
        <f>C990*$F$1</f>
        <v>1272.32</v>
      </c>
      <c r="E990" s="30">
        <f>$E$975</f>
        <v>0.25</v>
      </c>
      <c r="F990" s="34">
        <f>C990*$F$1*(1-E990)</f>
        <v>954.24</v>
      </c>
    </row>
    <row r="991" spans="1:6" ht="12.75" hidden="1" outlineLevel="2">
      <c r="A991" s="42">
        <v>104184</v>
      </c>
      <c r="B991" s="27" t="s">
        <v>987</v>
      </c>
      <c r="C991" s="33">
        <v>43.22</v>
      </c>
      <c r="D991" s="34">
        <f>C991*$F$1</f>
        <v>1383.04</v>
      </c>
      <c r="E991" s="30">
        <f>$E$975</f>
        <v>0.25</v>
      </c>
      <c r="F991" s="34">
        <f>C991*$F$1*(1-E991)</f>
        <v>1037.28</v>
      </c>
    </row>
    <row r="992" spans="1:6" ht="12.75" hidden="1" outlineLevel="2">
      <c r="A992" s="42">
        <v>109461</v>
      </c>
      <c r="B992" s="27" t="s">
        <v>988</v>
      </c>
      <c r="C992" s="33">
        <v>42.1</v>
      </c>
      <c r="D992" s="34">
        <f>C992*$F$1</f>
        <v>1347.2</v>
      </c>
      <c r="E992" s="30">
        <f>$E$975</f>
        <v>0.25</v>
      </c>
      <c r="F992" s="34">
        <f>C992*$F$1*(1-E992)</f>
        <v>1010.4000000000001</v>
      </c>
    </row>
    <row r="993" spans="1:6" ht="12.75" hidden="1" outlineLevel="2">
      <c r="A993" s="42">
        <v>109485</v>
      </c>
      <c r="B993" s="27" t="s">
        <v>989</v>
      </c>
      <c r="C993" s="33">
        <v>43.22</v>
      </c>
      <c r="D993" s="34">
        <f>C993*$F$1</f>
        <v>1383.04</v>
      </c>
      <c r="E993" s="30">
        <f>$E$975</f>
        <v>0.25</v>
      </c>
      <c r="F993" s="34">
        <f>C993*$F$1*(1-E993)</f>
        <v>1037.28</v>
      </c>
    </row>
    <row r="994" spans="1:6" ht="12.75" hidden="1" outlineLevel="2">
      <c r="A994" s="42">
        <v>110814</v>
      </c>
      <c r="B994" s="27" t="s">
        <v>990</v>
      </c>
      <c r="C994" s="33">
        <v>42.55</v>
      </c>
      <c r="D994" s="34">
        <f>C994*$F$1</f>
        <v>1361.6</v>
      </c>
      <c r="E994" s="30">
        <f>$E$975</f>
        <v>0.25</v>
      </c>
      <c r="F994" s="34">
        <f>C994*$F$1*(1-E994)</f>
        <v>1021.1999999999999</v>
      </c>
    </row>
    <row r="995" spans="1:6" ht="12.75" hidden="1" outlineLevel="2">
      <c r="A995" s="42">
        <v>110752</v>
      </c>
      <c r="B995" s="27" t="s">
        <v>991</v>
      </c>
      <c r="C995" s="33">
        <v>45.05</v>
      </c>
      <c r="D995" s="34">
        <f>C995*$F$1</f>
        <v>1441.6</v>
      </c>
      <c r="E995" s="30">
        <f>$E$975</f>
        <v>0.25</v>
      </c>
      <c r="F995" s="34">
        <f>C995*$F$1*(1-E995)</f>
        <v>1081.1999999999998</v>
      </c>
    </row>
    <row r="996" spans="1:6" ht="12.75" hidden="1" outlineLevel="2">
      <c r="A996" s="41">
        <v>104214</v>
      </c>
      <c r="B996" s="32" t="s">
        <v>992</v>
      </c>
      <c r="C996" s="33">
        <v>61.18</v>
      </c>
      <c r="D996" s="34">
        <f>C996*$F$1</f>
        <v>1957.76</v>
      </c>
      <c r="E996" s="30">
        <f>$E$975</f>
        <v>0.25</v>
      </c>
      <c r="F996" s="34">
        <f>C996*$F$1*(1-E996)</f>
        <v>1468.32</v>
      </c>
    </row>
    <row r="997" spans="1:6" ht="12.75" hidden="1" outlineLevel="2">
      <c r="A997" s="41">
        <v>109556</v>
      </c>
      <c r="B997" s="32" t="s">
        <v>993</v>
      </c>
      <c r="C997" s="33">
        <v>57.96</v>
      </c>
      <c r="D997" s="34">
        <f>C997*$F$1</f>
        <v>1854.72</v>
      </c>
      <c r="E997" s="30">
        <f>$E$975</f>
        <v>0.25</v>
      </c>
      <c r="F997" s="34">
        <f>C997*$F$1*(1-E997)</f>
        <v>1391.04</v>
      </c>
    </row>
    <row r="998" spans="1:6" ht="12.75" hidden="1" outlineLevel="2">
      <c r="A998" s="41">
        <v>104224</v>
      </c>
      <c r="B998" s="32" t="s">
        <v>994</v>
      </c>
      <c r="C998" s="33">
        <v>61.65</v>
      </c>
      <c r="D998" s="34">
        <f>C998*$F$1</f>
        <v>1972.8</v>
      </c>
      <c r="E998" s="30">
        <f>$E$975</f>
        <v>0.25</v>
      </c>
      <c r="F998" s="34">
        <f>C998*$F$1*(1-E998)</f>
        <v>1479.6</v>
      </c>
    </row>
    <row r="999" spans="1:6" ht="12.75" hidden="1" outlineLevel="2">
      <c r="A999" s="41">
        <v>104234</v>
      </c>
      <c r="B999" s="32" t="s">
        <v>995</v>
      </c>
      <c r="C999" s="33">
        <v>81.05</v>
      </c>
      <c r="D999" s="34">
        <f>C999*$F$1</f>
        <v>2593.6</v>
      </c>
      <c r="E999" s="30">
        <f>$E$975</f>
        <v>0.25</v>
      </c>
      <c r="F999" s="34">
        <f>C999*$F$1*(1-E999)</f>
        <v>1945.1999999999998</v>
      </c>
    </row>
    <row r="1000" spans="1:6" ht="12.75" hidden="1" outlineLevel="2">
      <c r="A1000" s="41">
        <v>109604</v>
      </c>
      <c r="B1000" s="32" t="s">
        <v>996</v>
      </c>
      <c r="C1000" s="33">
        <v>85.82</v>
      </c>
      <c r="D1000" s="34">
        <f>C1000*$F$1</f>
        <v>2746.24</v>
      </c>
      <c r="E1000" s="30">
        <f>$E$975</f>
        <v>0.25</v>
      </c>
      <c r="F1000" s="34">
        <f>C1000*$F$1*(1-E1000)</f>
        <v>2059.68</v>
      </c>
    </row>
    <row r="1001" spans="1:6" ht="12.75" hidden="1" outlineLevel="2">
      <c r="A1001" s="41">
        <v>104244</v>
      </c>
      <c r="B1001" s="32" t="s">
        <v>997</v>
      </c>
      <c r="C1001" s="33">
        <v>89.53</v>
      </c>
      <c r="D1001" s="34">
        <f>C1001*$F$1</f>
        <v>2864.96</v>
      </c>
      <c r="E1001" s="30">
        <f>$E$975</f>
        <v>0.25</v>
      </c>
      <c r="F1001" s="34">
        <f>C1001*$F$1*(1-E1001)</f>
        <v>2148.7200000000003</v>
      </c>
    </row>
    <row r="1002" spans="1:6" ht="12.75" hidden="1" outlineLevel="2">
      <c r="A1002" s="41">
        <v>104254</v>
      </c>
      <c r="B1002" s="32" t="s">
        <v>998</v>
      </c>
      <c r="C1002" s="33">
        <v>103.2</v>
      </c>
      <c r="D1002" s="34">
        <f>C1002*$F$1</f>
        <v>3302.4</v>
      </c>
      <c r="E1002" s="30">
        <f>$E$975</f>
        <v>0.25</v>
      </c>
      <c r="F1002" s="34">
        <f>C1002*$F$1*(1-E1002)</f>
        <v>2476.8</v>
      </c>
    </row>
    <row r="1003" spans="1:6" ht="12.75" hidden="1" outlineLevel="2">
      <c r="A1003" s="41">
        <v>109652</v>
      </c>
      <c r="B1003" s="32" t="s">
        <v>999</v>
      </c>
      <c r="C1003" s="33">
        <v>109.27</v>
      </c>
      <c r="D1003" s="34">
        <f>C1003*$F$1</f>
        <v>3496.64</v>
      </c>
      <c r="E1003" s="30">
        <f>$E$975</f>
        <v>0.25</v>
      </c>
      <c r="F1003" s="34">
        <f>C1003*$F$1*(1-E1003)</f>
        <v>2622.48</v>
      </c>
    </row>
    <row r="1004" spans="1:6" ht="12.75" hidden="1" outlineLevel="2">
      <c r="A1004" s="41">
        <v>104264</v>
      </c>
      <c r="B1004" s="32" t="s">
        <v>1000</v>
      </c>
      <c r="C1004" s="33">
        <v>112.97</v>
      </c>
      <c r="D1004" s="34">
        <f>C1004*$F$1</f>
        <v>3615.04</v>
      </c>
      <c r="E1004" s="30">
        <f>$E$975</f>
        <v>0.25</v>
      </c>
      <c r="F1004" s="34">
        <f>C1004*$F$1*(1-E1004)</f>
        <v>2711.2799999999997</v>
      </c>
    </row>
    <row r="1005" spans="1:6" ht="12.75" hidden="1" outlineLevel="2">
      <c r="A1005" s="41">
        <v>104274</v>
      </c>
      <c r="B1005" s="32" t="s">
        <v>1001</v>
      </c>
      <c r="C1005" s="33">
        <v>118.04</v>
      </c>
      <c r="D1005" s="34">
        <f>C1005*$F$1</f>
        <v>3777.28</v>
      </c>
      <c r="E1005" s="30">
        <f>$E$975</f>
        <v>0.25</v>
      </c>
      <c r="F1005" s="34">
        <f>C1005*$F$1*(1-E1005)</f>
        <v>2832.96</v>
      </c>
    </row>
    <row r="1006" spans="1:6" ht="12.75" hidden="1" outlineLevel="2">
      <c r="A1006" s="41">
        <v>109700</v>
      </c>
      <c r="B1006" s="32" t="s">
        <v>1002</v>
      </c>
      <c r="C1006" s="33">
        <v>124.98</v>
      </c>
      <c r="D1006" s="34">
        <f>C1006*$F$1</f>
        <v>3999.36</v>
      </c>
      <c r="E1006" s="30">
        <f>$E$975</f>
        <v>0.25</v>
      </c>
      <c r="F1006" s="34">
        <f>C1006*$F$1*(1-E1006)</f>
        <v>2999.52</v>
      </c>
    </row>
    <row r="1007" spans="1:6" ht="12.75" hidden="1" outlineLevel="2">
      <c r="A1007" s="41">
        <v>104284</v>
      </c>
      <c r="B1007" s="32" t="s">
        <v>1003</v>
      </c>
      <c r="C1007" s="33">
        <v>128.68</v>
      </c>
      <c r="D1007" s="34">
        <f>C1007*$F$1</f>
        <v>4117.76</v>
      </c>
      <c r="E1007" s="30">
        <f>$E$975</f>
        <v>0.25</v>
      </c>
      <c r="F1007" s="34">
        <f>C1007*$F$1*(1-E1007)</f>
        <v>3088.32</v>
      </c>
    </row>
    <row r="1008" spans="1:6" ht="12.75" hidden="1" outlineLevel="2">
      <c r="A1008" s="41">
        <v>104294</v>
      </c>
      <c r="B1008" s="32" t="s">
        <v>1004</v>
      </c>
      <c r="C1008" s="33">
        <v>143.44</v>
      </c>
      <c r="D1008" s="34">
        <f>C1008*$F$1</f>
        <v>4590.08</v>
      </c>
      <c r="E1008" s="30">
        <f>$E$975</f>
        <v>0.25</v>
      </c>
      <c r="F1008" s="34">
        <f>C1008*$F$1*(1-E1008)</f>
        <v>3442.56</v>
      </c>
    </row>
    <row r="1009" spans="1:6" ht="12.75" hidden="1" outlineLevel="2">
      <c r="A1009" s="41">
        <v>104304</v>
      </c>
      <c r="B1009" s="32" t="s">
        <v>1005</v>
      </c>
      <c r="C1009" s="33">
        <v>155.57</v>
      </c>
      <c r="D1009" s="34">
        <f>C1009*$F$1</f>
        <v>4978.24</v>
      </c>
      <c r="E1009" s="30">
        <f>$E$975</f>
        <v>0.25</v>
      </c>
      <c r="F1009" s="34">
        <f>C1009*$F$1*(1-E1009)</f>
        <v>3733.68</v>
      </c>
    </row>
    <row r="1010" spans="1:6" ht="12.75" hidden="1" outlineLevel="2">
      <c r="A1010" s="41">
        <v>113700</v>
      </c>
      <c r="B1010" s="32" t="s">
        <v>1006</v>
      </c>
      <c r="C1010" s="33">
        <v>18.91</v>
      </c>
      <c r="D1010" s="34">
        <f>C1010*$F$1</f>
        <v>605.12</v>
      </c>
      <c r="E1010" s="30">
        <f>$E$975</f>
        <v>0.25</v>
      </c>
      <c r="F1010" s="34">
        <f>C1010*$F$1*(1-E1010)</f>
        <v>453.84000000000003</v>
      </c>
    </row>
    <row r="1011" spans="1:6" ht="12.75" hidden="1" outlineLevel="2">
      <c r="A1011" s="41">
        <v>113701</v>
      </c>
      <c r="B1011" s="32" t="s">
        <v>1007</v>
      </c>
      <c r="C1011" s="33">
        <v>18.91</v>
      </c>
      <c r="D1011" s="34">
        <f>C1011*$F$1</f>
        <v>605.12</v>
      </c>
      <c r="E1011" s="30">
        <f>$E$975</f>
        <v>0.25</v>
      </c>
      <c r="F1011" s="34">
        <f>C1011*$F$1*(1-E1011)</f>
        <v>453.84000000000003</v>
      </c>
    </row>
    <row r="1012" spans="1:6" ht="12.75" hidden="1" outlineLevel="2">
      <c r="A1012" s="41">
        <v>113702</v>
      </c>
      <c r="B1012" s="32" t="s">
        <v>1008</v>
      </c>
      <c r="C1012" s="33">
        <v>18.91</v>
      </c>
      <c r="D1012" s="34">
        <f>C1012*$F$1</f>
        <v>605.12</v>
      </c>
      <c r="E1012" s="30">
        <f>$E$975</f>
        <v>0.25</v>
      </c>
      <c r="F1012" s="34">
        <f>C1012*$F$1*(1-E1012)</f>
        <v>453.84000000000003</v>
      </c>
    </row>
    <row r="1013" spans="1:6" ht="12.75" hidden="1" outlineLevel="2">
      <c r="A1013" s="41">
        <v>113703</v>
      </c>
      <c r="B1013" s="32" t="s">
        <v>1009</v>
      </c>
      <c r="C1013" s="33">
        <v>18.91</v>
      </c>
      <c r="D1013" s="34">
        <f>C1013*$F$1</f>
        <v>605.12</v>
      </c>
      <c r="E1013" s="30">
        <f>$E$975</f>
        <v>0.25</v>
      </c>
      <c r="F1013" s="34">
        <f>C1013*$F$1*(1-E1013)</f>
        <v>453.84000000000003</v>
      </c>
    </row>
    <row r="1014" spans="1:6" ht="12.75" hidden="1" outlineLevel="2">
      <c r="A1014" s="41">
        <v>113704</v>
      </c>
      <c r="B1014" s="32" t="s">
        <v>1010</v>
      </c>
      <c r="C1014" s="33">
        <v>18.91</v>
      </c>
      <c r="D1014" s="34">
        <f>C1014*$F$1</f>
        <v>605.12</v>
      </c>
      <c r="E1014" s="30">
        <f>$E$975</f>
        <v>0.25</v>
      </c>
      <c r="F1014" s="34">
        <f>C1014*$F$1*(1-E1014)</f>
        <v>453.84000000000003</v>
      </c>
    </row>
    <row r="1015" spans="1:6" ht="12.75" hidden="1" outlineLevel="2">
      <c r="A1015" s="41">
        <v>113705</v>
      </c>
      <c r="B1015" s="32" t="s">
        <v>1011</v>
      </c>
      <c r="C1015" s="33">
        <v>18.91</v>
      </c>
      <c r="D1015" s="34">
        <f>C1015*$F$1</f>
        <v>605.12</v>
      </c>
      <c r="E1015" s="30">
        <f>$E$975</f>
        <v>0.25</v>
      </c>
      <c r="F1015" s="34">
        <f>C1015*$F$1*(1-E1015)</f>
        <v>453.84000000000003</v>
      </c>
    </row>
    <row r="1016" spans="1:6" ht="12.75" hidden="1" outlineLevel="2">
      <c r="A1016" s="41">
        <v>113706</v>
      </c>
      <c r="B1016" s="32" t="s">
        <v>1012</v>
      </c>
      <c r="C1016" s="33">
        <v>18.73</v>
      </c>
      <c r="D1016" s="34">
        <f>C1016*$F$1</f>
        <v>599.36</v>
      </c>
      <c r="E1016" s="30">
        <f>$E$975</f>
        <v>0.25</v>
      </c>
      <c r="F1016" s="34">
        <f>C1016*$F$1*(1-E1016)</f>
        <v>449.52</v>
      </c>
    </row>
    <row r="1017" spans="1:6" ht="12.75" hidden="1" outlineLevel="2">
      <c r="A1017" s="41">
        <v>113707</v>
      </c>
      <c r="B1017" s="32" t="s">
        <v>1013</v>
      </c>
      <c r="C1017" s="33">
        <v>18.73</v>
      </c>
      <c r="D1017" s="34">
        <f>C1017*$F$1</f>
        <v>599.36</v>
      </c>
      <c r="E1017" s="30">
        <f>$E$975</f>
        <v>0.25</v>
      </c>
      <c r="F1017" s="34">
        <f>C1017*$F$1*(1-E1017)</f>
        <v>449.52</v>
      </c>
    </row>
    <row r="1018" spans="1:6" ht="12.75" hidden="1" outlineLevel="2">
      <c r="A1018" s="41">
        <v>113708</v>
      </c>
      <c r="B1018" s="32" t="s">
        <v>1014</v>
      </c>
      <c r="C1018" s="33">
        <v>18.73</v>
      </c>
      <c r="D1018" s="34">
        <f>C1018*$F$1</f>
        <v>599.36</v>
      </c>
      <c r="E1018" s="30">
        <f>$E$975</f>
        <v>0.25</v>
      </c>
      <c r="F1018" s="34">
        <f>C1018*$F$1*(1-E1018)</f>
        <v>449.52</v>
      </c>
    </row>
    <row r="1019" spans="1:6" ht="12.75" hidden="1" outlineLevel="2">
      <c r="A1019" s="41">
        <v>113709</v>
      </c>
      <c r="B1019" s="32" t="s">
        <v>1015</v>
      </c>
      <c r="C1019" s="33">
        <v>18.73</v>
      </c>
      <c r="D1019" s="34">
        <f>C1019*$F$1</f>
        <v>599.36</v>
      </c>
      <c r="E1019" s="30">
        <f>$E$975</f>
        <v>0.25</v>
      </c>
      <c r="F1019" s="34">
        <f>C1019*$F$1*(1-E1019)</f>
        <v>449.52</v>
      </c>
    </row>
    <row r="1020" spans="1:6" ht="12.75" hidden="1" outlineLevel="2">
      <c r="A1020" s="41">
        <v>113710</v>
      </c>
      <c r="B1020" s="32" t="s">
        <v>1016</v>
      </c>
      <c r="C1020" s="33">
        <v>18.73</v>
      </c>
      <c r="D1020" s="34">
        <f>C1020*$F$1</f>
        <v>599.36</v>
      </c>
      <c r="E1020" s="30">
        <f>$E$975</f>
        <v>0.25</v>
      </c>
      <c r="F1020" s="34">
        <f>C1020*$F$1*(1-E1020)</f>
        <v>449.52</v>
      </c>
    </row>
    <row r="1021" spans="1:6" ht="12.75" hidden="1" outlineLevel="2">
      <c r="A1021" s="41">
        <v>113711</v>
      </c>
      <c r="B1021" s="32" t="s">
        <v>1017</v>
      </c>
      <c r="C1021" s="33">
        <v>18.91</v>
      </c>
      <c r="D1021" s="34">
        <f>C1021*$F$1</f>
        <v>605.12</v>
      </c>
      <c r="E1021" s="30">
        <f>$E$975</f>
        <v>0.25</v>
      </c>
      <c r="F1021" s="34">
        <f>C1021*$F$1*(1-E1021)</f>
        <v>453.84000000000003</v>
      </c>
    </row>
    <row r="1022" spans="1:6" ht="12.75" hidden="1" outlineLevel="2">
      <c r="A1022" s="41">
        <v>113712</v>
      </c>
      <c r="B1022" s="32" t="s">
        <v>1018</v>
      </c>
      <c r="C1022" s="33">
        <v>22.06</v>
      </c>
      <c r="D1022" s="34">
        <f>C1022*$F$1</f>
        <v>705.92</v>
      </c>
      <c r="E1022" s="30">
        <f>$E$975</f>
        <v>0.25</v>
      </c>
      <c r="F1022" s="34">
        <f>C1022*$F$1*(1-E1022)</f>
        <v>529.4399999999999</v>
      </c>
    </row>
    <row r="1023" spans="1:6" ht="12.75" hidden="1" outlineLevel="2">
      <c r="A1023" s="41">
        <v>113713</v>
      </c>
      <c r="B1023" s="32" t="s">
        <v>1019</v>
      </c>
      <c r="C1023" s="33">
        <v>22.06</v>
      </c>
      <c r="D1023" s="34">
        <f>C1023*$F$1</f>
        <v>705.92</v>
      </c>
      <c r="E1023" s="30">
        <f>$E$975</f>
        <v>0.25</v>
      </c>
      <c r="F1023" s="34">
        <f>C1023*$F$1*(1-E1023)</f>
        <v>529.4399999999999</v>
      </c>
    </row>
    <row r="1024" spans="1:6" ht="12.75" hidden="1" outlineLevel="2">
      <c r="A1024" s="41">
        <v>113714</v>
      </c>
      <c r="B1024" s="32" t="s">
        <v>1020</v>
      </c>
      <c r="C1024" s="33">
        <v>22.06</v>
      </c>
      <c r="D1024" s="34">
        <f>C1024*$F$1</f>
        <v>705.92</v>
      </c>
      <c r="E1024" s="30">
        <f>$E$975</f>
        <v>0.25</v>
      </c>
      <c r="F1024" s="34">
        <f>C1024*$F$1*(1-E1024)</f>
        <v>529.4399999999999</v>
      </c>
    </row>
    <row r="1025" spans="1:6" ht="12.75" hidden="1" outlineLevel="2">
      <c r="A1025" s="41">
        <v>113715</v>
      </c>
      <c r="B1025" s="32" t="s">
        <v>1021</v>
      </c>
      <c r="C1025" s="33">
        <v>22.06</v>
      </c>
      <c r="D1025" s="34">
        <f>C1025*$F$1</f>
        <v>705.92</v>
      </c>
      <c r="E1025" s="30">
        <f>$E$975</f>
        <v>0.25</v>
      </c>
      <c r="F1025" s="34">
        <f>C1025*$F$1*(1-E1025)</f>
        <v>529.4399999999999</v>
      </c>
    </row>
    <row r="1026" spans="1:6" ht="12.75" hidden="1" outlineLevel="2">
      <c r="A1026" s="41">
        <v>113716</v>
      </c>
      <c r="B1026" s="32" t="s">
        <v>1022</v>
      </c>
      <c r="C1026" s="33">
        <v>33.11</v>
      </c>
      <c r="D1026" s="34">
        <f>C1026*$F$1</f>
        <v>1059.52</v>
      </c>
      <c r="E1026" s="30">
        <f>$E$975</f>
        <v>0.25</v>
      </c>
      <c r="F1026" s="34">
        <f>C1026*$F$1*(1-E1026)</f>
        <v>794.64</v>
      </c>
    </row>
    <row r="1027" spans="1:6" ht="12.75" hidden="1" outlineLevel="2">
      <c r="A1027" s="41">
        <v>113720</v>
      </c>
      <c r="B1027" s="32" t="s">
        <v>1023</v>
      </c>
      <c r="C1027" s="33">
        <v>73.29</v>
      </c>
      <c r="D1027" s="34">
        <f>C1027*$F$1</f>
        <v>2345.28</v>
      </c>
      <c r="E1027" s="30">
        <f>$E$975</f>
        <v>0.25</v>
      </c>
      <c r="F1027" s="34">
        <f>C1027*$F$1*(1-E1027)</f>
        <v>1758.96</v>
      </c>
    </row>
    <row r="1028" spans="1:6" ht="12.75" hidden="1" outlineLevel="2">
      <c r="A1028" s="41">
        <v>113721</v>
      </c>
      <c r="B1028" s="32" t="s">
        <v>1024</v>
      </c>
      <c r="C1028" s="33">
        <v>73.29</v>
      </c>
      <c r="D1028" s="34">
        <f>C1028*$F$1</f>
        <v>2345.28</v>
      </c>
      <c r="E1028" s="30">
        <f>$E$975</f>
        <v>0.25</v>
      </c>
      <c r="F1028" s="34">
        <f>C1028*$F$1*(1-E1028)</f>
        <v>1758.96</v>
      </c>
    </row>
    <row r="1029" spans="1:6" ht="12.75" hidden="1" outlineLevel="2">
      <c r="A1029" s="41">
        <v>113722</v>
      </c>
      <c r="B1029" s="32" t="s">
        <v>1025</v>
      </c>
      <c r="C1029" s="33">
        <v>78.96</v>
      </c>
      <c r="D1029" s="34">
        <f>C1029*$F$1</f>
        <v>2526.72</v>
      </c>
      <c r="E1029" s="30">
        <f>$E$975</f>
        <v>0.25</v>
      </c>
      <c r="F1029" s="34">
        <f>C1029*$F$1*(1-E1029)</f>
        <v>1895.04</v>
      </c>
    </row>
    <row r="1030" spans="1:6" ht="12.75" hidden="1" outlineLevel="2">
      <c r="A1030" s="41">
        <v>113723</v>
      </c>
      <c r="B1030" s="32" t="s">
        <v>1026</v>
      </c>
      <c r="C1030" s="33">
        <v>78.96</v>
      </c>
      <c r="D1030" s="34">
        <f>C1030*$F$1</f>
        <v>2526.72</v>
      </c>
      <c r="E1030" s="30">
        <f>$E$975</f>
        <v>0.25</v>
      </c>
      <c r="F1030" s="34">
        <f>C1030*$F$1*(1-E1030)</f>
        <v>1895.04</v>
      </c>
    </row>
    <row r="1031" spans="1:6" ht="12.75" hidden="1" outlineLevel="2">
      <c r="A1031" s="41">
        <v>113724</v>
      </c>
      <c r="B1031" s="32" t="s">
        <v>1027</v>
      </c>
      <c r="C1031" s="33">
        <v>87.78</v>
      </c>
      <c r="D1031" s="34">
        <f>C1031*$F$1</f>
        <v>2808.96</v>
      </c>
      <c r="E1031" s="30">
        <f>$E$975</f>
        <v>0.25</v>
      </c>
      <c r="F1031" s="34">
        <f>C1031*$F$1*(1-E1031)</f>
        <v>2106.7200000000003</v>
      </c>
    </row>
    <row r="1032" spans="1:6" ht="12.75" hidden="1" outlineLevel="2">
      <c r="A1032" s="41">
        <v>113725</v>
      </c>
      <c r="B1032" s="32" t="s">
        <v>1028</v>
      </c>
      <c r="C1032" s="33">
        <v>95.45</v>
      </c>
      <c r="D1032" s="34">
        <f>C1032*$F$1</f>
        <v>3054.4</v>
      </c>
      <c r="E1032" s="30">
        <f>$E$975</f>
        <v>0.25</v>
      </c>
      <c r="F1032" s="34">
        <f>C1032*$F$1*(1-E1032)</f>
        <v>2290.8</v>
      </c>
    </row>
    <row r="1033" spans="1:6" ht="12.75" hidden="1" outlineLevel="2">
      <c r="A1033" s="41">
        <v>113726</v>
      </c>
      <c r="B1033" s="32" t="s">
        <v>1029</v>
      </c>
      <c r="C1033" s="33">
        <v>95.45</v>
      </c>
      <c r="D1033" s="34">
        <f>C1033*$F$1</f>
        <v>3054.4</v>
      </c>
      <c r="E1033" s="30">
        <f>$E$975</f>
        <v>0.25</v>
      </c>
      <c r="F1033" s="34">
        <f>C1033*$F$1*(1-E1033)</f>
        <v>2290.8</v>
      </c>
    </row>
    <row r="1034" spans="1:6" ht="12.75" hidden="1" outlineLevel="2">
      <c r="A1034" s="41">
        <v>104718</v>
      </c>
      <c r="B1034" s="27" t="s">
        <v>1030</v>
      </c>
      <c r="C1034" s="33">
        <v>13.76</v>
      </c>
      <c r="D1034" s="34">
        <f>C1034*$F$1</f>
        <v>440.32</v>
      </c>
      <c r="E1034" s="30">
        <f>$E$975</f>
        <v>0.25</v>
      </c>
      <c r="F1034" s="34">
        <f>C1034*$F$1*(1-E1034)</f>
        <v>330.24</v>
      </c>
    </row>
    <row r="1035" spans="1:6" ht="12.75" hidden="1" outlineLevel="2">
      <c r="A1035" s="41">
        <v>104706</v>
      </c>
      <c r="B1035" s="32" t="s">
        <v>1031</v>
      </c>
      <c r="C1035" s="33">
        <v>7.98</v>
      </c>
      <c r="D1035" s="34">
        <f>C1035*$F$1</f>
        <v>255.36</v>
      </c>
      <c r="E1035" s="30">
        <f>$E$975</f>
        <v>0.25</v>
      </c>
      <c r="F1035" s="34">
        <f>C1035*$F$1*(1-E1035)</f>
        <v>191.52</v>
      </c>
    </row>
    <row r="1036" spans="1:6" ht="12.75" hidden="1" outlineLevel="2">
      <c r="A1036" s="41">
        <v>104707</v>
      </c>
      <c r="B1036" s="32" t="s">
        <v>1032</v>
      </c>
      <c r="C1036" s="33">
        <v>7.07</v>
      </c>
      <c r="D1036" s="34">
        <f>C1036*$F$1</f>
        <v>226.24</v>
      </c>
      <c r="E1036" s="30">
        <f>$E$975</f>
        <v>0.25</v>
      </c>
      <c r="F1036" s="34">
        <f>C1036*$F$1*(1-E1036)</f>
        <v>169.68</v>
      </c>
    </row>
    <row r="1037" spans="1:6" ht="12.75" hidden="1" outlineLevel="2">
      <c r="A1037" s="41">
        <v>106622</v>
      </c>
      <c r="B1037" s="27" t="s">
        <v>1033</v>
      </c>
      <c r="C1037" s="33">
        <v>11.57</v>
      </c>
      <c r="D1037" s="34">
        <f>C1037*$F$1</f>
        <v>370.24</v>
      </c>
      <c r="E1037" s="30">
        <f>$E$975</f>
        <v>0.25</v>
      </c>
      <c r="F1037" s="34">
        <f>C1037*$F$1*(1-E1037)</f>
        <v>277.68</v>
      </c>
    </row>
    <row r="1038" spans="1:6" ht="12.75" hidden="1" outlineLevel="2">
      <c r="A1038" s="41">
        <v>104704</v>
      </c>
      <c r="B1038" s="32" t="s">
        <v>1034</v>
      </c>
      <c r="C1038" s="33">
        <v>9.11</v>
      </c>
      <c r="D1038" s="34">
        <f>C1038*$F$1</f>
        <v>291.52</v>
      </c>
      <c r="E1038" s="30">
        <f>$E$975</f>
        <v>0.25</v>
      </c>
      <c r="F1038" s="34">
        <f>C1038*$F$1*(1-E1038)</f>
        <v>218.64</v>
      </c>
    </row>
    <row r="1039" spans="1:6" ht="12.75" hidden="1" outlineLevel="2">
      <c r="A1039" s="41">
        <v>104705</v>
      </c>
      <c r="B1039" s="32" t="s">
        <v>1035</v>
      </c>
      <c r="C1039" s="33">
        <v>7.07</v>
      </c>
      <c r="D1039" s="34">
        <f>C1039*$F$1</f>
        <v>226.24</v>
      </c>
      <c r="E1039" s="30">
        <f>$E$975</f>
        <v>0.25</v>
      </c>
      <c r="F1039" s="34">
        <f>C1039*$F$1*(1-E1039)</f>
        <v>169.68</v>
      </c>
    </row>
    <row r="1040" spans="1:6" ht="12.75" hidden="1" outlineLevel="2">
      <c r="A1040" s="41">
        <v>104700</v>
      </c>
      <c r="B1040" s="32" t="s">
        <v>1036</v>
      </c>
      <c r="C1040" s="33">
        <v>3.11</v>
      </c>
      <c r="D1040" s="34">
        <f>C1040*$F$1</f>
        <v>99.52</v>
      </c>
      <c r="E1040" s="30">
        <f>$E$975</f>
        <v>0.25</v>
      </c>
      <c r="F1040" s="34">
        <f>C1040*$F$1*(1-E1040)</f>
        <v>74.64</v>
      </c>
    </row>
    <row r="1041" spans="1:6" ht="12.75" hidden="1" outlineLevel="2">
      <c r="A1041" s="41">
        <v>104701</v>
      </c>
      <c r="B1041" s="32" t="s">
        <v>1037</v>
      </c>
      <c r="C1041" s="33">
        <v>3.11</v>
      </c>
      <c r="D1041" s="34">
        <f>C1041*$F$1</f>
        <v>99.52</v>
      </c>
      <c r="E1041" s="30">
        <f>$E$975</f>
        <v>0.25</v>
      </c>
      <c r="F1041" s="34">
        <f>C1041*$F$1*(1-E1041)</f>
        <v>74.64</v>
      </c>
    </row>
    <row r="1042" spans="1:6" ht="12.75" hidden="1" outlineLevel="2">
      <c r="A1042" s="41">
        <v>104723</v>
      </c>
      <c r="B1042" s="32" t="s">
        <v>1038</v>
      </c>
      <c r="C1042" s="33">
        <v>9.35</v>
      </c>
      <c r="D1042" s="34">
        <f>C1042*$F$1</f>
        <v>299.2</v>
      </c>
      <c r="E1042" s="30">
        <f>$E$975</f>
        <v>0.25</v>
      </c>
      <c r="F1042" s="34">
        <f>C1042*$F$1*(1-E1042)</f>
        <v>224.39999999999998</v>
      </c>
    </row>
    <row r="1043" spans="1:6" ht="12.75" hidden="1" outlineLevel="2">
      <c r="A1043" s="41">
        <v>104724</v>
      </c>
      <c r="B1043" s="32" t="s">
        <v>1039</v>
      </c>
      <c r="C1043" s="33">
        <v>11.47</v>
      </c>
      <c r="D1043" s="34">
        <f>C1043*$F$1</f>
        <v>367.04</v>
      </c>
      <c r="E1043" s="30">
        <f>$E$975</f>
        <v>0.25</v>
      </c>
      <c r="F1043" s="34">
        <f>C1043*$F$1*(1-E1043)</f>
        <v>275.28000000000003</v>
      </c>
    </row>
    <row r="1044" spans="1:6" ht="12.75" hidden="1" outlineLevel="2">
      <c r="A1044" s="41">
        <v>104709</v>
      </c>
      <c r="B1044" s="32" t="s">
        <v>1040</v>
      </c>
      <c r="C1044" s="33">
        <v>27.5</v>
      </c>
      <c r="D1044" s="34">
        <f>C1044*$F$1</f>
        <v>880</v>
      </c>
      <c r="E1044" s="30">
        <f>$E$975</f>
        <v>0.25</v>
      </c>
      <c r="F1044" s="34">
        <f>C1044*$F$1*(1-E1044)</f>
        <v>660</v>
      </c>
    </row>
    <row r="1045" spans="1:6" ht="12.75" hidden="1" outlineLevel="2">
      <c r="A1045" s="41">
        <v>104710</v>
      </c>
      <c r="B1045" s="32" t="s">
        <v>1041</v>
      </c>
      <c r="C1045" s="33">
        <v>27.5</v>
      </c>
      <c r="D1045" s="34">
        <f>C1045*$F$1</f>
        <v>880</v>
      </c>
      <c r="E1045" s="30">
        <f>$E$975</f>
        <v>0.25</v>
      </c>
      <c r="F1045" s="34">
        <f>C1045*$F$1*(1-E1045)</f>
        <v>660</v>
      </c>
    </row>
    <row r="1046" spans="1:6" ht="12.75" hidden="1" outlineLevel="2">
      <c r="A1046" s="41">
        <v>104711</v>
      </c>
      <c r="B1046" s="32" t="s">
        <v>1042</v>
      </c>
      <c r="C1046" s="33">
        <v>27.5</v>
      </c>
      <c r="D1046" s="34">
        <f>C1046*$F$1</f>
        <v>880</v>
      </c>
      <c r="E1046" s="30">
        <f>$E$975</f>
        <v>0.25</v>
      </c>
      <c r="F1046" s="34">
        <f>C1046*$F$1*(1-E1046)</f>
        <v>660</v>
      </c>
    </row>
    <row r="1047" spans="1:6" ht="12.75" hidden="1" outlineLevel="2">
      <c r="A1047" s="41">
        <v>104712</v>
      </c>
      <c r="B1047" s="32" t="s">
        <v>1043</v>
      </c>
      <c r="C1047" s="33">
        <v>27.5</v>
      </c>
      <c r="D1047" s="34">
        <f>C1047*$F$1</f>
        <v>880</v>
      </c>
      <c r="E1047" s="30">
        <f>$E$975</f>
        <v>0.25</v>
      </c>
      <c r="F1047" s="34">
        <f>C1047*$F$1*(1-E1047)</f>
        <v>660</v>
      </c>
    </row>
    <row r="1048" spans="1:6" ht="12.75" hidden="1" outlineLevel="2">
      <c r="A1048" s="41">
        <v>105170</v>
      </c>
      <c r="B1048" s="27" t="s">
        <v>1044</v>
      </c>
      <c r="C1048" s="33">
        <v>4.84</v>
      </c>
      <c r="D1048" s="34">
        <f>C1048*$F$1</f>
        <v>154.88</v>
      </c>
      <c r="E1048" s="30">
        <f>$E$975</f>
        <v>0.25</v>
      </c>
      <c r="F1048" s="34">
        <f>C1048*$F$1*(1-E1048)</f>
        <v>116.16</v>
      </c>
    </row>
    <row r="1049" spans="1:6" ht="11.25" outlineLevel="1" collapsed="1">
      <c r="A1049" s="27"/>
      <c r="B1049" s="28" t="s">
        <v>1045</v>
      </c>
      <c r="C1049" s="27"/>
      <c r="D1049" s="34"/>
      <c r="E1049" s="30">
        <v>0.25</v>
      </c>
      <c r="F1049" s="34"/>
    </row>
    <row r="1050" spans="1:6" ht="12.75" hidden="1" outlineLevel="2">
      <c r="A1050" s="41">
        <v>133188</v>
      </c>
      <c r="B1050" s="32" t="s">
        <v>1046</v>
      </c>
      <c r="C1050" s="33">
        <v>240.48</v>
      </c>
      <c r="D1050" s="34">
        <f>C1050*$F$1</f>
        <v>7695.36</v>
      </c>
      <c r="E1050" s="30">
        <f>$E$1049</f>
        <v>0.25</v>
      </c>
      <c r="F1050" s="34">
        <f>C1050*$F$1*(1-E1050)</f>
        <v>5771.5199999999995</v>
      </c>
    </row>
    <row r="1051" spans="1:6" ht="12.75" hidden="1" outlineLevel="2">
      <c r="A1051" s="41">
        <v>113105</v>
      </c>
      <c r="B1051" s="32" t="s">
        <v>1047</v>
      </c>
      <c r="C1051" s="33">
        <v>240.48</v>
      </c>
      <c r="D1051" s="34">
        <f>C1051*$F$1</f>
        <v>7695.36</v>
      </c>
      <c r="E1051" s="30">
        <f>$E$1049</f>
        <v>0.25</v>
      </c>
      <c r="F1051" s="34">
        <f>C1051*$F$1*(1-E1051)</f>
        <v>5771.5199999999995</v>
      </c>
    </row>
    <row r="1052" spans="1:6" ht="12.75" hidden="1" outlineLevel="2">
      <c r="A1052" s="41">
        <v>133187</v>
      </c>
      <c r="B1052" s="32" t="s">
        <v>1048</v>
      </c>
      <c r="C1052" s="33">
        <v>281.4</v>
      </c>
      <c r="D1052" s="34">
        <f>C1052*$F$1</f>
        <v>9004.8</v>
      </c>
      <c r="E1052" s="30">
        <f>$E$1049</f>
        <v>0.25</v>
      </c>
      <c r="F1052" s="34">
        <f>C1052*$F$1*(1-E1052)</f>
        <v>6753.599999999999</v>
      </c>
    </row>
    <row r="1053" spans="1:6" ht="12.75" hidden="1" outlineLevel="2">
      <c r="A1053" s="41">
        <v>113135</v>
      </c>
      <c r="B1053" s="32" t="s">
        <v>1049</v>
      </c>
      <c r="C1053" s="33">
        <v>281.4</v>
      </c>
      <c r="D1053" s="34">
        <f>C1053*$F$1</f>
        <v>9004.8</v>
      </c>
      <c r="E1053" s="30">
        <f>$E$1049</f>
        <v>0.25</v>
      </c>
      <c r="F1053" s="34">
        <f>C1053*$F$1*(1-E1053)</f>
        <v>6753.599999999999</v>
      </c>
    </row>
    <row r="1054" spans="1:6" ht="12.75" hidden="1" outlineLevel="2">
      <c r="A1054" s="41">
        <v>104474</v>
      </c>
      <c r="B1054" s="32" t="s">
        <v>1050</v>
      </c>
      <c r="C1054" s="33">
        <v>378.88</v>
      </c>
      <c r="D1054" s="34">
        <f>C1054*$F$1</f>
        <v>12124.16</v>
      </c>
      <c r="E1054" s="30">
        <f>$E$1049</f>
        <v>0.25</v>
      </c>
      <c r="F1054" s="34">
        <f>C1054*$F$1*(1-E1054)</f>
        <v>9093.119999999999</v>
      </c>
    </row>
    <row r="1055" spans="1:6" ht="12.75" hidden="1" outlineLevel="2">
      <c r="A1055" s="41">
        <v>104479</v>
      </c>
      <c r="B1055" s="32" t="s">
        <v>1051</v>
      </c>
      <c r="C1055" s="33">
        <v>468.45</v>
      </c>
      <c r="D1055" s="34">
        <f>C1055*$F$1</f>
        <v>14990.4</v>
      </c>
      <c r="E1055" s="30">
        <f>$E$1049</f>
        <v>0.25</v>
      </c>
      <c r="F1055" s="34">
        <f>C1055*$F$1*(1-E1055)</f>
        <v>11242.8</v>
      </c>
    </row>
    <row r="1056" spans="1:6" ht="12.75" hidden="1" outlineLevel="2">
      <c r="A1056" s="41">
        <v>104489</v>
      </c>
      <c r="B1056" s="32" t="s">
        <v>1052</v>
      </c>
      <c r="C1056" s="33">
        <v>463.16</v>
      </c>
      <c r="D1056" s="34">
        <f>C1056*$F$1</f>
        <v>14821.12</v>
      </c>
      <c r="E1056" s="30">
        <f>$E$1049</f>
        <v>0.25</v>
      </c>
      <c r="F1056" s="34">
        <f>C1056*$F$1*(1-E1056)</f>
        <v>11115.84</v>
      </c>
    </row>
    <row r="1057" spans="1:6" ht="12.75" hidden="1" outlineLevel="2">
      <c r="A1057" s="41">
        <v>110299</v>
      </c>
      <c r="B1057" s="32" t="s">
        <v>1053</v>
      </c>
      <c r="C1057" s="33">
        <v>473.46</v>
      </c>
      <c r="D1057" s="34">
        <f>C1057*$F$1</f>
        <v>15150.72</v>
      </c>
      <c r="E1057" s="30">
        <f>$E$1049</f>
        <v>0.25</v>
      </c>
      <c r="F1057" s="34">
        <f>C1057*$F$1*(1-E1057)</f>
        <v>11363.039999999999</v>
      </c>
    </row>
    <row r="1058" spans="1:6" ht="12.75" hidden="1" outlineLevel="2">
      <c r="A1058" s="41">
        <v>104614</v>
      </c>
      <c r="B1058" s="32" t="s">
        <v>1054</v>
      </c>
      <c r="C1058" s="33">
        <v>545.94</v>
      </c>
      <c r="D1058" s="34">
        <f>C1058*$F$1</f>
        <v>17470.08</v>
      </c>
      <c r="E1058" s="30">
        <f>$E$1049</f>
        <v>0.25</v>
      </c>
      <c r="F1058" s="34">
        <f>C1058*$F$1*(1-E1058)</f>
        <v>13102.560000000001</v>
      </c>
    </row>
    <row r="1059" spans="1:6" ht="12.75" hidden="1" outlineLevel="2">
      <c r="A1059" s="41">
        <v>104611</v>
      </c>
      <c r="B1059" s="32" t="s">
        <v>1055</v>
      </c>
      <c r="C1059" s="33">
        <v>545.94</v>
      </c>
      <c r="D1059" s="34">
        <f>C1059*$F$1</f>
        <v>17470.08</v>
      </c>
      <c r="E1059" s="30">
        <f>$E$1049</f>
        <v>0.25</v>
      </c>
      <c r="F1059" s="34">
        <f>C1059*$F$1*(1-E1059)</f>
        <v>13102.560000000001</v>
      </c>
    </row>
    <row r="1060" spans="1:6" ht="12.75" hidden="1" outlineLevel="2">
      <c r="A1060" s="41">
        <v>133286</v>
      </c>
      <c r="B1060" s="32" t="s">
        <v>1056</v>
      </c>
      <c r="C1060" s="33">
        <v>673.98</v>
      </c>
      <c r="D1060" s="34">
        <f>C1060*$F$1</f>
        <v>21567.36</v>
      </c>
      <c r="E1060" s="30">
        <f>$E$1049</f>
        <v>0.25</v>
      </c>
      <c r="F1060" s="34">
        <f>C1060*$F$1*(1-E1060)</f>
        <v>16175.52</v>
      </c>
    </row>
    <row r="1061" spans="1:6" ht="12.75" hidden="1" outlineLevel="2">
      <c r="A1061" s="44">
        <v>133785</v>
      </c>
      <c r="B1061" s="32" t="s">
        <v>1057</v>
      </c>
      <c r="C1061" s="33">
        <v>673.98</v>
      </c>
      <c r="D1061" s="34">
        <f>C1061*$F$1</f>
        <v>21567.36</v>
      </c>
      <c r="E1061" s="30">
        <f>$E$1049</f>
        <v>0.25</v>
      </c>
      <c r="F1061" s="34">
        <f>C1061*$F$1*(1-E1061)</f>
        <v>16175.52</v>
      </c>
    </row>
    <row r="1062" spans="1:6" ht="12.75" hidden="1" outlineLevel="2">
      <c r="A1062" s="44">
        <v>133288</v>
      </c>
      <c r="B1062" s="32" t="s">
        <v>1058</v>
      </c>
      <c r="C1062" s="33">
        <v>961.54</v>
      </c>
      <c r="D1062" s="34">
        <f>C1062*$F$1</f>
        <v>30769.28</v>
      </c>
      <c r="E1062" s="30">
        <f>$E$1049</f>
        <v>0.25</v>
      </c>
      <c r="F1062" s="34">
        <f>C1062*$F$1*(1-E1062)</f>
        <v>23076.96</v>
      </c>
    </row>
    <row r="1063" spans="1:6" ht="12.75" hidden="1" outlineLevel="2">
      <c r="A1063" s="44">
        <v>133791</v>
      </c>
      <c r="B1063" s="32" t="s">
        <v>1059</v>
      </c>
      <c r="C1063" s="33">
        <v>961.54</v>
      </c>
      <c r="D1063" s="34">
        <f>C1063*$F$1</f>
        <v>30769.28</v>
      </c>
      <c r="E1063" s="30">
        <f>$E$1049</f>
        <v>0.25</v>
      </c>
      <c r="F1063" s="34">
        <f>C1063*$F$1*(1-E1063)</f>
        <v>23076.96</v>
      </c>
    </row>
    <row r="1064" spans="1:6" ht="12.75" hidden="1" outlineLevel="2">
      <c r="A1064" s="44">
        <v>104519</v>
      </c>
      <c r="B1064" s="32" t="s">
        <v>1060</v>
      </c>
      <c r="C1064" s="33">
        <v>1296.02</v>
      </c>
      <c r="D1064" s="34">
        <f>C1064*$F$1</f>
        <v>41472.64</v>
      </c>
      <c r="E1064" s="30">
        <f>$E$1049</f>
        <v>0.25</v>
      </c>
      <c r="F1064" s="34">
        <f>C1064*$F$1*(1-E1064)</f>
        <v>31104.48</v>
      </c>
    </row>
    <row r="1065" spans="1:6" ht="12.75" hidden="1" outlineLevel="2">
      <c r="A1065" s="44">
        <v>110305</v>
      </c>
      <c r="B1065" s="32" t="s">
        <v>1061</v>
      </c>
      <c r="C1065" s="33">
        <v>1296.02</v>
      </c>
      <c r="D1065" s="34">
        <f>C1065*$F$1</f>
        <v>41472.64</v>
      </c>
      <c r="E1065" s="30">
        <f>$E$1049</f>
        <v>0.25</v>
      </c>
      <c r="F1065" s="34">
        <f>C1065*$F$1*(1-E1065)</f>
        <v>31104.48</v>
      </c>
    </row>
    <row r="1066" spans="1:6" ht="12.75" hidden="1" outlineLevel="2">
      <c r="A1066" s="44">
        <v>104524</v>
      </c>
      <c r="B1066" s="32" t="s">
        <v>1062</v>
      </c>
      <c r="C1066" s="33">
        <v>2159.45</v>
      </c>
      <c r="D1066" s="34">
        <f>C1066*$F$1</f>
        <v>69102.4</v>
      </c>
      <c r="E1066" s="30">
        <f>$E$1049</f>
        <v>0.25</v>
      </c>
      <c r="F1066" s="34">
        <f>C1066*$F$1*(1-E1066)</f>
        <v>51826.799999999996</v>
      </c>
    </row>
    <row r="1067" spans="1:6" ht="12.75" hidden="1" outlineLevel="2">
      <c r="A1067" s="44">
        <v>104525</v>
      </c>
      <c r="B1067" s="32" t="s">
        <v>1063</v>
      </c>
      <c r="C1067" s="33">
        <v>2159.45</v>
      </c>
      <c r="D1067" s="34">
        <f>C1067*$F$1</f>
        <v>69102.4</v>
      </c>
      <c r="E1067" s="30">
        <f>$E$1049</f>
        <v>0.25</v>
      </c>
      <c r="F1067" s="34">
        <f>C1067*$F$1*(1-E1067)</f>
        <v>51826.799999999996</v>
      </c>
    </row>
    <row r="1068" spans="1:6" ht="12.75" hidden="1" outlineLevel="2">
      <c r="A1068" s="44">
        <v>104763</v>
      </c>
      <c r="B1068" s="32" t="s">
        <v>1064</v>
      </c>
      <c r="C1068" s="33">
        <v>29.464</v>
      </c>
      <c r="D1068" s="34">
        <f>C1068*$F$1</f>
        <v>942.848</v>
      </c>
      <c r="E1068" s="30">
        <f>$E$1049</f>
        <v>0.25</v>
      </c>
      <c r="F1068" s="34">
        <f>C1068*$F$1*(1-E1068)</f>
        <v>707.136</v>
      </c>
    </row>
    <row r="1069" spans="1:6" ht="12.75" hidden="1" outlineLevel="2">
      <c r="A1069" s="44">
        <v>113729</v>
      </c>
      <c r="B1069" s="32" t="s">
        <v>1065</v>
      </c>
      <c r="C1069" s="33">
        <v>117.42</v>
      </c>
      <c r="D1069" s="34">
        <f>C1069*$F$1</f>
        <v>3757.44</v>
      </c>
      <c r="E1069" s="30">
        <f>$E$1049</f>
        <v>0.25</v>
      </c>
      <c r="F1069" s="34">
        <f>C1069*$F$1*(1-E1069)</f>
        <v>2818.08</v>
      </c>
    </row>
    <row r="1070" spans="1:6" ht="12.75" hidden="1" outlineLevel="2">
      <c r="A1070" s="44">
        <v>113730</v>
      </c>
      <c r="B1070" s="32" t="s">
        <v>1066</v>
      </c>
      <c r="C1070" s="33">
        <v>134.2</v>
      </c>
      <c r="D1070" s="34">
        <f>C1070*$F$1</f>
        <v>4294.4</v>
      </c>
      <c r="E1070" s="30">
        <f>$E$1049</f>
        <v>0.25</v>
      </c>
      <c r="F1070" s="34">
        <f>C1070*$F$1*(1-E1070)</f>
        <v>3220.7999999999997</v>
      </c>
    </row>
    <row r="1071" spans="1:6" ht="12.75" hidden="1" outlineLevel="2">
      <c r="A1071" s="44">
        <v>113731</v>
      </c>
      <c r="B1071" s="32" t="s">
        <v>1067</v>
      </c>
      <c r="C1071" s="33">
        <v>134.2</v>
      </c>
      <c r="D1071" s="34">
        <f>C1071*$F$1</f>
        <v>4294.4</v>
      </c>
      <c r="E1071" s="30">
        <f>$E$1049</f>
        <v>0.25</v>
      </c>
      <c r="F1071" s="34">
        <f>C1071*$F$1*(1-E1071)</f>
        <v>3220.7999999999997</v>
      </c>
    </row>
    <row r="1072" spans="1:6" ht="12.75" hidden="1" outlineLevel="2">
      <c r="A1072" s="44">
        <v>113732</v>
      </c>
      <c r="B1072" s="32" t="s">
        <v>1068</v>
      </c>
      <c r="C1072" s="33">
        <v>142.19</v>
      </c>
      <c r="D1072" s="34">
        <f>C1072*$F$1</f>
        <v>4550.08</v>
      </c>
      <c r="E1072" s="30">
        <f>$E$1049</f>
        <v>0.25</v>
      </c>
      <c r="F1072" s="34">
        <f>C1072*$F$1*(1-E1072)</f>
        <v>3412.56</v>
      </c>
    </row>
    <row r="1073" spans="1:6" ht="12.75" hidden="1" outlineLevel="2">
      <c r="A1073" s="44">
        <v>113733</v>
      </c>
      <c r="B1073" s="32" t="s">
        <v>1069</v>
      </c>
      <c r="C1073" s="33">
        <v>183.46</v>
      </c>
      <c r="D1073" s="34">
        <f>C1073*$F$1</f>
        <v>5870.72</v>
      </c>
      <c r="E1073" s="30">
        <f>$E$1049</f>
        <v>0.25</v>
      </c>
      <c r="F1073" s="34">
        <f>C1073*$F$1*(1-E1073)</f>
        <v>4403.04</v>
      </c>
    </row>
    <row r="1074" spans="1:6" ht="12.75" hidden="1" outlineLevel="2">
      <c r="A1074" s="44">
        <v>113734</v>
      </c>
      <c r="B1074" s="32" t="s">
        <v>1070</v>
      </c>
      <c r="C1074" s="33">
        <v>183.46</v>
      </c>
      <c r="D1074" s="34">
        <f>C1074*$F$1</f>
        <v>5870.72</v>
      </c>
      <c r="E1074" s="30">
        <f>$E$1049</f>
        <v>0.25</v>
      </c>
      <c r="F1074" s="34">
        <f>C1074*$F$1*(1-E1074)</f>
        <v>4403.04</v>
      </c>
    </row>
    <row r="1075" spans="1:6" ht="12.75" hidden="1" outlineLevel="2">
      <c r="A1075" s="44">
        <v>113750</v>
      </c>
      <c r="B1075" s="32" t="s">
        <v>1071</v>
      </c>
      <c r="C1075" s="33">
        <v>185.27</v>
      </c>
      <c r="D1075" s="34">
        <f>C1075*$F$1</f>
        <v>5928.64</v>
      </c>
      <c r="E1075" s="30">
        <f>$E$1049</f>
        <v>0.25</v>
      </c>
      <c r="F1075" s="34">
        <f>C1075*$F$1*(1-E1075)</f>
        <v>4446.4800000000005</v>
      </c>
    </row>
    <row r="1076" spans="1:6" ht="12.75" hidden="1" outlineLevel="2">
      <c r="A1076" s="44">
        <v>113751</v>
      </c>
      <c r="B1076" s="32" t="s">
        <v>1072</v>
      </c>
      <c r="C1076" s="33">
        <v>185.27</v>
      </c>
      <c r="D1076" s="34">
        <f>C1076*$F$1</f>
        <v>5928.64</v>
      </c>
      <c r="E1076" s="30">
        <f>$E$1049</f>
        <v>0.25</v>
      </c>
      <c r="F1076" s="34">
        <f>C1076*$F$1*(1-E1076)</f>
        <v>4446.4800000000005</v>
      </c>
    </row>
    <row r="1077" spans="1:6" ht="12.75" hidden="1" outlineLevel="2">
      <c r="A1077" s="44">
        <v>113752</v>
      </c>
      <c r="B1077" s="32" t="s">
        <v>1073</v>
      </c>
      <c r="C1077" s="33">
        <v>185.27</v>
      </c>
      <c r="D1077" s="34">
        <f>C1077*$F$1</f>
        <v>5928.64</v>
      </c>
      <c r="E1077" s="30">
        <f>$E$1049</f>
        <v>0.25</v>
      </c>
      <c r="F1077" s="34">
        <f>C1077*$F$1*(1-E1077)</f>
        <v>4446.4800000000005</v>
      </c>
    </row>
    <row r="1078" spans="1:6" ht="12.75" hidden="1" outlineLevel="2">
      <c r="A1078" s="44">
        <v>113753</v>
      </c>
      <c r="B1078" s="32" t="s">
        <v>1074</v>
      </c>
      <c r="C1078" s="33">
        <v>200.09</v>
      </c>
      <c r="D1078" s="34">
        <f>C1078*$F$1</f>
        <v>6402.88</v>
      </c>
      <c r="E1078" s="30">
        <f>$E$1049</f>
        <v>0.25</v>
      </c>
      <c r="F1078" s="34">
        <f>C1078*$F$1*(1-E1078)</f>
        <v>4802.16</v>
      </c>
    </row>
    <row r="1079" spans="1:6" ht="12.75" hidden="1" outlineLevel="2">
      <c r="A1079" s="44">
        <v>113754</v>
      </c>
      <c r="B1079" s="32" t="s">
        <v>1075</v>
      </c>
      <c r="C1079" s="33">
        <v>224.11</v>
      </c>
      <c r="D1079" s="34">
        <f>C1079*$F$1</f>
        <v>7171.52</v>
      </c>
      <c r="E1079" s="30">
        <f>$E$1049</f>
        <v>0.25</v>
      </c>
      <c r="F1079" s="34">
        <f>C1079*$F$1*(1-E1079)</f>
        <v>5378.64</v>
      </c>
    </row>
    <row r="1080" spans="1:6" ht="12.75" hidden="1" outlineLevel="2">
      <c r="A1080" s="44">
        <v>113760</v>
      </c>
      <c r="B1080" s="32" t="s">
        <v>1076</v>
      </c>
      <c r="C1080" s="33">
        <v>277.89</v>
      </c>
      <c r="D1080" s="34">
        <f>C1080*$F$1</f>
        <v>8892.48</v>
      </c>
      <c r="E1080" s="30">
        <f>$E$1049</f>
        <v>0.25</v>
      </c>
      <c r="F1080" s="34">
        <f>C1080*$F$1*(1-E1080)</f>
        <v>6669.36</v>
      </c>
    </row>
    <row r="1081" spans="1:6" ht="11.25" outlineLevel="1" collapsed="1">
      <c r="A1081" s="27"/>
      <c r="B1081" s="28" t="s">
        <v>1077</v>
      </c>
      <c r="C1081" s="27"/>
      <c r="D1081" s="34"/>
      <c r="E1081" s="30">
        <f>$E$882</f>
        <v>0.25</v>
      </c>
      <c r="F1081" s="34"/>
    </row>
    <row r="1082" spans="1:6" ht="12.75" hidden="1" outlineLevel="2">
      <c r="A1082" s="40">
        <v>184000</v>
      </c>
      <c r="B1082" s="32" t="s">
        <v>1078</v>
      </c>
      <c r="C1082" s="33">
        <v>5.02</v>
      </c>
      <c r="D1082" s="34">
        <f>C1082*$F$1</f>
        <v>160.64</v>
      </c>
      <c r="E1082" s="30">
        <f>$E$1081</f>
        <v>0.25</v>
      </c>
      <c r="F1082" s="34">
        <f>C1082*$F$1*(1-E1082)</f>
        <v>120.47999999999999</v>
      </c>
    </row>
    <row r="1083" spans="1:6" ht="12.75" hidden="1" outlineLevel="2">
      <c r="A1083" s="40">
        <v>184001</v>
      </c>
      <c r="B1083" s="32" t="s">
        <v>1079</v>
      </c>
      <c r="C1083" s="33">
        <v>6.1</v>
      </c>
      <c r="D1083" s="34">
        <f>C1083*$F$1</f>
        <v>195.2</v>
      </c>
      <c r="E1083" s="30">
        <f>$E$1081</f>
        <v>0.25</v>
      </c>
      <c r="F1083" s="34">
        <f>C1083*$F$1*(1-E1083)</f>
        <v>146.39999999999998</v>
      </c>
    </row>
    <row r="1084" spans="1:6" ht="12.75" hidden="1" outlineLevel="2">
      <c r="A1084" s="40">
        <v>184002</v>
      </c>
      <c r="B1084" s="32" t="s">
        <v>1080</v>
      </c>
      <c r="C1084" s="33">
        <v>6.1</v>
      </c>
      <c r="D1084" s="34">
        <f>C1084*$F$1</f>
        <v>195.2</v>
      </c>
      <c r="E1084" s="30">
        <f>$E$1081</f>
        <v>0.25</v>
      </c>
      <c r="F1084" s="34">
        <f>C1084*$F$1*(1-E1084)</f>
        <v>146.39999999999998</v>
      </c>
    </row>
    <row r="1085" spans="1:6" ht="12.75" hidden="1" outlineLevel="2">
      <c r="A1085" s="40">
        <v>184003</v>
      </c>
      <c r="B1085" s="32" t="s">
        <v>1081</v>
      </c>
      <c r="C1085" s="33">
        <v>5.78</v>
      </c>
      <c r="D1085" s="34">
        <f>C1085*$F$1</f>
        <v>184.96</v>
      </c>
      <c r="E1085" s="30">
        <f>$E$1081</f>
        <v>0.25</v>
      </c>
      <c r="F1085" s="34">
        <f>C1085*$F$1*(1-E1085)</f>
        <v>138.72</v>
      </c>
    </row>
    <row r="1086" spans="1:6" ht="12.75" hidden="1" outlineLevel="2">
      <c r="A1086" s="40">
        <v>184006</v>
      </c>
      <c r="B1086" s="32" t="s">
        <v>1082</v>
      </c>
      <c r="C1086" s="33">
        <v>6.1</v>
      </c>
      <c r="D1086" s="34">
        <f>C1086*$F$1</f>
        <v>195.2</v>
      </c>
      <c r="E1086" s="30">
        <f>$E$1081</f>
        <v>0.25</v>
      </c>
      <c r="F1086" s="34">
        <f>C1086*$F$1*(1-E1086)</f>
        <v>146.39999999999998</v>
      </c>
    </row>
    <row r="1087" spans="1:6" ht="12.75" hidden="1" outlineLevel="2">
      <c r="A1087" s="40">
        <v>184007</v>
      </c>
      <c r="B1087" s="32" t="s">
        <v>1083</v>
      </c>
      <c r="C1087" s="33">
        <v>5.09</v>
      </c>
      <c r="D1087" s="34">
        <f>C1087*$F$1</f>
        <v>162.88</v>
      </c>
      <c r="E1087" s="30">
        <f>$E$1081</f>
        <v>0.25</v>
      </c>
      <c r="F1087" s="34">
        <f>C1087*$F$1*(1-E1087)</f>
        <v>122.16</v>
      </c>
    </row>
    <row r="1088" spans="1:6" ht="12.75" hidden="1" outlineLevel="2">
      <c r="A1088" s="35">
        <v>184041</v>
      </c>
      <c r="B1088" s="27" t="s">
        <v>1084</v>
      </c>
      <c r="C1088" s="33">
        <v>8.03</v>
      </c>
      <c r="D1088" s="34">
        <f>C1088*$F$1</f>
        <v>256.96</v>
      </c>
      <c r="E1088" s="30">
        <f>$E$1081</f>
        <v>0.25</v>
      </c>
      <c r="F1088" s="34">
        <f>C1088*$F$1*(1-E1088)</f>
        <v>192.71999999999997</v>
      </c>
    </row>
    <row r="1089" spans="1:6" ht="12.75" hidden="1" outlineLevel="2">
      <c r="A1089" s="35">
        <v>184071</v>
      </c>
      <c r="B1089" s="27" t="s">
        <v>1085</v>
      </c>
      <c r="C1089" s="33">
        <v>11.91</v>
      </c>
      <c r="D1089" s="34">
        <f>C1089*$F$1</f>
        <v>381.12</v>
      </c>
      <c r="E1089" s="30">
        <f>$E$1081</f>
        <v>0.25</v>
      </c>
      <c r="F1089" s="34">
        <f>C1089*$F$1*(1-E1089)</f>
        <v>285.84000000000003</v>
      </c>
    </row>
    <row r="1090" spans="1:6" ht="12.75" hidden="1" outlineLevel="2">
      <c r="A1090" s="35">
        <v>184110</v>
      </c>
      <c r="B1090" s="27" t="s">
        <v>1086</v>
      </c>
      <c r="C1090" s="33">
        <v>8.56</v>
      </c>
      <c r="D1090" s="34">
        <f>C1090*$F$1</f>
        <v>273.92</v>
      </c>
      <c r="E1090" s="30">
        <f>$E$1081</f>
        <v>0.25</v>
      </c>
      <c r="F1090" s="34">
        <f>C1090*$F$1*(1-E1090)</f>
        <v>205.44</v>
      </c>
    </row>
    <row r="1091" spans="1:6" ht="12.75" hidden="1" outlineLevel="2">
      <c r="A1091" s="35">
        <v>184200</v>
      </c>
      <c r="B1091" s="27" t="s">
        <v>1087</v>
      </c>
      <c r="C1091" s="33">
        <v>8.82</v>
      </c>
      <c r="D1091" s="34">
        <f>C1091*$F$1</f>
        <v>282.24</v>
      </c>
      <c r="E1091" s="30">
        <f>$E$1081</f>
        <v>0.25</v>
      </c>
      <c r="F1091" s="34">
        <f>C1091*$F$1*(1-E1091)</f>
        <v>211.68</v>
      </c>
    </row>
    <row r="1092" spans="1:6" ht="12.75" hidden="1" outlineLevel="2">
      <c r="A1092" s="35">
        <v>184370</v>
      </c>
      <c r="B1092" s="27" t="s">
        <v>1088</v>
      </c>
      <c r="C1092" s="33">
        <v>8.82</v>
      </c>
      <c r="D1092" s="34">
        <f>C1092*$F$1</f>
        <v>282.24</v>
      </c>
      <c r="E1092" s="30">
        <f>$E$1081</f>
        <v>0.25</v>
      </c>
      <c r="F1092" s="34">
        <f>C1092*$F$1*(1-E1092)</f>
        <v>211.68</v>
      </c>
    </row>
    <row r="1093" spans="1:6" ht="12.75" hidden="1" outlineLevel="2">
      <c r="A1093" s="35">
        <v>184379</v>
      </c>
      <c r="B1093" s="27" t="s">
        <v>1089</v>
      </c>
      <c r="C1093" s="33">
        <v>9.02</v>
      </c>
      <c r="D1093" s="34">
        <f>C1093*$F$1</f>
        <v>288.64</v>
      </c>
      <c r="E1093" s="30">
        <f>$E$1081</f>
        <v>0.25</v>
      </c>
      <c r="F1093" s="34">
        <f>C1093*$F$1*(1-E1093)</f>
        <v>216.48</v>
      </c>
    </row>
    <row r="1094" spans="1:6" ht="12.75" hidden="1" outlineLevel="2">
      <c r="A1094" s="35">
        <v>184392</v>
      </c>
      <c r="B1094" s="27" t="s">
        <v>1090</v>
      </c>
      <c r="C1094" s="33">
        <v>15.07</v>
      </c>
      <c r="D1094" s="34">
        <f>C1094*$F$1</f>
        <v>482.24</v>
      </c>
      <c r="E1094" s="30">
        <f>$E$1081</f>
        <v>0.25</v>
      </c>
      <c r="F1094" s="34">
        <f>C1094*$F$1*(1-E1094)</f>
        <v>361.68</v>
      </c>
    </row>
    <row r="1095" spans="1:6" ht="12.75" hidden="1" outlineLevel="2">
      <c r="A1095" s="35">
        <v>184491</v>
      </c>
      <c r="B1095" s="27" t="s">
        <v>1091</v>
      </c>
      <c r="C1095" s="33">
        <v>6.23</v>
      </c>
      <c r="D1095" s="34">
        <f>C1095*$F$1</f>
        <v>199.36</v>
      </c>
      <c r="E1095" s="30">
        <f>$E$1081</f>
        <v>0.25</v>
      </c>
      <c r="F1095" s="34">
        <f>C1095*$F$1*(1-E1095)</f>
        <v>149.52</v>
      </c>
    </row>
    <row r="1096" spans="1:6" ht="12.75" hidden="1" outlineLevel="2">
      <c r="A1096" s="35">
        <v>184492</v>
      </c>
      <c r="B1096" s="27" t="s">
        <v>1092</v>
      </c>
      <c r="C1096" s="33">
        <v>5.73</v>
      </c>
      <c r="D1096" s="34">
        <f>C1096*$F$1</f>
        <v>183.36</v>
      </c>
      <c r="E1096" s="30">
        <f>$E$1081</f>
        <v>0.25</v>
      </c>
      <c r="F1096" s="34">
        <f>C1096*$F$1*(1-E1096)</f>
        <v>137.52</v>
      </c>
    </row>
    <row r="1097" spans="1:6" ht="12.75" hidden="1" outlineLevel="2">
      <c r="A1097" s="35">
        <v>184493</v>
      </c>
      <c r="B1097" s="27" t="s">
        <v>1093</v>
      </c>
      <c r="C1097" s="33">
        <v>6.23</v>
      </c>
      <c r="D1097" s="34">
        <f>C1097*$F$1</f>
        <v>199.36</v>
      </c>
      <c r="E1097" s="30">
        <f>$E$1081</f>
        <v>0.25</v>
      </c>
      <c r="F1097" s="34">
        <f>C1097*$F$1*(1-E1097)</f>
        <v>149.52</v>
      </c>
    </row>
    <row r="1098" spans="1:6" ht="12.75" hidden="1" outlineLevel="2">
      <c r="A1098" s="35">
        <v>184496</v>
      </c>
      <c r="B1098" s="27" t="s">
        <v>1094</v>
      </c>
      <c r="C1098" s="33">
        <v>6.23</v>
      </c>
      <c r="D1098" s="34">
        <f>C1098*$F$1</f>
        <v>199.36</v>
      </c>
      <c r="E1098" s="30">
        <f>$E$1081</f>
        <v>0.25</v>
      </c>
      <c r="F1098" s="34">
        <f>C1098*$F$1*(1-E1098)</f>
        <v>149.52</v>
      </c>
    </row>
    <row r="1099" spans="1:6" ht="12.75" hidden="1" outlineLevel="2">
      <c r="A1099" s="35">
        <v>184497</v>
      </c>
      <c r="B1099" s="27" t="s">
        <v>1095</v>
      </c>
      <c r="C1099" s="33">
        <v>6.23</v>
      </c>
      <c r="D1099" s="34">
        <f>C1099*$F$1</f>
        <v>199.36</v>
      </c>
      <c r="E1099" s="30">
        <f>$E$1081</f>
        <v>0.25</v>
      </c>
      <c r="F1099" s="34">
        <f>C1099*$F$1*(1-E1099)</f>
        <v>149.52</v>
      </c>
    </row>
    <row r="1100" spans="1:6" ht="12.75" hidden="1" outlineLevel="2">
      <c r="A1100" s="35">
        <v>184498</v>
      </c>
      <c r="B1100" s="27" t="s">
        <v>1096</v>
      </c>
      <c r="C1100" s="33">
        <v>6.23</v>
      </c>
      <c r="D1100" s="34">
        <f>C1100*$F$1</f>
        <v>199.36</v>
      </c>
      <c r="E1100" s="30">
        <f>$E$1081</f>
        <v>0.25</v>
      </c>
      <c r="F1100" s="34">
        <f>C1100*$F$1*(1-E1100)</f>
        <v>149.52</v>
      </c>
    </row>
    <row r="1101" spans="1:6" ht="12.75" hidden="1" outlineLevel="2">
      <c r="A1101" s="35">
        <v>184721</v>
      </c>
      <c r="B1101" s="27" t="s">
        <v>1097</v>
      </c>
      <c r="C1101" s="33">
        <v>23.27</v>
      </c>
      <c r="D1101" s="34">
        <f>C1101*$F$1</f>
        <v>744.64</v>
      </c>
      <c r="E1101" s="30">
        <f>$E$1081</f>
        <v>0.25</v>
      </c>
      <c r="F1101" s="34">
        <f>C1101*$F$1*(1-E1101)</f>
        <v>558.48</v>
      </c>
    </row>
    <row r="1102" spans="1:6" ht="12.75" hidden="1" outlineLevel="2">
      <c r="A1102" s="35">
        <v>184791</v>
      </c>
      <c r="B1102" s="27" t="s">
        <v>1098</v>
      </c>
      <c r="C1102" s="33">
        <v>3.3</v>
      </c>
      <c r="D1102" s="34">
        <f>C1102*$F$1</f>
        <v>105.6</v>
      </c>
      <c r="E1102" s="30">
        <f>$E$1081</f>
        <v>0.25</v>
      </c>
      <c r="F1102" s="34">
        <f>C1102*$F$1*(1-E1102)</f>
        <v>79.19999999999999</v>
      </c>
    </row>
    <row r="1103" spans="1:6" ht="12.75" hidden="1" outlineLevel="2">
      <c r="A1103" s="35">
        <v>184792</v>
      </c>
      <c r="B1103" s="27" t="s">
        <v>1099</v>
      </c>
      <c r="C1103" s="33">
        <v>3.3</v>
      </c>
      <c r="D1103" s="34">
        <f>C1103*$F$1</f>
        <v>105.6</v>
      </c>
      <c r="E1103" s="30">
        <f>$E$1081</f>
        <v>0.25</v>
      </c>
      <c r="F1103" s="34">
        <f>C1103*$F$1*(1-E1103)</f>
        <v>79.19999999999999</v>
      </c>
    </row>
    <row r="1104" spans="1:6" ht="12.75" hidden="1" outlineLevel="2">
      <c r="A1104" s="35">
        <v>184793</v>
      </c>
      <c r="B1104" s="27" t="s">
        <v>1100</v>
      </c>
      <c r="C1104" s="33">
        <v>3.3</v>
      </c>
      <c r="D1104" s="34">
        <f>C1104*$F$1</f>
        <v>105.6</v>
      </c>
      <c r="E1104" s="30">
        <f>$E$1081</f>
        <v>0.25</v>
      </c>
      <c r="F1104" s="34">
        <f>C1104*$F$1*(1-E1104)</f>
        <v>79.19999999999999</v>
      </c>
    </row>
    <row r="1105" spans="1:6" ht="12.75" hidden="1" outlineLevel="2">
      <c r="A1105" s="35">
        <v>184796</v>
      </c>
      <c r="B1105" s="27" t="s">
        <v>1101</v>
      </c>
      <c r="C1105" s="33">
        <v>3.3</v>
      </c>
      <c r="D1105" s="34">
        <f>C1105*$F$1</f>
        <v>105.6</v>
      </c>
      <c r="E1105" s="30">
        <f>$E$1081</f>
        <v>0.25</v>
      </c>
      <c r="F1105" s="34">
        <f>C1105*$F$1*(1-E1105)</f>
        <v>79.19999999999999</v>
      </c>
    </row>
    <row r="1106" spans="1:6" ht="12.75" hidden="1" outlineLevel="2">
      <c r="A1106" s="35">
        <v>184797</v>
      </c>
      <c r="B1106" s="27" t="s">
        <v>1102</v>
      </c>
      <c r="C1106" s="33">
        <v>3.3</v>
      </c>
      <c r="D1106" s="34">
        <f>C1106*$F$1</f>
        <v>105.6</v>
      </c>
      <c r="E1106" s="30">
        <f>$E$1081</f>
        <v>0.25</v>
      </c>
      <c r="F1106" s="34">
        <f>C1106*$F$1*(1-E1106)</f>
        <v>79.19999999999999</v>
      </c>
    </row>
    <row r="1107" spans="1:6" ht="12.75" hidden="1" outlineLevel="2">
      <c r="A1107" s="35">
        <v>184798</v>
      </c>
      <c r="B1107" s="27" t="s">
        <v>1103</v>
      </c>
      <c r="C1107" s="33">
        <v>3.3</v>
      </c>
      <c r="D1107" s="34">
        <f>C1107*$F$1</f>
        <v>105.6</v>
      </c>
      <c r="E1107" s="30">
        <f>$E$1081</f>
        <v>0.25</v>
      </c>
      <c r="F1107" s="34">
        <f>C1107*$F$1*(1-E1107)</f>
        <v>79.19999999999999</v>
      </c>
    </row>
    <row r="1108" spans="1:6" ht="12.75" hidden="1" outlineLevel="2">
      <c r="A1108" s="35">
        <v>185000</v>
      </c>
      <c r="B1108" s="27" t="s">
        <v>1104</v>
      </c>
      <c r="C1108" s="33">
        <v>5.63</v>
      </c>
      <c r="D1108" s="34">
        <f>C1108*$F$1</f>
        <v>180.16</v>
      </c>
      <c r="E1108" s="30">
        <f>$E$1081</f>
        <v>0.25</v>
      </c>
      <c r="F1108" s="34">
        <f>C1108*$F$1*(1-E1108)</f>
        <v>135.12</v>
      </c>
    </row>
    <row r="1109" spans="1:6" ht="12.75" hidden="1" outlineLevel="2">
      <c r="A1109" s="35">
        <v>185001</v>
      </c>
      <c r="B1109" s="27" t="s">
        <v>1105</v>
      </c>
      <c r="C1109" s="33">
        <v>5.63</v>
      </c>
      <c r="D1109" s="34">
        <f>C1109*$F$1</f>
        <v>180.16</v>
      </c>
      <c r="E1109" s="30">
        <f>$E$1081</f>
        <v>0.25</v>
      </c>
      <c r="F1109" s="34">
        <f>C1109*$F$1*(1-E1109)</f>
        <v>135.12</v>
      </c>
    </row>
    <row r="1110" spans="1:6" ht="12.75" hidden="1" outlineLevel="2">
      <c r="A1110" s="35">
        <v>185002</v>
      </c>
      <c r="B1110" s="27" t="s">
        <v>1106</v>
      </c>
      <c r="C1110" s="33">
        <v>5.63</v>
      </c>
      <c r="D1110" s="34">
        <f>C1110*$F$1</f>
        <v>180.16</v>
      </c>
      <c r="E1110" s="30">
        <f>$E$1081</f>
        <v>0.25</v>
      </c>
      <c r="F1110" s="34">
        <f>C1110*$F$1*(1-E1110)</f>
        <v>135.12</v>
      </c>
    </row>
    <row r="1111" spans="1:6" ht="12.75" hidden="1" outlineLevel="2">
      <c r="A1111" s="35">
        <v>185003</v>
      </c>
      <c r="B1111" s="27" t="s">
        <v>1107</v>
      </c>
      <c r="C1111" s="33">
        <v>6.1</v>
      </c>
      <c r="D1111" s="34">
        <f>C1111*$F$1</f>
        <v>195.2</v>
      </c>
      <c r="E1111" s="30">
        <f>$E$1081</f>
        <v>0.25</v>
      </c>
      <c r="F1111" s="34">
        <f>C1111*$F$1*(1-E1111)</f>
        <v>146.39999999999998</v>
      </c>
    </row>
    <row r="1112" spans="1:6" ht="12.75" hidden="1" outlineLevel="2">
      <c r="A1112" s="35">
        <v>185006</v>
      </c>
      <c r="B1112" s="27" t="s">
        <v>1108</v>
      </c>
      <c r="C1112" s="33">
        <v>5.28</v>
      </c>
      <c r="D1112" s="34">
        <f>C1112*$F$1</f>
        <v>168.96</v>
      </c>
      <c r="E1112" s="30">
        <f>$E$1081</f>
        <v>0.25</v>
      </c>
      <c r="F1112" s="34">
        <f>C1112*$F$1*(1-E1112)</f>
        <v>126.72</v>
      </c>
    </row>
    <row r="1113" spans="1:6" ht="12.75" hidden="1" outlineLevel="2">
      <c r="A1113" s="35">
        <v>185007</v>
      </c>
      <c r="B1113" s="27" t="s">
        <v>1109</v>
      </c>
      <c r="C1113" s="33">
        <v>5.09</v>
      </c>
      <c r="D1113" s="34">
        <f>C1113*$F$1</f>
        <v>162.88</v>
      </c>
      <c r="E1113" s="30">
        <f>$E$1081</f>
        <v>0.25</v>
      </c>
      <c r="F1113" s="34">
        <f>C1113*$F$1*(1-E1113)</f>
        <v>122.16</v>
      </c>
    </row>
    <row r="1114" spans="1:6" ht="12.75" hidden="1" outlineLevel="2">
      <c r="A1114" s="35">
        <v>185008</v>
      </c>
      <c r="B1114" s="27" t="s">
        <v>1110</v>
      </c>
      <c r="C1114" s="33">
        <v>6.1</v>
      </c>
      <c r="D1114" s="34">
        <f>C1114*$F$1</f>
        <v>195.2</v>
      </c>
      <c r="E1114" s="30">
        <f>$E$1081</f>
        <v>0.25</v>
      </c>
      <c r="F1114" s="34">
        <f>C1114*$F$1*(1-E1114)</f>
        <v>146.39999999999998</v>
      </c>
    </row>
    <row r="1115" spans="1:6" ht="12.75" hidden="1" outlineLevel="2">
      <c r="A1115" s="35">
        <v>185110</v>
      </c>
      <c r="B1115" s="27" t="s">
        <v>1111</v>
      </c>
      <c r="C1115" s="33">
        <v>7.88</v>
      </c>
      <c r="D1115" s="34">
        <f>C1115*$F$1</f>
        <v>252.16</v>
      </c>
      <c r="E1115" s="30">
        <f>$E$1081</f>
        <v>0.25</v>
      </c>
      <c r="F1115" s="34">
        <f>C1115*$F$1*(1-E1115)</f>
        <v>189.12</v>
      </c>
    </row>
    <row r="1116" spans="1:6" ht="12.75" hidden="1" outlineLevel="2">
      <c r="A1116" s="35">
        <v>185400</v>
      </c>
      <c r="B1116" s="27" t="s">
        <v>1112</v>
      </c>
      <c r="C1116" s="33">
        <v>13.06</v>
      </c>
      <c r="D1116" s="34">
        <f>C1116*$F$1</f>
        <v>417.92</v>
      </c>
      <c r="E1116" s="30">
        <f>$E$1081</f>
        <v>0.25</v>
      </c>
      <c r="F1116" s="34">
        <f>C1116*$F$1*(1-E1116)</f>
        <v>313.44</v>
      </c>
    </row>
    <row r="1117" spans="1:6" ht="12.75" hidden="1" outlineLevel="2">
      <c r="A1117" s="35">
        <v>185491</v>
      </c>
      <c r="B1117" s="27" t="s">
        <v>1113</v>
      </c>
      <c r="C1117" s="33">
        <v>5.71</v>
      </c>
      <c r="D1117" s="34">
        <f>C1117*$F$1</f>
        <v>182.72</v>
      </c>
      <c r="E1117" s="30">
        <f>$E$1081</f>
        <v>0.25</v>
      </c>
      <c r="F1117" s="34">
        <f>C1117*$F$1*(1-E1117)</f>
        <v>137.04</v>
      </c>
    </row>
    <row r="1118" spans="1:6" ht="12.75" hidden="1" outlineLevel="2">
      <c r="A1118" s="35">
        <v>185492</v>
      </c>
      <c r="B1118" s="27" t="s">
        <v>1114</v>
      </c>
      <c r="C1118" s="33">
        <v>5.71</v>
      </c>
      <c r="D1118" s="34">
        <f>C1118*$F$1</f>
        <v>182.72</v>
      </c>
      <c r="E1118" s="30">
        <f>$E$1081</f>
        <v>0.25</v>
      </c>
      <c r="F1118" s="34">
        <f>C1118*$F$1*(1-E1118)</f>
        <v>137.04</v>
      </c>
    </row>
    <row r="1119" spans="1:6" ht="12.75" hidden="1" outlineLevel="2">
      <c r="A1119" s="35">
        <v>185493</v>
      </c>
      <c r="B1119" s="27" t="s">
        <v>1115</v>
      </c>
      <c r="C1119" s="33">
        <v>5.71</v>
      </c>
      <c r="D1119" s="34">
        <f>C1119*$F$1</f>
        <v>182.72</v>
      </c>
      <c r="E1119" s="30">
        <f>$E$1081</f>
        <v>0.25</v>
      </c>
      <c r="F1119" s="34">
        <f>C1119*$F$1*(1-E1119)</f>
        <v>137.04</v>
      </c>
    </row>
    <row r="1120" spans="1:6" ht="12.75" hidden="1" outlineLevel="2">
      <c r="A1120" s="35">
        <v>185496</v>
      </c>
      <c r="B1120" s="27" t="s">
        <v>1116</v>
      </c>
      <c r="C1120" s="33">
        <v>5.71</v>
      </c>
      <c r="D1120" s="34">
        <f>C1120*$F$1</f>
        <v>182.72</v>
      </c>
      <c r="E1120" s="30">
        <f>$E$1081</f>
        <v>0.25</v>
      </c>
      <c r="F1120" s="34">
        <f>C1120*$F$1*(1-E1120)</f>
        <v>137.04</v>
      </c>
    </row>
    <row r="1121" spans="1:6" ht="12.75" hidden="1" outlineLevel="2">
      <c r="A1121" s="35">
        <v>185497</v>
      </c>
      <c r="B1121" s="27" t="s">
        <v>1117</v>
      </c>
      <c r="C1121" s="33">
        <v>5.71</v>
      </c>
      <c r="D1121" s="34">
        <f>C1121*$F$1</f>
        <v>182.72</v>
      </c>
      <c r="E1121" s="30">
        <f>$E$1081</f>
        <v>0.25</v>
      </c>
      <c r="F1121" s="34">
        <f>C1121*$F$1*(1-E1121)</f>
        <v>137.04</v>
      </c>
    </row>
    <row r="1122" spans="1:6" ht="12.75" hidden="1" outlineLevel="2">
      <c r="A1122" s="35">
        <v>185498</v>
      </c>
      <c r="B1122" s="27" t="s">
        <v>1118</v>
      </c>
      <c r="C1122" s="33">
        <v>5.77</v>
      </c>
      <c r="D1122" s="34">
        <f>C1122*$F$1</f>
        <v>184.64</v>
      </c>
      <c r="E1122" s="30">
        <f>$E$1081</f>
        <v>0.25</v>
      </c>
      <c r="F1122" s="34">
        <f>C1122*$F$1*(1-E1122)</f>
        <v>138.48</v>
      </c>
    </row>
    <row r="1123" spans="1:6" ht="12.75" hidden="1" outlineLevel="2">
      <c r="A1123" s="35">
        <v>185720</v>
      </c>
      <c r="B1123" s="27" t="s">
        <v>1119</v>
      </c>
      <c r="C1123" s="33">
        <v>21.37</v>
      </c>
      <c r="D1123" s="34">
        <f>C1123*$F$1</f>
        <v>683.84</v>
      </c>
      <c r="E1123" s="30">
        <f>$E$1081</f>
        <v>0.25</v>
      </c>
      <c r="F1123" s="34">
        <f>C1123*$F$1*(1-E1123)</f>
        <v>512.88</v>
      </c>
    </row>
    <row r="1124" spans="1:6" ht="12.75" hidden="1" outlineLevel="2">
      <c r="A1124" s="35">
        <v>185740</v>
      </c>
      <c r="B1124" s="27" t="s">
        <v>1120</v>
      </c>
      <c r="C1124" s="33">
        <v>26.11</v>
      </c>
      <c r="D1124" s="34">
        <f>C1124*$F$1</f>
        <v>835.52</v>
      </c>
      <c r="E1124" s="30">
        <f>$E$1081</f>
        <v>0.25</v>
      </c>
      <c r="F1124" s="34">
        <f>C1124*$F$1*(1-E1124)</f>
        <v>626.64</v>
      </c>
    </row>
    <row r="1125" spans="1:6" ht="12.75" hidden="1" outlineLevel="2">
      <c r="A1125" s="35">
        <v>185773</v>
      </c>
      <c r="B1125" s="27" t="s">
        <v>1121</v>
      </c>
      <c r="C1125" s="33">
        <v>24.8</v>
      </c>
      <c r="D1125" s="34">
        <f>C1125*$F$1</f>
        <v>793.6</v>
      </c>
      <c r="E1125" s="30">
        <f>$E$1081</f>
        <v>0.25</v>
      </c>
      <c r="F1125" s="34">
        <f>C1125*$F$1*(1-E1125)</f>
        <v>595.2</v>
      </c>
    </row>
    <row r="1126" spans="1:6" ht="12.75" hidden="1" outlineLevel="2">
      <c r="A1126" s="35">
        <v>185774</v>
      </c>
      <c r="B1126" s="27" t="s">
        <v>1122</v>
      </c>
      <c r="C1126" s="33">
        <v>26.09</v>
      </c>
      <c r="D1126" s="34">
        <f>C1126*$F$1</f>
        <v>834.88</v>
      </c>
      <c r="E1126" s="30">
        <f>$E$1081</f>
        <v>0.25</v>
      </c>
      <c r="F1126" s="34">
        <f>C1126*$F$1*(1-E1126)</f>
        <v>626.16</v>
      </c>
    </row>
    <row r="1127" spans="1:6" ht="12.75" hidden="1" outlineLevel="2">
      <c r="A1127" s="35">
        <v>185791</v>
      </c>
      <c r="B1127" s="27" t="s">
        <v>1123</v>
      </c>
      <c r="C1127" s="33">
        <v>3.02</v>
      </c>
      <c r="D1127" s="34">
        <f>C1127*$F$1</f>
        <v>96.64</v>
      </c>
      <c r="E1127" s="30">
        <f>$E$1081</f>
        <v>0.25</v>
      </c>
      <c r="F1127" s="34">
        <f>C1127*$F$1*(1-E1127)</f>
        <v>72.48</v>
      </c>
    </row>
    <row r="1128" spans="1:6" ht="12.75" hidden="1" outlineLevel="2">
      <c r="A1128" s="35">
        <v>185792</v>
      </c>
      <c r="B1128" s="27" t="s">
        <v>1124</v>
      </c>
      <c r="C1128" s="33">
        <v>3.02</v>
      </c>
      <c r="D1128" s="34">
        <f>C1128*$F$1</f>
        <v>96.64</v>
      </c>
      <c r="E1128" s="30">
        <f>$E$1081</f>
        <v>0.25</v>
      </c>
      <c r="F1128" s="34">
        <f>C1128*$F$1*(1-E1128)</f>
        <v>72.48</v>
      </c>
    </row>
    <row r="1129" spans="1:6" ht="12.75" hidden="1" outlineLevel="2">
      <c r="A1129" s="35">
        <v>185793</v>
      </c>
      <c r="B1129" s="27" t="s">
        <v>1125</v>
      </c>
      <c r="C1129" s="33">
        <v>3.02</v>
      </c>
      <c r="D1129" s="34">
        <f>C1129*$F$1</f>
        <v>96.64</v>
      </c>
      <c r="E1129" s="30">
        <f>$E$1081</f>
        <v>0.25</v>
      </c>
      <c r="F1129" s="34">
        <f>C1129*$F$1*(1-E1129)</f>
        <v>72.48</v>
      </c>
    </row>
    <row r="1130" spans="1:6" ht="12.75" hidden="1" outlineLevel="2">
      <c r="A1130" s="35">
        <v>185796</v>
      </c>
      <c r="B1130" s="27" t="s">
        <v>1126</v>
      </c>
      <c r="C1130" s="33">
        <v>3.02</v>
      </c>
      <c r="D1130" s="34">
        <f>C1130*$F$1</f>
        <v>96.64</v>
      </c>
      <c r="E1130" s="30">
        <f>$E$1081</f>
        <v>0.25</v>
      </c>
      <c r="F1130" s="34">
        <f>C1130*$F$1*(1-E1130)</f>
        <v>72.48</v>
      </c>
    </row>
    <row r="1131" spans="1:6" ht="12.75" hidden="1" outlineLevel="2">
      <c r="A1131" s="35">
        <v>185797</v>
      </c>
      <c r="B1131" s="27" t="s">
        <v>1127</v>
      </c>
      <c r="C1131" s="33">
        <v>3.02</v>
      </c>
      <c r="D1131" s="34">
        <f>C1131*$F$1</f>
        <v>96.64</v>
      </c>
      <c r="E1131" s="30">
        <f>$E$1081</f>
        <v>0.25</v>
      </c>
      <c r="F1131" s="34">
        <f>C1131*$F$1*(1-E1131)</f>
        <v>72.48</v>
      </c>
    </row>
    <row r="1132" spans="1:6" ht="12.75" hidden="1" outlineLevel="2">
      <c r="A1132" s="35">
        <v>185798</v>
      </c>
      <c r="B1132" s="27" t="s">
        <v>1128</v>
      </c>
      <c r="C1132" s="33">
        <v>3.02</v>
      </c>
      <c r="D1132" s="34">
        <f>C1132*$F$1</f>
        <v>96.64</v>
      </c>
      <c r="E1132" s="30">
        <f>$E$1081</f>
        <v>0.25</v>
      </c>
      <c r="F1132" s="34">
        <f>C1132*$F$1*(1-E1132)</f>
        <v>72.48</v>
      </c>
    </row>
    <row r="1133" spans="1:6" ht="12.75" hidden="1" outlineLevel="2">
      <c r="A1133" s="35">
        <v>185821</v>
      </c>
      <c r="B1133" s="27" t="s">
        <v>1129</v>
      </c>
      <c r="C1133" s="33">
        <v>4.23</v>
      </c>
      <c r="D1133" s="34">
        <f>C1133*$F$1</f>
        <v>135.36</v>
      </c>
      <c r="E1133" s="30">
        <f>$E$1081</f>
        <v>0.25</v>
      </c>
      <c r="F1133" s="34">
        <f>C1133*$F$1*(1-E1133)</f>
        <v>101.52000000000001</v>
      </c>
    </row>
    <row r="1134" spans="1:6" ht="12.75" hidden="1" outlineLevel="2">
      <c r="A1134" s="35">
        <v>185822</v>
      </c>
      <c r="B1134" s="27" t="s">
        <v>1130</v>
      </c>
      <c r="C1134" s="33">
        <v>4.23</v>
      </c>
      <c r="D1134" s="34">
        <f>C1134*$F$1</f>
        <v>135.36</v>
      </c>
      <c r="E1134" s="30">
        <f>$E$1081</f>
        <v>0.25</v>
      </c>
      <c r="F1134" s="34">
        <f>C1134*$F$1*(1-E1134)</f>
        <v>101.52000000000001</v>
      </c>
    </row>
    <row r="1135" spans="1:6" ht="12.75" hidden="1" outlineLevel="2">
      <c r="A1135" s="35">
        <v>185823</v>
      </c>
      <c r="B1135" s="27" t="s">
        <v>1131</v>
      </c>
      <c r="C1135" s="33">
        <v>4.23</v>
      </c>
      <c r="D1135" s="34">
        <f>C1135*$F$1</f>
        <v>135.36</v>
      </c>
      <c r="E1135" s="30">
        <f>$E$1081</f>
        <v>0.25</v>
      </c>
      <c r="F1135" s="34">
        <f>C1135*$F$1*(1-E1135)</f>
        <v>101.52000000000001</v>
      </c>
    </row>
    <row r="1136" spans="1:6" ht="12.75" hidden="1" outlineLevel="2">
      <c r="A1136" s="35">
        <v>185826</v>
      </c>
      <c r="B1136" s="27" t="s">
        <v>1132</v>
      </c>
      <c r="C1136" s="33">
        <v>4.23</v>
      </c>
      <c r="D1136" s="34">
        <f>C1136*$F$1</f>
        <v>135.36</v>
      </c>
      <c r="E1136" s="30">
        <f>$E$1081</f>
        <v>0.25</v>
      </c>
      <c r="F1136" s="34">
        <f>C1136*$F$1*(1-E1136)</f>
        <v>101.52000000000001</v>
      </c>
    </row>
    <row r="1137" spans="1:6" ht="12.75" hidden="1" outlineLevel="2">
      <c r="A1137" s="35">
        <v>185827</v>
      </c>
      <c r="B1137" s="27" t="s">
        <v>1133</v>
      </c>
      <c r="C1137" s="33">
        <v>4.23</v>
      </c>
      <c r="D1137" s="34">
        <f>C1137*$F$1</f>
        <v>135.36</v>
      </c>
      <c r="E1137" s="30">
        <f>$E$1081</f>
        <v>0.25</v>
      </c>
      <c r="F1137" s="34">
        <f>C1137*$F$1*(1-E1137)</f>
        <v>101.52000000000001</v>
      </c>
    </row>
    <row r="1138" spans="1:6" ht="12.75" hidden="1" outlineLevel="2">
      <c r="A1138" s="35">
        <v>187000</v>
      </c>
      <c r="B1138" s="27" t="s">
        <v>1134</v>
      </c>
      <c r="C1138" s="33">
        <v>5.29</v>
      </c>
      <c r="D1138" s="34">
        <f>C1138*$F$1</f>
        <v>169.28</v>
      </c>
      <c r="E1138" s="30">
        <f>$E$1081</f>
        <v>0.25</v>
      </c>
      <c r="F1138" s="34">
        <f>C1138*$F$1*(1-E1138)</f>
        <v>126.96000000000001</v>
      </c>
    </row>
    <row r="1139" spans="1:6" ht="12.75" hidden="1" outlineLevel="2">
      <c r="A1139" s="35">
        <v>187001</v>
      </c>
      <c r="B1139" s="27" t="s">
        <v>1135</v>
      </c>
      <c r="C1139" s="33">
        <v>2.65</v>
      </c>
      <c r="D1139" s="34">
        <f>C1139*$F$1</f>
        <v>84.8</v>
      </c>
      <c r="E1139" s="30">
        <f>$E$1081</f>
        <v>0.25</v>
      </c>
      <c r="F1139" s="34">
        <f>C1139*$F$1*(1-E1139)</f>
        <v>63.599999999999994</v>
      </c>
    </row>
    <row r="1140" spans="1:6" ht="12.75" hidden="1" outlineLevel="2">
      <c r="A1140" s="35">
        <v>187002</v>
      </c>
      <c r="B1140" s="27" t="s">
        <v>1136</v>
      </c>
      <c r="C1140" s="33">
        <v>2.6</v>
      </c>
      <c r="D1140" s="34">
        <f>C1140*$F$1</f>
        <v>83.2</v>
      </c>
      <c r="E1140" s="30">
        <f>$E$1081</f>
        <v>0.25</v>
      </c>
      <c r="F1140" s="34">
        <f>C1140*$F$1*(1-E1140)</f>
        <v>62.400000000000006</v>
      </c>
    </row>
    <row r="1141" spans="1:6" ht="12.75" hidden="1" outlineLevel="2">
      <c r="A1141" s="35">
        <v>187008</v>
      </c>
      <c r="B1141" s="27" t="s">
        <v>1137</v>
      </c>
      <c r="C1141" s="33">
        <v>5.53</v>
      </c>
      <c r="D1141" s="34">
        <f>C1141*$F$1</f>
        <v>176.96</v>
      </c>
      <c r="E1141" s="30">
        <f>$E$1081</f>
        <v>0.25</v>
      </c>
      <c r="F1141" s="34">
        <f>C1141*$F$1*(1-E1141)</f>
        <v>132.72</v>
      </c>
    </row>
    <row r="1142" spans="1:6" ht="12.75" hidden="1" outlineLevel="2">
      <c r="A1142" s="35">
        <v>187009</v>
      </c>
      <c r="B1142" s="27" t="s">
        <v>1138</v>
      </c>
      <c r="C1142" s="33">
        <v>5.53</v>
      </c>
      <c r="D1142" s="34">
        <f>C1142*$F$1</f>
        <v>176.96</v>
      </c>
      <c r="E1142" s="30">
        <f>$E$1081</f>
        <v>0.25</v>
      </c>
      <c r="F1142" s="34">
        <f>C1142*$F$1*(1-E1142)</f>
        <v>132.72</v>
      </c>
    </row>
    <row r="1143" spans="1:6" ht="12.75" hidden="1" outlineLevel="2">
      <c r="A1143" s="35">
        <v>187020</v>
      </c>
      <c r="B1143" s="27" t="s">
        <v>1139</v>
      </c>
      <c r="C1143" s="33">
        <v>3.17</v>
      </c>
      <c r="D1143" s="34">
        <f>C1143*$F$1</f>
        <v>101.44</v>
      </c>
      <c r="E1143" s="30">
        <f>$E$1081</f>
        <v>0.25</v>
      </c>
      <c r="F1143" s="34">
        <f>C1143*$F$1*(1-E1143)</f>
        <v>76.08</v>
      </c>
    </row>
    <row r="1144" spans="1:6" ht="12.75" hidden="1" outlineLevel="2">
      <c r="A1144" s="35">
        <v>187170</v>
      </c>
      <c r="B1144" s="27" t="s">
        <v>1140</v>
      </c>
      <c r="C1144" s="33">
        <v>5.23</v>
      </c>
      <c r="D1144" s="34">
        <f>C1144*$F$1</f>
        <v>167.36</v>
      </c>
      <c r="E1144" s="30">
        <f>$E$1081</f>
        <v>0.25</v>
      </c>
      <c r="F1144" s="34">
        <f>C1144*$F$1*(1-E1144)</f>
        <v>125.52000000000001</v>
      </c>
    </row>
    <row r="1145" spans="1:6" ht="12.75" hidden="1" outlineLevel="2">
      <c r="A1145" s="35">
        <v>187171</v>
      </c>
      <c r="B1145" s="27" t="s">
        <v>1141</v>
      </c>
      <c r="C1145" s="33">
        <v>5.23</v>
      </c>
      <c r="D1145" s="34">
        <f>C1145*$F$1</f>
        <v>167.36</v>
      </c>
      <c r="E1145" s="30">
        <f>$E$1081</f>
        <v>0.25</v>
      </c>
      <c r="F1145" s="34">
        <f>C1145*$F$1*(1-E1145)</f>
        <v>125.52000000000001</v>
      </c>
    </row>
    <row r="1146" spans="1:6" ht="12.75" hidden="1" outlineLevel="2">
      <c r="A1146" s="35">
        <v>187172</v>
      </c>
      <c r="B1146" s="27" t="s">
        <v>1142</v>
      </c>
      <c r="C1146" s="33">
        <v>5.23</v>
      </c>
      <c r="D1146" s="34">
        <f>C1146*$F$1</f>
        <v>167.36</v>
      </c>
      <c r="E1146" s="30">
        <f>$E$1081</f>
        <v>0.25</v>
      </c>
      <c r="F1146" s="34">
        <f>C1146*$F$1*(1-E1146)</f>
        <v>125.52000000000001</v>
      </c>
    </row>
    <row r="1147" spans="1:6" ht="12.75" hidden="1" outlineLevel="2">
      <c r="A1147" s="35">
        <v>187173</v>
      </c>
      <c r="B1147" s="27" t="s">
        <v>1143</v>
      </c>
      <c r="C1147" s="33">
        <v>5.23</v>
      </c>
      <c r="D1147" s="34">
        <f>C1147*$F$1</f>
        <v>167.36</v>
      </c>
      <c r="E1147" s="30">
        <f>$E$1081</f>
        <v>0.25</v>
      </c>
      <c r="F1147" s="34">
        <f>C1147*$F$1*(1-E1147)</f>
        <v>125.52000000000001</v>
      </c>
    </row>
    <row r="1148" spans="1:6" ht="12.75" hidden="1" outlineLevel="2">
      <c r="A1148" s="35">
        <v>187174</v>
      </c>
      <c r="B1148" s="27" t="s">
        <v>1144</v>
      </c>
      <c r="C1148" s="33">
        <v>5.23</v>
      </c>
      <c r="D1148" s="34">
        <f>C1148*$F$1</f>
        <v>167.36</v>
      </c>
      <c r="E1148" s="30">
        <f>$E$1081</f>
        <v>0.25</v>
      </c>
      <c r="F1148" s="34">
        <f>C1148*$F$1*(1-E1148)</f>
        <v>125.52000000000001</v>
      </c>
    </row>
    <row r="1149" spans="1:6" ht="12.75" hidden="1" outlineLevel="2">
      <c r="A1149" s="35">
        <v>187185</v>
      </c>
      <c r="B1149" s="27" t="s">
        <v>1145</v>
      </c>
      <c r="C1149" s="33">
        <v>5.23</v>
      </c>
      <c r="D1149" s="34">
        <f>C1149*$F$1</f>
        <v>167.36</v>
      </c>
      <c r="E1149" s="30">
        <f>$E$1081</f>
        <v>0.25</v>
      </c>
      <c r="F1149" s="34">
        <f>C1149*$F$1*(1-E1149)</f>
        <v>125.52000000000001</v>
      </c>
    </row>
    <row r="1150" spans="1:6" ht="12.75" hidden="1" outlineLevel="2">
      <c r="A1150" s="35">
        <v>187186</v>
      </c>
      <c r="B1150" s="27" t="s">
        <v>1146</v>
      </c>
      <c r="C1150" s="33">
        <v>5.23</v>
      </c>
      <c r="D1150" s="34">
        <f>C1150*$F$1</f>
        <v>167.36</v>
      </c>
      <c r="E1150" s="30">
        <f>$E$1081</f>
        <v>0.25</v>
      </c>
      <c r="F1150" s="34">
        <f>C1150*$F$1*(1-E1150)</f>
        <v>125.52000000000001</v>
      </c>
    </row>
    <row r="1151" spans="1:6" ht="12.75" hidden="1" outlineLevel="2">
      <c r="A1151" s="35">
        <v>187187</v>
      </c>
      <c r="B1151" s="27" t="s">
        <v>1147</v>
      </c>
      <c r="C1151" s="33">
        <v>5.23</v>
      </c>
      <c r="D1151" s="34">
        <f>C1151*$F$1</f>
        <v>167.36</v>
      </c>
      <c r="E1151" s="30">
        <f>$E$1081</f>
        <v>0.25</v>
      </c>
      <c r="F1151" s="34">
        <f>C1151*$F$1*(1-E1151)</f>
        <v>125.52000000000001</v>
      </c>
    </row>
    <row r="1152" spans="1:6" ht="12.75" hidden="1" outlineLevel="2">
      <c r="A1152" s="35">
        <v>187188</v>
      </c>
      <c r="B1152" s="27" t="s">
        <v>1148</v>
      </c>
      <c r="C1152" s="33">
        <v>5.23</v>
      </c>
      <c r="D1152" s="34">
        <f>C1152*$F$1</f>
        <v>167.36</v>
      </c>
      <c r="E1152" s="30">
        <f>$E$1081</f>
        <v>0.25</v>
      </c>
      <c r="F1152" s="34">
        <f>C1152*$F$1*(1-E1152)</f>
        <v>125.52000000000001</v>
      </c>
    </row>
    <row r="1153" spans="1:6" ht="12.75" hidden="1" outlineLevel="2">
      <c r="A1153" s="35">
        <v>187189</v>
      </c>
      <c r="B1153" s="27" t="s">
        <v>1149</v>
      </c>
      <c r="C1153" s="33">
        <v>5.23</v>
      </c>
      <c r="D1153" s="34">
        <f>C1153*$F$1</f>
        <v>167.36</v>
      </c>
      <c r="E1153" s="30">
        <f>$E$1081</f>
        <v>0.25</v>
      </c>
      <c r="F1153" s="34">
        <f>C1153*$F$1*(1-E1153)</f>
        <v>125.52000000000001</v>
      </c>
    </row>
    <row r="1154" spans="1:6" ht="12.75" hidden="1" outlineLevel="2">
      <c r="A1154" s="35">
        <v>187861</v>
      </c>
      <c r="B1154" s="27" t="s">
        <v>1150</v>
      </c>
      <c r="C1154" s="33">
        <v>5.43</v>
      </c>
      <c r="D1154" s="34">
        <f>C1154*$F$1</f>
        <v>173.76</v>
      </c>
      <c r="E1154" s="30">
        <f>$E$1081</f>
        <v>0.25</v>
      </c>
      <c r="F1154" s="34">
        <f>C1154*$F$1*(1-E1154)</f>
        <v>130.32</v>
      </c>
    </row>
    <row r="1155" spans="1:6" ht="12.75" hidden="1" outlineLevel="2">
      <c r="A1155" s="35">
        <v>187490</v>
      </c>
      <c r="B1155" s="27" t="s">
        <v>1151</v>
      </c>
      <c r="C1155" s="33">
        <v>1.71</v>
      </c>
      <c r="D1155" s="34">
        <f>C1155*$F$1</f>
        <v>54.72</v>
      </c>
      <c r="E1155" s="30">
        <f>$E$1081</f>
        <v>0.25</v>
      </c>
      <c r="F1155" s="34">
        <f>C1155*$F$1*(1-E1155)</f>
        <v>41.04</v>
      </c>
    </row>
    <row r="1156" spans="1:6" ht="12.75" hidden="1" outlineLevel="2">
      <c r="A1156" s="35">
        <v>188000</v>
      </c>
      <c r="B1156" s="27" t="s">
        <v>1152</v>
      </c>
      <c r="C1156" s="33">
        <v>0.42</v>
      </c>
      <c r="D1156" s="34">
        <f>C1156*$F$1</f>
        <v>13.44</v>
      </c>
      <c r="E1156" s="30">
        <f>$E$1081</f>
        <v>0.25</v>
      </c>
      <c r="F1156" s="34">
        <f>C1156*$F$1*(1-E1156)</f>
        <v>10.08</v>
      </c>
    </row>
    <row r="1157" spans="1:6" ht="12.75" hidden="1" outlineLevel="2">
      <c r="A1157" s="35">
        <v>188005</v>
      </c>
      <c r="B1157" s="27" t="s">
        <v>1153</v>
      </c>
      <c r="C1157" s="33">
        <v>0.42</v>
      </c>
      <c r="D1157" s="34">
        <f>C1157*$F$1</f>
        <v>13.44</v>
      </c>
      <c r="E1157" s="30">
        <f>$E$1081</f>
        <v>0.25</v>
      </c>
      <c r="F1157" s="34">
        <f>C1157*$F$1*(1-E1157)</f>
        <v>10.08</v>
      </c>
    </row>
    <row r="1158" spans="1:6" ht="12.75" collapsed="1">
      <c r="A1158" s="27"/>
      <c r="B1158" s="45" t="s">
        <v>1154</v>
      </c>
      <c r="C1158" s="27"/>
      <c r="D1158" s="34"/>
      <c r="E1158" s="30">
        <v>0.25</v>
      </c>
      <c r="F1158" s="34"/>
    </row>
    <row r="1159" spans="1:6" ht="12.75" outlineLevel="1">
      <c r="A1159" s="27"/>
      <c r="B1159" s="28" t="s">
        <v>1155</v>
      </c>
      <c r="C1159" s="27"/>
      <c r="D1159" s="34"/>
      <c r="E1159" s="30">
        <f>$E$1158</f>
        <v>0.25</v>
      </c>
      <c r="F1159" s="34"/>
    </row>
    <row r="1160" spans="1:6" ht="12.75" hidden="1" outlineLevel="2">
      <c r="A1160" s="27">
        <v>433532</v>
      </c>
      <c r="B1160" s="27" t="s">
        <v>1156</v>
      </c>
      <c r="C1160" s="33">
        <v>71.48</v>
      </c>
      <c r="D1160" s="34">
        <f>C1160*$F$1</f>
        <v>2287.36</v>
      </c>
      <c r="E1160" s="30">
        <f>$E$1159</f>
        <v>0.25</v>
      </c>
      <c r="F1160" s="34">
        <f>C1160*$F$1*(1-E1160)</f>
        <v>1715.52</v>
      </c>
    </row>
    <row r="1161" spans="1:6" ht="12.75" hidden="1" outlineLevel="2">
      <c r="A1161" s="46">
        <v>433553</v>
      </c>
      <c r="B1161" s="27" t="s">
        <v>1157</v>
      </c>
      <c r="C1161" s="33">
        <v>71.48</v>
      </c>
      <c r="D1161" s="34">
        <f>C1161*$F$1</f>
        <v>2287.36</v>
      </c>
      <c r="E1161" s="30">
        <f>$E$1159</f>
        <v>0.25</v>
      </c>
      <c r="F1161" s="34">
        <f>C1161*$F$1*(1-E1161)</f>
        <v>1715.52</v>
      </c>
    </row>
    <row r="1162" spans="1:6" ht="12.75" hidden="1" outlineLevel="2">
      <c r="A1162" s="46">
        <v>433864</v>
      </c>
      <c r="B1162" s="27" t="s">
        <v>1158</v>
      </c>
      <c r="C1162" s="33">
        <v>71.48</v>
      </c>
      <c r="D1162" s="34">
        <f>C1162*$F$1</f>
        <v>2287.36</v>
      </c>
      <c r="E1162" s="30">
        <f>$E$1159</f>
        <v>0.25</v>
      </c>
      <c r="F1162" s="34">
        <f>C1162*$F$1*(1-E1162)</f>
        <v>1715.52</v>
      </c>
    </row>
    <row r="1163" spans="1:6" ht="12.75" hidden="1" outlineLevel="2">
      <c r="A1163" s="46">
        <v>433867</v>
      </c>
      <c r="B1163" s="27" t="s">
        <v>1159</v>
      </c>
      <c r="C1163" s="33">
        <v>71.48</v>
      </c>
      <c r="D1163" s="34">
        <f>C1163*$F$1</f>
        <v>2287.36</v>
      </c>
      <c r="E1163" s="30">
        <f>$E$1159</f>
        <v>0.25</v>
      </c>
      <c r="F1163" s="34">
        <f>C1163*$F$1*(1-E1163)</f>
        <v>1715.52</v>
      </c>
    </row>
    <row r="1164" spans="1:6" ht="12.75" hidden="1" outlineLevel="2">
      <c r="A1164" s="46">
        <v>433870</v>
      </c>
      <c r="B1164" s="27" t="s">
        <v>1160</v>
      </c>
      <c r="C1164" s="33">
        <v>71.48</v>
      </c>
      <c r="D1164" s="34">
        <f>C1164*$F$1</f>
        <v>2287.36</v>
      </c>
      <c r="E1164" s="30">
        <f>$E$1159</f>
        <v>0.25</v>
      </c>
      <c r="F1164" s="34">
        <f>C1164*$F$1*(1-E1164)</f>
        <v>1715.52</v>
      </c>
    </row>
    <row r="1165" spans="1:6" ht="12.75" hidden="1" outlineLevel="2">
      <c r="A1165" s="46">
        <v>433873</v>
      </c>
      <c r="B1165" s="27" t="s">
        <v>1161</v>
      </c>
      <c r="C1165" s="33">
        <v>71.48</v>
      </c>
      <c r="D1165" s="34">
        <f>C1165*$F$1</f>
        <v>2287.36</v>
      </c>
      <c r="E1165" s="30">
        <f>$E$1159</f>
        <v>0.25</v>
      </c>
      <c r="F1165" s="34">
        <f>C1165*$F$1*(1-E1165)</f>
        <v>1715.52</v>
      </c>
    </row>
    <row r="1166" spans="1:6" ht="12.75" hidden="1" outlineLevel="2">
      <c r="A1166" s="46">
        <v>433876</v>
      </c>
      <c r="B1166" s="27" t="s">
        <v>1162</v>
      </c>
      <c r="C1166" s="33">
        <v>71.48</v>
      </c>
      <c r="D1166" s="34">
        <f>C1166*$F$1</f>
        <v>2287.36</v>
      </c>
      <c r="E1166" s="30">
        <f>$E$1159</f>
        <v>0.25</v>
      </c>
      <c r="F1166" s="34">
        <f>C1166*$F$1*(1-E1166)</f>
        <v>1715.52</v>
      </c>
    </row>
    <row r="1167" spans="1:6" ht="12.75" hidden="1" outlineLevel="2">
      <c r="A1167" s="46">
        <v>433879</v>
      </c>
      <c r="B1167" s="27" t="s">
        <v>1163</v>
      </c>
      <c r="C1167" s="33">
        <v>71.48</v>
      </c>
      <c r="D1167" s="34">
        <f>C1167*$F$1</f>
        <v>2287.36</v>
      </c>
      <c r="E1167" s="30">
        <f>$E$1159</f>
        <v>0.25</v>
      </c>
      <c r="F1167" s="34">
        <f>C1167*$F$1*(1-E1167)</f>
        <v>1715.52</v>
      </c>
    </row>
    <row r="1168" spans="1:6" ht="12.75" hidden="1" outlineLevel="2">
      <c r="A1168" s="46">
        <v>433882</v>
      </c>
      <c r="B1168" s="27" t="s">
        <v>1164</v>
      </c>
      <c r="C1168" s="33">
        <v>71.48</v>
      </c>
      <c r="D1168" s="34">
        <f>C1168*$F$1</f>
        <v>2287.36</v>
      </c>
      <c r="E1168" s="30">
        <f>$E$1159</f>
        <v>0.25</v>
      </c>
      <c r="F1168" s="34">
        <f>C1168*$F$1*(1-E1168)</f>
        <v>1715.52</v>
      </c>
    </row>
    <row r="1169" spans="1:6" ht="12.75" hidden="1" outlineLevel="2">
      <c r="A1169" s="46">
        <v>433885</v>
      </c>
      <c r="B1169" s="27" t="s">
        <v>1165</v>
      </c>
      <c r="C1169" s="33">
        <v>71.48</v>
      </c>
      <c r="D1169" s="34">
        <f>C1169*$F$1</f>
        <v>2287.36</v>
      </c>
      <c r="E1169" s="30">
        <f>$E$1159</f>
        <v>0.25</v>
      </c>
      <c r="F1169" s="34">
        <f>C1169*$F$1*(1-E1169)</f>
        <v>1715.52</v>
      </c>
    </row>
    <row r="1170" spans="1:6" ht="12.75" hidden="1" outlineLevel="2">
      <c r="A1170" s="46">
        <v>433899</v>
      </c>
      <c r="B1170" s="27" t="s">
        <v>1166</v>
      </c>
      <c r="C1170" s="33">
        <v>85.44</v>
      </c>
      <c r="D1170" s="34">
        <f>C1170*$F$1</f>
        <v>2734.08</v>
      </c>
      <c r="E1170" s="30">
        <f>$E$1159</f>
        <v>0.25</v>
      </c>
      <c r="F1170" s="34">
        <f>C1170*$F$1*(1-E1170)</f>
        <v>2050.56</v>
      </c>
    </row>
    <row r="1171" spans="1:6" ht="12.75" hidden="1" outlineLevel="2">
      <c r="A1171" s="40">
        <v>433649</v>
      </c>
      <c r="B1171" s="32" t="s">
        <v>1167</v>
      </c>
      <c r="C1171" s="33">
        <v>116.08</v>
      </c>
      <c r="D1171" s="34">
        <f>C1171*$F$1</f>
        <v>3714.56</v>
      </c>
      <c r="E1171" s="30">
        <f>$E$1159</f>
        <v>0.25</v>
      </c>
      <c r="F1171" s="34">
        <f>C1171*$F$1*(1-E1171)</f>
        <v>2785.92</v>
      </c>
    </row>
    <row r="1172" spans="1:6" ht="12.75" hidden="1" outlineLevel="2">
      <c r="A1172" s="40">
        <v>433651</v>
      </c>
      <c r="B1172" s="32" t="s">
        <v>1168</v>
      </c>
      <c r="C1172" s="33">
        <v>116.08</v>
      </c>
      <c r="D1172" s="34">
        <f>C1172*$F$1</f>
        <v>3714.56</v>
      </c>
      <c r="E1172" s="30">
        <f>$E$1159</f>
        <v>0.25</v>
      </c>
      <c r="F1172" s="34">
        <f>C1172*$F$1*(1-E1172)</f>
        <v>2785.92</v>
      </c>
    </row>
    <row r="1173" spans="1:6" ht="12.75" hidden="1" outlineLevel="2">
      <c r="A1173" s="40">
        <v>433653</v>
      </c>
      <c r="B1173" s="32" t="s">
        <v>1169</v>
      </c>
      <c r="C1173" s="33">
        <v>106.82</v>
      </c>
      <c r="D1173" s="34">
        <f>C1173*$F$1</f>
        <v>3418.24</v>
      </c>
      <c r="E1173" s="30">
        <f>$E$1159</f>
        <v>0.25</v>
      </c>
      <c r="F1173" s="34">
        <f>C1173*$F$1*(1-E1173)</f>
        <v>2563.68</v>
      </c>
    </row>
    <row r="1174" spans="1:6" ht="12.75" hidden="1" outlineLevel="2">
      <c r="A1174" s="40">
        <v>433655</v>
      </c>
      <c r="B1174" s="32" t="s">
        <v>1170</v>
      </c>
      <c r="C1174" s="33">
        <v>106.82</v>
      </c>
      <c r="D1174" s="34">
        <f>C1174*$F$1</f>
        <v>3418.24</v>
      </c>
      <c r="E1174" s="30">
        <f>$E$1159</f>
        <v>0.25</v>
      </c>
      <c r="F1174" s="34">
        <f>C1174*$F$1*(1-E1174)</f>
        <v>2563.68</v>
      </c>
    </row>
    <row r="1175" spans="1:6" ht="12.75" hidden="1" outlineLevel="2">
      <c r="A1175" s="40">
        <v>433657</v>
      </c>
      <c r="B1175" s="32" t="s">
        <v>1171</v>
      </c>
      <c r="C1175" s="33">
        <v>106.82</v>
      </c>
      <c r="D1175" s="34">
        <f>C1175*$F$1</f>
        <v>3418.24</v>
      </c>
      <c r="E1175" s="30">
        <f>$E$1159</f>
        <v>0.25</v>
      </c>
      <c r="F1175" s="34">
        <f>C1175*$F$1*(1-E1175)</f>
        <v>2563.68</v>
      </c>
    </row>
    <row r="1176" spans="1:6" ht="12.75" hidden="1" outlineLevel="2">
      <c r="A1176" s="40">
        <v>433659</v>
      </c>
      <c r="B1176" s="32" t="s">
        <v>1172</v>
      </c>
      <c r="C1176" s="33">
        <v>106.82</v>
      </c>
      <c r="D1176" s="34">
        <f>C1176*$F$1</f>
        <v>3418.24</v>
      </c>
      <c r="E1176" s="30">
        <f>$E$1159</f>
        <v>0.25</v>
      </c>
      <c r="F1176" s="34">
        <f>C1176*$F$1*(1-E1176)</f>
        <v>2563.68</v>
      </c>
    </row>
    <row r="1177" spans="1:6" ht="12.75" hidden="1" outlineLevel="2">
      <c r="A1177" s="40">
        <v>433661</v>
      </c>
      <c r="B1177" s="32" t="s">
        <v>1173</v>
      </c>
      <c r="C1177" s="33">
        <v>106.82</v>
      </c>
      <c r="D1177" s="34">
        <f>C1177*$F$1</f>
        <v>3418.24</v>
      </c>
      <c r="E1177" s="30">
        <f>$E$1159</f>
        <v>0.25</v>
      </c>
      <c r="F1177" s="34">
        <f>C1177*$F$1*(1-E1177)</f>
        <v>2563.68</v>
      </c>
    </row>
    <row r="1178" spans="1:6" ht="12.75" hidden="1" outlineLevel="2">
      <c r="A1178" s="40">
        <v>433663</v>
      </c>
      <c r="B1178" s="32" t="s">
        <v>1174</v>
      </c>
      <c r="C1178" s="33">
        <v>106.82</v>
      </c>
      <c r="D1178" s="34">
        <f>C1178*$F$1</f>
        <v>3418.24</v>
      </c>
      <c r="E1178" s="30">
        <f>$E$1159</f>
        <v>0.25</v>
      </c>
      <c r="F1178" s="34">
        <f>C1178*$F$1*(1-E1178)</f>
        <v>2563.68</v>
      </c>
    </row>
    <row r="1179" spans="1:6" ht="12.75" hidden="1" outlineLevel="2">
      <c r="A1179" s="40">
        <v>433665</v>
      </c>
      <c r="B1179" s="32" t="s">
        <v>1175</v>
      </c>
      <c r="C1179" s="33">
        <v>106.82</v>
      </c>
      <c r="D1179" s="34">
        <f>C1179*$F$1</f>
        <v>3418.24</v>
      </c>
      <c r="E1179" s="30">
        <f>$E$1159</f>
        <v>0.25</v>
      </c>
      <c r="F1179" s="34">
        <f>C1179*$F$1*(1-E1179)</f>
        <v>2563.68</v>
      </c>
    </row>
    <row r="1180" spans="1:6" ht="12.75" hidden="1" outlineLevel="2">
      <c r="A1180" s="40">
        <v>433667</v>
      </c>
      <c r="B1180" s="32" t="s">
        <v>1176</v>
      </c>
      <c r="C1180" s="33">
        <v>113.96</v>
      </c>
      <c r="D1180" s="34">
        <f>C1180*$F$1</f>
        <v>3646.72</v>
      </c>
      <c r="E1180" s="30">
        <f>$E$1159</f>
        <v>0.25</v>
      </c>
      <c r="F1180" s="34">
        <f>C1180*$F$1*(1-E1180)</f>
        <v>2735.04</v>
      </c>
    </row>
    <row r="1181" spans="1:6" ht="12.75" hidden="1" outlineLevel="2">
      <c r="A1181" s="47">
        <v>433669</v>
      </c>
      <c r="B1181" s="27" t="s">
        <v>1177</v>
      </c>
      <c r="C1181" s="33">
        <v>147.13</v>
      </c>
      <c r="D1181" s="34">
        <f>C1181*$F$1</f>
        <v>4708.16</v>
      </c>
      <c r="E1181" s="30">
        <f>$E$1159</f>
        <v>0.25</v>
      </c>
      <c r="F1181" s="34">
        <f>C1181*$F$1*(1-E1181)</f>
        <v>3531.12</v>
      </c>
    </row>
    <row r="1182" spans="1:6" ht="12.75" hidden="1" outlineLevel="2">
      <c r="A1182" s="31">
        <v>436798</v>
      </c>
      <c r="B1182" s="32" t="s">
        <v>1178</v>
      </c>
      <c r="C1182" s="33">
        <v>232.64</v>
      </c>
      <c r="D1182" s="34">
        <f>C1182*$F$1</f>
        <v>7444.48</v>
      </c>
      <c r="E1182" s="30">
        <f>$E$1159</f>
        <v>0.25</v>
      </c>
      <c r="F1182" s="34">
        <f>C1182*$F$1*(1-E1182)</f>
        <v>5583.36</v>
      </c>
    </row>
    <row r="1183" spans="1:6" ht="12.75" hidden="1" outlineLevel="2">
      <c r="A1183" s="48">
        <v>431058</v>
      </c>
      <c r="B1183" s="49" t="s">
        <v>1179</v>
      </c>
      <c r="C1183" s="33">
        <v>211.27</v>
      </c>
      <c r="D1183" s="34">
        <f>C1183*$F$1</f>
        <v>6760.64</v>
      </c>
      <c r="E1183" s="30">
        <f>$E$1159</f>
        <v>0.25</v>
      </c>
      <c r="F1183" s="34">
        <f>C1183*$F$1*(1-E1183)</f>
        <v>5070.4800000000005</v>
      </c>
    </row>
    <row r="1184" spans="1:6" ht="12.75" hidden="1" outlineLevel="2">
      <c r="A1184" s="48">
        <v>431061</v>
      </c>
      <c r="B1184" s="49" t="s">
        <v>1180</v>
      </c>
      <c r="C1184" s="33">
        <v>211.27</v>
      </c>
      <c r="D1184" s="34">
        <f>C1184*$F$1</f>
        <v>6760.64</v>
      </c>
      <c r="E1184" s="30">
        <f>$E$1159</f>
        <v>0.25</v>
      </c>
      <c r="F1184" s="34">
        <f>C1184*$F$1*(1-E1184)</f>
        <v>5070.4800000000005</v>
      </c>
    </row>
    <row r="1185" spans="1:6" ht="12.75" hidden="1" outlineLevel="2">
      <c r="A1185" s="50">
        <v>437601</v>
      </c>
      <c r="B1185" s="23" t="s">
        <v>1181</v>
      </c>
      <c r="C1185" s="51">
        <v>486.36</v>
      </c>
      <c r="D1185" s="34">
        <f>C1185*$F$1</f>
        <v>15563.52</v>
      </c>
      <c r="E1185" s="30">
        <f>$E$1159</f>
        <v>0.25</v>
      </c>
      <c r="F1185" s="34">
        <f>C1185*$F$1*(1-E1185)</f>
        <v>11672.64</v>
      </c>
    </row>
    <row r="1186" spans="1:6" ht="12.75" hidden="1" outlineLevel="2">
      <c r="A1186" s="50">
        <v>438432</v>
      </c>
      <c r="B1186" s="23" t="s">
        <v>1182</v>
      </c>
      <c r="C1186" s="51">
        <v>616.27</v>
      </c>
      <c r="D1186" s="34">
        <f>C1186*$F$1</f>
        <v>19720.64</v>
      </c>
      <c r="E1186" s="30">
        <f>$E$1159</f>
        <v>0.25</v>
      </c>
      <c r="F1186" s="34">
        <f>C1186*$F$1*(1-E1186)</f>
        <v>14790.48</v>
      </c>
    </row>
    <row r="1187" spans="1:6" ht="12.75" hidden="1" outlineLevel="2">
      <c r="A1187" s="50">
        <v>438496</v>
      </c>
      <c r="B1187" s="23" t="s">
        <v>1183</v>
      </c>
      <c r="C1187" s="51">
        <v>707.4</v>
      </c>
      <c r="D1187" s="34">
        <f>C1187*$F$1</f>
        <v>22636.8</v>
      </c>
      <c r="E1187" s="30">
        <f>$E$1159</f>
        <v>0.25</v>
      </c>
      <c r="F1187" s="34">
        <f>C1187*$F$1*(1-E1187)</f>
        <v>16977.6</v>
      </c>
    </row>
    <row r="1188" spans="1:6" ht="12.75" hidden="1" outlineLevel="2">
      <c r="A1188" s="40">
        <v>435336</v>
      </c>
      <c r="B1188" s="32" t="s">
        <v>1184</v>
      </c>
      <c r="C1188" s="33">
        <v>1117.03</v>
      </c>
      <c r="D1188" s="34">
        <f>C1188*$F$1</f>
        <v>35744.96</v>
      </c>
      <c r="E1188" s="30">
        <f>$E$1159</f>
        <v>0.25</v>
      </c>
      <c r="F1188" s="34">
        <f>C1188*$F$1*(1-E1188)</f>
        <v>26808.72</v>
      </c>
    </row>
    <row r="1189" spans="1:6" ht="12.75" hidden="1" outlineLevel="2">
      <c r="A1189" s="40">
        <v>435393</v>
      </c>
      <c r="B1189" s="32" t="s">
        <v>1185</v>
      </c>
      <c r="C1189" s="33">
        <v>1298.87</v>
      </c>
      <c r="D1189" s="34">
        <f>C1189*$F$1</f>
        <v>41563.84</v>
      </c>
      <c r="E1189" s="30">
        <f>$E$1159</f>
        <v>0.25</v>
      </c>
      <c r="F1189" s="34">
        <f>C1189*$F$1*(1-E1189)</f>
        <v>31172.879999999997</v>
      </c>
    </row>
    <row r="1190" spans="1:6" ht="12.75" hidden="1" outlineLevel="2">
      <c r="A1190" s="40">
        <v>435550</v>
      </c>
      <c r="B1190" s="32" t="s">
        <v>1186</v>
      </c>
      <c r="C1190" s="33">
        <v>1463.38</v>
      </c>
      <c r="D1190" s="34">
        <f>C1190*$F$1</f>
        <v>46828.16</v>
      </c>
      <c r="E1190" s="30">
        <f>$E$1159</f>
        <v>0.25</v>
      </c>
      <c r="F1190" s="34">
        <f>C1190*$F$1*(1-E1190)</f>
        <v>35121.12</v>
      </c>
    </row>
    <row r="1191" spans="1:6" ht="12.75" hidden="1" outlineLevel="2">
      <c r="A1191" s="40">
        <v>435396</v>
      </c>
      <c r="B1191" s="32" t="s">
        <v>1187</v>
      </c>
      <c r="C1191" s="33">
        <v>1700.9</v>
      </c>
      <c r="D1191" s="34">
        <f>C1191*$F$1</f>
        <v>54428.8</v>
      </c>
      <c r="E1191" s="30">
        <f>$E$1159</f>
        <v>0.25</v>
      </c>
      <c r="F1191" s="34">
        <f>C1191*$F$1*(1-E1191)</f>
        <v>40821.600000000006</v>
      </c>
    </row>
    <row r="1192" spans="1:6" ht="12.75" hidden="1" outlineLevel="2">
      <c r="A1192" s="40">
        <v>435551</v>
      </c>
      <c r="B1192" s="32" t="s">
        <v>1188</v>
      </c>
      <c r="C1192" s="33">
        <v>1782.53</v>
      </c>
      <c r="D1192" s="34">
        <f>C1192*$F$1</f>
        <v>57040.96</v>
      </c>
      <c r="E1192" s="30">
        <f>$E$1159</f>
        <v>0.25</v>
      </c>
      <c r="F1192" s="34">
        <f>C1192*$F$1*(1-E1192)</f>
        <v>42780.72</v>
      </c>
    </row>
    <row r="1193" spans="1:6" ht="12.75" hidden="1" outlineLevel="2">
      <c r="A1193" s="47">
        <v>435384</v>
      </c>
      <c r="B1193" s="27" t="s">
        <v>1189</v>
      </c>
      <c r="C1193" s="33">
        <v>2071.99</v>
      </c>
      <c r="D1193" s="34">
        <f>C1193*$F$1</f>
        <v>66303.68</v>
      </c>
      <c r="E1193" s="30">
        <f>$E$1159</f>
        <v>0.25</v>
      </c>
      <c r="F1193" s="34">
        <f>C1193*$F$1*(1-E1193)</f>
        <v>49727.759999999995</v>
      </c>
    </row>
    <row r="1194" spans="1:6" ht="12.75" hidden="1" outlineLevel="2">
      <c r="A1194" s="40">
        <v>435387</v>
      </c>
      <c r="B1194" s="32" t="s">
        <v>1190</v>
      </c>
      <c r="C1194" s="33">
        <v>2814.19</v>
      </c>
      <c r="D1194" s="34">
        <f>C1194*$F$1</f>
        <v>90054.08</v>
      </c>
      <c r="E1194" s="30">
        <f>$E$1159</f>
        <v>0.25</v>
      </c>
      <c r="F1194" s="34">
        <f>C1194*$F$1*(1-E1194)</f>
        <v>67540.56</v>
      </c>
    </row>
    <row r="1195" spans="1:6" ht="12.75" hidden="1" outlineLevel="2">
      <c r="A1195" s="47">
        <v>430893</v>
      </c>
      <c r="B1195" s="27" t="s">
        <v>1191</v>
      </c>
      <c r="C1195" s="33">
        <v>89.8</v>
      </c>
      <c r="D1195" s="34">
        <f>C1195*$F$1</f>
        <v>2873.6</v>
      </c>
      <c r="E1195" s="30">
        <f>$E$1159</f>
        <v>0.25</v>
      </c>
      <c r="F1195" s="34">
        <f>C1195*$F$1*(1-E1195)</f>
        <v>2155.2</v>
      </c>
    </row>
    <row r="1196" spans="1:6" ht="12.75" hidden="1" outlineLevel="2">
      <c r="A1196" s="40">
        <v>432034</v>
      </c>
      <c r="B1196" s="32" t="s">
        <v>1192</v>
      </c>
      <c r="C1196" s="33">
        <v>96.21</v>
      </c>
      <c r="D1196" s="34">
        <f>C1196*$F$1</f>
        <v>3078.72</v>
      </c>
      <c r="E1196" s="30">
        <f>$E$1159</f>
        <v>0.25</v>
      </c>
      <c r="F1196" s="34">
        <f>C1196*$F$1*(1-E1196)</f>
        <v>2309.04</v>
      </c>
    </row>
    <row r="1197" spans="1:6" ht="12.75" hidden="1" outlineLevel="2">
      <c r="A1197" s="40">
        <v>430944</v>
      </c>
      <c r="B1197" s="32" t="s">
        <v>1193</v>
      </c>
      <c r="C1197" s="33">
        <v>174.16</v>
      </c>
      <c r="D1197" s="34">
        <f>C1197*$F$1</f>
        <v>5573.12</v>
      </c>
      <c r="E1197" s="30">
        <f>$E$1159</f>
        <v>0.25</v>
      </c>
      <c r="F1197" s="34">
        <f>C1197*$F$1*(1-E1197)</f>
        <v>4179.84</v>
      </c>
    </row>
    <row r="1198" spans="1:6" ht="12.75" hidden="1" outlineLevel="2">
      <c r="A1198" s="40">
        <v>432538</v>
      </c>
      <c r="B1198" s="32" t="s">
        <v>1194</v>
      </c>
      <c r="C1198" s="33">
        <v>260.67</v>
      </c>
      <c r="D1198" s="34">
        <f>C1198*$F$1</f>
        <v>8341.44</v>
      </c>
      <c r="E1198" s="30">
        <f>$E$1159</f>
        <v>0.25</v>
      </c>
      <c r="F1198" s="34">
        <f>C1198*$F$1*(1-E1198)</f>
        <v>6256.08</v>
      </c>
    </row>
    <row r="1199" spans="1:6" ht="12.75" hidden="1" outlineLevel="2">
      <c r="A1199" s="40">
        <v>432550</v>
      </c>
      <c r="B1199" s="32" t="s">
        <v>1195</v>
      </c>
      <c r="C1199" s="33">
        <v>461.61</v>
      </c>
      <c r="D1199" s="34">
        <f>C1199*$F$1</f>
        <v>14771.52</v>
      </c>
      <c r="E1199" s="30">
        <f>$E$1159</f>
        <v>0.25</v>
      </c>
      <c r="F1199" s="34">
        <f>C1199*$F$1*(1-E1199)</f>
        <v>11078.64</v>
      </c>
    </row>
    <row r="1200" spans="1:6" ht="12.75" hidden="1" outlineLevel="2">
      <c r="A1200" s="40">
        <v>433434</v>
      </c>
      <c r="B1200" s="32" t="s">
        <v>1196</v>
      </c>
      <c r="C1200" s="33">
        <v>904.23</v>
      </c>
      <c r="D1200" s="34">
        <f>C1200*$F$1</f>
        <v>28935.36</v>
      </c>
      <c r="E1200" s="30">
        <f>$E$1159</f>
        <v>0.25</v>
      </c>
      <c r="F1200" s="34">
        <f>C1200*$F$1*(1-E1200)</f>
        <v>21701.52</v>
      </c>
    </row>
    <row r="1201" spans="1:6" ht="12.75" hidden="1" outlineLevel="2">
      <c r="A1201" s="40">
        <v>436482</v>
      </c>
      <c r="B1201" s="32" t="s">
        <v>1197</v>
      </c>
      <c r="C1201" s="33">
        <v>1090.23</v>
      </c>
      <c r="D1201" s="34">
        <f>C1201*$F$1</f>
        <v>34887.36</v>
      </c>
      <c r="E1201" s="30">
        <f>$E$1159</f>
        <v>0.25</v>
      </c>
      <c r="F1201" s="34">
        <f>C1201*$F$1*(1-E1201)</f>
        <v>26165.52</v>
      </c>
    </row>
    <row r="1202" spans="1:6" ht="12.75" hidden="1" outlineLevel="2">
      <c r="A1202" s="40">
        <v>436476</v>
      </c>
      <c r="B1202" s="32" t="s">
        <v>1198</v>
      </c>
      <c r="C1202" s="33">
        <v>53.87</v>
      </c>
      <c r="D1202" s="34">
        <f>C1202*$F$1</f>
        <v>1723.84</v>
      </c>
      <c r="E1202" s="30">
        <f>$E$1159</f>
        <v>0.25</v>
      </c>
      <c r="F1202" s="34">
        <f>C1202*$F$1*(1-E1202)</f>
        <v>1292.8799999999999</v>
      </c>
    </row>
    <row r="1203" spans="1:6" ht="12.75" hidden="1" outlineLevel="2">
      <c r="A1203" s="40">
        <v>436477</v>
      </c>
      <c r="B1203" s="32" t="s">
        <v>1199</v>
      </c>
      <c r="C1203" s="33">
        <v>56.44</v>
      </c>
      <c r="D1203" s="34">
        <f>C1203*$F$1</f>
        <v>1806.08</v>
      </c>
      <c r="E1203" s="30">
        <f>$E$1159</f>
        <v>0.25</v>
      </c>
      <c r="F1203" s="34">
        <f>C1203*$F$1*(1-E1203)</f>
        <v>1354.56</v>
      </c>
    </row>
    <row r="1204" spans="1:6" ht="12.75" hidden="1" outlineLevel="2">
      <c r="A1204" s="40">
        <v>436493</v>
      </c>
      <c r="B1204" s="32" t="s">
        <v>1200</v>
      </c>
      <c r="C1204" s="33">
        <v>57.73</v>
      </c>
      <c r="D1204" s="34">
        <f>C1204*$F$1</f>
        <v>1847.36</v>
      </c>
      <c r="E1204" s="30">
        <f>$E$1159</f>
        <v>0.25</v>
      </c>
      <c r="F1204" s="34">
        <f>C1204*$F$1*(1-E1204)</f>
        <v>1385.52</v>
      </c>
    </row>
    <row r="1205" spans="1:6" ht="12.75" hidden="1" outlineLevel="2">
      <c r="A1205" s="40">
        <v>436494</v>
      </c>
      <c r="B1205" s="32" t="s">
        <v>1201</v>
      </c>
      <c r="C1205" s="33">
        <v>60.27</v>
      </c>
      <c r="D1205" s="34">
        <f>C1205*$F$1</f>
        <v>1928.64</v>
      </c>
      <c r="E1205" s="30">
        <f>$E$1159</f>
        <v>0.25</v>
      </c>
      <c r="F1205" s="34">
        <f>C1205*$F$1*(1-E1205)</f>
        <v>1446.48</v>
      </c>
    </row>
    <row r="1206" spans="1:6" ht="12.75" hidden="1" outlineLevel="2">
      <c r="A1206" s="40">
        <v>436506</v>
      </c>
      <c r="B1206" s="32" t="s">
        <v>1202</v>
      </c>
      <c r="C1206" s="33">
        <v>73.1</v>
      </c>
      <c r="D1206" s="34">
        <f>C1206*$F$1</f>
        <v>2339.2</v>
      </c>
      <c r="E1206" s="30">
        <f>$E$1159</f>
        <v>0.25</v>
      </c>
      <c r="F1206" s="34">
        <f>C1206*$F$1*(1-E1206)</f>
        <v>1754.3999999999999</v>
      </c>
    </row>
    <row r="1207" spans="1:6" ht="12.75" hidden="1" outlineLevel="2">
      <c r="A1207" s="31">
        <v>436507</v>
      </c>
      <c r="B1207" s="32" t="s">
        <v>1203</v>
      </c>
      <c r="C1207" s="33">
        <v>75.69</v>
      </c>
      <c r="D1207" s="34">
        <f>C1207*$F$1</f>
        <v>2422.08</v>
      </c>
      <c r="E1207" s="30">
        <f>$E$1159</f>
        <v>0.25</v>
      </c>
      <c r="F1207" s="34">
        <f>C1207*$F$1*(1-E1207)</f>
        <v>1816.56</v>
      </c>
    </row>
    <row r="1208" spans="1:6" ht="12.75" hidden="1" outlineLevel="2">
      <c r="A1208" s="40">
        <v>436519</v>
      </c>
      <c r="B1208" s="32" t="s">
        <v>1204</v>
      </c>
      <c r="C1208" s="33">
        <v>111.59</v>
      </c>
      <c r="D1208" s="34">
        <f>C1208*$F$1</f>
        <v>3570.88</v>
      </c>
      <c r="E1208" s="30">
        <f>$E$1159</f>
        <v>0.25</v>
      </c>
      <c r="F1208" s="34">
        <f>C1208*$F$1*(1-E1208)</f>
        <v>2678.16</v>
      </c>
    </row>
    <row r="1209" spans="1:6" ht="12.75" hidden="1" outlineLevel="2">
      <c r="A1209" s="40">
        <v>436520</v>
      </c>
      <c r="B1209" s="32" t="s">
        <v>1205</v>
      </c>
      <c r="C1209" s="33">
        <v>114.16</v>
      </c>
      <c r="D1209" s="34">
        <f>C1209*$F$1</f>
        <v>3653.12</v>
      </c>
      <c r="E1209" s="30">
        <f>$E$1159</f>
        <v>0.25</v>
      </c>
      <c r="F1209" s="34">
        <f>C1209*$F$1*(1-E1209)</f>
        <v>2739.84</v>
      </c>
    </row>
    <row r="1210" spans="1:6" ht="12.75" hidden="1" outlineLevel="2">
      <c r="A1210" s="50">
        <v>430815</v>
      </c>
      <c r="B1210" s="23" t="s">
        <v>1206</v>
      </c>
      <c r="C1210" s="33">
        <v>4.89</v>
      </c>
      <c r="D1210" s="34">
        <f>C1210*$F$1</f>
        <v>156.48</v>
      </c>
      <c r="E1210" s="30">
        <f>$E$1159</f>
        <v>0.25</v>
      </c>
      <c r="F1210" s="34">
        <f>C1210*$F$1*(1-E1210)</f>
        <v>117.35999999999999</v>
      </c>
    </row>
    <row r="1211" spans="1:6" ht="12.75" hidden="1" outlineLevel="2">
      <c r="A1211" s="47">
        <v>430818</v>
      </c>
      <c r="B1211" s="27" t="s">
        <v>1207</v>
      </c>
      <c r="C1211" s="33">
        <v>4.89</v>
      </c>
      <c r="D1211" s="34">
        <f>C1211*$F$1</f>
        <v>156.48</v>
      </c>
      <c r="E1211" s="30">
        <f>$E$1159</f>
        <v>0.25</v>
      </c>
      <c r="F1211" s="34">
        <f>C1211*$F$1*(1-E1211)</f>
        <v>117.35999999999999</v>
      </c>
    </row>
    <row r="1212" spans="1:6" ht="12.75" hidden="1" outlineLevel="2">
      <c r="A1212" s="47">
        <v>435761</v>
      </c>
      <c r="B1212" s="27" t="s">
        <v>1208</v>
      </c>
      <c r="C1212" s="33">
        <v>25</v>
      </c>
      <c r="D1212" s="34">
        <f>C1212*$F$1</f>
        <v>800</v>
      </c>
      <c r="E1212" s="30">
        <f>$E$1159</f>
        <v>0.25</v>
      </c>
      <c r="F1212" s="34">
        <f>C1212*$F$1*(1-E1212)</f>
        <v>600</v>
      </c>
    </row>
    <row r="1213" spans="1:6" ht="12.75" hidden="1" outlineLevel="2">
      <c r="A1213" s="40">
        <v>432000</v>
      </c>
      <c r="B1213" s="32" t="s">
        <v>1209</v>
      </c>
      <c r="C1213" s="33">
        <v>14.12</v>
      </c>
      <c r="D1213" s="34">
        <f>C1213*$F$1</f>
        <v>451.84</v>
      </c>
      <c r="E1213" s="30">
        <f>$E$1159</f>
        <v>0.25</v>
      </c>
      <c r="F1213" s="34">
        <f>C1213*$F$1*(1-E1213)</f>
        <v>338.88</v>
      </c>
    </row>
    <row r="1214" spans="1:6" ht="12.75" hidden="1" outlineLevel="2">
      <c r="A1214" s="40">
        <v>432003</v>
      </c>
      <c r="B1214" s="32" t="s">
        <v>1210</v>
      </c>
      <c r="C1214" s="33">
        <v>14.24</v>
      </c>
      <c r="D1214" s="34">
        <f>C1214*$F$1</f>
        <v>455.68</v>
      </c>
      <c r="E1214" s="30">
        <f>$E$1159</f>
        <v>0.25</v>
      </c>
      <c r="F1214" s="34">
        <f>C1214*$F$1*(1-E1214)</f>
        <v>341.76</v>
      </c>
    </row>
    <row r="1215" spans="1:6" ht="12.75" hidden="1" outlineLevel="2">
      <c r="A1215" s="40">
        <v>430880</v>
      </c>
      <c r="B1215" s="32" t="s">
        <v>1211</v>
      </c>
      <c r="C1215" s="33">
        <v>14.12</v>
      </c>
      <c r="D1215" s="34">
        <f>C1215*$F$1</f>
        <v>451.84</v>
      </c>
      <c r="E1215" s="30">
        <f>$E$1159</f>
        <v>0.25</v>
      </c>
      <c r="F1215" s="34">
        <f>C1215*$F$1*(1-E1215)</f>
        <v>338.88</v>
      </c>
    </row>
    <row r="1216" spans="1:6" ht="12.75" hidden="1" outlineLevel="2">
      <c r="A1216" s="40">
        <v>436401</v>
      </c>
      <c r="B1216" s="32" t="s">
        <v>1212</v>
      </c>
      <c r="C1216" s="33">
        <v>22.44</v>
      </c>
      <c r="D1216" s="34">
        <f>C1216*$F$1</f>
        <v>718.08</v>
      </c>
      <c r="E1216" s="30">
        <f>$E$1159</f>
        <v>0.25</v>
      </c>
      <c r="F1216" s="34">
        <f>C1216*$F$1*(1-E1216)</f>
        <v>538.5600000000001</v>
      </c>
    </row>
    <row r="1217" spans="1:6" ht="12.75" hidden="1" outlineLevel="2">
      <c r="A1217" s="47">
        <v>430828</v>
      </c>
      <c r="B1217" s="27" t="s">
        <v>1213</v>
      </c>
      <c r="C1217" s="33">
        <v>4.89</v>
      </c>
      <c r="D1217" s="34">
        <f>C1217*$F$1</f>
        <v>156.48</v>
      </c>
      <c r="E1217" s="30">
        <f>$E$1159</f>
        <v>0.25</v>
      </c>
      <c r="F1217" s="34">
        <f>C1217*$F$1*(1-E1217)</f>
        <v>117.35999999999999</v>
      </c>
    </row>
    <row r="1218" spans="1:6" ht="12.75" hidden="1" outlineLevel="2">
      <c r="A1218" s="47">
        <v>430831</v>
      </c>
      <c r="B1218" s="27" t="s">
        <v>1214</v>
      </c>
      <c r="C1218" s="33">
        <v>4.89</v>
      </c>
      <c r="D1218" s="34">
        <f>C1218*$F$1</f>
        <v>156.48</v>
      </c>
      <c r="E1218" s="30">
        <f>$E$1159</f>
        <v>0.25</v>
      </c>
      <c r="F1218" s="34">
        <f>C1218*$F$1*(1-E1218)</f>
        <v>117.35999999999999</v>
      </c>
    </row>
    <row r="1219" spans="1:6" ht="12.75" hidden="1" outlineLevel="2">
      <c r="A1219" s="47">
        <v>430834</v>
      </c>
      <c r="B1219" s="27" t="s">
        <v>1215</v>
      </c>
      <c r="C1219" s="33">
        <v>4.89</v>
      </c>
      <c r="D1219" s="34">
        <f>C1219*$F$1</f>
        <v>156.48</v>
      </c>
      <c r="E1219" s="30">
        <f>$E$1159</f>
        <v>0.25</v>
      </c>
      <c r="F1219" s="34">
        <f>C1219*$F$1*(1-E1219)</f>
        <v>117.35999999999999</v>
      </c>
    </row>
    <row r="1220" spans="1:6" ht="12.75" hidden="1" outlineLevel="2">
      <c r="A1220" s="40">
        <v>430837</v>
      </c>
      <c r="B1220" s="32" t="s">
        <v>1216</v>
      </c>
      <c r="C1220" s="33">
        <v>4.89</v>
      </c>
      <c r="D1220" s="34">
        <f>C1220*$F$1</f>
        <v>156.48</v>
      </c>
      <c r="E1220" s="30">
        <f>$E$1159</f>
        <v>0.25</v>
      </c>
      <c r="F1220" s="34">
        <f>C1220*$F$1*(1-E1220)</f>
        <v>117.35999999999999</v>
      </c>
    </row>
    <row r="1221" spans="1:6" ht="12.75" hidden="1" outlineLevel="2">
      <c r="A1221" s="40">
        <v>430938</v>
      </c>
      <c r="B1221" s="32" t="s">
        <v>1217</v>
      </c>
      <c r="C1221" s="33">
        <v>160.33</v>
      </c>
      <c r="D1221" s="34">
        <f>C1221*$F$1</f>
        <v>5130.56</v>
      </c>
      <c r="E1221" s="30">
        <f>$E$1159</f>
        <v>0.25</v>
      </c>
      <c r="F1221" s="34">
        <f>C1221*$F$1*(1-E1221)</f>
        <v>3847.92</v>
      </c>
    </row>
    <row r="1222" spans="1:6" ht="12.75" hidden="1" outlineLevel="2">
      <c r="A1222" s="47">
        <v>432064</v>
      </c>
      <c r="B1222" s="27" t="s">
        <v>1218</v>
      </c>
      <c r="C1222" s="33">
        <v>292.56</v>
      </c>
      <c r="D1222" s="34">
        <f>C1222*$F$1</f>
        <v>9361.92</v>
      </c>
      <c r="E1222" s="30">
        <f>$E$1159</f>
        <v>0.25</v>
      </c>
      <c r="F1222" s="34">
        <f>C1222*$F$1*(1-E1222)</f>
        <v>7021.4400000000005</v>
      </c>
    </row>
    <row r="1223" spans="1:6" ht="12.75" hidden="1" outlineLevel="2">
      <c r="A1223" s="47">
        <v>432829</v>
      </c>
      <c r="B1223" s="27" t="s">
        <v>1219</v>
      </c>
      <c r="C1223" s="33">
        <v>416.83</v>
      </c>
      <c r="D1223" s="34">
        <f>C1223*$F$1</f>
        <v>13338.56</v>
      </c>
      <c r="E1223" s="30">
        <f>$E$1159</f>
        <v>0.25</v>
      </c>
      <c r="F1223" s="34">
        <f>C1223*$F$1*(1-E1223)</f>
        <v>10003.92</v>
      </c>
    </row>
    <row r="1224" spans="1:6" ht="12.75" hidden="1" outlineLevel="2">
      <c r="A1224" s="47">
        <v>436883</v>
      </c>
      <c r="B1224" s="27" t="s">
        <v>1220</v>
      </c>
      <c r="C1224" s="33">
        <v>740.18</v>
      </c>
      <c r="D1224" s="34">
        <f>C1224*$F$1</f>
        <v>23685.76</v>
      </c>
      <c r="E1224" s="30">
        <f>$E$1159</f>
        <v>0.25</v>
      </c>
      <c r="F1224" s="34">
        <f>C1224*$F$1*(1-E1224)</f>
        <v>17764.32</v>
      </c>
    </row>
    <row r="1225" spans="1:6" ht="12.75" hidden="1" outlineLevel="2">
      <c r="A1225" s="40">
        <v>436887</v>
      </c>
      <c r="B1225" s="32" t="s">
        <v>1221</v>
      </c>
      <c r="C1225" s="33">
        <v>740.18</v>
      </c>
      <c r="D1225" s="34">
        <f>C1225*$F$1</f>
        <v>23685.76</v>
      </c>
      <c r="E1225" s="30">
        <f>$E$1159</f>
        <v>0.25</v>
      </c>
      <c r="F1225" s="34">
        <f>C1225*$F$1*(1-E1225)</f>
        <v>17764.32</v>
      </c>
    </row>
    <row r="1226" spans="1:6" ht="12.75" hidden="1" outlineLevel="2">
      <c r="A1226" s="40">
        <v>430891</v>
      </c>
      <c r="B1226" s="32" t="s">
        <v>1222</v>
      </c>
      <c r="C1226" s="33">
        <v>9.94</v>
      </c>
      <c r="D1226" s="34">
        <f>C1226*$F$1</f>
        <v>318.08</v>
      </c>
      <c r="E1226" s="30">
        <f>$E$1159</f>
        <v>0.25</v>
      </c>
      <c r="F1226" s="34">
        <f>C1226*$F$1*(1-E1226)</f>
        <v>238.56</v>
      </c>
    </row>
    <row r="1227" spans="1:6" ht="12.75" hidden="1" outlineLevel="2">
      <c r="A1227" s="40">
        <v>432032</v>
      </c>
      <c r="B1227" s="32" t="s">
        <v>1223</v>
      </c>
      <c r="C1227" s="33">
        <v>10.57</v>
      </c>
      <c r="D1227" s="34">
        <f>C1227*$F$1</f>
        <v>338.24</v>
      </c>
      <c r="E1227" s="30">
        <f>$E$1159</f>
        <v>0.25</v>
      </c>
      <c r="F1227" s="34">
        <f>C1227*$F$1*(1-E1227)</f>
        <v>253.68</v>
      </c>
    </row>
    <row r="1228" spans="1:6" ht="12.75" hidden="1" outlineLevel="2">
      <c r="A1228" s="40">
        <v>431981</v>
      </c>
      <c r="B1228" s="32" t="s">
        <v>1224</v>
      </c>
      <c r="C1228" s="33">
        <v>24.05</v>
      </c>
      <c r="D1228" s="34">
        <f>C1228*$F$1</f>
        <v>769.6</v>
      </c>
      <c r="E1228" s="30">
        <f>$E$1159</f>
        <v>0.25</v>
      </c>
      <c r="F1228" s="34">
        <f>C1228*$F$1*(1-E1228)</f>
        <v>577.2</v>
      </c>
    </row>
    <row r="1229" spans="1:6" ht="12.75" hidden="1" outlineLevel="2">
      <c r="A1229" s="47">
        <v>435708</v>
      </c>
      <c r="B1229" s="27" t="s">
        <v>1225</v>
      </c>
      <c r="C1229" s="33">
        <v>201.07</v>
      </c>
      <c r="D1229" s="34">
        <f>C1229*$F$1</f>
        <v>6434.24</v>
      </c>
      <c r="E1229" s="30">
        <f>$E$1159</f>
        <v>0.25</v>
      </c>
      <c r="F1229" s="34">
        <f>C1229*$F$1*(1-E1229)</f>
        <v>4825.68</v>
      </c>
    </row>
    <row r="1230" spans="1:6" ht="12.75" hidden="1" outlineLevel="2">
      <c r="A1230" s="40">
        <v>434801</v>
      </c>
      <c r="B1230" s="32" t="s">
        <v>1226</v>
      </c>
      <c r="C1230" s="33">
        <v>41.2</v>
      </c>
      <c r="D1230" s="34">
        <f>C1230*$F$1</f>
        <v>1318.4</v>
      </c>
      <c r="E1230" s="30">
        <f>$E$1159</f>
        <v>0.25</v>
      </c>
      <c r="F1230" s="34">
        <f>C1230*$F$1*(1-E1230)</f>
        <v>988.8000000000001</v>
      </c>
    </row>
    <row r="1231" spans="1:6" ht="12.75" hidden="1" outlineLevel="2">
      <c r="A1231" s="40">
        <v>434802</v>
      </c>
      <c r="B1231" s="32" t="s">
        <v>1227</v>
      </c>
      <c r="C1231" s="33">
        <v>41.2</v>
      </c>
      <c r="D1231" s="34">
        <f>C1231*$F$1</f>
        <v>1318.4</v>
      </c>
      <c r="E1231" s="30">
        <f>$E$1159</f>
        <v>0.25</v>
      </c>
      <c r="F1231" s="34">
        <f>C1231*$F$1*(1-E1231)</f>
        <v>988.8000000000001</v>
      </c>
    </row>
    <row r="1232" spans="1:6" ht="12.75" hidden="1" outlineLevel="2">
      <c r="A1232" s="40">
        <v>430852</v>
      </c>
      <c r="B1232" s="32" t="s">
        <v>1228</v>
      </c>
      <c r="C1232" s="33">
        <v>39.76</v>
      </c>
      <c r="D1232" s="34">
        <f>C1232*$F$1</f>
        <v>1272.32</v>
      </c>
      <c r="E1232" s="30">
        <f>$E$1159</f>
        <v>0.25</v>
      </c>
      <c r="F1232" s="34">
        <f>C1232*$F$1*(1-E1232)</f>
        <v>954.24</v>
      </c>
    </row>
    <row r="1233" spans="1:6" ht="12.75" hidden="1" outlineLevel="2">
      <c r="A1233" s="40">
        <v>430855</v>
      </c>
      <c r="B1233" s="32" t="s">
        <v>1229</v>
      </c>
      <c r="C1233" s="33">
        <v>40.41</v>
      </c>
      <c r="D1233" s="34">
        <f>C1233*$F$1</f>
        <v>1293.12</v>
      </c>
      <c r="E1233" s="30">
        <f>$E$1159</f>
        <v>0.25</v>
      </c>
      <c r="F1233" s="34">
        <f>C1233*$F$1*(1-E1233)</f>
        <v>969.8399999999999</v>
      </c>
    </row>
    <row r="1234" spans="1:6" ht="12.75" hidden="1" outlineLevel="2">
      <c r="A1234" s="40">
        <v>435692</v>
      </c>
      <c r="B1234" s="32" t="s">
        <v>1230</v>
      </c>
      <c r="C1234" s="33">
        <v>100.04</v>
      </c>
      <c r="D1234" s="34">
        <f>C1234*$F$1</f>
        <v>3201.28</v>
      </c>
      <c r="E1234" s="30">
        <f>$E$1159</f>
        <v>0.25</v>
      </c>
      <c r="F1234" s="34">
        <f>C1234*$F$1*(1-E1234)</f>
        <v>2400.96</v>
      </c>
    </row>
    <row r="1235" spans="1:6" ht="12.75" hidden="1" outlineLevel="2">
      <c r="A1235" s="47">
        <v>435693</v>
      </c>
      <c r="B1235" s="27" t="s">
        <v>1231</v>
      </c>
      <c r="C1235" s="33">
        <v>100.04</v>
      </c>
      <c r="D1235" s="34">
        <f>C1235*$F$1</f>
        <v>3201.28</v>
      </c>
      <c r="E1235" s="30">
        <f>$E$1159</f>
        <v>0.25</v>
      </c>
      <c r="F1235" s="34">
        <f>C1235*$F$1*(1-E1235)</f>
        <v>2400.96</v>
      </c>
    </row>
    <row r="1236" spans="1:6" ht="12.75" hidden="1" outlineLevel="2">
      <c r="A1236" s="40">
        <v>435696</v>
      </c>
      <c r="B1236" s="32" t="s">
        <v>1232</v>
      </c>
      <c r="C1236" s="33">
        <v>100.04</v>
      </c>
      <c r="D1236" s="34">
        <f>C1236*$F$1</f>
        <v>3201.28</v>
      </c>
      <c r="E1236" s="30">
        <f>$E$1159</f>
        <v>0.25</v>
      </c>
      <c r="F1236" s="34">
        <f>C1236*$F$1*(1-E1236)</f>
        <v>2400.96</v>
      </c>
    </row>
    <row r="1237" spans="1:6" ht="12.75" hidden="1" outlineLevel="2">
      <c r="A1237" s="40">
        <v>436478</v>
      </c>
      <c r="B1237" s="32" t="s">
        <v>1233</v>
      </c>
      <c r="C1237" s="33">
        <v>33.36</v>
      </c>
      <c r="D1237" s="34">
        <f>C1237*$F$1</f>
        <v>1067.52</v>
      </c>
      <c r="E1237" s="30">
        <f>$E$1159</f>
        <v>0.25</v>
      </c>
      <c r="F1237" s="34">
        <f>C1237*$F$1*(1-E1237)</f>
        <v>800.64</v>
      </c>
    </row>
    <row r="1238" spans="1:6" ht="12.75" hidden="1" outlineLevel="2">
      <c r="A1238" s="40">
        <v>436479</v>
      </c>
      <c r="B1238" s="32" t="s">
        <v>1234</v>
      </c>
      <c r="C1238" s="33">
        <v>35.9</v>
      </c>
      <c r="D1238" s="34">
        <f>C1238*$F$1</f>
        <v>1148.8</v>
      </c>
      <c r="E1238" s="30">
        <f>$E$1159</f>
        <v>0.25</v>
      </c>
      <c r="F1238" s="34">
        <f>C1238*$F$1*(1-E1238)</f>
        <v>861.5999999999999</v>
      </c>
    </row>
    <row r="1239" spans="1:6" ht="12.75" hidden="1" outlineLevel="2">
      <c r="A1239" s="31">
        <v>436495</v>
      </c>
      <c r="B1239" s="32" t="s">
        <v>1235</v>
      </c>
      <c r="C1239" s="33">
        <v>34.66</v>
      </c>
      <c r="D1239" s="34">
        <f>C1239*$F$1</f>
        <v>1109.12</v>
      </c>
      <c r="E1239" s="30">
        <f>$E$1159</f>
        <v>0.25</v>
      </c>
      <c r="F1239" s="34">
        <f>C1239*$F$1*(1-E1239)</f>
        <v>831.8399999999999</v>
      </c>
    </row>
    <row r="1240" spans="1:6" ht="12.75" hidden="1" outlineLevel="2">
      <c r="A1240" s="31">
        <v>436496</v>
      </c>
      <c r="B1240" s="32" t="s">
        <v>1236</v>
      </c>
      <c r="C1240" s="33">
        <v>37.2</v>
      </c>
      <c r="D1240" s="34">
        <f>C1240*$F$1</f>
        <v>1190.4</v>
      </c>
      <c r="E1240" s="30">
        <f>$E$1159</f>
        <v>0.25</v>
      </c>
      <c r="F1240" s="34">
        <f>C1240*$F$1*(1-E1240)</f>
        <v>892.8000000000001</v>
      </c>
    </row>
    <row r="1241" spans="1:6" ht="12.75" hidden="1" outlineLevel="2">
      <c r="A1241" s="31">
        <v>436509</v>
      </c>
      <c r="B1241" s="32" t="s">
        <v>1237</v>
      </c>
      <c r="C1241" s="33">
        <v>47.46</v>
      </c>
      <c r="D1241" s="34">
        <f>C1241*$F$1</f>
        <v>1518.72</v>
      </c>
      <c r="E1241" s="30">
        <f>$E$1159</f>
        <v>0.25</v>
      </c>
      <c r="F1241" s="34">
        <f>C1241*$F$1*(1-E1241)</f>
        <v>1139.04</v>
      </c>
    </row>
    <row r="1242" spans="1:6" ht="12.75" hidden="1" outlineLevel="2">
      <c r="A1242" s="31">
        <v>436510</v>
      </c>
      <c r="B1242" s="32" t="s">
        <v>1238</v>
      </c>
      <c r="C1242" s="33">
        <v>50.02</v>
      </c>
      <c r="D1242" s="34">
        <f>C1242*$F$1</f>
        <v>1600.64</v>
      </c>
      <c r="E1242" s="30">
        <f>$E$1159</f>
        <v>0.25</v>
      </c>
      <c r="F1242" s="34">
        <f>C1242*$F$1*(1-E1242)</f>
        <v>1200.48</v>
      </c>
    </row>
    <row r="1243" spans="1:6" ht="12.75" hidden="1" outlineLevel="2">
      <c r="A1243" s="31">
        <v>436522</v>
      </c>
      <c r="B1243" s="32" t="s">
        <v>1239</v>
      </c>
      <c r="C1243" s="33">
        <v>73.1</v>
      </c>
      <c r="D1243" s="34">
        <f>C1243*$F$1</f>
        <v>2339.2</v>
      </c>
      <c r="E1243" s="30">
        <f>$E$1159</f>
        <v>0.25</v>
      </c>
      <c r="F1243" s="34">
        <f>C1243*$F$1*(1-E1243)</f>
        <v>1754.3999999999999</v>
      </c>
    </row>
    <row r="1244" spans="1:6" ht="12.75" hidden="1" outlineLevel="2">
      <c r="A1244" s="31">
        <v>436524</v>
      </c>
      <c r="B1244" s="32" t="s">
        <v>1240</v>
      </c>
      <c r="C1244" s="33">
        <v>75.69</v>
      </c>
      <c r="D1244" s="34">
        <f>C1244*$F$1</f>
        <v>2422.08</v>
      </c>
      <c r="E1244" s="30">
        <f>$E$1159</f>
        <v>0.25</v>
      </c>
      <c r="F1244" s="34">
        <f>C1244*$F$1*(1-E1244)</f>
        <v>1816.56</v>
      </c>
    </row>
    <row r="1245" spans="1:6" ht="12.75" hidden="1" outlineLevel="2">
      <c r="A1245" s="52">
        <v>430957</v>
      </c>
      <c r="B1245" s="53" t="s">
        <v>1241</v>
      </c>
      <c r="C1245" s="33">
        <v>15.84</v>
      </c>
      <c r="D1245" s="34">
        <f>C1245*$F$1</f>
        <v>506.88</v>
      </c>
      <c r="E1245" s="30">
        <f>$E$1159</f>
        <v>0.25</v>
      </c>
      <c r="F1245" s="34">
        <f>C1245*$F$1*(1-E1245)</f>
        <v>380.15999999999997</v>
      </c>
    </row>
    <row r="1246" spans="1:6" ht="12.75" hidden="1" outlineLevel="2">
      <c r="A1246" s="31">
        <v>432085</v>
      </c>
      <c r="B1246" s="32" t="s">
        <v>1242</v>
      </c>
      <c r="C1246" s="33">
        <v>16.51</v>
      </c>
      <c r="D1246" s="34">
        <f>C1246*$F$1</f>
        <v>528.32</v>
      </c>
      <c r="E1246" s="30">
        <f>$E$1159</f>
        <v>0.25</v>
      </c>
      <c r="F1246" s="34">
        <f>C1246*$F$1*(1-E1246)</f>
        <v>396.24</v>
      </c>
    </row>
    <row r="1247" spans="1:6" ht="12.75" hidden="1" outlineLevel="2">
      <c r="A1247" s="31">
        <v>432852</v>
      </c>
      <c r="B1247" s="32" t="s">
        <v>1243</v>
      </c>
      <c r="C1247" s="33">
        <v>16.94</v>
      </c>
      <c r="D1247" s="34">
        <f>C1247*$F$1</f>
        <v>542.08</v>
      </c>
      <c r="E1247" s="30">
        <f>$E$1159</f>
        <v>0.25</v>
      </c>
      <c r="F1247" s="34">
        <f>C1247*$F$1*(1-E1247)</f>
        <v>406.56000000000006</v>
      </c>
    </row>
    <row r="1248" spans="1:6" ht="12.75" hidden="1" outlineLevel="2">
      <c r="A1248" s="35">
        <v>435722</v>
      </c>
      <c r="B1248" s="27" t="s">
        <v>1244</v>
      </c>
      <c r="C1248" s="33">
        <v>116.34</v>
      </c>
      <c r="D1248" s="34">
        <f>C1248*$F$1</f>
        <v>3722.88</v>
      </c>
      <c r="E1248" s="30">
        <f>$E$1159</f>
        <v>0.25</v>
      </c>
      <c r="F1248" s="34">
        <f>C1248*$F$1*(1-E1248)</f>
        <v>2792.16</v>
      </c>
    </row>
    <row r="1249" spans="1:6" ht="12.75" hidden="1" outlineLevel="2">
      <c r="A1249" s="31">
        <v>430870</v>
      </c>
      <c r="B1249" s="32" t="s">
        <v>1245</v>
      </c>
      <c r="C1249" s="33">
        <v>64.13</v>
      </c>
      <c r="D1249" s="34">
        <f>C1249*$F$1</f>
        <v>2052.16</v>
      </c>
      <c r="E1249" s="30">
        <f>$E$1159</f>
        <v>0.25</v>
      </c>
      <c r="F1249" s="34">
        <f>C1249*$F$1*(1-E1249)</f>
        <v>1539.12</v>
      </c>
    </row>
    <row r="1250" spans="1:6" ht="12.75" hidden="1" outlineLevel="2">
      <c r="A1250" s="35">
        <v>435699</v>
      </c>
      <c r="B1250" s="27" t="s">
        <v>1246</v>
      </c>
      <c r="C1250" s="33">
        <v>115.44</v>
      </c>
      <c r="D1250" s="34">
        <f>C1250*$F$1</f>
        <v>3694.08</v>
      </c>
      <c r="E1250" s="30">
        <f>$E$1159</f>
        <v>0.25</v>
      </c>
      <c r="F1250" s="34">
        <f>C1250*$F$1*(1-E1250)</f>
        <v>2770.56</v>
      </c>
    </row>
    <row r="1251" spans="1:6" ht="12.75" hidden="1" outlineLevel="2">
      <c r="A1251" s="31">
        <v>435700</v>
      </c>
      <c r="B1251" s="32" t="s">
        <v>1247</v>
      </c>
      <c r="C1251" s="33">
        <v>115.44</v>
      </c>
      <c r="D1251" s="34">
        <f>C1251*$F$1</f>
        <v>3694.08</v>
      </c>
      <c r="E1251" s="30">
        <f>$E$1159</f>
        <v>0.25</v>
      </c>
      <c r="F1251" s="34">
        <f>C1251*$F$1*(1-E1251)</f>
        <v>2770.56</v>
      </c>
    </row>
    <row r="1252" spans="1:6" ht="11.25" outlineLevel="1" collapsed="1">
      <c r="A1252" s="27"/>
      <c r="B1252" s="28" t="s">
        <v>1248</v>
      </c>
      <c r="C1252" s="27"/>
      <c r="D1252" s="34"/>
      <c r="E1252" s="30">
        <f>$E$1158</f>
        <v>0.25</v>
      </c>
      <c r="F1252" s="34"/>
    </row>
    <row r="1253" spans="1:6" ht="12.75" hidden="1" outlineLevel="2">
      <c r="A1253" s="54">
        <v>460001</v>
      </c>
      <c r="B1253" s="32" t="s">
        <v>1249</v>
      </c>
      <c r="C1253" s="33">
        <v>80.58</v>
      </c>
      <c r="D1253" s="34">
        <f>C1253*$F$1</f>
        <v>2578.56</v>
      </c>
      <c r="E1253" s="30">
        <f>$E$1252</f>
        <v>0.25</v>
      </c>
      <c r="F1253" s="34">
        <f>C1253*$F$1*(1-E1253)</f>
        <v>1933.92</v>
      </c>
    </row>
    <row r="1254" spans="1:6" ht="12.75" hidden="1" outlineLevel="2">
      <c r="A1254" s="54">
        <v>460002</v>
      </c>
      <c r="B1254" s="32" t="s">
        <v>1250</v>
      </c>
      <c r="C1254" s="33">
        <v>80.58</v>
      </c>
      <c r="D1254" s="34">
        <f>C1254*$F$1</f>
        <v>2578.56</v>
      </c>
      <c r="E1254" s="30">
        <f>$E$1252</f>
        <v>0.25</v>
      </c>
      <c r="F1254" s="34">
        <f>C1254*$F$1*(1-E1254)</f>
        <v>1933.92</v>
      </c>
    </row>
    <row r="1255" spans="1:6" ht="12.75" hidden="1" outlineLevel="2">
      <c r="A1255" s="54">
        <v>460003</v>
      </c>
      <c r="B1255" s="32" t="s">
        <v>1251</v>
      </c>
      <c r="C1255" s="33">
        <v>80.58</v>
      </c>
      <c r="D1255" s="34">
        <f>C1255*$F$1</f>
        <v>2578.56</v>
      </c>
      <c r="E1255" s="30">
        <f>$E$1252</f>
        <v>0.25</v>
      </c>
      <c r="F1255" s="34">
        <f>C1255*$F$1*(1-E1255)</f>
        <v>1933.92</v>
      </c>
    </row>
    <row r="1256" spans="1:6" ht="12.75" hidden="1" outlineLevel="2">
      <c r="A1256" s="54">
        <v>460004</v>
      </c>
      <c r="B1256" s="32" t="s">
        <v>1252</v>
      </c>
      <c r="C1256" s="33">
        <v>80.58</v>
      </c>
      <c r="D1256" s="34">
        <f>C1256*$F$1</f>
        <v>2578.56</v>
      </c>
      <c r="E1256" s="30">
        <f>$E$1252</f>
        <v>0.25</v>
      </c>
      <c r="F1256" s="34">
        <f>C1256*$F$1*(1-E1256)</f>
        <v>1933.92</v>
      </c>
    </row>
    <row r="1257" spans="1:6" ht="12.75" hidden="1" outlineLevel="2">
      <c r="A1257" s="54">
        <v>460005</v>
      </c>
      <c r="B1257" s="32" t="s">
        <v>1253</v>
      </c>
      <c r="C1257" s="33">
        <v>80.58</v>
      </c>
      <c r="D1257" s="34">
        <f>C1257*$F$1</f>
        <v>2578.56</v>
      </c>
      <c r="E1257" s="30">
        <f>$E$1252</f>
        <v>0.25</v>
      </c>
      <c r="F1257" s="34">
        <f>C1257*$F$1*(1-E1257)</f>
        <v>1933.92</v>
      </c>
    </row>
    <row r="1258" spans="1:6" ht="12.75" hidden="1" outlineLevel="2">
      <c r="A1258" s="54">
        <v>460006</v>
      </c>
      <c r="B1258" s="32" t="s">
        <v>1254</v>
      </c>
      <c r="C1258" s="33">
        <v>80.58</v>
      </c>
      <c r="D1258" s="34">
        <f>C1258*$F$1</f>
        <v>2578.56</v>
      </c>
      <c r="E1258" s="30">
        <f>$E$1252</f>
        <v>0.25</v>
      </c>
      <c r="F1258" s="34">
        <f>C1258*$F$1*(1-E1258)</f>
        <v>1933.92</v>
      </c>
    </row>
    <row r="1259" spans="1:6" ht="12.75" hidden="1" outlineLevel="2">
      <c r="A1259" s="54">
        <v>460007</v>
      </c>
      <c r="B1259" s="32" t="s">
        <v>1255</v>
      </c>
      <c r="C1259" s="33">
        <v>80.58</v>
      </c>
      <c r="D1259" s="34">
        <f>C1259*$F$1</f>
        <v>2578.56</v>
      </c>
      <c r="E1259" s="30">
        <f>$E$1252</f>
        <v>0.25</v>
      </c>
      <c r="F1259" s="34">
        <f>C1259*$F$1*(1-E1259)</f>
        <v>1933.92</v>
      </c>
    </row>
    <row r="1260" spans="1:6" ht="12.75" hidden="1" outlineLevel="2">
      <c r="A1260" s="54">
        <v>460008</v>
      </c>
      <c r="B1260" s="32" t="s">
        <v>1256</v>
      </c>
      <c r="C1260" s="33">
        <v>82.88</v>
      </c>
      <c r="D1260" s="34">
        <f>C1260*$F$1</f>
        <v>2652.16</v>
      </c>
      <c r="E1260" s="30">
        <f>$E$1252</f>
        <v>0.25</v>
      </c>
      <c r="F1260" s="34">
        <f>C1260*$F$1*(1-E1260)</f>
        <v>1989.12</v>
      </c>
    </row>
    <row r="1261" spans="1:6" ht="12.75" hidden="1" outlineLevel="2">
      <c r="A1261" s="55">
        <v>460009</v>
      </c>
      <c r="B1261" s="27" t="s">
        <v>1257</v>
      </c>
      <c r="C1261" s="33">
        <v>82.88</v>
      </c>
      <c r="D1261" s="34">
        <f>C1261*$F$1</f>
        <v>2652.16</v>
      </c>
      <c r="E1261" s="30">
        <f>$E$1252</f>
        <v>0.25</v>
      </c>
      <c r="F1261" s="34">
        <f>C1261*$F$1*(1-E1261)</f>
        <v>1989.12</v>
      </c>
    </row>
    <row r="1262" spans="1:6" ht="12.75" hidden="1" outlineLevel="2">
      <c r="A1262" s="55">
        <v>460010</v>
      </c>
      <c r="B1262" s="27" t="s">
        <v>1258</v>
      </c>
      <c r="C1262" s="33">
        <v>85.19</v>
      </c>
      <c r="D1262" s="34">
        <f>C1262*$F$1</f>
        <v>2726.08</v>
      </c>
      <c r="E1262" s="30">
        <f>$E$1252</f>
        <v>0.25</v>
      </c>
      <c r="F1262" s="34">
        <f>C1262*$F$1*(1-E1262)</f>
        <v>2044.56</v>
      </c>
    </row>
    <row r="1263" spans="1:6" ht="12.75" hidden="1" outlineLevel="2">
      <c r="A1263" s="55">
        <v>460060</v>
      </c>
      <c r="B1263" s="27" t="s">
        <v>1259</v>
      </c>
      <c r="C1263" s="33">
        <v>163.46</v>
      </c>
      <c r="D1263" s="34">
        <f>C1263*$F$1</f>
        <v>5230.72</v>
      </c>
      <c r="E1263" s="30">
        <f>$E$1252</f>
        <v>0.25</v>
      </c>
      <c r="F1263" s="34">
        <f>C1263*$F$1*(1-E1263)</f>
        <v>3923.04</v>
      </c>
    </row>
    <row r="1264" spans="1:6" ht="12.75" hidden="1" outlineLevel="2">
      <c r="A1264" s="55">
        <v>460061</v>
      </c>
      <c r="B1264" s="27" t="s">
        <v>1260</v>
      </c>
      <c r="C1264" s="33">
        <v>163.46</v>
      </c>
      <c r="D1264" s="34">
        <f>C1264*$F$1</f>
        <v>5230.72</v>
      </c>
      <c r="E1264" s="30">
        <f>$E$1252</f>
        <v>0.25</v>
      </c>
      <c r="F1264" s="34">
        <f>C1264*$F$1*(1-E1264)</f>
        <v>3923.04</v>
      </c>
    </row>
    <row r="1265" spans="1:6" ht="12.75" hidden="1" outlineLevel="2">
      <c r="A1265" s="55">
        <v>460012</v>
      </c>
      <c r="B1265" s="27" t="s">
        <v>1261</v>
      </c>
      <c r="C1265" s="33">
        <v>163.46</v>
      </c>
      <c r="D1265" s="34">
        <f>C1265*$F$1</f>
        <v>5230.72</v>
      </c>
      <c r="E1265" s="30">
        <f>$E$1252</f>
        <v>0.25</v>
      </c>
      <c r="F1265" s="34">
        <f>C1265*$F$1*(1-E1265)</f>
        <v>3923.04</v>
      </c>
    </row>
    <row r="1266" spans="1:6" ht="12.75" hidden="1" outlineLevel="2">
      <c r="A1266" s="55">
        <v>460011</v>
      </c>
      <c r="B1266" s="27" t="s">
        <v>1262</v>
      </c>
      <c r="C1266" s="33">
        <v>163.46</v>
      </c>
      <c r="D1266" s="34">
        <f>C1266*$F$1</f>
        <v>5230.72</v>
      </c>
      <c r="E1266" s="30">
        <f>$E$1252</f>
        <v>0.25</v>
      </c>
      <c r="F1266" s="34">
        <f>C1266*$F$1*(1-E1266)</f>
        <v>3923.04</v>
      </c>
    </row>
    <row r="1267" spans="1:6" ht="12.75" hidden="1" outlineLevel="2">
      <c r="A1267" s="55">
        <v>460062</v>
      </c>
      <c r="B1267" s="27" t="s">
        <v>1263</v>
      </c>
      <c r="C1267" s="33">
        <v>163.46</v>
      </c>
      <c r="D1267" s="34">
        <f>C1267*$F$1</f>
        <v>5230.72</v>
      </c>
      <c r="E1267" s="30">
        <f>$E$1252</f>
        <v>0.25</v>
      </c>
      <c r="F1267" s="34">
        <f>C1267*$F$1*(1-E1267)</f>
        <v>3923.04</v>
      </c>
    </row>
    <row r="1268" spans="1:6" ht="12.75" hidden="1" outlineLevel="2">
      <c r="A1268" s="56">
        <v>460063</v>
      </c>
      <c r="B1268" s="28" t="s">
        <v>1264</v>
      </c>
      <c r="C1268" s="57">
        <v>165.77</v>
      </c>
      <c r="D1268" s="58">
        <f>C1268*$F$1</f>
        <v>5304.64</v>
      </c>
      <c r="E1268" s="59">
        <f>$E$1252</f>
        <v>0.25</v>
      </c>
      <c r="F1268" s="58">
        <f>C1268*$F$1*(1-E1268)</f>
        <v>3978.4800000000005</v>
      </c>
    </row>
    <row r="1269" spans="1:6" ht="12.75" hidden="1" outlineLevel="2">
      <c r="A1269" s="55">
        <v>460064</v>
      </c>
      <c r="B1269" s="27" t="s">
        <v>1265</v>
      </c>
      <c r="C1269" s="33">
        <v>165.77</v>
      </c>
      <c r="D1269" s="34">
        <f>C1269*$F$1</f>
        <v>5304.64</v>
      </c>
      <c r="E1269" s="30">
        <f>$E$1252</f>
        <v>0.25</v>
      </c>
      <c r="F1269" s="34">
        <f>C1269*$F$1*(1-E1269)</f>
        <v>3978.4800000000005</v>
      </c>
    </row>
    <row r="1270" spans="1:6" ht="12.75" hidden="1" outlineLevel="2">
      <c r="A1270" s="56">
        <v>460065</v>
      </c>
      <c r="B1270" s="28" t="s">
        <v>1266</v>
      </c>
      <c r="C1270" s="57">
        <v>168.07</v>
      </c>
      <c r="D1270" s="58">
        <f>C1270*$F$1</f>
        <v>5378.24</v>
      </c>
      <c r="E1270" s="59">
        <f>$E$1252</f>
        <v>0.25</v>
      </c>
      <c r="F1270" s="58">
        <f>C1270*$F$1*(1-E1270)</f>
        <v>4033.68</v>
      </c>
    </row>
    <row r="1271" spans="1:6" ht="12.75" hidden="1" outlineLevel="2">
      <c r="A1271" s="55">
        <v>460074</v>
      </c>
      <c r="B1271" s="27" t="s">
        <v>1267</v>
      </c>
      <c r="C1271" s="33">
        <v>253.25</v>
      </c>
      <c r="D1271" s="34">
        <f>C1271*$F$1</f>
        <v>8104</v>
      </c>
      <c r="E1271" s="30">
        <f>$E$1252</f>
        <v>0.25</v>
      </c>
      <c r="F1271" s="34">
        <f>C1271*$F$1*(1-E1271)</f>
        <v>6078</v>
      </c>
    </row>
    <row r="1272" spans="1:6" ht="12.75" hidden="1" outlineLevel="2">
      <c r="A1272" s="55">
        <v>460075</v>
      </c>
      <c r="B1272" s="27" t="s">
        <v>1268</v>
      </c>
      <c r="C1272" s="33">
        <v>253.25</v>
      </c>
      <c r="D1272" s="34">
        <f>C1272*$F$1</f>
        <v>8104</v>
      </c>
      <c r="E1272" s="30">
        <f>$E$1252</f>
        <v>0.25</v>
      </c>
      <c r="F1272" s="34">
        <f>C1272*$F$1*(1-E1272)</f>
        <v>6078</v>
      </c>
    </row>
    <row r="1273" spans="1:6" ht="12.75" hidden="1" outlineLevel="2">
      <c r="A1273" s="55">
        <v>460076</v>
      </c>
      <c r="B1273" s="27" t="s">
        <v>1269</v>
      </c>
      <c r="C1273" s="33">
        <v>259.01</v>
      </c>
      <c r="D1273" s="34">
        <f>C1273*$F$1</f>
        <v>8288.32</v>
      </c>
      <c r="E1273" s="30">
        <f>$E$1252</f>
        <v>0.25</v>
      </c>
      <c r="F1273" s="34">
        <f>C1273*$F$1*(1-E1273)</f>
        <v>6216.24</v>
      </c>
    </row>
    <row r="1274" spans="1:6" ht="12.75" hidden="1" outlineLevel="2">
      <c r="A1274" s="55">
        <v>460077</v>
      </c>
      <c r="B1274" s="27" t="s">
        <v>1270</v>
      </c>
      <c r="C1274" s="33">
        <v>259.01</v>
      </c>
      <c r="D1274" s="34">
        <f>C1274*$F$1</f>
        <v>8288.32</v>
      </c>
      <c r="E1274" s="30">
        <f>$E$1252</f>
        <v>0.25</v>
      </c>
      <c r="F1274" s="34">
        <f>C1274*$F$1*(1-E1274)</f>
        <v>6216.24</v>
      </c>
    </row>
    <row r="1275" spans="1:6" ht="12.75" hidden="1" outlineLevel="2">
      <c r="A1275" s="56">
        <v>460078</v>
      </c>
      <c r="B1275" s="28" t="s">
        <v>1271</v>
      </c>
      <c r="C1275" s="57">
        <v>259.01</v>
      </c>
      <c r="D1275" s="58">
        <f>C1275*$F$1</f>
        <v>8288.32</v>
      </c>
      <c r="E1275" s="59">
        <f>$E$1252</f>
        <v>0.25</v>
      </c>
      <c r="F1275" s="58">
        <f>C1275*$F$1*(1-E1275)</f>
        <v>6216.24</v>
      </c>
    </row>
    <row r="1276" spans="1:6" ht="12.75" hidden="1" outlineLevel="2">
      <c r="A1276" s="56">
        <v>460083</v>
      </c>
      <c r="B1276" s="28" t="s">
        <v>1272</v>
      </c>
      <c r="C1276" s="57">
        <v>276.2778</v>
      </c>
      <c r="D1276" s="58">
        <f>C1276*$F$1</f>
        <v>8840.8896</v>
      </c>
      <c r="E1276" s="59">
        <f>$E$1252</f>
        <v>0.25</v>
      </c>
      <c r="F1276" s="58">
        <f>C1276*$F$1*(1-E1276)</f>
        <v>6630.6672</v>
      </c>
    </row>
    <row r="1277" spans="1:6" ht="12.75" hidden="1" outlineLevel="2">
      <c r="A1277" s="55">
        <v>460089</v>
      </c>
      <c r="B1277" s="27" t="s">
        <v>1273</v>
      </c>
      <c r="C1277" s="33">
        <v>322.32</v>
      </c>
      <c r="D1277" s="34">
        <f>C1277*$F$1</f>
        <v>10314.24</v>
      </c>
      <c r="E1277" s="30">
        <f>$E$1252</f>
        <v>0.25</v>
      </c>
      <c r="F1277" s="34">
        <f>C1277*$F$1*(1-E1277)</f>
        <v>7735.68</v>
      </c>
    </row>
    <row r="1278" spans="1:6" ht="12.75" hidden="1" outlineLevel="2">
      <c r="A1278" s="55">
        <v>460090</v>
      </c>
      <c r="B1278" s="27" t="s">
        <v>1274</v>
      </c>
      <c r="C1278" s="33">
        <v>322.32</v>
      </c>
      <c r="D1278" s="34">
        <f>C1278*$F$1</f>
        <v>10314.24</v>
      </c>
      <c r="E1278" s="30">
        <f>$E$1252</f>
        <v>0.25</v>
      </c>
      <c r="F1278" s="34">
        <f>C1278*$F$1*(1-E1278)</f>
        <v>7735.68</v>
      </c>
    </row>
    <row r="1279" spans="1:6" ht="12.75" hidden="1" outlineLevel="2">
      <c r="A1279" s="56">
        <v>460091</v>
      </c>
      <c r="B1279" s="28" t="s">
        <v>1275</v>
      </c>
      <c r="C1279" s="57">
        <v>322.32</v>
      </c>
      <c r="D1279" s="58">
        <f>C1279*$F$1</f>
        <v>10314.24</v>
      </c>
      <c r="E1279" s="59">
        <f>$E$1252</f>
        <v>0.25</v>
      </c>
      <c r="F1279" s="58">
        <f>C1279*$F$1*(1-E1279)</f>
        <v>7735.68</v>
      </c>
    </row>
    <row r="1280" spans="1:6" ht="12.75" hidden="1" outlineLevel="2">
      <c r="A1280" s="56">
        <v>460094</v>
      </c>
      <c r="B1280" s="28" t="s">
        <v>1276</v>
      </c>
      <c r="C1280" s="57">
        <v>345.3444</v>
      </c>
      <c r="D1280" s="58">
        <f>C1280*$F$1</f>
        <v>11051.0208</v>
      </c>
      <c r="E1280" s="59">
        <f>$E$1252</f>
        <v>0.25</v>
      </c>
      <c r="F1280" s="58">
        <f>C1280*$F$1*(1-E1280)</f>
        <v>8288.2656</v>
      </c>
    </row>
    <row r="1281" spans="1:6" ht="12.75" hidden="1" outlineLevel="2">
      <c r="A1281" s="55">
        <v>460098</v>
      </c>
      <c r="B1281" s="27" t="s">
        <v>1277</v>
      </c>
      <c r="C1281" s="33">
        <v>598.6</v>
      </c>
      <c r="D1281" s="34">
        <f>C1281*$F$1</f>
        <v>19155.2</v>
      </c>
      <c r="E1281" s="30">
        <f>$E$1252</f>
        <v>0.25</v>
      </c>
      <c r="F1281" s="34">
        <f>C1281*$F$1*(1-E1281)</f>
        <v>14366.400000000001</v>
      </c>
    </row>
    <row r="1282" spans="1:6" ht="12.75" hidden="1" outlineLevel="2">
      <c r="A1282" s="55">
        <v>460099</v>
      </c>
      <c r="B1282" s="27" t="s">
        <v>1278</v>
      </c>
      <c r="C1282" s="33">
        <v>598.6</v>
      </c>
      <c r="D1282" s="34">
        <f>C1282*$F$1</f>
        <v>19155.2</v>
      </c>
      <c r="E1282" s="30">
        <f>$E$1252</f>
        <v>0.25</v>
      </c>
      <c r="F1282" s="34">
        <f>C1282*$F$1*(1-E1282)</f>
        <v>14366.400000000001</v>
      </c>
    </row>
    <row r="1283" spans="1:6" ht="12.75" hidden="1" outlineLevel="2">
      <c r="A1283" s="56">
        <v>460100</v>
      </c>
      <c r="B1283" s="28" t="s">
        <v>1279</v>
      </c>
      <c r="C1283" s="57">
        <v>598.6</v>
      </c>
      <c r="D1283" s="58">
        <f>C1283*$F$1</f>
        <v>19155.2</v>
      </c>
      <c r="E1283" s="59">
        <f>$E$1252</f>
        <v>0.25</v>
      </c>
      <c r="F1283" s="58">
        <f>C1283*$F$1*(1-E1283)</f>
        <v>14366.400000000001</v>
      </c>
    </row>
    <row r="1284" spans="1:6" ht="12.75" hidden="1" outlineLevel="2">
      <c r="A1284" s="55">
        <v>460101</v>
      </c>
      <c r="B1284" s="27" t="s">
        <v>1280</v>
      </c>
      <c r="C1284" s="33">
        <v>644.64</v>
      </c>
      <c r="D1284" s="34">
        <f>C1284*$F$1</f>
        <v>20628.48</v>
      </c>
      <c r="E1284" s="30">
        <f>$E$1252</f>
        <v>0.25</v>
      </c>
      <c r="F1284" s="34">
        <f>C1284*$F$1*(1-E1284)</f>
        <v>15471.36</v>
      </c>
    </row>
    <row r="1285" spans="1:6" ht="12.75" hidden="1" outlineLevel="2">
      <c r="A1285" s="55">
        <v>460102</v>
      </c>
      <c r="B1285" s="27" t="s">
        <v>1281</v>
      </c>
      <c r="C1285" s="33">
        <v>644.64</v>
      </c>
      <c r="D1285" s="34">
        <f>C1285*$F$1</f>
        <v>20628.48</v>
      </c>
      <c r="E1285" s="30">
        <f>$E$1252</f>
        <v>0.25</v>
      </c>
      <c r="F1285" s="34">
        <f>C1285*$F$1*(1-E1285)</f>
        <v>15471.36</v>
      </c>
    </row>
    <row r="1286" spans="1:6" ht="12.75" hidden="1" outlineLevel="2">
      <c r="A1286" s="55">
        <v>460103</v>
      </c>
      <c r="B1286" s="27" t="s">
        <v>1282</v>
      </c>
      <c r="C1286" s="33">
        <v>644.64</v>
      </c>
      <c r="D1286" s="34">
        <f>C1286*$F$1</f>
        <v>20628.48</v>
      </c>
      <c r="E1286" s="30">
        <f>$E$1252</f>
        <v>0.25</v>
      </c>
      <c r="F1286" s="34">
        <f>C1286*$F$1*(1-E1286)</f>
        <v>15471.36</v>
      </c>
    </row>
    <row r="1287" spans="1:6" ht="12.75" hidden="1" outlineLevel="2">
      <c r="A1287" s="55">
        <v>460296</v>
      </c>
      <c r="B1287" s="60" t="s">
        <v>1283</v>
      </c>
      <c r="C1287" s="33">
        <v>153.1</v>
      </c>
      <c r="D1287" s="34">
        <f>C1287*$F$1</f>
        <v>4899.2</v>
      </c>
      <c r="E1287" s="30">
        <f>$E$1252</f>
        <v>0.25</v>
      </c>
      <c r="F1287" s="34">
        <f>C1287*$F$1*(1-E1287)</f>
        <v>3674.3999999999996</v>
      </c>
    </row>
    <row r="1288" spans="1:6" ht="12.75" hidden="1" outlineLevel="2">
      <c r="A1288" s="55">
        <v>460302</v>
      </c>
      <c r="B1288" s="60" t="s">
        <v>1284</v>
      </c>
      <c r="C1288" s="33">
        <v>244.04</v>
      </c>
      <c r="D1288" s="34">
        <f>C1288*$F$1</f>
        <v>7809.28</v>
      </c>
      <c r="E1288" s="30">
        <f>$E$1252</f>
        <v>0.25</v>
      </c>
      <c r="F1288" s="34">
        <f>C1288*$F$1*(1-E1288)</f>
        <v>5856.96</v>
      </c>
    </row>
    <row r="1289" spans="1:6" ht="12.75" hidden="1" outlineLevel="2">
      <c r="A1289" s="37">
        <v>460310</v>
      </c>
      <c r="B1289" s="60" t="s">
        <v>1285</v>
      </c>
      <c r="C1289" s="33">
        <v>415.57</v>
      </c>
      <c r="D1289" s="34">
        <f>C1289*$F$1</f>
        <v>13298.24</v>
      </c>
      <c r="E1289" s="30">
        <f>$E$1252</f>
        <v>0.25</v>
      </c>
      <c r="F1289" s="34">
        <f>C1289*$F$1*(1-E1289)</f>
        <v>9973.68</v>
      </c>
    </row>
    <row r="1290" spans="1:6" ht="12.75" hidden="1" outlineLevel="2">
      <c r="A1290" s="55">
        <v>460317</v>
      </c>
      <c r="B1290" s="27" t="s">
        <v>1286</v>
      </c>
      <c r="C1290" s="33">
        <v>638.89</v>
      </c>
      <c r="D1290" s="34">
        <f>C1290*$F$1</f>
        <v>20444.48</v>
      </c>
      <c r="E1290" s="30">
        <f>$E$1252</f>
        <v>0.25</v>
      </c>
      <c r="F1290" s="34">
        <f>C1290*$F$1*(1-E1290)</f>
        <v>15333.36</v>
      </c>
    </row>
    <row r="1291" spans="1:6" ht="12.75" hidden="1" outlineLevel="2">
      <c r="A1291" s="55">
        <v>460322</v>
      </c>
      <c r="B1291" s="27" t="s">
        <v>1287</v>
      </c>
      <c r="C1291" s="33">
        <v>881.78</v>
      </c>
      <c r="D1291" s="34">
        <f>C1291*$F$1</f>
        <v>28216.96</v>
      </c>
      <c r="E1291" s="30">
        <f>$E$1252</f>
        <v>0.25</v>
      </c>
      <c r="F1291" s="34">
        <f>C1291*$F$1*(1-E1291)</f>
        <v>21162.72</v>
      </c>
    </row>
    <row r="1292" spans="1:6" ht="12.75" hidden="1" outlineLevel="2">
      <c r="A1292" s="55">
        <v>460324</v>
      </c>
      <c r="B1292" s="27" t="s">
        <v>1288</v>
      </c>
      <c r="C1292" s="33">
        <v>17.27</v>
      </c>
      <c r="D1292" s="34">
        <f>C1292*$F$1</f>
        <v>552.64</v>
      </c>
      <c r="E1292" s="30">
        <f>$E$1252</f>
        <v>0.25</v>
      </c>
      <c r="F1292" s="34">
        <f>C1292*$F$1*(1-E1292)</f>
        <v>414.48</v>
      </c>
    </row>
    <row r="1293" spans="1:6" ht="12.75" hidden="1" outlineLevel="2">
      <c r="A1293" s="55">
        <v>460025</v>
      </c>
      <c r="B1293" s="27" t="s">
        <v>1289</v>
      </c>
      <c r="C1293" s="33">
        <v>17.27</v>
      </c>
      <c r="D1293" s="34">
        <f>C1293*$F$1</f>
        <v>552.64</v>
      </c>
      <c r="E1293" s="30">
        <f>$E$1252</f>
        <v>0.25</v>
      </c>
      <c r="F1293" s="34">
        <f>C1293*$F$1*(1-E1293)</f>
        <v>414.48</v>
      </c>
    </row>
    <row r="1294" spans="1:6" ht="12.75" hidden="1" outlineLevel="2">
      <c r="A1294" s="55">
        <v>460327</v>
      </c>
      <c r="B1294" s="27" t="s">
        <v>1290</v>
      </c>
      <c r="C1294" s="33">
        <v>18.42</v>
      </c>
      <c r="D1294" s="34">
        <f>C1294*$F$1</f>
        <v>589.44</v>
      </c>
      <c r="E1294" s="30">
        <f>$E$1252</f>
        <v>0.25</v>
      </c>
      <c r="F1294" s="34">
        <f>C1294*$F$1*(1-E1294)</f>
        <v>442.08000000000004</v>
      </c>
    </row>
    <row r="1295" spans="1:6" ht="12.75" hidden="1" outlineLevel="2">
      <c r="A1295" s="55">
        <v>460034</v>
      </c>
      <c r="B1295" s="27" t="s">
        <v>1291</v>
      </c>
      <c r="C1295" s="33">
        <v>18.42</v>
      </c>
      <c r="D1295" s="34">
        <f>C1295*$F$1</f>
        <v>589.44</v>
      </c>
      <c r="E1295" s="30">
        <f>$E$1252</f>
        <v>0.25</v>
      </c>
      <c r="F1295" s="34">
        <f>C1295*$F$1*(1-E1295)</f>
        <v>442.08000000000004</v>
      </c>
    </row>
    <row r="1296" spans="1:6" ht="12.75" hidden="1" outlineLevel="2">
      <c r="A1296" s="55">
        <v>460332</v>
      </c>
      <c r="B1296" s="27" t="s">
        <v>1292</v>
      </c>
      <c r="C1296" s="33">
        <v>33.39</v>
      </c>
      <c r="D1296" s="34">
        <f>C1296*$F$1</f>
        <v>1068.48</v>
      </c>
      <c r="E1296" s="30">
        <f>$E$1252</f>
        <v>0.25</v>
      </c>
      <c r="F1296" s="34">
        <f>C1296*$F$1*(1-E1296)</f>
        <v>801.36</v>
      </c>
    </row>
    <row r="1297" spans="1:6" ht="12.75" hidden="1" outlineLevel="2">
      <c r="A1297" s="55">
        <v>460331</v>
      </c>
      <c r="B1297" s="27" t="s">
        <v>1293</v>
      </c>
      <c r="C1297" s="33">
        <v>33.39</v>
      </c>
      <c r="D1297" s="34">
        <f>C1297*$F$1</f>
        <v>1068.48</v>
      </c>
      <c r="E1297" s="30">
        <f>$E$1252</f>
        <v>0.25</v>
      </c>
      <c r="F1297" s="34">
        <f>C1297*$F$1*(1-E1297)</f>
        <v>801.36</v>
      </c>
    </row>
    <row r="1298" spans="1:6" ht="12.75" hidden="1" outlineLevel="2">
      <c r="A1298" s="55">
        <v>460340</v>
      </c>
      <c r="B1298" s="27" t="s">
        <v>1294</v>
      </c>
      <c r="C1298" s="33">
        <v>102.45</v>
      </c>
      <c r="D1298" s="34">
        <f>C1298*$F$1</f>
        <v>3278.4</v>
      </c>
      <c r="E1298" s="30">
        <f>$E$1252</f>
        <v>0.25</v>
      </c>
      <c r="F1298" s="34">
        <f>C1298*$F$1*(1-E1298)</f>
        <v>2458.8</v>
      </c>
    </row>
    <row r="1299" spans="1:6" ht="12.75" hidden="1" outlineLevel="2">
      <c r="A1299" s="55">
        <v>460339</v>
      </c>
      <c r="B1299" s="27" t="s">
        <v>1295</v>
      </c>
      <c r="C1299" s="33">
        <v>102.45</v>
      </c>
      <c r="D1299" s="34">
        <f>C1299*$F$1</f>
        <v>3278.4</v>
      </c>
      <c r="E1299" s="30">
        <f>$E$1252</f>
        <v>0.25</v>
      </c>
      <c r="F1299" s="34">
        <f>C1299*$F$1*(1-E1299)</f>
        <v>2458.8</v>
      </c>
    </row>
    <row r="1300" spans="1:6" ht="12.75" hidden="1" outlineLevel="2">
      <c r="A1300" s="55">
        <v>460325</v>
      </c>
      <c r="B1300" s="27" t="s">
        <v>1296</v>
      </c>
      <c r="C1300" s="33">
        <v>18.42</v>
      </c>
      <c r="D1300" s="34">
        <f>C1300*$F$1</f>
        <v>589.44</v>
      </c>
      <c r="E1300" s="30">
        <f>$E$1252</f>
        <v>0.25</v>
      </c>
      <c r="F1300" s="34">
        <f>C1300*$F$1*(1-E1300)</f>
        <v>442.08000000000004</v>
      </c>
    </row>
    <row r="1301" spans="1:6" ht="12.75" hidden="1" outlineLevel="2">
      <c r="A1301" s="55">
        <v>460029</v>
      </c>
      <c r="B1301" s="27" t="s">
        <v>1297</v>
      </c>
      <c r="C1301" s="33">
        <v>18.42</v>
      </c>
      <c r="D1301" s="34">
        <f>C1301*$F$1</f>
        <v>589.44</v>
      </c>
      <c r="E1301" s="30">
        <f>$E$1252</f>
        <v>0.25</v>
      </c>
      <c r="F1301" s="34">
        <f>C1301*$F$1*(1-E1301)</f>
        <v>442.08000000000004</v>
      </c>
    </row>
    <row r="1302" spans="1:6" ht="12.75" hidden="1" outlineLevel="2">
      <c r="A1302" s="55">
        <v>460326</v>
      </c>
      <c r="B1302" s="27" t="s">
        <v>1298</v>
      </c>
      <c r="C1302" s="33">
        <v>33.39</v>
      </c>
      <c r="D1302" s="34">
        <f>C1302*$F$1</f>
        <v>1068.48</v>
      </c>
      <c r="E1302" s="30">
        <f>$E$1252</f>
        <v>0.25</v>
      </c>
      <c r="F1302" s="34">
        <f>C1302*$F$1*(1-E1302)</f>
        <v>801.36</v>
      </c>
    </row>
    <row r="1303" spans="1:6" ht="12.75" hidden="1" outlineLevel="2">
      <c r="A1303" s="55">
        <v>460030</v>
      </c>
      <c r="B1303" s="27" t="s">
        <v>1299</v>
      </c>
      <c r="C1303" s="33">
        <v>33.39</v>
      </c>
      <c r="D1303" s="34">
        <f>C1303*$F$1</f>
        <v>1068.48</v>
      </c>
      <c r="E1303" s="30">
        <f>$E$1252</f>
        <v>0.25</v>
      </c>
      <c r="F1303" s="34">
        <f>C1303*$F$1*(1-E1303)</f>
        <v>801.36</v>
      </c>
    </row>
    <row r="1304" spans="1:6" ht="12.75" hidden="1" outlineLevel="2">
      <c r="A1304" s="55">
        <v>460328</v>
      </c>
      <c r="B1304" s="27" t="s">
        <v>1300</v>
      </c>
      <c r="C1304" s="33">
        <v>20.72</v>
      </c>
      <c r="D1304" s="34">
        <f>C1304*$F$1</f>
        <v>663.04</v>
      </c>
      <c r="E1304" s="30">
        <f>$E$1252</f>
        <v>0.25</v>
      </c>
      <c r="F1304" s="34">
        <f>C1304*$F$1*(1-E1304)</f>
        <v>497.28</v>
      </c>
    </row>
    <row r="1305" spans="1:6" ht="12.75" hidden="1" outlineLevel="2">
      <c r="A1305" s="55">
        <v>460038</v>
      </c>
      <c r="B1305" s="27" t="s">
        <v>1301</v>
      </c>
      <c r="C1305" s="33">
        <v>20.72</v>
      </c>
      <c r="D1305" s="34">
        <f>C1305*$F$1</f>
        <v>663.04</v>
      </c>
      <c r="E1305" s="30">
        <f>$E$1252</f>
        <v>0.25</v>
      </c>
      <c r="F1305" s="34">
        <f>C1305*$F$1*(1-E1305)</f>
        <v>497.28</v>
      </c>
    </row>
    <row r="1306" spans="1:6" ht="12.75" hidden="1" outlineLevel="2">
      <c r="A1306" s="55">
        <v>460329</v>
      </c>
      <c r="B1306" s="27" t="s">
        <v>1302</v>
      </c>
      <c r="C1306" s="33">
        <v>38.56</v>
      </c>
      <c r="D1306" s="34">
        <f>C1306*$F$1</f>
        <v>1233.92</v>
      </c>
      <c r="E1306" s="30">
        <f>$E$1252</f>
        <v>0.25</v>
      </c>
      <c r="F1306" s="34">
        <f>C1306*$F$1*(1-E1306)</f>
        <v>925.44</v>
      </c>
    </row>
    <row r="1307" spans="1:6" ht="12.75" hidden="1" outlineLevel="2">
      <c r="A1307" s="55">
        <v>460039</v>
      </c>
      <c r="B1307" s="27" t="s">
        <v>1303</v>
      </c>
      <c r="C1307" s="33">
        <v>38.56</v>
      </c>
      <c r="D1307" s="34">
        <f>C1307*$F$1</f>
        <v>1233.92</v>
      </c>
      <c r="E1307" s="30">
        <f>$E$1252</f>
        <v>0.25</v>
      </c>
      <c r="F1307" s="34">
        <f>C1307*$F$1*(1-E1307)</f>
        <v>925.44</v>
      </c>
    </row>
    <row r="1308" spans="1:6" ht="12.75" hidden="1" outlineLevel="2">
      <c r="A1308" s="55">
        <v>460333</v>
      </c>
      <c r="B1308" s="27" t="s">
        <v>1304</v>
      </c>
      <c r="C1308" s="33">
        <v>33.39</v>
      </c>
      <c r="D1308" s="34">
        <f>C1308*$F$1</f>
        <v>1068.48</v>
      </c>
      <c r="E1308" s="30">
        <f>$E$1252</f>
        <v>0.25</v>
      </c>
      <c r="F1308" s="34">
        <f>C1308*$F$1*(1-E1308)</f>
        <v>801.36</v>
      </c>
    </row>
    <row r="1309" spans="1:6" ht="12.75" hidden="1" outlineLevel="2">
      <c r="A1309" s="55">
        <v>460046</v>
      </c>
      <c r="B1309" s="27" t="s">
        <v>1305</v>
      </c>
      <c r="C1309" s="33">
        <v>33.39</v>
      </c>
      <c r="D1309" s="34">
        <f>C1309*$F$1</f>
        <v>1068.48</v>
      </c>
      <c r="E1309" s="30">
        <f>$E$1252</f>
        <v>0.25</v>
      </c>
      <c r="F1309" s="34">
        <f>C1309*$F$1*(1-E1309)</f>
        <v>801.36</v>
      </c>
    </row>
    <row r="1310" spans="1:6" ht="12.75" hidden="1" outlineLevel="2">
      <c r="A1310" s="55">
        <v>460341</v>
      </c>
      <c r="B1310" s="27" t="s">
        <v>1306</v>
      </c>
      <c r="C1310" s="33">
        <v>51.8</v>
      </c>
      <c r="D1310" s="34">
        <f>C1310*$F$1</f>
        <v>1657.6</v>
      </c>
      <c r="E1310" s="30">
        <f>$E$1252</f>
        <v>0.25</v>
      </c>
      <c r="F1310" s="34">
        <f>C1310*$F$1*(1-E1310)</f>
        <v>1243.1999999999998</v>
      </c>
    </row>
    <row r="1311" spans="1:6" ht="12.75" hidden="1" outlineLevel="2">
      <c r="A1311" s="55">
        <v>460047</v>
      </c>
      <c r="B1311" s="27" t="s">
        <v>1307</v>
      </c>
      <c r="C1311" s="33">
        <v>51.8</v>
      </c>
      <c r="D1311" s="34">
        <f>C1311*$F$1</f>
        <v>1657.6</v>
      </c>
      <c r="E1311" s="30">
        <f>$E$1252</f>
        <v>0.25</v>
      </c>
      <c r="F1311" s="34">
        <f>C1311*$F$1*(1-E1311)</f>
        <v>1243.1999999999998</v>
      </c>
    </row>
    <row r="1312" spans="1:6" ht="12.75" hidden="1" outlineLevel="2">
      <c r="A1312" s="55">
        <v>460334</v>
      </c>
      <c r="B1312" s="27" t="s">
        <v>1308</v>
      </c>
      <c r="C1312" s="33">
        <v>401.75</v>
      </c>
      <c r="D1312" s="34">
        <f>C1312*$F$1</f>
        <v>12856</v>
      </c>
      <c r="E1312" s="30">
        <f>$E$1252</f>
        <v>0.25</v>
      </c>
      <c r="F1312" s="34">
        <f>C1312*$F$1*(1-E1312)</f>
        <v>9642</v>
      </c>
    </row>
    <row r="1313" spans="1:6" ht="12.75" hidden="1" outlineLevel="2">
      <c r="A1313" s="55">
        <v>460343</v>
      </c>
      <c r="B1313" s="27" t="s">
        <v>1309</v>
      </c>
      <c r="C1313" s="33">
        <v>428.23</v>
      </c>
      <c r="D1313" s="34">
        <f>C1313*$F$1</f>
        <v>13703.36</v>
      </c>
      <c r="E1313" s="30">
        <f>$E$1252</f>
        <v>0.25</v>
      </c>
      <c r="F1313" s="34">
        <f>C1313*$F$1*(1-E1313)</f>
        <v>10277.52</v>
      </c>
    </row>
    <row r="1314" spans="1:6" ht="12.75" hidden="1" outlineLevel="2">
      <c r="A1314" s="55">
        <v>460346</v>
      </c>
      <c r="B1314" s="27" t="s">
        <v>1310</v>
      </c>
      <c r="C1314" s="33">
        <v>459.31</v>
      </c>
      <c r="D1314" s="34">
        <f>C1314*$F$1</f>
        <v>14697.92</v>
      </c>
      <c r="E1314" s="30">
        <f>$E$1252</f>
        <v>0.25</v>
      </c>
      <c r="F1314" s="34">
        <f>C1314*$F$1*(1-E1314)</f>
        <v>11023.44</v>
      </c>
    </row>
    <row r="1315" spans="1:6" ht="12.75" hidden="1" outlineLevel="2">
      <c r="A1315" s="55">
        <v>460320</v>
      </c>
      <c r="B1315" s="27" t="s">
        <v>1311</v>
      </c>
      <c r="C1315" s="33">
        <v>255.56</v>
      </c>
      <c r="D1315" s="34">
        <f>C1315*$F$1</f>
        <v>8177.92</v>
      </c>
      <c r="E1315" s="30">
        <f>$E$1252</f>
        <v>0.25</v>
      </c>
      <c r="F1315" s="34">
        <f>C1315*$F$1*(1-E1315)</f>
        <v>6133.4400000000005</v>
      </c>
    </row>
    <row r="1316" spans="1:6" ht="12.75" hidden="1" outlineLevel="2">
      <c r="A1316" s="55">
        <v>460321</v>
      </c>
      <c r="B1316" s="27" t="s">
        <v>1312</v>
      </c>
      <c r="C1316" s="33">
        <v>336.14</v>
      </c>
      <c r="D1316" s="34">
        <f>C1316*$F$1</f>
        <v>10756.48</v>
      </c>
      <c r="E1316" s="30">
        <f>$E$1252</f>
        <v>0.25</v>
      </c>
      <c r="F1316" s="34">
        <f>C1316*$F$1*(1-E1316)</f>
        <v>8067.36</v>
      </c>
    </row>
    <row r="1317" spans="1:6" ht="12.75" hidden="1" outlineLevel="2">
      <c r="A1317" s="55">
        <v>460026</v>
      </c>
      <c r="B1317" s="27" t="s">
        <v>1313</v>
      </c>
      <c r="C1317" s="33">
        <v>13.81</v>
      </c>
      <c r="D1317" s="34">
        <f>C1317*$F$1</f>
        <v>441.92</v>
      </c>
      <c r="E1317" s="30">
        <f>$E$1252</f>
        <v>0.25</v>
      </c>
      <c r="F1317" s="34">
        <f>C1317*$F$1*(1-E1317)</f>
        <v>331.44</v>
      </c>
    </row>
    <row r="1318" spans="1:6" ht="12.75" hidden="1" outlineLevel="2">
      <c r="A1318" s="55">
        <v>460035</v>
      </c>
      <c r="B1318" s="27" t="s">
        <v>1314</v>
      </c>
      <c r="C1318" s="33">
        <v>24.17</v>
      </c>
      <c r="D1318" s="34">
        <f>C1318*$F$1</f>
        <v>773.44</v>
      </c>
      <c r="E1318" s="30">
        <f>$E$1252</f>
        <v>0.25</v>
      </c>
      <c r="F1318" s="34">
        <f>C1318*$F$1*(1-E1318)</f>
        <v>580.08</v>
      </c>
    </row>
    <row r="1319" spans="1:6" ht="12.75" hidden="1" outlineLevel="2">
      <c r="A1319" s="55">
        <v>460043</v>
      </c>
      <c r="B1319" s="27" t="s">
        <v>1315</v>
      </c>
      <c r="C1319" s="33">
        <v>147.35</v>
      </c>
      <c r="D1319" s="34">
        <f>C1319*$F$1</f>
        <v>4715.2</v>
      </c>
      <c r="E1319" s="30">
        <f>$E$1252</f>
        <v>0.25</v>
      </c>
      <c r="F1319" s="34">
        <f>C1319*$F$1*(1-E1319)</f>
        <v>3536.3999999999996</v>
      </c>
    </row>
    <row r="1320" spans="1:6" ht="12.75" hidden="1" outlineLevel="2">
      <c r="A1320" s="55">
        <v>460031</v>
      </c>
      <c r="B1320" s="27" t="s">
        <v>1316</v>
      </c>
      <c r="C1320" s="33">
        <v>36.84</v>
      </c>
      <c r="D1320" s="34">
        <f>C1320*$F$1</f>
        <v>1178.88</v>
      </c>
      <c r="E1320" s="30">
        <f>$E$1252</f>
        <v>0.25</v>
      </c>
      <c r="F1320" s="34">
        <f>C1320*$F$1*(1-E1320)</f>
        <v>884.1600000000001</v>
      </c>
    </row>
    <row r="1321" spans="1:6" ht="12.75" hidden="1" outlineLevel="2">
      <c r="A1321" s="55">
        <v>460040</v>
      </c>
      <c r="B1321" s="27" t="s">
        <v>1317</v>
      </c>
      <c r="C1321" s="33">
        <v>40.29</v>
      </c>
      <c r="D1321" s="34">
        <f>C1321*$F$1</f>
        <v>1289.28</v>
      </c>
      <c r="E1321" s="30">
        <f>$E$1252</f>
        <v>0.25</v>
      </c>
      <c r="F1321" s="34">
        <f>C1321*$F$1*(1-E1321)</f>
        <v>966.96</v>
      </c>
    </row>
    <row r="1322" spans="1:6" ht="12.75" hidden="1" outlineLevel="2">
      <c r="A1322" s="55">
        <v>460048</v>
      </c>
      <c r="B1322" s="27" t="s">
        <v>1318</v>
      </c>
      <c r="C1322" s="33">
        <v>63.31</v>
      </c>
      <c r="D1322" s="34">
        <f>C1322*$F$1</f>
        <v>2025.92</v>
      </c>
      <c r="E1322" s="30">
        <f>$E$1252</f>
        <v>0.25</v>
      </c>
      <c r="F1322" s="34">
        <f>C1322*$F$1*(1-E1322)</f>
        <v>1519.44</v>
      </c>
    </row>
    <row r="1323" spans="1:6" ht="12.75" hidden="1" outlineLevel="2">
      <c r="A1323" s="55">
        <v>460028</v>
      </c>
      <c r="B1323" s="27" t="s">
        <v>1319</v>
      </c>
      <c r="C1323" s="33">
        <v>50.65</v>
      </c>
      <c r="D1323" s="34">
        <f>C1323*$F$1</f>
        <v>1620.8</v>
      </c>
      <c r="E1323" s="30">
        <f>$E$1252</f>
        <v>0.25</v>
      </c>
      <c r="F1323" s="34">
        <f>C1323*$F$1*(1-E1323)</f>
        <v>1215.6</v>
      </c>
    </row>
    <row r="1324" spans="1:6" ht="12.75" hidden="1" outlineLevel="2">
      <c r="A1324" s="55">
        <v>460037</v>
      </c>
      <c r="B1324" s="27" t="s">
        <v>1320</v>
      </c>
      <c r="C1324" s="33">
        <v>64.46</v>
      </c>
      <c r="D1324" s="34">
        <f>C1324*$F$1</f>
        <v>2062.72</v>
      </c>
      <c r="E1324" s="30">
        <f>$E$1252</f>
        <v>0.25</v>
      </c>
      <c r="F1324" s="34">
        <f>C1324*$F$1*(1-E1324)</f>
        <v>1547.04</v>
      </c>
    </row>
    <row r="1325" spans="1:6" ht="12.75" hidden="1" outlineLevel="2">
      <c r="A1325" s="55">
        <v>460330</v>
      </c>
      <c r="B1325" s="27" t="s">
        <v>1321</v>
      </c>
      <c r="C1325" s="33">
        <v>73.67</v>
      </c>
      <c r="D1325" s="34">
        <f>C1325*$F$1</f>
        <v>2357.44</v>
      </c>
      <c r="E1325" s="30">
        <f>$E$1252</f>
        <v>0.25</v>
      </c>
      <c r="F1325" s="34">
        <f>C1325*$F$1*(1-E1325)</f>
        <v>1768.08</v>
      </c>
    </row>
    <row r="1326" spans="1:6" ht="12.75" hidden="1" outlineLevel="2">
      <c r="A1326" s="55">
        <v>460338</v>
      </c>
      <c r="B1326" s="27" t="s">
        <v>1322</v>
      </c>
      <c r="C1326" s="33">
        <v>72.52</v>
      </c>
      <c r="D1326" s="34">
        <f>C1326*$F$1</f>
        <v>2320.64</v>
      </c>
      <c r="E1326" s="30">
        <f>$E$1252</f>
        <v>0.25</v>
      </c>
      <c r="F1326" s="34">
        <f>C1326*$F$1*(1-E1326)</f>
        <v>1740.48</v>
      </c>
    </row>
    <row r="1327" spans="1:6" ht="12.75" hidden="1" outlineLevel="2">
      <c r="A1327" s="55">
        <v>460344</v>
      </c>
      <c r="B1327" s="27" t="s">
        <v>1323</v>
      </c>
      <c r="C1327" s="33">
        <v>72.52</v>
      </c>
      <c r="D1327" s="34">
        <f>C1327*$F$1</f>
        <v>2320.64</v>
      </c>
      <c r="E1327" s="30">
        <f>$E$1252</f>
        <v>0.25</v>
      </c>
      <c r="F1327" s="34">
        <f>C1327*$F$1*(1-E1327)</f>
        <v>1740.48</v>
      </c>
    </row>
    <row r="1328" spans="1:6" ht="12.75" hidden="1" outlineLevel="2">
      <c r="A1328" s="55">
        <v>460342</v>
      </c>
      <c r="B1328" s="27" t="s">
        <v>1324</v>
      </c>
      <c r="C1328" s="33">
        <v>73.67</v>
      </c>
      <c r="D1328" s="34">
        <f>C1328*$F$1</f>
        <v>2357.44</v>
      </c>
      <c r="E1328" s="30">
        <f>$E$1252</f>
        <v>0.25</v>
      </c>
      <c r="F1328" s="34">
        <f>C1328*$F$1*(1-E1328)</f>
        <v>1768.08</v>
      </c>
    </row>
    <row r="1329" spans="1:6" ht="12.75" hidden="1" outlineLevel="2">
      <c r="A1329" s="55">
        <v>460045</v>
      </c>
      <c r="B1329" s="27" t="s">
        <v>1325</v>
      </c>
      <c r="C1329" s="33">
        <v>74.83</v>
      </c>
      <c r="D1329" s="34">
        <f>C1329*$F$1</f>
        <v>2394.56</v>
      </c>
      <c r="E1329" s="30">
        <f>$E$1252</f>
        <v>0.25</v>
      </c>
      <c r="F1329" s="34">
        <f>C1329*$F$1*(1-E1329)</f>
        <v>1795.92</v>
      </c>
    </row>
    <row r="1330" spans="1:6" ht="12.75" hidden="1" outlineLevel="2">
      <c r="A1330" s="55">
        <v>460345</v>
      </c>
      <c r="B1330" s="27" t="s">
        <v>1326</v>
      </c>
      <c r="C1330" s="33">
        <v>79.43</v>
      </c>
      <c r="D1330" s="34">
        <f>C1330*$F$1</f>
        <v>2541.76</v>
      </c>
      <c r="E1330" s="30">
        <f>$E$1252</f>
        <v>0.25</v>
      </c>
      <c r="F1330" s="34">
        <f>C1330*$F$1*(1-E1330)</f>
        <v>1906.3200000000002</v>
      </c>
    </row>
    <row r="1331" spans="1:6" ht="12.75" hidden="1" outlineLevel="2">
      <c r="A1331" s="55">
        <v>460032</v>
      </c>
      <c r="B1331" s="27" t="s">
        <v>1327</v>
      </c>
      <c r="C1331" s="33">
        <v>49.5</v>
      </c>
      <c r="D1331" s="34">
        <f>C1331*$F$1</f>
        <v>1584</v>
      </c>
      <c r="E1331" s="30">
        <f>$E$1252</f>
        <v>0.25</v>
      </c>
      <c r="F1331" s="34">
        <f>C1331*$F$1*(1-E1331)</f>
        <v>1188</v>
      </c>
    </row>
    <row r="1332" spans="1:6" ht="12.75" hidden="1" outlineLevel="2">
      <c r="A1332" s="55">
        <v>460041</v>
      </c>
      <c r="B1332" s="27" t="s">
        <v>1328</v>
      </c>
      <c r="C1332" s="33">
        <v>54.1</v>
      </c>
      <c r="D1332" s="34">
        <f>C1332*$F$1</f>
        <v>1731.2</v>
      </c>
      <c r="E1332" s="30">
        <f>$E$1252</f>
        <v>0.25</v>
      </c>
      <c r="F1332" s="34">
        <f>C1332*$F$1*(1-E1332)</f>
        <v>1298.4</v>
      </c>
    </row>
    <row r="1333" spans="1:6" ht="12.75" hidden="1" outlineLevel="2">
      <c r="A1333" s="55">
        <v>460049</v>
      </c>
      <c r="B1333" s="27" t="s">
        <v>1329</v>
      </c>
      <c r="C1333" s="33">
        <v>86.34</v>
      </c>
      <c r="D1333" s="34">
        <f>C1333*$F$1</f>
        <v>2762.88</v>
      </c>
      <c r="E1333" s="30">
        <f>$E$1252</f>
        <v>0.25</v>
      </c>
      <c r="F1333" s="34">
        <f>C1333*$F$1*(1-E1333)</f>
        <v>2072.16</v>
      </c>
    </row>
    <row r="1334" spans="1:6" ht="11.25" outlineLevel="1" collapsed="1">
      <c r="A1334" s="27"/>
      <c r="B1334" s="28" t="s">
        <v>1330</v>
      </c>
      <c r="C1334" s="27"/>
      <c r="D1334" s="34"/>
      <c r="E1334" s="30">
        <f>$E$1158</f>
        <v>0.25</v>
      </c>
      <c r="F1334" s="34"/>
    </row>
    <row r="1335" spans="1:6" ht="11.25" customHeight="1" hidden="1" outlineLevel="2">
      <c r="A1335" s="35">
        <v>407019</v>
      </c>
      <c r="B1335" s="27" t="s">
        <v>1331</v>
      </c>
      <c r="C1335" s="33">
        <v>2760.57</v>
      </c>
      <c r="D1335" s="34">
        <f>C1335*$F$1</f>
        <v>88338.24</v>
      </c>
      <c r="E1335" s="30">
        <f>$E$1334</f>
        <v>0.25</v>
      </c>
      <c r="F1335" s="34">
        <f>C1335*$F$1*(1-E1335)</f>
        <v>66253.68000000001</v>
      </c>
    </row>
    <row r="1336" spans="1:6" ht="11.25" customHeight="1" hidden="1" outlineLevel="2">
      <c r="A1336" s="35">
        <v>407048</v>
      </c>
      <c r="B1336" s="27" t="s">
        <v>1332</v>
      </c>
      <c r="C1336" s="33">
        <v>2760.57</v>
      </c>
      <c r="D1336" s="34">
        <f>C1336*$F$1</f>
        <v>88338.24</v>
      </c>
      <c r="E1336" s="30">
        <f>$E$1334</f>
        <v>0.25</v>
      </c>
      <c r="F1336" s="34">
        <f>C1336*$F$1*(1-E1336)</f>
        <v>66253.68000000001</v>
      </c>
    </row>
    <row r="1337" spans="1:6" ht="11.25" customHeight="1" hidden="1" outlineLevel="2">
      <c r="A1337" s="35">
        <v>407078</v>
      </c>
      <c r="B1337" s="27" t="s">
        <v>1333</v>
      </c>
      <c r="C1337" s="33">
        <v>2760.57</v>
      </c>
      <c r="D1337" s="34">
        <f>C1337*$F$1</f>
        <v>88338.24</v>
      </c>
      <c r="E1337" s="30">
        <f>$E$1334</f>
        <v>0.25</v>
      </c>
      <c r="F1337" s="34">
        <f>C1337*$F$1*(1-E1337)</f>
        <v>66253.68000000001</v>
      </c>
    </row>
    <row r="1338" spans="1:6" ht="11.25" customHeight="1" hidden="1" outlineLevel="2">
      <c r="A1338" s="35">
        <v>407108</v>
      </c>
      <c r="B1338" s="27" t="s">
        <v>1334</v>
      </c>
      <c r="C1338" s="33">
        <v>2768.14</v>
      </c>
      <c r="D1338" s="34">
        <f>C1338*$F$1</f>
        <v>88580.48</v>
      </c>
      <c r="E1338" s="30">
        <f>$E$1334</f>
        <v>0.25</v>
      </c>
      <c r="F1338" s="34">
        <f>C1338*$F$1*(1-E1338)</f>
        <v>66435.36</v>
      </c>
    </row>
    <row r="1339" spans="1:6" ht="11.25" customHeight="1" hidden="1" outlineLevel="2">
      <c r="A1339" s="35">
        <v>407138</v>
      </c>
      <c r="B1339" s="27" t="s">
        <v>1335</v>
      </c>
      <c r="C1339" s="33">
        <v>2978.49</v>
      </c>
      <c r="D1339" s="34">
        <f>C1339*$F$1</f>
        <v>95311.68</v>
      </c>
      <c r="E1339" s="30">
        <f>$E$1334</f>
        <v>0.25</v>
      </c>
      <c r="F1339" s="34">
        <f>C1339*$F$1*(1-E1339)</f>
        <v>71483.76</v>
      </c>
    </row>
    <row r="1340" spans="1:6" ht="11.25" customHeight="1" hidden="1" outlineLevel="2">
      <c r="A1340" s="35">
        <v>407168</v>
      </c>
      <c r="B1340" s="27" t="s">
        <v>1336</v>
      </c>
      <c r="C1340" s="33">
        <v>3812.29</v>
      </c>
      <c r="D1340" s="34">
        <f>C1340*$F$1</f>
        <v>121993.28</v>
      </c>
      <c r="E1340" s="30">
        <f>$E$1334</f>
        <v>0.25</v>
      </c>
      <c r="F1340" s="34">
        <f>C1340*$F$1*(1-E1340)</f>
        <v>91494.95999999999</v>
      </c>
    </row>
    <row r="1341" spans="1:6" ht="11.25" customHeight="1" hidden="1" outlineLevel="2">
      <c r="A1341" s="35">
        <v>407208</v>
      </c>
      <c r="B1341" s="27" t="s">
        <v>1337</v>
      </c>
      <c r="C1341" s="33">
        <v>4825.32</v>
      </c>
      <c r="D1341" s="34">
        <f>C1341*$F$1</f>
        <v>154410.24</v>
      </c>
      <c r="E1341" s="30">
        <f>$E$1334</f>
        <v>0.25</v>
      </c>
      <c r="F1341" s="34">
        <f>C1341*$F$1*(1-E1341)</f>
        <v>115807.68</v>
      </c>
    </row>
    <row r="1342" spans="1:6" ht="11.25" customHeight="1" hidden="1" outlineLevel="2">
      <c r="A1342" s="35">
        <v>407240</v>
      </c>
      <c r="B1342" s="27" t="s">
        <v>1338</v>
      </c>
      <c r="C1342" s="33">
        <v>7269.53</v>
      </c>
      <c r="D1342" s="34">
        <f>C1342*$F$1</f>
        <v>232624.96</v>
      </c>
      <c r="E1342" s="30">
        <f>$E$1334</f>
        <v>0.25</v>
      </c>
      <c r="F1342" s="34">
        <f>C1342*$F$1*(1-E1342)</f>
        <v>174468.72</v>
      </c>
    </row>
    <row r="1343" spans="1:6" ht="11.25" customHeight="1" hidden="1" outlineLevel="2">
      <c r="A1343" s="35">
        <v>407266</v>
      </c>
      <c r="B1343" s="27" t="s">
        <v>1339</v>
      </c>
      <c r="C1343" s="33">
        <v>8503.83</v>
      </c>
      <c r="D1343" s="34">
        <f>C1343*$F$1</f>
        <v>272122.56</v>
      </c>
      <c r="E1343" s="30">
        <f>$E$1334</f>
        <v>0.25</v>
      </c>
      <c r="F1343" s="34">
        <f>C1343*$F$1*(1-E1343)</f>
        <v>204091.91999999998</v>
      </c>
    </row>
    <row r="1344" spans="1:6" ht="11.25" customHeight="1" hidden="1" outlineLevel="2">
      <c r="A1344" s="35">
        <v>407292</v>
      </c>
      <c r="B1344" s="27" t="s">
        <v>1340</v>
      </c>
      <c r="C1344" s="33">
        <v>12802.44</v>
      </c>
      <c r="D1344" s="34">
        <f>C1344*$F$1</f>
        <v>409678.08</v>
      </c>
      <c r="E1344" s="30">
        <f>$E$1334</f>
        <v>0.25</v>
      </c>
      <c r="F1344" s="34">
        <f>C1344*$F$1*(1-E1344)</f>
        <v>307258.56</v>
      </c>
    </row>
    <row r="1345" spans="1:6" ht="11.25" customHeight="1" hidden="1" outlineLevel="2">
      <c r="A1345" s="35">
        <v>407017</v>
      </c>
      <c r="B1345" s="27" t="s">
        <v>1341</v>
      </c>
      <c r="C1345" s="33">
        <v>2852.28</v>
      </c>
      <c r="D1345" s="34">
        <f>C1345*$F$1</f>
        <v>91272.96</v>
      </c>
      <c r="E1345" s="30">
        <f>$E$1334</f>
        <v>0.25</v>
      </c>
      <c r="F1345" s="34">
        <f>C1345*$F$1*(1-E1345)</f>
        <v>68454.72</v>
      </c>
    </row>
    <row r="1346" spans="1:6" ht="11.25" customHeight="1" hidden="1" outlineLevel="2">
      <c r="A1346" s="35">
        <v>407046</v>
      </c>
      <c r="B1346" s="27" t="s">
        <v>1342</v>
      </c>
      <c r="C1346" s="33">
        <v>2852.28</v>
      </c>
      <c r="D1346" s="34">
        <f>C1346*$F$1</f>
        <v>91272.96</v>
      </c>
      <c r="E1346" s="30">
        <f>$E$1334</f>
        <v>0.25</v>
      </c>
      <c r="F1346" s="34">
        <f>C1346*$F$1*(1-E1346)</f>
        <v>68454.72</v>
      </c>
    </row>
    <row r="1347" spans="1:6" ht="11.25" customHeight="1" hidden="1" outlineLevel="2">
      <c r="A1347" s="35">
        <v>407076</v>
      </c>
      <c r="B1347" s="27" t="s">
        <v>1343</v>
      </c>
      <c r="C1347" s="33">
        <v>2852.28</v>
      </c>
      <c r="D1347" s="34">
        <f>C1347*$F$1</f>
        <v>91272.96</v>
      </c>
      <c r="E1347" s="30">
        <f>$E$1334</f>
        <v>0.25</v>
      </c>
      <c r="F1347" s="34">
        <f>C1347*$F$1*(1-E1347)</f>
        <v>68454.72</v>
      </c>
    </row>
    <row r="1348" spans="1:6" ht="11.25" customHeight="1" hidden="1" outlineLevel="2">
      <c r="A1348" s="35">
        <v>407106</v>
      </c>
      <c r="B1348" s="27" t="s">
        <v>1344</v>
      </c>
      <c r="C1348" s="33">
        <v>2852.28</v>
      </c>
      <c r="D1348" s="34">
        <f>C1348*$F$1</f>
        <v>91272.96</v>
      </c>
      <c r="E1348" s="30">
        <f>$E$1334</f>
        <v>0.25</v>
      </c>
      <c r="F1348" s="34">
        <f>C1348*$F$1*(1-E1348)</f>
        <v>68454.72</v>
      </c>
    </row>
    <row r="1349" spans="1:6" ht="11.25" customHeight="1" hidden="1" outlineLevel="2">
      <c r="A1349" s="35">
        <v>407136</v>
      </c>
      <c r="B1349" s="27" t="s">
        <v>1345</v>
      </c>
      <c r="C1349" s="33">
        <v>3062.63</v>
      </c>
      <c r="D1349" s="34">
        <f>C1349*$F$1</f>
        <v>98004.16</v>
      </c>
      <c r="E1349" s="30">
        <f>$E$1334</f>
        <v>0.25</v>
      </c>
      <c r="F1349" s="34">
        <f>C1349*$F$1*(1-E1349)</f>
        <v>73503.12</v>
      </c>
    </row>
    <row r="1350" spans="1:6" ht="11.25" customHeight="1" hidden="1" outlineLevel="2">
      <c r="A1350" s="35">
        <v>407166</v>
      </c>
      <c r="B1350" s="27" t="s">
        <v>1346</v>
      </c>
      <c r="C1350" s="33">
        <v>3896.43</v>
      </c>
      <c r="D1350" s="34">
        <f>C1350*$F$1</f>
        <v>124685.76</v>
      </c>
      <c r="E1350" s="30">
        <f>$E$1334</f>
        <v>0.25</v>
      </c>
      <c r="F1350" s="34">
        <f>C1350*$F$1*(1-E1350)</f>
        <v>93514.31999999999</v>
      </c>
    </row>
    <row r="1351" spans="1:6" ht="11.25" customHeight="1" hidden="1" outlineLevel="2">
      <c r="A1351" s="35">
        <v>407206</v>
      </c>
      <c r="B1351" s="27" t="s">
        <v>1347</v>
      </c>
      <c r="C1351" s="33">
        <v>4990.22</v>
      </c>
      <c r="D1351" s="34">
        <f>C1351*$F$1</f>
        <v>159687.04</v>
      </c>
      <c r="E1351" s="30">
        <f>$E$1334</f>
        <v>0.25</v>
      </c>
      <c r="F1351" s="34">
        <f>C1351*$F$1*(1-E1351)</f>
        <v>119765.28</v>
      </c>
    </row>
    <row r="1352" spans="1:6" ht="11.25" customHeight="1" hidden="1" outlineLevel="2">
      <c r="A1352" s="35">
        <v>407238</v>
      </c>
      <c r="B1352" s="27" t="s">
        <v>1348</v>
      </c>
      <c r="C1352" s="33">
        <v>7098.72</v>
      </c>
      <c r="D1352" s="34">
        <f>C1352*$F$1</f>
        <v>227159.04</v>
      </c>
      <c r="E1352" s="30">
        <f>$E$1334</f>
        <v>0.25</v>
      </c>
      <c r="F1352" s="34">
        <f>C1352*$F$1*(1-E1352)</f>
        <v>170369.28</v>
      </c>
    </row>
    <row r="1353" spans="1:6" ht="11.25" customHeight="1" hidden="1" outlineLevel="2">
      <c r="A1353" s="35">
        <v>407264</v>
      </c>
      <c r="B1353" s="27" t="s">
        <v>1349</v>
      </c>
      <c r="C1353" s="33">
        <v>8502.14</v>
      </c>
      <c r="D1353" s="34">
        <f>C1353*$F$1</f>
        <v>272068.48</v>
      </c>
      <c r="E1353" s="30">
        <f>$E$1334</f>
        <v>0.25</v>
      </c>
      <c r="F1353" s="34">
        <f>C1353*$F$1*(1-E1353)</f>
        <v>204051.36</v>
      </c>
    </row>
    <row r="1354" spans="1:6" ht="11.25" customHeight="1" hidden="1" outlineLevel="2">
      <c r="A1354" s="35">
        <v>407290</v>
      </c>
      <c r="B1354" s="27" t="s">
        <v>1350</v>
      </c>
      <c r="C1354" s="33">
        <v>11873.55</v>
      </c>
      <c r="D1354" s="34">
        <f>C1354*$F$1</f>
        <v>379953.6</v>
      </c>
      <c r="E1354" s="30">
        <f>$E$1334</f>
        <v>0.25</v>
      </c>
      <c r="F1354" s="34">
        <f>C1354*$F$1*(1-E1354)</f>
        <v>284965.19999999995</v>
      </c>
    </row>
    <row r="1355" spans="1:6" ht="11.25" customHeight="1" hidden="1" outlineLevel="2">
      <c r="A1355" s="35">
        <v>407616</v>
      </c>
      <c r="B1355" s="27" t="s">
        <v>1351</v>
      </c>
      <c r="C1355" s="33">
        <v>1084.54</v>
      </c>
      <c r="D1355" s="34">
        <f>C1355*$F$1</f>
        <v>34705.28</v>
      </c>
      <c r="E1355" s="30">
        <f>$E$1334</f>
        <v>0.25</v>
      </c>
      <c r="F1355" s="34">
        <f>C1355*$F$1*(1-E1355)</f>
        <v>26028.96</v>
      </c>
    </row>
    <row r="1356" spans="1:6" ht="11.25" customHeight="1" hidden="1" outlineLevel="2">
      <c r="A1356" s="35">
        <v>408202</v>
      </c>
      <c r="B1356" s="27" t="s">
        <v>1352</v>
      </c>
      <c r="C1356" s="33">
        <v>1210.74</v>
      </c>
      <c r="D1356" s="34">
        <f>C1356*$F$1</f>
        <v>38743.68</v>
      </c>
      <c r="E1356" s="30">
        <f>$E$1334</f>
        <v>0.25</v>
      </c>
      <c r="F1356" s="34">
        <f>C1356*$F$1*(1-E1356)</f>
        <v>29057.760000000002</v>
      </c>
    </row>
    <row r="1357" spans="1:6" ht="11.25" customHeight="1" hidden="1" outlineLevel="2">
      <c r="A1357" s="35">
        <v>408212</v>
      </c>
      <c r="B1357" s="27" t="s">
        <v>1353</v>
      </c>
      <c r="C1357" s="33">
        <v>1515.33</v>
      </c>
      <c r="D1357" s="34">
        <f>C1357*$F$1</f>
        <v>48490.56</v>
      </c>
      <c r="E1357" s="30">
        <f>$E$1334</f>
        <v>0.25</v>
      </c>
      <c r="F1357" s="34">
        <f>C1357*$F$1*(1-E1357)</f>
        <v>36367.92</v>
      </c>
    </row>
    <row r="1358" spans="1:6" ht="11.25" customHeight="1" hidden="1" outlineLevel="2">
      <c r="A1358" s="35">
        <v>408224</v>
      </c>
      <c r="B1358" s="27" t="s">
        <v>1354</v>
      </c>
      <c r="C1358" s="33">
        <v>1641.54</v>
      </c>
      <c r="D1358" s="34">
        <f>C1358*$F$1</f>
        <v>52529.28</v>
      </c>
      <c r="E1358" s="30">
        <f>$E$1334</f>
        <v>0.25</v>
      </c>
      <c r="F1358" s="34">
        <f>C1358*$F$1*(1-E1358)</f>
        <v>39396.96</v>
      </c>
    </row>
    <row r="1359" spans="1:6" ht="11.25" customHeight="1" hidden="1" outlineLevel="2">
      <c r="A1359" s="35">
        <v>408236</v>
      </c>
      <c r="B1359" s="27" t="s">
        <v>1355</v>
      </c>
      <c r="C1359" s="33">
        <v>1952</v>
      </c>
      <c r="D1359" s="34">
        <f>C1359*$F$1</f>
        <v>62464</v>
      </c>
      <c r="E1359" s="30">
        <f>$E$1334</f>
        <v>0.25</v>
      </c>
      <c r="F1359" s="34">
        <f>C1359*$F$1*(1-E1359)</f>
        <v>46848</v>
      </c>
    </row>
    <row r="1360" spans="1:6" ht="11.25" customHeight="1" hidden="1" outlineLevel="2">
      <c r="A1360" s="35">
        <v>408247</v>
      </c>
      <c r="B1360" s="27" t="s">
        <v>1356</v>
      </c>
      <c r="C1360" s="33">
        <v>2500.58</v>
      </c>
      <c r="D1360" s="34">
        <f>C1360*$F$1</f>
        <v>80018.56</v>
      </c>
      <c r="E1360" s="30">
        <f>$E$1334</f>
        <v>0.25</v>
      </c>
      <c r="F1360" s="34">
        <f>C1360*$F$1*(1-E1360)</f>
        <v>60013.92</v>
      </c>
    </row>
    <row r="1361" spans="1:6" ht="11.25" customHeight="1" hidden="1" outlineLevel="2">
      <c r="A1361" s="35">
        <v>408259</v>
      </c>
      <c r="B1361" s="27" t="s">
        <v>1357</v>
      </c>
      <c r="C1361" s="33">
        <v>2710.93</v>
      </c>
      <c r="D1361" s="34">
        <f>C1361*$F$1</f>
        <v>86749.76</v>
      </c>
      <c r="E1361" s="30">
        <f>$E$1334</f>
        <v>0.25</v>
      </c>
      <c r="F1361" s="34">
        <f>C1361*$F$1*(1-E1361)</f>
        <v>65062.31999999999</v>
      </c>
    </row>
    <row r="1362" spans="1:6" ht="11.25" customHeight="1" hidden="1" outlineLevel="2">
      <c r="A1362" s="35">
        <v>408800</v>
      </c>
      <c r="B1362" s="27" t="s">
        <v>1358</v>
      </c>
      <c r="C1362" s="33">
        <v>501.22</v>
      </c>
      <c r="D1362" s="34">
        <f>C1362*$F$1</f>
        <v>16039.04</v>
      </c>
      <c r="E1362" s="30">
        <f>$E$1334</f>
        <v>0.25</v>
      </c>
      <c r="F1362" s="34">
        <f>C1362*$F$1*(1-E1362)</f>
        <v>12029.28</v>
      </c>
    </row>
    <row r="1363" spans="1:6" ht="11.25" customHeight="1" hidden="1" outlineLevel="2">
      <c r="A1363" s="35">
        <v>408801</v>
      </c>
      <c r="B1363" s="27" t="s">
        <v>1359</v>
      </c>
      <c r="C1363" s="33">
        <v>786.09</v>
      </c>
      <c r="D1363" s="34">
        <f>C1363*$F$1</f>
        <v>25154.88</v>
      </c>
      <c r="E1363" s="30">
        <f>$E$1334</f>
        <v>0.25</v>
      </c>
      <c r="F1363" s="34">
        <f>C1363*$F$1*(1-E1363)</f>
        <v>18866.16</v>
      </c>
    </row>
    <row r="1364" spans="1:6" ht="11.25" customHeight="1" hidden="1" outlineLevel="2">
      <c r="A1364" s="35">
        <v>407714</v>
      </c>
      <c r="B1364" s="27" t="s">
        <v>1360</v>
      </c>
      <c r="C1364" s="33">
        <v>686.56</v>
      </c>
      <c r="D1364" s="34">
        <f>C1364*$F$1</f>
        <v>21969.92</v>
      </c>
      <c r="E1364" s="30">
        <f>$E$1334</f>
        <v>0.25</v>
      </c>
      <c r="F1364" s="34">
        <f>C1364*$F$1*(1-E1364)</f>
        <v>16477.44</v>
      </c>
    </row>
    <row r="1365" spans="1:6" ht="11.25" customHeight="1" hidden="1" outlineLevel="2">
      <c r="A1365" s="35">
        <v>407739</v>
      </c>
      <c r="B1365" s="27" t="s">
        <v>1361</v>
      </c>
      <c r="C1365" s="33">
        <v>722.63</v>
      </c>
      <c r="D1365" s="34">
        <f>C1365*$F$1</f>
        <v>23124.16</v>
      </c>
      <c r="E1365" s="30">
        <f>$E$1334</f>
        <v>0.25</v>
      </c>
      <c r="F1365" s="34">
        <f>C1365*$F$1*(1-E1365)</f>
        <v>17343.12</v>
      </c>
    </row>
    <row r="1366" spans="1:6" ht="11.25" customHeight="1" hidden="1" outlineLevel="2">
      <c r="A1366" s="35">
        <v>407869</v>
      </c>
      <c r="B1366" s="27" t="s">
        <v>1362</v>
      </c>
      <c r="C1366" s="33">
        <v>157.21</v>
      </c>
      <c r="D1366" s="34">
        <f>C1366*$F$1</f>
        <v>5030.72</v>
      </c>
      <c r="E1366" s="30">
        <f>$E$1334</f>
        <v>0.25</v>
      </c>
      <c r="F1366" s="34">
        <f>C1366*$F$1*(1-E1366)</f>
        <v>3773.04</v>
      </c>
    </row>
    <row r="1367" spans="1:6" ht="11.25" customHeight="1" hidden="1" outlineLevel="2">
      <c r="A1367" s="35">
        <v>407778</v>
      </c>
      <c r="B1367" s="27" t="s">
        <v>1363</v>
      </c>
      <c r="C1367" s="33">
        <v>131.26</v>
      </c>
      <c r="D1367" s="34">
        <f>C1367*$F$1</f>
        <v>4200.32</v>
      </c>
      <c r="E1367" s="30">
        <f>$E$1334</f>
        <v>0.25</v>
      </c>
      <c r="F1367" s="34">
        <f>C1367*$F$1*(1-E1367)</f>
        <v>3150.24</v>
      </c>
    </row>
    <row r="1368" spans="1:6" ht="11.25" customHeight="1" hidden="1" outlineLevel="2">
      <c r="A1368" s="35">
        <v>407803</v>
      </c>
      <c r="B1368" s="27" t="s">
        <v>1364</v>
      </c>
      <c r="C1368" s="33">
        <v>179.57</v>
      </c>
      <c r="D1368" s="34">
        <f>C1368*$F$1</f>
        <v>5746.24</v>
      </c>
      <c r="E1368" s="30">
        <f>$E$1334</f>
        <v>0.25</v>
      </c>
      <c r="F1368" s="34">
        <f>C1368*$F$1*(1-E1368)</f>
        <v>4309.68</v>
      </c>
    </row>
    <row r="1369" spans="1:6" ht="11.25" customHeight="1" hidden="1" outlineLevel="2">
      <c r="A1369" s="35">
        <v>407891</v>
      </c>
      <c r="B1369" s="27" t="s">
        <v>1365</v>
      </c>
      <c r="C1369" s="33">
        <v>46.88</v>
      </c>
      <c r="D1369" s="34">
        <f>C1369*$F$1</f>
        <v>1500.16</v>
      </c>
      <c r="E1369" s="30">
        <f>$E$1334</f>
        <v>0.25</v>
      </c>
      <c r="F1369" s="34">
        <f>C1369*$F$1*(1-E1369)</f>
        <v>1125.1200000000001</v>
      </c>
    </row>
    <row r="1370" spans="1:6" ht="11.25" outlineLevel="1" collapsed="1">
      <c r="A1370" s="27"/>
      <c r="B1370" s="28" t="s">
        <v>1366</v>
      </c>
      <c r="C1370" s="27"/>
      <c r="D1370" s="34"/>
      <c r="E1370" s="30">
        <f>$E$1158</f>
        <v>0.25</v>
      </c>
      <c r="F1370" s="34"/>
    </row>
    <row r="1371" spans="1:6" ht="11.25" customHeight="1" hidden="1" outlineLevel="2">
      <c r="A1371" s="40">
        <v>730984</v>
      </c>
      <c r="B1371" s="32" t="s">
        <v>1367</v>
      </c>
      <c r="C1371" s="33">
        <v>15.89</v>
      </c>
      <c r="D1371" s="34">
        <f>C1371*$F$1</f>
        <v>508.48</v>
      </c>
      <c r="E1371" s="61">
        <f>$E$1370</f>
        <v>0.25</v>
      </c>
      <c r="F1371" s="34">
        <f>C1371*$F$1*(1-E1371)</f>
        <v>381.36</v>
      </c>
    </row>
    <row r="1372" spans="1:6" ht="11.25" customHeight="1" hidden="1" outlineLevel="2">
      <c r="A1372" s="40">
        <v>730986</v>
      </c>
      <c r="B1372" s="32" t="s">
        <v>1368</v>
      </c>
      <c r="C1372" s="33">
        <v>16.41</v>
      </c>
      <c r="D1372" s="34">
        <f>C1372*$F$1</f>
        <v>525.12</v>
      </c>
      <c r="E1372" s="61">
        <f>$E$1370</f>
        <v>0.25</v>
      </c>
      <c r="F1372" s="34">
        <f>C1372*$F$1*(1-E1372)</f>
        <v>393.84000000000003</v>
      </c>
    </row>
    <row r="1373" spans="1:6" ht="11.25" customHeight="1" hidden="1" outlineLevel="2">
      <c r="A1373" s="40">
        <v>730988</v>
      </c>
      <c r="B1373" s="32" t="s">
        <v>1369</v>
      </c>
      <c r="C1373" s="33">
        <v>16.58</v>
      </c>
      <c r="D1373" s="34">
        <f>C1373*$F$1</f>
        <v>530.56</v>
      </c>
      <c r="E1373" s="61">
        <f>$E$1370</f>
        <v>0.25</v>
      </c>
      <c r="F1373" s="34">
        <f>C1373*$F$1*(1-E1373)</f>
        <v>397.91999999999996</v>
      </c>
    </row>
    <row r="1374" spans="1:6" ht="11.25" customHeight="1" hidden="1" outlineLevel="2">
      <c r="A1374" s="40">
        <v>730990</v>
      </c>
      <c r="B1374" s="32" t="s">
        <v>1370</v>
      </c>
      <c r="C1374" s="33">
        <v>17.1</v>
      </c>
      <c r="D1374" s="34">
        <f>C1374*$F$1</f>
        <v>547.2</v>
      </c>
      <c r="E1374" s="61">
        <f>$E$1370</f>
        <v>0.25</v>
      </c>
      <c r="F1374" s="34">
        <f>C1374*$F$1*(1-E1374)</f>
        <v>410.40000000000003</v>
      </c>
    </row>
    <row r="1375" spans="1:6" ht="11.25" customHeight="1" hidden="1" outlineLevel="2">
      <c r="A1375" s="40">
        <v>730049</v>
      </c>
      <c r="B1375" s="32" t="s">
        <v>1371</v>
      </c>
      <c r="C1375" s="33">
        <v>32.16</v>
      </c>
      <c r="D1375" s="34">
        <f>C1375*$F$1</f>
        <v>1029.12</v>
      </c>
      <c r="E1375" s="61">
        <f>$E$1370</f>
        <v>0.25</v>
      </c>
      <c r="F1375" s="34">
        <f>C1375*$F$1*(1-E1375)</f>
        <v>771.8399999999999</v>
      </c>
    </row>
    <row r="1376" spans="1:6" ht="11.25" customHeight="1" hidden="1" outlineLevel="2">
      <c r="A1376" s="40">
        <v>730055</v>
      </c>
      <c r="B1376" s="32" t="s">
        <v>1372</v>
      </c>
      <c r="C1376" s="33">
        <v>36.21</v>
      </c>
      <c r="D1376" s="34">
        <f>C1376*$F$1</f>
        <v>1158.72</v>
      </c>
      <c r="E1376" s="61">
        <f>$E$1370</f>
        <v>0.25</v>
      </c>
      <c r="F1376" s="34">
        <f>C1376*$F$1*(1-E1376)</f>
        <v>869.04</v>
      </c>
    </row>
    <row r="1377" spans="1:6" ht="11.25" customHeight="1" hidden="1" outlineLevel="2">
      <c r="A1377" s="40">
        <v>730061</v>
      </c>
      <c r="B1377" s="32" t="s">
        <v>1373</v>
      </c>
      <c r="C1377" s="33">
        <v>37.64</v>
      </c>
      <c r="D1377" s="34">
        <f>C1377*$F$1</f>
        <v>1204.48</v>
      </c>
      <c r="E1377" s="61">
        <f>$E$1370</f>
        <v>0.25</v>
      </c>
      <c r="F1377" s="34">
        <f>C1377*$F$1*(1-E1377)</f>
        <v>903.36</v>
      </c>
    </row>
    <row r="1378" spans="1:6" ht="11.25" customHeight="1" hidden="1" outlineLevel="2">
      <c r="A1378" s="40">
        <v>730067</v>
      </c>
      <c r="B1378" s="32" t="s">
        <v>1374</v>
      </c>
      <c r="C1378" s="33">
        <v>41.69</v>
      </c>
      <c r="D1378" s="34">
        <f>C1378*$F$1</f>
        <v>1334.08</v>
      </c>
      <c r="E1378" s="61">
        <f>$E$1370</f>
        <v>0.25</v>
      </c>
      <c r="F1378" s="34">
        <f>C1378*$F$1*(1-E1378)</f>
        <v>1000.56</v>
      </c>
    </row>
    <row r="1379" spans="1:6" ht="11.25" customHeight="1" hidden="1" outlineLevel="2">
      <c r="A1379" s="40">
        <v>730073</v>
      </c>
      <c r="B1379" s="32" t="s">
        <v>1375</v>
      </c>
      <c r="C1379" s="33">
        <v>45.99</v>
      </c>
      <c r="D1379" s="34">
        <f>C1379*$F$1</f>
        <v>1471.68</v>
      </c>
      <c r="E1379" s="61">
        <f>$E$1370</f>
        <v>0.25</v>
      </c>
      <c r="F1379" s="34">
        <f>C1379*$F$1*(1-E1379)</f>
        <v>1103.76</v>
      </c>
    </row>
    <row r="1380" spans="1:6" ht="11.25" customHeight="1" hidden="1" outlineLevel="2">
      <c r="A1380" s="40">
        <v>730088</v>
      </c>
      <c r="B1380" s="32" t="s">
        <v>1376</v>
      </c>
      <c r="C1380" s="33">
        <v>55.82</v>
      </c>
      <c r="D1380" s="34">
        <f>C1380*$F$1</f>
        <v>1786.24</v>
      </c>
      <c r="E1380" s="61">
        <f>$E$1370</f>
        <v>0.25</v>
      </c>
      <c r="F1380" s="34">
        <f>C1380*$F$1*(1-E1380)</f>
        <v>1339.68</v>
      </c>
    </row>
    <row r="1381" spans="1:6" ht="11.25" customHeight="1" hidden="1" outlineLevel="2">
      <c r="A1381" s="40">
        <v>730096</v>
      </c>
      <c r="B1381" s="32" t="s">
        <v>1377</v>
      </c>
      <c r="C1381" s="33">
        <v>64.61</v>
      </c>
      <c r="D1381" s="34">
        <f>C1381*$F$1</f>
        <v>2067.52</v>
      </c>
      <c r="E1381" s="61">
        <f>$E$1370</f>
        <v>0.25</v>
      </c>
      <c r="F1381" s="34">
        <f>C1381*$F$1*(1-E1381)</f>
        <v>1550.6399999999999</v>
      </c>
    </row>
    <row r="1382" spans="1:6" ht="11.25" customHeight="1" hidden="1" outlineLevel="2">
      <c r="A1382" s="40">
        <v>730463</v>
      </c>
      <c r="B1382" s="32" t="s">
        <v>1378</v>
      </c>
      <c r="C1382" s="33">
        <v>73.08</v>
      </c>
      <c r="D1382" s="34">
        <f>C1382*$F$1</f>
        <v>2338.56</v>
      </c>
      <c r="E1382" s="61">
        <f>$E$1370</f>
        <v>0.25</v>
      </c>
      <c r="F1382" s="34">
        <f>C1382*$F$1*(1-E1382)</f>
        <v>1753.92</v>
      </c>
    </row>
    <row r="1383" spans="1:6" ht="11.25" customHeight="1" hidden="1" outlineLevel="2">
      <c r="A1383" s="40">
        <v>730466</v>
      </c>
      <c r="B1383" s="32" t="s">
        <v>1379</v>
      </c>
      <c r="C1383" s="33">
        <v>89.57</v>
      </c>
      <c r="D1383" s="34">
        <f>C1383*$F$1</f>
        <v>2866.24</v>
      </c>
      <c r="E1383" s="61">
        <f>$E$1370</f>
        <v>0.25</v>
      </c>
      <c r="F1383" s="34">
        <f>C1383*$F$1*(1-E1383)</f>
        <v>2149.68</v>
      </c>
    </row>
    <row r="1384" spans="1:6" ht="11.25" customHeight="1" hidden="1" outlineLevel="2">
      <c r="A1384" s="40">
        <v>730469</v>
      </c>
      <c r="B1384" s="32" t="s">
        <v>1380</v>
      </c>
      <c r="C1384" s="33">
        <v>104.35</v>
      </c>
      <c r="D1384" s="34">
        <f>C1384*$F$1</f>
        <v>3339.2</v>
      </c>
      <c r="E1384" s="61">
        <f>$E$1370</f>
        <v>0.25</v>
      </c>
      <c r="F1384" s="34">
        <f>C1384*$F$1*(1-E1384)</f>
        <v>2504.3999999999996</v>
      </c>
    </row>
    <row r="1385" spans="1:6" ht="11.25" customHeight="1" hidden="1" outlineLevel="2">
      <c r="A1385" s="40">
        <v>730472</v>
      </c>
      <c r="B1385" s="32" t="s">
        <v>1381</v>
      </c>
      <c r="C1385" s="33">
        <v>125.39</v>
      </c>
      <c r="D1385" s="34">
        <f>C1385*$F$1</f>
        <v>4012.48</v>
      </c>
      <c r="E1385" s="61">
        <f>$E$1370</f>
        <v>0.25</v>
      </c>
      <c r="F1385" s="34">
        <f>C1385*$F$1*(1-E1385)</f>
        <v>3009.36</v>
      </c>
    </row>
    <row r="1386" spans="1:6" ht="11.25" customHeight="1" hidden="1" outlineLevel="2">
      <c r="A1386" s="40">
        <v>730474</v>
      </c>
      <c r="B1386" s="32" t="s">
        <v>1382</v>
      </c>
      <c r="C1386" s="33">
        <v>182.28</v>
      </c>
      <c r="D1386" s="34">
        <f>C1386*$F$1</f>
        <v>5832.96</v>
      </c>
      <c r="E1386" s="61">
        <f>$E$1370</f>
        <v>0.25</v>
      </c>
      <c r="F1386" s="34">
        <f>C1386*$F$1*(1-E1386)</f>
        <v>4374.72</v>
      </c>
    </row>
    <row r="1387" spans="1:6" ht="11.25" customHeight="1" hidden="1" outlineLevel="2">
      <c r="A1387" s="40">
        <v>730476</v>
      </c>
      <c r="B1387" s="32" t="s">
        <v>1383</v>
      </c>
      <c r="C1387" s="33">
        <v>190.22</v>
      </c>
      <c r="D1387" s="34">
        <f>C1387*$F$1</f>
        <v>6087.04</v>
      </c>
      <c r="E1387" s="61">
        <f>$E$1370</f>
        <v>0.25</v>
      </c>
      <c r="F1387" s="34">
        <f>C1387*$F$1*(1-E1387)</f>
        <v>4565.28</v>
      </c>
    </row>
    <row r="1388" spans="1:6" ht="11.25" customHeight="1" hidden="1" outlineLevel="2">
      <c r="A1388" s="40">
        <v>730478</v>
      </c>
      <c r="B1388" s="32" t="s">
        <v>1384</v>
      </c>
      <c r="C1388" s="33">
        <v>222.82</v>
      </c>
      <c r="D1388" s="34">
        <f>C1388*$F$1</f>
        <v>7130.24</v>
      </c>
      <c r="E1388" s="61">
        <f>$E$1370</f>
        <v>0.25</v>
      </c>
      <c r="F1388" s="34">
        <f>C1388*$F$1*(1-E1388)</f>
        <v>5347.68</v>
      </c>
    </row>
    <row r="1389" spans="1:6" ht="11.25" customHeight="1" hidden="1" outlineLevel="2">
      <c r="A1389" s="40">
        <v>731570</v>
      </c>
      <c r="B1389" s="32" t="s">
        <v>1385</v>
      </c>
      <c r="C1389" s="33">
        <v>473.25</v>
      </c>
      <c r="D1389" s="34">
        <f>C1389*$F$1</f>
        <v>15144</v>
      </c>
      <c r="E1389" s="61">
        <f>$E$1370</f>
        <v>0.25</v>
      </c>
      <c r="F1389" s="34">
        <f>C1389*$F$1*(1-E1389)</f>
        <v>11358</v>
      </c>
    </row>
    <row r="1390" spans="1:6" ht="11.25" customHeight="1" hidden="1" outlineLevel="2">
      <c r="A1390" s="40">
        <v>731571</v>
      </c>
      <c r="B1390" s="32" t="s">
        <v>1386</v>
      </c>
      <c r="C1390" s="33">
        <v>567.88</v>
      </c>
      <c r="D1390" s="34">
        <f>C1390*$F$1</f>
        <v>18172.16</v>
      </c>
      <c r="E1390" s="61">
        <f>$E$1370</f>
        <v>0.25</v>
      </c>
      <c r="F1390" s="34">
        <f>C1390*$F$1*(1-E1390)</f>
        <v>13629.119999999999</v>
      </c>
    </row>
    <row r="1391" spans="1:6" ht="11.25" customHeight="1" hidden="1" outlineLevel="2">
      <c r="A1391" s="40">
        <v>731584</v>
      </c>
      <c r="B1391" s="32" t="s">
        <v>1387</v>
      </c>
      <c r="C1391" s="33">
        <v>515.81</v>
      </c>
      <c r="D1391" s="34">
        <f>C1391*$F$1</f>
        <v>16505.92</v>
      </c>
      <c r="E1391" s="61">
        <f>$E$1370</f>
        <v>0.25</v>
      </c>
      <c r="F1391" s="34">
        <f>C1391*$F$1*(1-E1391)</f>
        <v>12379.439999999999</v>
      </c>
    </row>
    <row r="1392" spans="1:6" ht="11.25" customHeight="1" hidden="1" outlineLevel="2">
      <c r="A1392" s="40">
        <v>731585</v>
      </c>
      <c r="B1392" s="32" t="s">
        <v>1388</v>
      </c>
      <c r="C1392" s="33">
        <v>618.97</v>
      </c>
      <c r="D1392" s="34">
        <f>C1392*$F$1</f>
        <v>19807.04</v>
      </c>
      <c r="E1392" s="61">
        <f>$E$1370</f>
        <v>0.25</v>
      </c>
      <c r="F1392" s="34">
        <f>C1392*$F$1*(1-E1392)</f>
        <v>14855.28</v>
      </c>
    </row>
    <row r="1393" spans="1:6" ht="11.25" customHeight="1" hidden="1" outlineLevel="2">
      <c r="A1393" s="40">
        <v>731557</v>
      </c>
      <c r="B1393" s="32" t="s">
        <v>1389</v>
      </c>
      <c r="C1393" s="33">
        <v>683.54</v>
      </c>
      <c r="D1393" s="34">
        <f>C1393*$F$1</f>
        <v>21873.28</v>
      </c>
      <c r="E1393" s="61">
        <f>$E$1370</f>
        <v>0.25</v>
      </c>
      <c r="F1393" s="34">
        <f>C1393*$F$1*(1-E1393)</f>
        <v>16404.96</v>
      </c>
    </row>
    <row r="1394" spans="1:6" ht="11.25" customHeight="1" hidden="1" outlineLevel="2">
      <c r="A1394" s="40">
        <v>731601</v>
      </c>
      <c r="B1394" s="32" t="s">
        <v>1390</v>
      </c>
      <c r="C1394" s="33">
        <v>819.18</v>
      </c>
      <c r="D1394" s="34">
        <f>C1394*$F$1</f>
        <v>26213.76</v>
      </c>
      <c r="E1394" s="61">
        <f>$E$1370</f>
        <v>0.25</v>
      </c>
      <c r="F1394" s="34">
        <f>C1394*$F$1*(1-E1394)</f>
        <v>19660.32</v>
      </c>
    </row>
    <row r="1395" spans="1:6" ht="11.25" customHeight="1" hidden="1" outlineLevel="2">
      <c r="A1395" s="40">
        <v>731618</v>
      </c>
      <c r="B1395" s="32" t="s">
        <v>1391</v>
      </c>
      <c r="C1395" s="33">
        <v>1119.89</v>
      </c>
      <c r="D1395" s="34">
        <f>C1395*$F$1</f>
        <v>35836.48</v>
      </c>
      <c r="E1395" s="61">
        <f>$E$1370</f>
        <v>0.25</v>
      </c>
      <c r="F1395" s="34">
        <f>C1395*$F$1*(1-E1395)</f>
        <v>26877.36</v>
      </c>
    </row>
    <row r="1396" spans="1:6" ht="11.25" customHeight="1" hidden="1" outlineLevel="2">
      <c r="A1396" s="40">
        <v>731632</v>
      </c>
      <c r="B1396" s="32" t="s">
        <v>1392</v>
      </c>
      <c r="C1396" s="33">
        <v>1919.15</v>
      </c>
      <c r="D1396" s="34">
        <f>C1396*$F$1</f>
        <v>61412.8</v>
      </c>
      <c r="E1396" s="61">
        <f>$E$1370</f>
        <v>0.25</v>
      </c>
      <c r="F1396" s="34">
        <f>C1396*$F$1*(1-E1396)</f>
        <v>46059.600000000006</v>
      </c>
    </row>
    <row r="1397" spans="1:6" ht="11.25" customHeight="1" hidden="1" outlineLevel="2">
      <c r="A1397" s="40">
        <v>731646</v>
      </c>
      <c r="B1397" s="32" t="s">
        <v>1393</v>
      </c>
      <c r="C1397" s="33">
        <v>2192.6</v>
      </c>
      <c r="D1397" s="34">
        <f>C1397*$F$1</f>
        <v>70163.2</v>
      </c>
      <c r="E1397" s="61">
        <f>$E$1370</f>
        <v>0.25</v>
      </c>
      <c r="F1397" s="34">
        <f>C1397*$F$1*(1-E1397)</f>
        <v>52622.399999999994</v>
      </c>
    </row>
    <row r="1398" spans="1:6" ht="11.25" customHeight="1" hidden="1" outlineLevel="2">
      <c r="A1398" s="40">
        <v>731654</v>
      </c>
      <c r="B1398" s="32" t="s">
        <v>1394</v>
      </c>
      <c r="C1398" s="33">
        <v>3283.83</v>
      </c>
      <c r="D1398" s="34">
        <f>C1398*$F$1</f>
        <v>105082.56</v>
      </c>
      <c r="E1398" s="61">
        <f>$E$1370</f>
        <v>0.25</v>
      </c>
      <c r="F1398" s="34">
        <f>C1398*$F$1*(1-E1398)</f>
        <v>78811.92</v>
      </c>
    </row>
    <row r="1399" spans="1:6" ht="11.25" customHeight="1" hidden="1" outlineLevel="2">
      <c r="A1399" s="40">
        <v>730743</v>
      </c>
      <c r="B1399" s="32" t="s">
        <v>1395</v>
      </c>
      <c r="C1399" s="33">
        <v>4098.65</v>
      </c>
      <c r="D1399" s="34">
        <f>C1399*$F$1</f>
        <v>131156.8</v>
      </c>
      <c r="E1399" s="61">
        <f>$E$1370</f>
        <v>0.25</v>
      </c>
      <c r="F1399" s="34">
        <f>C1399*$F$1*(1-E1399)</f>
        <v>98367.59999999999</v>
      </c>
    </row>
    <row r="1400" spans="1:6" ht="11.25" customHeight="1" hidden="1" outlineLevel="2">
      <c r="A1400" s="40">
        <v>731794</v>
      </c>
      <c r="B1400" s="32" t="s">
        <v>1396</v>
      </c>
      <c r="C1400" s="33">
        <v>13.51</v>
      </c>
      <c r="D1400" s="34">
        <f>C1400*$F$1</f>
        <v>432.32</v>
      </c>
      <c r="E1400" s="61">
        <f>$E$1370</f>
        <v>0.25</v>
      </c>
      <c r="F1400" s="34">
        <f>C1400*$F$1*(1-E1400)</f>
        <v>324.24</v>
      </c>
    </row>
    <row r="1401" spans="1:6" ht="11.25" customHeight="1" hidden="1" outlineLevel="2">
      <c r="A1401" s="40">
        <v>730252</v>
      </c>
      <c r="B1401" s="32" t="s">
        <v>1397</v>
      </c>
      <c r="C1401" s="33">
        <v>20.29</v>
      </c>
      <c r="D1401" s="34">
        <f>C1401*$F$1</f>
        <v>649.28</v>
      </c>
      <c r="E1401" s="61">
        <f>$E$1370</f>
        <v>0.25</v>
      </c>
      <c r="F1401" s="34">
        <f>C1401*$F$1*(1-E1401)</f>
        <v>486.96</v>
      </c>
    </row>
    <row r="1402" spans="1:6" ht="11.25" customHeight="1" hidden="1" outlineLevel="2">
      <c r="A1402" s="40">
        <v>731795</v>
      </c>
      <c r="B1402" s="32" t="s">
        <v>1398</v>
      </c>
      <c r="C1402" s="33">
        <v>17.37</v>
      </c>
      <c r="D1402" s="34">
        <f>C1402*$F$1</f>
        <v>555.84</v>
      </c>
      <c r="E1402" s="61">
        <f>$E$1370</f>
        <v>0.25</v>
      </c>
      <c r="F1402" s="34">
        <f>C1402*$F$1*(1-E1402)</f>
        <v>416.88</v>
      </c>
    </row>
    <row r="1403" spans="1:6" ht="11.25" customHeight="1" hidden="1" outlineLevel="2">
      <c r="A1403" s="40">
        <v>730253</v>
      </c>
      <c r="B1403" s="32" t="s">
        <v>1399</v>
      </c>
      <c r="C1403" s="33">
        <v>36.2</v>
      </c>
      <c r="D1403" s="34">
        <f>C1403*$F$1</f>
        <v>1158.4</v>
      </c>
      <c r="E1403" s="61">
        <f>$E$1370</f>
        <v>0.25</v>
      </c>
      <c r="F1403" s="34">
        <f>C1403*$F$1*(1-E1403)</f>
        <v>868.8000000000001</v>
      </c>
    </row>
    <row r="1404" spans="1:6" ht="11.25" customHeight="1" hidden="1" outlineLevel="2">
      <c r="A1404" s="40">
        <v>730255</v>
      </c>
      <c r="B1404" s="32" t="s">
        <v>1400</v>
      </c>
      <c r="C1404" s="33">
        <v>10.19</v>
      </c>
      <c r="D1404" s="34">
        <f>C1404*$F$1</f>
        <v>326.08</v>
      </c>
      <c r="E1404" s="61">
        <f>$E$1370</f>
        <v>0.25</v>
      </c>
      <c r="F1404" s="34">
        <f>C1404*$F$1*(1-E1404)</f>
        <v>244.56</v>
      </c>
    </row>
    <row r="1405" spans="1:6" ht="11.25" customHeight="1" hidden="1" outlineLevel="2">
      <c r="A1405" s="40">
        <v>730256</v>
      </c>
      <c r="B1405" s="32" t="s">
        <v>1401</v>
      </c>
      <c r="C1405" s="33">
        <v>15.05</v>
      </c>
      <c r="D1405" s="34">
        <f>C1405*$F$1</f>
        <v>481.6</v>
      </c>
      <c r="E1405" s="61">
        <f>$E$1370</f>
        <v>0.25</v>
      </c>
      <c r="F1405" s="34">
        <f>C1405*$F$1*(1-E1405)</f>
        <v>361.20000000000005</v>
      </c>
    </row>
    <row r="1406" spans="1:6" ht="11.25" customHeight="1" hidden="1" outlineLevel="2">
      <c r="A1406" s="40">
        <v>731538</v>
      </c>
      <c r="B1406" s="32" t="s">
        <v>1402</v>
      </c>
      <c r="C1406" s="33">
        <v>10.23</v>
      </c>
      <c r="D1406" s="34">
        <f>C1406*$F$1</f>
        <v>327.36</v>
      </c>
      <c r="E1406" s="61">
        <f>$E$1370</f>
        <v>0.25</v>
      </c>
      <c r="F1406" s="34">
        <f>C1406*$F$1*(1-E1406)</f>
        <v>245.52</v>
      </c>
    </row>
    <row r="1407" spans="1:6" ht="11.25" customHeight="1" hidden="1" outlineLevel="2">
      <c r="A1407" s="40">
        <v>730649</v>
      </c>
      <c r="B1407" s="32" t="s">
        <v>1403</v>
      </c>
      <c r="C1407" s="33">
        <v>13.51</v>
      </c>
      <c r="D1407" s="34">
        <f>C1407*$F$1</f>
        <v>432.32</v>
      </c>
      <c r="E1407" s="61">
        <f>$E$1370</f>
        <v>0.25</v>
      </c>
      <c r="F1407" s="34">
        <f>C1407*$F$1*(1-E1407)</f>
        <v>324.24</v>
      </c>
    </row>
    <row r="1408" spans="1:6" ht="11.25" customHeight="1" hidden="1" outlineLevel="2">
      <c r="A1408" s="40">
        <v>730661</v>
      </c>
      <c r="B1408" s="32" t="s">
        <v>1404</v>
      </c>
      <c r="C1408" s="33">
        <v>22.52</v>
      </c>
      <c r="D1408" s="34">
        <f>C1408*$F$1</f>
        <v>720.64</v>
      </c>
      <c r="E1408" s="61">
        <f>$E$1370</f>
        <v>0.25</v>
      </c>
      <c r="F1408" s="34">
        <f>C1408*$F$1*(1-E1408)</f>
        <v>540.48</v>
      </c>
    </row>
    <row r="1409" spans="1:6" ht="11.25" customHeight="1" hidden="1" outlineLevel="2">
      <c r="A1409" s="40">
        <v>730653</v>
      </c>
      <c r="B1409" s="32" t="s">
        <v>1405</v>
      </c>
      <c r="C1409" s="33">
        <v>27.34</v>
      </c>
      <c r="D1409" s="34">
        <f>C1409*$F$1</f>
        <v>874.88</v>
      </c>
      <c r="E1409" s="61">
        <f>$E$1370</f>
        <v>0.25</v>
      </c>
      <c r="F1409" s="34">
        <f>C1409*$F$1*(1-E1409)</f>
        <v>656.16</v>
      </c>
    </row>
    <row r="1410" spans="1:6" ht="11.25" customHeight="1" hidden="1" outlineLevel="2">
      <c r="A1410" s="40">
        <v>730667</v>
      </c>
      <c r="B1410" s="32" t="s">
        <v>1406</v>
      </c>
      <c r="C1410" s="33">
        <v>63.67</v>
      </c>
      <c r="D1410" s="34">
        <f>C1410*$F$1</f>
        <v>2037.44</v>
      </c>
      <c r="E1410" s="61">
        <f>$E$1370</f>
        <v>0.25</v>
      </c>
      <c r="F1410" s="34">
        <f>C1410*$F$1*(1-E1410)</f>
        <v>1528.08</v>
      </c>
    </row>
    <row r="1411" ht="11.25" collapsed="1"/>
    <row r="1490" ht="11.25"/>
    <row r="1491" ht="11.25"/>
    <row r="1492" ht="11.25"/>
    <row r="1493" ht="11.25"/>
    <row r="1494" ht="11.25"/>
    <row r="1495" ht="11.25"/>
    <row r="1496" ht="11.25"/>
    <row r="1497" ht="11.25"/>
    <row r="1498" ht="11.25"/>
    <row r="1499" ht="11.25"/>
  </sheetData>
  <sheetProtection selectLockedCells="1" selectUnlockedCells="1"/>
  <mergeCells count="1">
    <mergeCell ref="D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74"/>
  <sheetViews>
    <sheetView workbookViewId="0" topLeftCell="A1">
      <pane ySplit="12" topLeftCell="A13" activePane="bottomLeft" state="frozen"/>
      <selection pane="topLeft" activeCell="A1" sqref="A1"/>
      <selection pane="bottomLeft" activeCell="C16" sqref="C16"/>
    </sheetView>
  </sheetViews>
  <sheetFormatPr defaultColWidth="9.00390625" defaultRowHeight="12.75"/>
  <cols>
    <col min="1" max="1" width="8.25390625" style="1" customWidth="1"/>
    <col min="2" max="2" width="9.00390625" style="1" customWidth="1"/>
    <col min="3" max="3" width="59.75390625" style="1" customWidth="1"/>
    <col min="4" max="4" width="13.375" style="1" customWidth="1"/>
    <col min="5" max="5" width="14.75390625" style="62" customWidth="1"/>
    <col min="6" max="6" width="15.375" style="1" customWidth="1"/>
    <col min="7" max="16384" width="9.125" style="1" customWidth="1"/>
  </cols>
  <sheetData>
    <row r="1" spans="1:6" s="5" customFormat="1" ht="12" customHeight="1">
      <c r="A1" s="1"/>
      <c r="B1" s="1"/>
      <c r="C1" s="1"/>
      <c r="E1" s="6" t="s">
        <v>0</v>
      </c>
      <c r="F1" s="63">
        <f>'Прайс лист'!F1</f>
        <v>32</v>
      </c>
    </row>
    <row r="2" spans="1:6" s="10" customFormat="1" ht="12" customHeight="1">
      <c r="A2" s="1"/>
      <c r="B2" s="1"/>
      <c r="C2" s="1"/>
      <c r="E2" s="11" t="s">
        <v>1</v>
      </c>
      <c r="F2" s="11"/>
    </row>
    <row r="3" spans="1:5" s="10" customFormat="1" ht="12" customHeight="1">
      <c r="A3" s="1"/>
      <c r="B3" s="1"/>
      <c r="C3" s="1"/>
      <c r="D3" s="1"/>
      <c r="E3" s="62"/>
    </row>
    <row r="4" spans="1:5" s="10" customFormat="1" ht="12" customHeight="1">
      <c r="A4" s="1"/>
      <c r="B4" s="1"/>
      <c r="C4" s="1"/>
      <c r="D4" s="1"/>
      <c r="E4" s="62"/>
    </row>
    <row r="5" spans="1:5" s="10" customFormat="1" ht="12" customHeight="1">
      <c r="A5" s="1"/>
      <c r="B5" s="1"/>
      <c r="C5" s="1"/>
      <c r="D5" s="1"/>
      <c r="E5" s="62"/>
    </row>
    <row r="6" spans="1:5" s="10" customFormat="1" ht="12" customHeight="1">
      <c r="A6" s="1"/>
      <c r="B6" s="1"/>
      <c r="C6" s="1"/>
      <c r="D6" s="1"/>
      <c r="E6" s="62"/>
    </row>
    <row r="7" spans="1:5" s="10" customFormat="1" ht="12" customHeight="1">
      <c r="A7" s="1"/>
      <c r="B7" s="1"/>
      <c r="C7" s="1"/>
      <c r="D7" s="1"/>
      <c r="E7" s="62"/>
    </row>
    <row r="8" spans="1:5" s="10" customFormat="1" ht="12" customHeight="1">
      <c r="A8" s="1"/>
      <c r="B8" s="1"/>
      <c r="C8" s="1"/>
      <c r="D8" s="1"/>
      <c r="E8" s="62"/>
    </row>
    <row r="9" spans="1:5" s="10" customFormat="1" ht="12" customHeight="1">
      <c r="A9" s="1"/>
      <c r="B9" s="1"/>
      <c r="C9" s="64" t="s">
        <v>1407</v>
      </c>
      <c r="D9" s="1"/>
      <c r="E9" s="62"/>
    </row>
    <row r="10" spans="1:5" s="10" customFormat="1" ht="3" customHeight="1">
      <c r="A10" s="1"/>
      <c r="B10" s="1"/>
      <c r="C10" s="64"/>
      <c r="D10" s="1"/>
      <c r="E10" s="62"/>
    </row>
    <row r="11" spans="1:6" s="10" customFormat="1" ht="16.5" customHeight="1">
      <c r="A11" s="1"/>
      <c r="B11" s="1"/>
      <c r="C11" s="64"/>
      <c r="D11" s="65" t="s">
        <v>1408</v>
      </c>
      <c r="E11" s="65"/>
      <c r="F11" s="65">
        <f>SUM(F13:F74)</f>
        <v>0</v>
      </c>
    </row>
    <row r="12" spans="1:6" s="10" customFormat="1" ht="27.75" customHeight="1">
      <c r="A12" s="66" t="s">
        <v>1409</v>
      </c>
      <c r="B12" s="66" t="s">
        <v>1410</v>
      </c>
      <c r="C12" s="19" t="s">
        <v>3</v>
      </c>
      <c r="D12" s="20" t="s">
        <v>5</v>
      </c>
      <c r="E12" s="22" t="s">
        <v>7</v>
      </c>
      <c r="F12" s="22" t="s">
        <v>1411</v>
      </c>
    </row>
    <row r="13" spans="1:6" ht="12.75">
      <c r="A13" s="67"/>
      <c r="B13" s="68"/>
      <c r="C13" s="69">
        <f>IF(ISBLANK(A13)=FALSE,IF(ISERROR(VLOOKUP(A13,'Прайс лист'!$A$12:$F$1411,2,FALSE))=FALSE,VLOOKUP(A13,'Прайс лист'!$A$12:$F$1411,2,FALSE),"Нет продукции с таким кодом"),"")</f>
      </c>
      <c r="D13" s="70">
        <f>IF(ISBLANK(A13)=FALSE,IF(ISERROR(VLOOKUP(A13,'Прайс лист'!$A$12:$F$1411,2,FALSE))=FALSE,VLOOKUP(A13,'Прайс лист'!$A$12:$F$1411,4,FALSE),""),"")</f>
      </c>
      <c r="E13" s="70">
        <f>IF(ISBLANK(A13)=FALSE,IF(ISERROR(VLOOKUP(A13,'Прайс лист'!$A$12:$F$1411,2,FALSE))=FALSE,VLOOKUP(A13,'Прайс лист'!$A$12:$F$1411,6,FALSE),""),"")</f>
      </c>
      <c r="F13" s="70">
        <f>IF(AND(ISBLANK(A13)=FALSE,ISERROR(VLOOKUP(A13,'Прайс лист'!$A$12:$F$1411,2,FALSE))=FALSE)=FALSE,"",E13*B13)</f>
      </c>
    </row>
    <row r="14" spans="1:6" ht="12.75">
      <c r="A14" s="71"/>
      <c r="B14" s="67"/>
      <c r="C14" s="69">
        <f>IF(ISBLANK(A14)=FALSE,VLOOKUP(A14,'Прайс лист'!$A$12:$F$1411,2,FALSE),"")</f>
      </c>
      <c r="D14" s="70">
        <f>IF(ISBLANK(A14)=FALSE,VLOOKUP(A14,'Прайс лист'!$A$12:$F$1411,4,FALSE),"")</f>
      </c>
      <c r="E14" s="70">
        <f>IF(ISBLANK(A14)=FALSE,VLOOKUP(A14,'Прайс лист'!$A$12:$F$1411,6,FALSE),"")</f>
      </c>
      <c r="F14" s="70">
        <f>IF(AND(ISBLANK(A14)=FALSE,ISERROR(VLOOKUP(A14,'Прайс лист'!$A$12:$F$1411,2,FALSE))=FALSE)=FALSE,"",E14*B14)</f>
      </c>
    </row>
    <row r="15" spans="1:6" ht="12.75">
      <c r="A15" s="71"/>
      <c r="B15" s="67"/>
      <c r="C15" s="69">
        <f>IF(ISBLANK(A15)=FALSE,VLOOKUP(A15,'Прайс лист'!$A$12:$F$1411,2,FALSE),"")</f>
      </c>
      <c r="D15" s="70">
        <f>IF(ISBLANK(A15)=FALSE,VLOOKUP(A15,'Прайс лист'!$A$12:$F$1411,4,FALSE),"")</f>
      </c>
      <c r="E15" s="70">
        <f>IF(ISBLANK(A15)=FALSE,VLOOKUP(A15,'Прайс лист'!$A$12:$F$1411,6,FALSE),"")</f>
      </c>
      <c r="F15" s="70">
        <f>IF(AND(ISBLANK(A15)=FALSE,ISERROR(VLOOKUP(A15,'Прайс лист'!$A$12:$F$1411,2,FALSE))=FALSE)=FALSE,"",E15*B15)</f>
      </c>
    </row>
    <row r="16" spans="1:6" ht="12.75">
      <c r="A16" s="71"/>
      <c r="B16" s="67"/>
      <c r="C16" s="69">
        <f>IF(ISBLANK(A16)=FALSE,VLOOKUP(A16,'Прайс лист'!$A$12:$F$1411,2,FALSE),"")</f>
      </c>
      <c r="D16" s="70">
        <f>IF(ISBLANK(A16)=FALSE,VLOOKUP(A16,'Прайс лист'!$A$12:$F$1411,4,FALSE),"")</f>
      </c>
      <c r="E16" s="70">
        <f>IF(ISBLANK(A16)=FALSE,VLOOKUP(A16,'Прайс лист'!$A$12:$F$1411,6,FALSE),"")</f>
      </c>
      <c r="F16" s="70">
        <f>IF(AND(ISBLANK(A16)=FALSE,ISERROR(VLOOKUP(A16,'Прайс лист'!$A$12:$F$1411,2,FALSE))=FALSE)=FALSE,"",E16*B16)</f>
      </c>
    </row>
    <row r="17" spans="1:6" ht="12.75">
      <c r="A17" s="71"/>
      <c r="B17" s="67"/>
      <c r="C17" s="69">
        <f>IF(ISBLANK(A17)=FALSE,VLOOKUP(A17,'Прайс лист'!$A$12:$F$1411,2,FALSE),"")</f>
      </c>
      <c r="D17" s="70">
        <f>IF(ISBLANK(A17)=FALSE,VLOOKUP(A17,'Прайс лист'!$A$12:$F$1411,4,FALSE),"")</f>
      </c>
      <c r="E17" s="70">
        <f>IF(ISBLANK(A17)=FALSE,VLOOKUP(A17,'Прайс лист'!$A$12:$F$1411,6,FALSE),"")</f>
      </c>
      <c r="F17" s="70">
        <f>IF(AND(ISBLANK(A17)=FALSE,ISERROR(VLOOKUP(A17,'Прайс лист'!$A$12:$F$1411,2,FALSE))=FALSE)=FALSE,"",E17*B17)</f>
      </c>
    </row>
    <row r="18" spans="1:6" ht="12.75">
      <c r="A18" s="71"/>
      <c r="B18" s="67"/>
      <c r="C18" s="69">
        <f>IF(ISBLANK(A18)=FALSE,VLOOKUP(A18,'Прайс лист'!$A$12:$F$1411,2,FALSE),"")</f>
      </c>
      <c r="D18" s="70">
        <f>IF(ISBLANK(A18)=FALSE,VLOOKUP(A18,'Прайс лист'!$A$12:$F$1411,4,FALSE),"")</f>
      </c>
      <c r="E18" s="70">
        <f>IF(ISBLANK(A18)=FALSE,VLOOKUP(A18,'Прайс лист'!$A$12:$F$1411,6,FALSE),"")</f>
      </c>
      <c r="F18" s="70">
        <f>IF(AND(ISBLANK(A18)=FALSE,ISERROR(VLOOKUP(A18,'Прайс лист'!$A$12:$F$1411,2,FALSE))=FALSE)=FALSE,"",E18*B18)</f>
      </c>
    </row>
    <row r="19" spans="1:6" ht="12.75">
      <c r="A19" s="71"/>
      <c r="B19" s="67"/>
      <c r="C19" s="69">
        <f>IF(ISBLANK(A19)=FALSE,VLOOKUP(A19,'Прайс лист'!$A$12:$F$1411,2,FALSE),"")</f>
      </c>
      <c r="D19" s="70">
        <f>IF(ISBLANK(A19)=FALSE,VLOOKUP(A19,'Прайс лист'!$A$12:$F$1411,4,FALSE),"")</f>
      </c>
      <c r="E19" s="70">
        <f>IF(ISBLANK(A19)=FALSE,VLOOKUP(A19,'Прайс лист'!$A$12:$F$1411,6,FALSE),"")</f>
      </c>
      <c r="F19" s="70">
        <f>IF(AND(ISBLANK(A19)=FALSE,ISERROR(VLOOKUP(A19,'Прайс лист'!$A$12:$F$1411,2,FALSE))=FALSE)=FALSE,"",E19*B19)</f>
      </c>
    </row>
    <row r="20" spans="1:6" ht="12.75">
      <c r="A20" s="71"/>
      <c r="B20" s="67"/>
      <c r="C20" s="69">
        <f>IF(ISBLANK(A20)=FALSE,VLOOKUP(A20,'Прайс лист'!$A$12:$F$1411,2,FALSE),"")</f>
      </c>
      <c r="D20" s="70">
        <f>IF(ISBLANK(A20)=FALSE,VLOOKUP(A20,'Прайс лист'!$A$12:$F$1411,4,FALSE),"")</f>
      </c>
      <c r="E20" s="70">
        <f>IF(ISBLANK(A20)=FALSE,VLOOKUP(A20,'Прайс лист'!$A$12:$F$1411,6,FALSE),"")</f>
      </c>
      <c r="F20" s="70">
        <f>IF(AND(ISBLANK(A20)=FALSE,ISERROR(VLOOKUP(A20,'Прайс лист'!$A$12:$F$1411,2,FALSE))=FALSE)=FALSE,"",E20*B20)</f>
      </c>
    </row>
    <row r="21" spans="1:6" ht="12.75">
      <c r="A21" s="71"/>
      <c r="B21" s="67"/>
      <c r="C21" s="69">
        <f>IF(ISBLANK(A21)=FALSE,VLOOKUP(A21,'Прайс лист'!$A$12:$F$1411,2,FALSE),"")</f>
      </c>
      <c r="D21" s="70">
        <f>IF(ISBLANK(A21)=FALSE,VLOOKUP(A21,'Прайс лист'!$A$12:$F$1411,4,FALSE),"")</f>
      </c>
      <c r="E21" s="70">
        <f>IF(ISBLANK(A21)=FALSE,VLOOKUP(A21,'Прайс лист'!$A$12:$F$1411,6,FALSE),"")</f>
      </c>
      <c r="F21" s="70">
        <f>IF(AND(ISBLANK(A21)=FALSE,ISERROR(VLOOKUP(A21,'Прайс лист'!$A$12:$F$1411,2,FALSE))=FALSE)=FALSE,"",E21*B21)</f>
      </c>
    </row>
    <row r="22" spans="1:6" ht="12.75">
      <c r="A22" s="71"/>
      <c r="B22" s="67"/>
      <c r="C22" s="69">
        <f>IF(ISBLANK(A22)=FALSE,VLOOKUP(A22,'Прайс лист'!$A$12:$F$1411,2,FALSE),"")</f>
      </c>
      <c r="D22" s="70">
        <f>IF(ISBLANK(A22)=FALSE,VLOOKUP(A22,'Прайс лист'!$A$12:$F$1411,4,FALSE),"")</f>
      </c>
      <c r="E22" s="70">
        <f>IF(ISBLANK(A22)=FALSE,VLOOKUP(A22,'Прайс лист'!$A$12:$F$1411,6,FALSE),"")</f>
      </c>
      <c r="F22" s="70">
        <f>IF(AND(ISBLANK(A22)=FALSE,ISERROR(VLOOKUP(A22,'Прайс лист'!$A$12:$F$1411,2,FALSE))=FALSE)=FALSE,"",E22*B22)</f>
      </c>
    </row>
    <row r="23" spans="1:6" ht="12.75">
      <c r="A23" s="71"/>
      <c r="B23" s="67"/>
      <c r="C23" s="69">
        <f>IF(ISBLANK(A23)=FALSE,VLOOKUP(A23,'Прайс лист'!$A$12:$F$1411,2,FALSE),"")</f>
      </c>
      <c r="D23" s="70">
        <f>IF(ISBLANK(A23)=FALSE,VLOOKUP(A23,'Прайс лист'!$A$12:$F$1411,4,FALSE),"")</f>
      </c>
      <c r="E23" s="70">
        <f>IF(ISBLANK(A23)=FALSE,VLOOKUP(A23,'Прайс лист'!$A$12:$F$1411,6,FALSE),"")</f>
      </c>
      <c r="F23" s="70">
        <f>IF(AND(ISBLANK(A23)=FALSE,ISERROR(VLOOKUP(A23,'Прайс лист'!$A$12:$F$1411,2,FALSE))=FALSE)=FALSE,"",E23*B23)</f>
      </c>
    </row>
    <row r="24" spans="1:6" ht="12.75">
      <c r="A24" s="71"/>
      <c r="B24" s="67"/>
      <c r="C24" s="69">
        <f>IF(ISBLANK(A24)=FALSE,VLOOKUP(A24,'Прайс лист'!$A$12:$F$1411,2,FALSE),"")</f>
      </c>
      <c r="D24" s="70">
        <f>IF(ISBLANK(A24)=FALSE,VLOOKUP(A24,'Прайс лист'!$A$12:$F$1411,4,FALSE),"")</f>
      </c>
      <c r="E24" s="70">
        <f>IF(ISBLANK(A24)=FALSE,VLOOKUP(A24,'Прайс лист'!$A$12:$F$1411,6,FALSE),"")</f>
      </c>
      <c r="F24" s="70">
        <f>IF(AND(ISBLANK(A24)=FALSE,ISERROR(VLOOKUP(A24,'Прайс лист'!$A$12:$F$1411,2,FALSE))=FALSE)=FALSE,"",E24*B24)</f>
      </c>
    </row>
    <row r="25" spans="1:6" ht="12.75">
      <c r="A25" s="71"/>
      <c r="B25" s="67"/>
      <c r="C25" s="69">
        <f>IF(ISBLANK(A25)=FALSE,VLOOKUP(A25,'Прайс лист'!$A$12:$F$1411,2,FALSE),"")</f>
      </c>
      <c r="D25" s="70">
        <f>IF(ISBLANK(A25)=FALSE,VLOOKUP(A25,'Прайс лист'!$A$12:$F$1411,4,FALSE),"")</f>
      </c>
      <c r="E25" s="70">
        <f>IF(ISBLANK(A25)=FALSE,VLOOKUP(A25,'Прайс лист'!$A$12:$F$1411,6,FALSE),"")</f>
      </c>
      <c r="F25" s="70">
        <f>IF(AND(ISBLANK(A25)=FALSE,ISERROR(VLOOKUP(A25,'Прайс лист'!$A$12:$F$1411,2,FALSE))=FALSE)=FALSE,"",E25*B25)</f>
      </c>
    </row>
    <row r="26" spans="1:6" ht="12.75">
      <c r="A26" s="71"/>
      <c r="B26" s="67"/>
      <c r="C26" s="69">
        <f>IF(ISBLANK(A26)=FALSE,VLOOKUP(A26,'Прайс лист'!$A$12:$F$1411,2,FALSE),"")</f>
      </c>
      <c r="D26" s="70">
        <f>IF(ISBLANK(A26)=FALSE,VLOOKUP(A26,'Прайс лист'!$A$12:$F$1411,4,FALSE),"")</f>
      </c>
      <c r="E26" s="70">
        <f>IF(ISBLANK(A26)=FALSE,VLOOKUP(A26,'Прайс лист'!$A$12:$F$1411,6,FALSE),"")</f>
      </c>
      <c r="F26" s="70">
        <f>IF(AND(ISBLANK(A26)=FALSE,ISERROR(VLOOKUP(A26,'Прайс лист'!$A$12:$F$1411,2,FALSE))=FALSE)=FALSE,"",E26*B26)</f>
      </c>
    </row>
    <row r="27" spans="1:6" ht="12.75">
      <c r="A27" s="71"/>
      <c r="B27" s="67"/>
      <c r="C27" s="69">
        <f>IF(ISBLANK(A27)=FALSE,VLOOKUP(A27,'Прайс лист'!$A$12:$F$1411,2,FALSE),"")</f>
      </c>
      <c r="D27" s="70">
        <f>IF(ISBLANK(A27)=FALSE,VLOOKUP(A27,'Прайс лист'!$A$12:$F$1411,4,FALSE),"")</f>
      </c>
      <c r="E27" s="70">
        <f>IF(ISBLANK(A27)=FALSE,VLOOKUP(A27,'Прайс лист'!$A$12:$F$1411,6,FALSE),"")</f>
      </c>
      <c r="F27" s="70">
        <f>IF(AND(ISBLANK(A27)=FALSE,ISERROR(VLOOKUP(A27,'Прайс лист'!$A$12:$F$1411,2,FALSE))=FALSE)=FALSE,"",E27*B27)</f>
      </c>
    </row>
    <row r="28" spans="1:6" ht="12.75">
      <c r="A28" s="71"/>
      <c r="B28" s="67"/>
      <c r="C28" s="69">
        <f>IF(ISBLANK(A28)=FALSE,VLOOKUP(A28,'Прайс лист'!$A$12:$F$1411,2,FALSE),"")</f>
      </c>
      <c r="D28" s="70">
        <f>IF(ISBLANK(A28)=FALSE,VLOOKUP(A28,'Прайс лист'!$A$12:$F$1411,4,FALSE),"")</f>
      </c>
      <c r="E28" s="70">
        <f>IF(ISBLANK(A28)=FALSE,VLOOKUP(A28,'Прайс лист'!$A$12:$F$1411,6,FALSE),"")</f>
      </c>
      <c r="F28" s="70">
        <f>IF(AND(ISBLANK(A28)=FALSE,ISERROR(VLOOKUP(A28,'Прайс лист'!$A$12:$F$1411,2,FALSE))=FALSE)=FALSE,"",E28*B28)</f>
      </c>
    </row>
    <row r="29" spans="1:6" ht="12.75">
      <c r="A29" s="71"/>
      <c r="B29" s="67"/>
      <c r="C29" s="69">
        <f>IF(ISBLANK(A29)=FALSE,VLOOKUP(A29,'Прайс лист'!$A$12:$F$1411,2,FALSE),"")</f>
      </c>
      <c r="D29" s="70">
        <f>IF(ISBLANK(A29)=FALSE,VLOOKUP(A29,'Прайс лист'!$A$12:$F$1411,4,FALSE),"")</f>
      </c>
      <c r="E29" s="70">
        <f>IF(ISBLANK(A29)=FALSE,VLOOKUP(A29,'Прайс лист'!$A$12:$F$1411,6,FALSE),"")</f>
      </c>
      <c r="F29" s="70">
        <f>IF(AND(ISBLANK(A29)=FALSE,ISERROR(VLOOKUP(A29,'Прайс лист'!$A$12:$F$1411,2,FALSE))=FALSE)=FALSE,"",E29*B29)</f>
      </c>
    </row>
    <row r="30" spans="1:6" ht="12.75">
      <c r="A30" s="71"/>
      <c r="B30" s="67"/>
      <c r="C30" s="69">
        <f>IF(ISBLANK(A30)=FALSE,VLOOKUP(A30,'Прайс лист'!$A$12:$F$1411,2,FALSE),"")</f>
      </c>
      <c r="D30" s="70">
        <f>IF(ISBLANK(A30)=FALSE,VLOOKUP(A30,'Прайс лист'!$A$12:$F$1411,4,FALSE),"")</f>
      </c>
      <c r="E30" s="70">
        <f>IF(ISBLANK(A30)=FALSE,VLOOKUP(A30,'Прайс лист'!$A$12:$F$1411,6,FALSE),"")</f>
      </c>
      <c r="F30" s="70">
        <f>IF(AND(ISBLANK(A30)=FALSE,ISERROR(VLOOKUP(A30,'Прайс лист'!$A$12:$F$1411,2,FALSE))=FALSE)=FALSE,"",E30*B30)</f>
      </c>
    </row>
    <row r="31" spans="1:6" ht="12.75">
      <c r="A31" s="71"/>
      <c r="B31" s="67"/>
      <c r="C31" s="69">
        <f>IF(ISBLANK(A31)=FALSE,VLOOKUP(A31,'Прайс лист'!$A$12:$F$1411,2,FALSE),"")</f>
      </c>
      <c r="D31" s="70">
        <f>IF(ISBLANK(A31)=FALSE,VLOOKUP(A31,'Прайс лист'!$A$12:$F$1411,4,FALSE),"")</f>
      </c>
      <c r="E31" s="70">
        <f>IF(ISBLANK(A31)=FALSE,VLOOKUP(A31,'Прайс лист'!$A$12:$F$1411,6,FALSE),"")</f>
      </c>
      <c r="F31" s="70">
        <f>IF(AND(ISBLANK(A31)=FALSE,ISERROR(VLOOKUP(A31,'Прайс лист'!$A$12:$F$1411,2,FALSE))=FALSE)=FALSE,"",E31*B31)</f>
      </c>
    </row>
    <row r="32" spans="1:6" ht="12.75">
      <c r="A32" s="71"/>
      <c r="B32" s="67"/>
      <c r="C32" s="69">
        <f>IF(ISBLANK(A32)=FALSE,VLOOKUP(A32,'Прайс лист'!$A$12:$F$1411,2,FALSE),"")</f>
      </c>
      <c r="D32" s="70">
        <f>IF(ISBLANK(A32)=FALSE,VLOOKUP(A32,'Прайс лист'!$A$12:$F$1411,4,FALSE),"")</f>
      </c>
      <c r="E32" s="70">
        <f>IF(ISBLANK(A32)=FALSE,VLOOKUP(A32,'Прайс лист'!$A$12:$F$1411,6,FALSE),"")</f>
      </c>
      <c r="F32" s="70">
        <f>IF(AND(ISBLANK(A32)=FALSE,ISERROR(VLOOKUP(A32,'Прайс лист'!$A$12:$F$1411,2,FALSE))=FALSE)=FALSE,"",E32*B32)</f>
      </c>
    </row>
    <row r="33" spans="1:6" ht="12.75">
      <c r="A33" s="71"/>
      <c r="B33" s="67"/>
      <c r="C33" s="69">
        <f>IF(ISBLANK(A33)=FALSE,VLOOKUP(A33,'Прайс лист'!$A$12:$F$1411,2,FALSE),"")</f>
      </c>
      <c r="D33" s="70">
        <f>IF(ISBLANK(A33)=FALSE,VLOOKUP(A33,'Прайс лист'!$A$12:$F$1411,4,FALSE),"")</f>
      </c>
      <c r="E33" s="70">
        <f>IF(ISBLANK(A33)=FALSE,VLOOKUP(A33,'Прайс лист'!$A$12:$F$1411,6,FALSE),"")</f>
      </c>
      <c r="F33" s="70">
        <f>IF(AND(ISBLANK(A33)=FALSE,ISERROR(VLOOKUP(A33,'Прайс лист'!$A$12:$F$1411,2,FALSE))=FALSE)=FALSE,"",E33*B33)</f>
      </c>
    </row>
    <row r="34" spans="1:6" ht="12.75">
      <c r="A34" s="71"/>
      <c r="B34" s="67"/>
      <c r="C34" s="69">
        <f>IF(ISBLANK(A34)=FALSE,VLOOKUP(A34,'Прайс лист'!$A$12:$F$1411,2,FALSE),"")</f>
      </c>
      <c r="D34" s="70">
        <f>IF(ISBLANK(A34)=FALSE,VLOOKUP(A34,'Прайс лист'!$A$12:$F$1411,4,FALSE),"")</f>
      </c>
      <c r="E34" s="70">
        <f>IF(ISBLANK(A34)=FALSE,VLOOKUP(A34,'Прайс лист'!$A$12:$F$1411,6,FALSE),"")</f>
      </c>
      <c r="F34" s="70">
        <f>IF(AND(ISBLANK(A34)=FALSE,ISERROR(VLOOKUP(A34,'Прайс лист'!$A$12:$F$1411,2,FALSE))=FALSE)=FALSE,"",E34*B34)</f>
      </c>
    </row>
    <row r="35" spans="1:6" ht="12.75">
      <c r="A35" s="71"/>
      <c r="B35" s="67"/>
      <c r="C35" s="69">
        <f>IF(ISBLANK(A35)=FALSE,VLOOKUP(A35,'Прайс лист'!$A$12:$F$1411,2,FALSE),"")</f>
      </c>
      <c r="D35" s="70">
        <f>IF(ISBLANK(A35)=FALSE,VLOOKUP(A35,'Прайс лист'!$A$12:$F$1411,4,FALSE),"")</f>
      </c>
      <c r="E35" s="70">
        <f>IF(ISBLANK(A35)=FALSE,VLOOKUP(A35,'Прайс лист'!$A$12:$F$1411,6,FALSE),"")</f>
      </c>
      <c r="F35" s="70">
        <f>IF(AND(ISBLANK(A35)=FALSE,ISERROR(VLOOKUP(A35,'Прайс лист'!$A$12:$F$1411,2,FALSE))=FALSE)=FALSE,"",E35*B35)</f>
      </c>
    </row>
    <row r="36" spans="1:6" ht="12.75">
      <c r="A36" s="71"/>
      <c r="B36" s="67"/>
      <c r="C36" s="69">
        <f>IF(ISBLANK(A36)=FALSE,VLOOKUP(A36,'Прайс лист'!$A$12:$F$1411,2,FALSE),"")</f>
      </c>
      <c r="D36" s="70">
        <f>IF(ISBLANK(A36)=FALSE,VLOOKUP(A36,'Прайс лист'!$A$12:$F$1411,4,FALSE),"")</f>
      </c>
      <c r="E36" s="70">
        <f>IF(ISBLANK(A36)=FALSE,VLOOKUP(A36,'Прайс лист'!$A$12:$F$1411,6,FALSE),"")</f>
      </c>
      <c r="F36" s="70">
        <f>IF(AND(ISBLANK(A36)=FALSE,ISERROR(VLOOKUP(A36,'Прайс лист'!$A$12:$F$1411,2,FALSE))=FALSE)=FALSE,"",E36*B36)</f>
      </c>
    </row>
    <row r="37" spans="1:6" ht="12.75">
      <c r="A37" s="71"/>
      <c r="B37" s="67"/>
      <c r="C37" s="69">
        <f>IF(ISBLANK(A37)=FALSE,VLOOKUP(A37,'Прайс лист'!$A$12:$F$1411,2,FALSE),"")</f>
      </c>
      <c r="D37" s="70">
        <f>IF(ISBLANK(A37)=FALSE,VLOOKUP(A37,'Прайс лист'!$A$12:$F$1411,4,FALSE),"")</f>
      </c>
      <c r="E37" s="70">
        <f>IF(ISBLANK(A37)=FALSE,VLOOKUP(A37,'Прайс лист'!$A$12:$F$1411,6,FALSE),"")</f>
      </c>
      <c r="F37" s="70">
        <f>IF(AND(ISBLANK(A37)=FALSE,ISERROR(VLOOKUP(A37,'Прайс лист'!$A$12:$F$1411,2,FALSE))=FALSE)=FALSE,"",E37*B37)</f>
      </c>
    </row>
    <row r="38" spans="1:6" ht="12.75">
      <c r="A38" s="71"/>
      <c r="B38" s="67"/>
      <c r="C38" s="69">
        <f>IF(ISBLANK(A38)=FALSE,VLOOKUP(A38,'Прайс лист'!$A$12:$F$1411,2,FALSE),"")</f>
      </c>
      <c r="D38" s="70">
        <f>IF(ISBLANK(A38)=FALSE,VLOOKUP(A38,'Прайс лист'!$A$12:$F$1411,4,FALSE),"")</f>
      </c>
      <c r="E38" s="70">
        <f>IF(ISBLANK(A38)=FALSE,VLOOKUP(A38,'Прайс лист'!$A$12:$F$1411,6,FALSE),"")</f>
      </c>
      <c r="F38" s="70">
        <f>IF(AND(ISBLANK(A38)=FALSE,ISERROR(VLOOKUP(A38,'Прайс лист'!$A$12:$F$1411,2,FALSE))=FALSE)=FALSE,"",E38*B38)</f>
      </c>
    </row>
    <row r="39" spans="1:6" ht="12.75">
      <c r="A39" s="71"/>
      <c r="B39" s="67"/>
      <c r="C39" s="69">
        <f>IF(ISBLANK(A39)=FALSE,VLOOKUP(A39,'Прайс лист'!$A$12:$F$1411,2,FALSE),"")</f>
      </c>
      <c r="D39" s="70">
        <f>IF(ISBLANK(A39)=FALSE,VLOOKUP(A39,'Прайс лист'!$A$12:$F$1411,4,FALSE),"")</f>
      </c>
      <c r="E39" s="70">
        <f>IF(ISBLANK(A39)=FALSE,VLOOKUP(A39,'Прайс лист'!$A$12:$F$1411,6,FALSE),"")</f>
      </c>
      <c r="F39" s="70">
        <f>IF(AND(ISBLANK(A39)=FALSE,ISERROR(VLOOKUP(A39,'Прайс лист'!$A$12:$F$1411,2,FALSE))=FALSE)=FALSE,"",E39*B39)</f>
      </c>
    </row>
    <row r="40" spans="1:6" ht="12.75">
      <c r="A40" s="71"/>
      <c r="B40" s="67"/>
      <c r="C40" s="69">
        <f>IF(ISBLANK(A40)=FALSE,VLOOKUP(A40,'Прайс лист'!$A$12:$F$1411,2,FALSE),"")</f>
      </c>
      <c r="D40" s="70">
        <f>IF(ISBLANK(A40)=FALSE,VLOOKUP(A40,'Прайс лист'!$A$12:$F$1411,4,FALSE),"")</f>
      </c>
      <c r="E40" s="70">
        <f>IF(ISBLANK(A40)=FALSE,VLOOKUP(A40,'Прайс лист'!$A$12:$F$1411,6,FALSE),"")</f>
      </c>
      <c r="F40" s="70">
        <f>IF(AND(ISBLANK(A40)=FALSE,ISERROR(VLOOKUP(A40,'Прайс лист'!$A$12:$F$1411,2,FALSE))=FALSE)=FALSE,"",E40*B40)</f>
      </c>
    </row>
    <row r="41" spans="1:6" ht="12.75">
      <c r="A41" s="71"/>
      <c r="B41" s="67"/>
      <c r="C41" s="69">
        <f>IF(ISBLANK(A41)=FALSE,VLOOKUP(A41,'Прайс лист'!$A$12:$F$1411,2,FALSE),"")</f>
      </c>
      <c r="D41" s="70">
        <f>IF(ISBLANK(A41)=FALSE,VLOOKUP(A41,'Прайс лист'!$A$12:$F$1411,4,FALSE),"")</f>
      </c>
      <c r="E41" s="70">
        <f>IF(ISBLANK(A41)=FALSE,VLOOKUP(A41,'Прайс лист'!$A$12:$F$1411,6,FALSE),"")</f>
      </c>
      <c r="F41" s="70">
        <f>IF(AND(ISBLANK(A41)=FALSE,ISERROR(VLOOKUP(A41,'Прайс лист'!$A$12:$F$1411,2,FALSE))=FALSE)=FALSE,"",E41*B41)</f>
      </c>
    </row>
    <row r="42" spans="1:6" ht="12.75">
      <c r="A42" s="71"/>
      <c r="B42" s="67"/>
      <c r="C42" s="69">
        <f>IF(ISBLANK(A42)=FALSE,VLOOKUP(A42,'Прайс лист'!$A$12:$F$1411,2,FALSE),"")</f>
      </c>
      <c r="D42" s="70">
        <f>IF(ISBLANK(A42)=FALSE,VLOOKUP(A42,'Прайс лист'!$A$12:$F$1411,4,FALSE),"")</f>
      </c>
      <c r="E42" s="70">
        <f>IF(ISBLANK(A42)=FALSE,VLOOKUP(A42,'Прайс лист'!$A$12:$F$1411,6,FALSE),"")</f>
      </c>
      <c r="F42" s="70">
        <f>IF(AND(ISBLANK(A42)=FALSE,ISERROR(VLOOKUP(A42,'Прайс лист'!$A$12:$F$1411,2,FALSE))=FALSE)=FALSE,"",E42*B42)</f>
      </c>
    </row>
    <row r="43" spans="1:6" ht="12.75">
      <c r="A43" s="71"/>
      <c r="B43" s="67"/>
      <c r="C43" s="69">
        <f>IF(ISBLANK(A43)=FALSE,VLOOKUP(A43,'Прайс лист'!$A$12:$F$1411,2,FALSE),"")</f>
      </c>
      <c r="D43" s="70">
        <f>IF(ISBLANK(A43)=FALSE,VLOOKUP(A43,'Прайс лист'!$A$12:$F$1411,4,FALSE),"")</f>
      </c>
      <c r="E43" s="70">
        <f>IF(ISBLANK(A43)=FALSE,VLOOKUP(A43,'Прайс лист'!$A$12:$F$1411,6,FALSE),"")</f>
      </c>
      <c r="F43" s="70">
        <f>IF(AND(ISBLANK(A43)=FALSE,ISERROR(VLOOKUP(A43,'Прайс лист'!$A$12:$F$1411,2,FALSE))=FALSE)=FALSE,"",E43*B43)</f>
      </c>
    </row>
    <row r="44" spans="1:6" ht="12.75">
      <c r="A44" s="71"/>
      <c r="B44" s="67"/>
      <c r="C44" s="69">
        <f>IF(ISBLANK(A44)=FALSE,VLOOKUP(A44,'Прайс лист'!$A$12:$F$1411,2,FALSE),"")</f>
      </c>
      <c r="D44" s="70">
        <f>IF(ISBLANK(A44)=FALSE,VLOOKUP(A44,'Прайс лист'!$A$12:$F$1411,4,FALSE),"")</f>
      </c>
      <c r="E44" s="70">
        <f>IF(ISBLANK(A44)=FALSE,VLOOKUP(A44,'Прайс лист'!$A$12:$F$1411,6,FALSE),"")</f>
      </c>
      <c r="F44" s="70">
        <f>IF(AND(ISBLANK(A44)=FALSE,ISERROR(VLOOKUP(A44,'Прайс лист'!$A$12:$F$1411,2,FALSE))=FALSE)=FALSE,"",E44*B44)</f>
      </c>
    </row>
    <row r="45" spans="1:6" ht="12.75">
      <c r="A45" s="71"/>
      <c r="B45" s="67"/>
      <c r="C45" s="69">
        <f>IF(ISBLANK(A45)=FALSE,VLOOKUP(A45,'Прайс лист'!$A$12:$F$1411,2,FALSE),"")</f>
      </c>
      <c r="D45" s="70">
        <f>IF(ISBLANK(A45)=FALSE,VLOOKUP(A45,'Прайс лист'!$A$12:$F$1411,4,FALSE),"")</f>
      </c>
      <c r="E45" s="70">
        <f>IF(ISBLANK(A45)=FALSE,VLOOKUP(A45,'Прайс лист'!$A$12:$F$1411,6,FALSE),"")</f>
      </c>
      <c r="F45" s="70">
        <f>IF(AND(ISBLANK(A45)=FALSE,ISERROR(VLOOKUP(A45,'Прайс лист'!$A$12:$F$1411,2,FALSE))=FALSE)=FALSE,"",E45*B45)</f>
      </c>
    </row>
    <row r="46" spans="1:6" ht="12.75">
      <c r="A46" s="71"/>
      <c r="B46" s="67"/>
      <c r="C46" s="69">
        <f>IF(ISBLANK(A46)=FALSE,VLOOKUP(A46,'Прайс лист'!$A$12:$F$1411,2,FALSE),"")</f>
      </c>
      <c r="D46" s="70">
        <f>IF(ISBLANK(A46)=FALSE,VLOOKUP(A46,'Прайс лист'!$A$12:$F$1411,4,FALSE),"")</f>
      </c>
      <c r="E46" s="70">
        <f>IF(ISBLANK(A46)=FALSE,VLOOKUP(A46,'Прайс лист'!$A$12:$F$1411,6,FALSE),"")</f>
      </c>
      <c r="F46" s="70">
        <f>IF(AND(ISBLANK(A46)=FALSE,ISERROR(VLOOKUP(A46,'Прайс лист'!$A$12:$F$1411,2,FALSE))=FALSE)=FALSE,"",E46*B46)</f>
      </c>
    </row>
    <row r="47" spans="1:6" ht="12.75">
      <c r="A47" s="71"/>
      <c r="B47" s="67"/>
      <c r="C47" s="69">
        <f>IF(ISBLANK(A47)=FALSE,VLOOKUP(A47,'Прайс лист'!$A$12:$F$1411,2,FALSE),"")</f>
      </c>
      <c r="D47" s="70">
        <f>IF(ISBLANK(A47)=FALSE,VLOOKUP(A47,'Прайс лист'!$A$12:$F$1411,4,FALSE),"")</f>
      </c>
      <c r="E47" s="70">
        <f>IF(ISBLANK(A47)=FALSE,VLOOKUP(A47,'Прайс лист'!$A$12:$F$1411,6,FALSE),"")</f>
      </c>
      <c r="F47" s="70">
        <f>IF(AND(ISBLANK(A47)=FALSE,ISERROR(VLOOKUP(A47,'Прайс лист'!$A$12:$F$1411,2,FALSE))=FALSE)=FALSE,"",E47*B47)</f>
      </c>
    </row>
    <row r="48" spans="1:6" ht="12.75">
      <c r="A48" s="71"/>
      <c r="B48" s="67"/>
      <c r="C48" s="69">
        <f>IF(ISBLANK(A48)=FALSE,VLOOKUP(A48,'Прайс лист'!$A$12:$F$1411,2,FALSE),"")</f>
      </c>
      <c r="D48" s="70">
        <f>IF(ISBLANK(A48)=FALSE,VLOOKUP(A48,'Прайс лист'!$A$12:$F$1411,4,FALSE),"")</f>
      </c>
      <c r="E48" s="70">
        <f>IF(ISBLANK(A48)=FALSE,VLOOKUP(A48,'Прайс лист'!$A$12:$F$1411,6,FALSE),"")</f>
      </c>
      <c r="F48" s="70">
        <f>IF(AND(ISBLANK(A48)=FALSE,ISERROR(VLOOKUP(A48,'Прайс лист'!$A$12:$F$1411,2,FALSE))=FALSE)=FALSE,"",E48*B48)</f>
      </c>
    </row>
    <row r="49" spans="1:6" ht="12.75">
      <c r="A49" s="71"/>
      <c r="B49" s="67"/>
      <c r="C49" s="69">
        <f>IF(ISBLANK(A49)=FALSE,VLOOKUP(A49,'Прайс лист'!$A$12:$F$1411,2,FALSE),"")</f>
      </c>
      <c r="D49" s="70">
        <f>IF(ISBLANK(A49)=FALSE,VLOOKUP(A49,'Прайс лист'!$A$12:$F$1411,4,FALSE),"")</f>
      </c>
      <c r="E49" s="70">
        <f>IF(ISBLANK(A49)=FALSE,VLOOKUP(A49,'Прайс лист'!$A$12:$F$1411,6,FALSE),"")</f>
      </c>
      <c r="F49" s="70">
        <f>IF(AND(ISBLANK(A49)=FALSE,ISERROR(VLOOKUP(A49,'Прайс лист'!$A$12:$F$1411,2,FALSE))=FALSE)=FALSE,"",E49*B49)</f>
      </c>
    </row>
    <row r="50" spans="1:6" ht="12.75">
      <c r="A50" s="71"/>
      <c r="B50" s="67"/>
      <c r="C50" s="69">
        <f>IF(ISBLANK(A50)=FALSE,VLOOKUP(A50,'Прайс лист'!$A$12:$F$1411,2,FALSE),"")</f>
      </c>
      <c r="D50" s="70">
        <f>IF(ISBLANK(A50)=FALSE,VLOOKUP(A50,'Прайс лист'!$A$12:$F$1411,4,FALSE),"")</f>
      </c>
      <c r="E50" s="70">
        <f>IF(ISBLANK(A50)=FALSE,VLOOKUP(A50,'Прайс лист'!$A$12:$F$1411,6,FALSE),"")</f>
      </c>
      <c r="F50" s="70">
        <f>IF(AND(ISBLANK(A50)=FALSE,ISERROR(VLOOKUP(A50,'Прайс лист'!$A$12:$F$1411,2,FALSE))=FALSE)=FALSE,"",E50*B50)</f>
      </c>
    </row>
    <row r="51" spans="1:6" ht="12.75">
      <c r="A51" s="71"/>
      <c r="B51" s="67"/>
      <c r="C51" s="69">
        <f>IF(ISBLANK(A51)=FALSE,VLOOKUP(A51,'Прайс лист'!$A$12:$F$1411,2,FALSE),"")</f>
      </c>
      <c r="D51" s="70">
        <f>IF(ISBLANK(A51)=FALSE,VLOOKUP(A51,'Прайс лист'!$A$12:$F$1411,4,FALSE),"")</f>
      </c>
      <c r="E51" s="70">
        <f>IF(ISBLANK(A51)=FALSE,VLOOKUP(A51,'Прайс лист'!$A$12:$F$1411,6,FALSE),"")</f>
      </c>
      <c r="F51" s="70">
        <f>IF(AND(ISBLANK(A51)=FALSE,ISERROR(VLOOKUP(A51,'Прайс лист'!$A$12:$F$1411,2,FALSE))=FALSE)=FALSE,"",E51*B51)</f>
      </c>
    </row>
    <row r="52" spans="1:6" ht="12.75">
      <c r="A52" s="71"/>
      <c r="B52" s="67"/>
      <c r="C52" s="69">
        <f>IF(ISBLANK(A52)=FALSE,VLOOKUP(A52,'Прайс лист'!$A$12:$F$1411,2,FALSE),"")</f>
      </c>
      <c r="D52" s="70">
        <f>IF(ISBLANK(A52)=FALSE,VLOOKUP(A52,'Прайс лист'!$A$12:$F$1411,4,FALSE),"")</f>
      </c>
      <c r="E52" s="70">
        <f>IF(ISBLANK(A52)=FALSE,VLOOKUP(A52,'Прайс лист'!$A$12:$F$1411,6,FALSE),"")</f>
      </c>
      <c r="F52" s="70">
        <f>IF(AND(ISBLANK(A52)=FALSE,ISERROR(VLOOKUP(A52,'Прайс лист'!$A$12:$F$1411,2,FALSE))=FALSE)=FALSE,"",E52*B52)</f>
      </c>
    </row>
    <row r="53" spans="1:6" ht="12.75">
      <c r="A53" s="71"/>
      <c r="B53" s="67"/>
      <c r="C53" s="69">
        <f>IF(ISBLANK(A53)=FALSE,VLOOKUP(A53,'Прайс лист'!$A$12:$F$1411,2,FALSE),"")</f>
      </c>
      <c r="D53" s="70">
        <f>IF(ISBLANK(A53)=FALSE,VLOOKUP(A53,'Прайс лист'!$A$12:$F$1411,4,FALSE),"")</f>
      </c>
      <c r="E53" s="70">
        <f>IF(ISBLANK(A53)=FALSE,VLOOKUP(A53,'Прайс лист'!$A$12:$F$1411,6,FALSE),"")</f>
      </c>
      <c r="F53" s="70">
        <f>IF(AND(ISBLANK(A53)=FALSE,ISERROR(VLOOKUP(A53,'Прайс лист'!$A$12:$F$1411,2,FALSE))=FALSE)=FALSE,"",E53*B53)</f>
      </c>
    </row>
    <row r="54" spans="1:6" ht="12.75">
      <c r="A54" s="71"/>
      <c r="B54" s="67"/>
      <c r="C54" s="69">
        <f>IF(ISBLANK(A54)=FALSE,VLOOKUP(A54,'Прайс лист'!$A$12:$F$1411,2,FALSE),"")</f>
      </c>
      <c r="D54" s="70">
        <f>IF(ISBLANK(A54)=FALSE,VLOOKUP(A54,'Прайс лист'!$A$12:$F$1411,4,FALSE),"")</f>
      </c>
      <c r="E54" s="70">
        <f>IF(ISBLANK(A54)=FALSE,VLOOKUP(A54,'Прайс лист'!$A$12:$F$1411,6,FALSE),"")</f>
      </c>
      <c r="F54" s="70">
        <f>IF(AND(ISBLANK(A54)=FALSE,ISERROR(VLOOKUP(A54,'Прайс лист'!$A$12:$F$1411,2,FALSE))=FALSE)=FALSE,"",E54*B54)</f>
      </c>
    </row>
    <row r="55" spans="1:6" ht="12.75">
      <c r="A55" s="71"/>
      <c r="B55" s="67"/>
      <c r="C55" s="69">
        <f>IF(ISBLANK(A55)=FALSE,VLOOKUP(A55,'Прайс лист'!$A$12:$F$1411,2,FALSE),"")</f>
      </c>
      <c r="D55" s="70">
        <f>IF(ISBLANK(A55)=FALSE,VLOOKUP(A55,'Прайс лист'!$A$12:$F$1411,4,FALSE),"")</f>
      </c>
      <c r="E55" s="70">
        <f>IF(ISBLANK(A55)=FALSE,VLOOKUP(A55,'Прайс лист'!$A$12:$F$1411,6,FALSE),"")</f>
      </c>
      <c r="F55" s="70">
        <f>IF(AND(ISBLANK(A55)=FALSE,ISERROR(VLOOKUP(A55,'Прайс лист'!$A$12:$F$1411,2,FALSE))=FALSE)=FALSE,"",E55*B55)</f>
      </c>
    </row>
    <row r="56" spans="1:6" ht="12.75">
      <c r="A56" s="71"/>
      <c r="B56" s="67"/>
      <c r="C56" s="69">
        <f>IF(ISBLANK(A56)=FALSE,VLOOKUP(A56,'Прайс лист'!$A$12:$F$1411,2,FALSE),"")</f>
      </c>
      <c r="D56" s="70">
        <f>IF(ISBLANK(A56)=FALSE,VLOOKUP(A56,'Прайс лист'!$A$12:$F$1411,4,FALSE),"")</f>
      </c>
      <c r="E56" s="70">
        <f>IF(ISBLANK(A56)=FALSE,VLOOKUP(A56,'Прайс лист'!$A$12:$F$1411,6,FALSE),"")</f>
      </c>
      <c r="F56" s="70">
        <f>IF(AND(ISBLANK(A56)=FALSE,ISERROR(VLOOKUP(A56,'Прайс лист'!$A$12:$F$1411,2,FALSE))=FALSE)=FALSE,"",E56*B56)</f>
      </c>
    </row>
    <row r="57" spans="1:6" ht="12.75">
      <c r="A57" s="71"/>
      <c r="B57" s="67"/>
      <c r="C57" s="69">
        <f>IF(ISBLANK(A57)=FALSE,VLOOKUP(A57,'Прайс лист'!$A$12:$F$1411,2,FALSE),"")</f>
      </c>
      <c r="D57" s="70">
        <f>IF(ISBLANK(A57)=FALSE,VLOOKUP(A57,'Прайс лист'!$A$12:$F$1411,4,FALSE),"")</f>
      </c>
      <c r="E57" s="70">
        <f>IF(ISBLANK(A57)=FALSE,VLOOKUP(A57,'Прайс лист'!$A$12:$F$1411,6,FALSE),"")</f>
      </c>
      <c r="F57" s="70">
        <f>IF(AND(ISBLANK(A57)=FALSE,ISERROR(VLOOKUP(A57,'Прайс лист'!$A$12:$F$1411,2,FALSE))=FALSE)=FALSE,"",E57*B57)</f>
      </c>
    </row>
    <row r="58" spans="1:6" ht="12.75">
      <c r="A58" s="71"/>
      <c r="B58" s="67"/>
      <c r="C58" s="69">
        <f>IF(ISBLANK(A58)=FALSE,VLOOKUP(A58,'Прайс лист'!$A$12:$F$1411,2,FALSE),"")</f>
      </c>
      <c r="D58" s="70">
        <f>IF(ISBLANK(A58)=FALSE,VLOOKUP(A58,'Прайс лист'!$A$12:$F$1411,4,FALSE),"")</f>
      </c>
      <c r="E58" s="70">
        <f>IF(ISBLANK(A58)=FALSE,VLOOKUP(A58,'Прайс лист'!$A$12:$F$1411,6,FALSE),"")</f>
      </c>
      <c r="F58" s="70">
        <f>IF(AND(ISBLANK(A58)=FALSE,ISERROR(VLOOKUP(A58,'Прайс лист'!$A$12:$F$1411,2,FALSE))=FALSE)=FALSE,"",E58*B58)</f>
      </c>
    </row>
    <row r="59" spans="1:6" ht="12.75">
      <c r="A59" s="71"/>
      <c r="B59" s="67"/>
      <c r="C59" s="69">
        <f>IF(ISBLANK(A59)=FALSE,VLOOKUP(A59,'Прайс лист'!$A$12:$F$1411,2,FALSE),"")</f>
      </c>
      <c r="D59" s="70">
        <f>IF(ISBLANK(A59)=FALSE,VLOOKUP(A59,'Прайс лист'!$A$12:$F$1411,4,FALSE),"")</f>
      </c>
      <c r="E59" s="70">
        <f>IF(ISBLANK(A59)=FALSE,VLOOKUP(A59,'Прайс лист'!$A$12:$F$1411,6,FALSE),"")</f>
      </c>
      <c r="F59" s="70">
        <f>IF(AND(ISBLANK(A59)=FALSE,ISERROR(VLOOKUP(A59,'Прайс лист'!$A$12:$F$1411,2,FALSE))=FALSE)=FALSE,"",E59*B59)</f>
      </c>
    </row>
    <row r="60" spans="1:6" ht="12.75">
      <c r="A60" s="71"/>
      <c r="B60" s="67"/>
      <c r="C60" s="69">
        <f>IF(ISBLANK(A60)=FALSE,VLOOKUP(A60,'Прайс лист'!$A$12:$F$1411,2,FALSE),"")</f>
      </c>
      <c r="D60" s="70">
        <f>IF(ISBLANK(A60)=FALSE,VLOOKUP(A60,'Прайс лист'!$A$12:$F$1411,4,FALSE),"")</f>
      </c>
      <c r="E60" s="70">
        <f>IF(ISBLANK(A60)=FALSE,VLOOKUP(A60,'Прайс лист'!$A$12:$F$1411,6,FALSE),"")</f>
      </c>
      <c r="F60" s="70">
        <f>IF(AND(ISBLANK(A60)=FALSE,ISERROR(VLOOKUP(A60,'Прайс лист'!$A$12:$F$1411,2,FALSE))=FALSE)=FALSE,"",E60*B60)</f>
      </c>
    </row>
    <row r="61" spans="1:6" ht="12.75">
      <c r="A61" s="71"/>
      <c r="B61" s="67"/>
      <c r="C61" s="69">
        <f>IF(ISBLANK(A61)=FALSE,VLOOKUP(A61,'Прайс лист'!$A$12:$F$1411,2,FALSE),"")</f>
      </c>
      <c r="D61" s="70">
        <f>IF(ISBLANK(A61)=FALSE,VLOOKUP(A61,'Прайс лист'!$A$12:$F$1411,4,FALSE),"")</f>
      </c>
      <c r="E61" s="70">
        <f>IF(ISBLANK(A61)=FALSE,VLOOKUP(A61,'Прайс лист'!$A$12:$F$1411,6,FALSE),"")</f>
      </c>
      <c r="F61" s="70">
        <f>IF(AND(ISBLANK(A61)=FALSE,ISERROR(VLOOKUP(A61,'Прайс лист'!$A$12:$F$1411,2,FALSE))=FALSE)=FALSE,"",E61*B61)</f>
      </c>
    </row>
    <row r="62" spans="1:6" ht="12.75">
      <c r="A62" s="71"/>
      <c r="B62" s="67"/>
      <c r="C62" s="69">
        <f>IF(ISBLANK(A62)=FALSE,VLOOKUP(A62,'Прайс лист'!$A$12:$F$1411,2,FALSE),"")</f>
      </c>
      <c r="D62" s="70">
        <f>IF(ISBLANK(A62)=FALSE,VLOOKUP(A62,'Прайс лист'!$A$12:$F$1411,4,FALSE),"")</f>
      </c>
      <c r="E62" s="70">
        <f>IF(ISBLANK(A62)=FALSE,VLOOKUP(A62,'Прайс лист'!$A$12:$F$1411,6,FALSE),"")</f>
      </c>
      <c r="F62" s="70">
        <f>IF(AND(ISBLANK(A62)=FALSE,ISERROR(VLOOKUP(A62,'Прайс лист'!$A$12:$F$1411,2,FALSE))=FALSE)=FALSE,"",E62*B62)</f>
      </c>
    </row>
    <row r="63" spans="1:6" ht="12.75">
      <c r="A63" s="71"/>
      <c r="B63" s="67"/>
      <c r="C63" s="69">
        <f>IF(ISBLANK(A63)=FALSE,VLOOKUP(A63,'Прайс лист'!$A$12:$F$1411,2,FALSE),"")</f>
      </c>
      <c r="D63" s="70">
        <f>IF(ISBLANK(A63)=FALSE,VLOOKUP(A63,'Прайс лист'!$A$12:$F$1411,4,FALSE),"")</f>
      </c>
      <c r="E63" s="70">
        <f>IF(ISBLANK(A63)=FALSE,VLOOKUP(A63,'Прайс лист'!$A$12:$F$1411,6,FALSE),"")</f>
      </c>
      <c r="F63" s="70">
        <f>IF(AND(ISBLANK(A63)=FALSE,ISERROR(VLOOKUP(A63,'Прайс лист'!$A$12:$F$1411,2,FALSE))=FALSE)=FALSE,"",E63*B63)</f>
      </c>
    </row>
    <row r="64" spans="1:6" ht="12.75">
      <c r="A64" s="71"/>
      <c r="B64" s="67"/>
      <c r="C64" s="69">
        <f>IF(ISBLANK(A64)=FALSE,VLOOKUP(A64,'Прайс лист'!$A$12:$F$1411,2,FALSE),"")</f>
      </c>
      <c r="D64" s="70">
        <f>IF(ISBLANK(A64)=FALSE,VLOOKUP(A64,'Прайс лист'!$A$12:$F$1411,4,FALSE),"")</f>
      </c>
      <c r="E64" s="70">
        <f>IF(ISBLANK(A64)=FALSE,VLOOKUP(A64,'Прайс лист'!$A$12:$F$1411,6,FALSE),"")</f>
      </c>
      <c r="F64" s="70">
        <f>IF(AND(ISBLANK(A64)=FALSE,ISERROR(VLOOKUP(A64,'Прайс лист'!$A$12:$F$1411,2,FALSE))=FALSE)=FALSE,"",E64*B64)</f>
      </c>
    </row>
    <row r="65" spans="1:6" ht="12.75">
      <c r="A65" s="71"/>
      <c r="B65" s="67"/>
      <c r="C65" s="69">
        <f>IF(ISBLANK(A65)=FALSE,VLOOKUP(A65,'Прайс лист'!$A$12:$F$1411,2,FALSE),"")</f>
      </c>
      <c r="D65" s="70">
        <f>IF(ISBLANK(A65)=FALSE,VLOOKUP(A65,'Прайс лист'!$A$12:$F$1411,4,FALSE),"")</f>
      </c>
      <c r="E65" s="70">
        <f>IF(ISBLANK(A65)=FALSE,VLOOKUP(A65,'Прайс лист'!$A$12:$F$1411,6,FALSE),"")</f>
      </c>
      <c r="F65" s="70">
        <f>IF(AND(ISBLANK(A65)=FALSE,ISERROR(VLOOKUP(A65,'Прайс лист'!$A$12:$F$1411,2,FALSE))=FALSE)=FALSE,"",E65*B65)</f>
      </c>
    </row>
    <row r="66" spans="1:6" ht="12.75">
      <c r="A66" s="71"/>
      <c r="B66" s="67"/>
      <c r="C66" s="69">
        <f>IF(ISBLANK(A66)=FALSE,VLOOKUP(A66,'Прайс лист'!$A$12:$F$1411,2,FALSE),"")</f>
      </c>
      <c r="D66" s="70">
        <f>IF(ISBLANK(A66)=FALSE,VLOOKUP(A66,'Прайс лист'!$A$12:$F$1411,4,FALSE),"")</f>
      </c>
      <c r="E66" s="70">
        <f>IF(ISBLANK(A66)=FALSE,VLOOKUP(A66,'Прайс лист'!$A$12:$F$1411,6,FALSE),"")</f>
      </c>
      <c r="F66" s="70">
        <f>IF(AND(ISBLANK(A66)=FALSE,ISERROR(VLOOKUP(A66,'Прайс лист'!$A$12:$F$1411,2,FALSE))=FALSE)=FALSE,"",E66*B66)</f>
      </c>
    </row>
    <row r="67" spans="1:6" ht="12.75">
      <c r="A67" s="71"/>
      <c r="B67" s="67"/>
      <c r="C67" s="69">
        <f>IF(ISBLANK(A67)=FALSE,VLOOKUP(A67,'Прайс лист'!$A$12:$F$1411,2,FALSE),"")</f>
      </c>
      <c r="D67" s="70">
        <f>IF(ISBLANK(A67)=FALSE,VLOOKUP(A67,'Прайс лист'!$A$12:$F$1411,4,FALSE),"")</f>
      </c>
      <c r="E67" s="70">
        <f>IF(ISBLANK(A67)=FALSE,VLOOKUP(A67,'Прайс лист'!$A$12:$F$1411,6,FALSE),"")</f>
      </c>
      <c r="F67" s="70">
        <f>IF(AND(ISBLANK(A67)=FALSE,ISERROR(VLOOKUP(A67,'Прайс лист'!$A$12:$F$1411,2,FALSE))=FALSE)=FALSE,"",E67*B67)</f>
      </c>
    </row>
    <row r="68" spans="1:6" ht="12.75">
      <c r="A68" s="71"/>
      <c r="B68" s="67"/>
      <c r="C68" s="69">
        <f>IF(ISBLANK(A68)=FALSE,VLOOKUP(A68,'Прайс лист'!$A$12:$F$1411,2,FALSE),"")</f>
      </c>
      <c r="D68" s="70">
        <f>IF(ISBLANK(A68)=FALSE,VLOOKUP(A68,'Прайс лист'!$A$12:$F$1411,4,FALSE),"")</f>
      </c>
      <c r="E68" s="70">
        <f>IF(ISBLANK(A68)=FALSE,VLOOKUP(A68,'Прайс лист'!$A$12:$F$1411,6,FALSE),"")</f>
      </c>
      <c r="F68" s="70">
        <f>IF(AND(ISBLANK(A68)=FALSE,ISERROR(VLOOKUP(A68,'Прайс лист'!$A$12:$F$1411,2,FALSE))=FALSE)=FALSE,"",E68*B68)</f>
      </c>
    </row>
    <row r="69" spans="1:6" ht="12.75">
      <c r="A69" s="71"/>
      <c r="B69" s="67"/>
      <c r="C69" s="69">
        <f>IF(ISBLANK(A69)=FALSE,VLOOKUP(A69,'Прайс лист'!$A$12:$F$1411,2,FALSE),"")</f>
      </c>
      <c r="D69" s="70">
        <f>IF(ISBLANK(A69)=FALSE,VLOOKUP(A69,'Прайс лист'!$A$12:$F$1411,4,FALSE),"")</f>
      </c>
      <c r="E69" s="70">
        <f>IF(ISBLANK(A69)=FALSE,VLOOKUP(A69,'Прайс лист'!$A$12:$F$1411,6,FALSE),"")</f>
      </c>
      <c r="F69" s="70">
        <f>IF(AND(ISBLANK(A69)=FALSE,ISERROR(VLOOKUP(A69,'Прайс лист'!$A$12:$F$1411,2,FALSE))=FALSE)=FALSE,"",E69*B69)</f>
      </c>
    </row>
    <row r="70" spans="1:6" ht="12.75">
      <c r="A70" s="71"/>
      <c r="B70" s="67"/>
      <c r="C70" s="69">
        <f>IF(ISBLANK(A70)=FALSE,VLOOKUP(A70,'Прайс лист'!$A$12:$F$1411,2,FALSE),"")</f>
      </c>
      <c r="D70" s="70">
        <f>IF(ISBLANK(A70)=FALSE,VLOOKUP(A70,'Прайс лист'!$A$12:$F$1411,4,FALSE),"")</f>
      </c>
      <c r="E70" s="70">
        <f>IF(ISBLANK(A70)=FALSE,VLOOKUP(A70,'Прайс лист'!$A$12:$F$1411,6,FALSE),"")</f>
      </c>
      <c r="F70" s="70">
        <f>IF(AND(ISBLANK(A70)=FALSE,ISERROR(VLOOKUP(A70,'Прайс лист'!$A$12:$F$1411,2,FALSE))=FALSE)=FALSE,"",E70*B70)</f>
      </c>
    </row>
    <row r="71" spans="1:6" ht="12.75">
      <c r="A71" s="71"/>
      <c r="B71" s="67"/>
      <c r="C71" s="69">
        <f>IF(ISBLANK(A71)=FALSE,VLOOKUP(A71,'Прайс лист'!$A$12:$F$1411,2,FALSE),"")</f>
      </c>
      <c r="D71" s="70">
        <f>IF(ISBLANK(A71)=FALSE,VLOOKUP(A71,'Прайс лист'!$A$12:$F$1411,4,FALSE),"")</f>
      </c>
      <c r="E71" s="70">
        <f>IF(ISBLANK(A71)=FALSE,VLOOKUP(A71,'Прайс лист'!$A$12:$F$1411,6,FALSE),"")</f>
      </c>
      <c r="F71" s="70">
        <f>IF(AND(ISBLANK(A71)=FALSE,ISERROR(VLOOKUP(A71,'Прайс лист'!$A$12:$F$1411,2,FALSE))=FALSE)=FALSE,"",E71*B71)</f>
      </c>
    </row>
    <row r="72" spans="1:6" ht="12.75">
      <c r="A72" s="71"/>
      <c r="B72" s="67"/>
      <c r="C72" s="69">
        <f>IF(ISBLANK(A72)=FALSE,VLOOKUP(A72,'Прайс лист'!$A$12:$F$1411,2,FALSE),"")</f>
      </c>
      <c r="D72" s="70">
        <f>IF(ISBLANK(A72)=FALSE,VLOOKUP(A72,'Прайс лист'!$A$12:$F$1411,4,FALSE),"")</f>
      </c>
      <c r="E72" s="70">
        <f>IF(ISBLANK(A72)=FALSE,VLOOKUP(A72,'Прайс лист'!$A$12:$F$1411,6,FALSE),"")</f>
      </c>
      <c r="F72" s="70">
        <f>IF(AND(ISBLANK(A72)=FALSE,ISERROR(VLOOKUP(A72,'Прайс лист'!$A$12:$F$1411,2,FALSE))=FALSE)=FALSE,"",E72*B72)</f>
      </c>
    </row>
    <row r="73" spans="1:6" ht="12.75">
      <c r="A73" s="71"/>
      <c r="B73" s="67"/>
      <c r="C73" s="69">
        <f>IF(ISBLANK(A73)=FALSE,VLOOKUP(A73,'Прайс лист'!$A$12:$F$1411,2,FALSE),"")</f>
      </c>
      <c r="D73" s="70">
        <f>IF(ISBLANK(A73)=FALSE,VLOOKUP(A73,'Прайс лист'!$A$12:$F$1411,4,FALSE),"")</f>
      </c>
      <c r="E73" s="70">
        <f>IF(ISBLANK(A73)=FALSE,VLOOKUP(A73,'Прайс лист'!$A$12:$F$1411,6,FALSE),"")</f>
      </c>
      <c r="F73" s="70">
        <f>IF(AND(ISBLANK(A73)=FALSE,ISERROR(VLOOKUP(A73,'Прайс лист'!$A$12:$F$1411,2,FALSE))=FALSE)=FALSE,"",E73*B73)</f>
      </c>
    </row>
    <row r="74" spans="1:6" ht="12.75">
      <c r="A74" s="71"/>
      <c r="B74" s="67"/>
      <c r="C74" s="69">
        <f>IF(ISBLANK(A74)=FALSE,VLOOKUP(A74,'Прайс лист'!$A$12:$F$1411,2,FALSE),"")</f>
      </c>
      <c r="D74" s="70">
        <f>IF(ISBLANK(A74)=FALSE,VLOOKUP(A74,'Прайс лист'!$A$12:$F$1411,4,FALSE),"")</f>
      </c>
      <c r="E74" s="70">
        <f>IF(ISBLANK(A74)=FALSE,VLOOKUP(A74,'Прайс лист'!$A$12:$F$1411,6,FALSE),"")</f>
      </c>
      <c r="F74" s="70">
        <f>IF(AND(ISBLANK(A74)=FALSE,ISERROR(VLOOKUP(A74,'Прайс лист'!$A$12:$F$1411,2,FALSE))=FALSE)=FALSE,"",E74*B74)</f>
      </c>
    </row>
  </sheetData>
  <sheetProtection selectLockedCells="1" selectUnlockedCells="1"/>
  <mergeCells count="2">
    <mergeCell ref="E2:F2"/>
    <mergeCell ref="D11:E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General Energy Ukraine</dc:creator>
  <cp:keywords/>
  <dc:description/>
  <cp:lastModifiedBy>Дмитрий Сидоренко</cp:lastModifiedBy>
  <cp:lastPrinted>2016-03-16T15:13:05Z</cp:lastPrinted>
  <dcterms:created xsi:type="dcterms:W3CDTF">2016-02-24T12:04:48Z</dcterms:created>
  <dcterms:modified xsi:type="dcterms:W3CDTF">2018-12-07T21:11:05Z</dcterms:modified>
  <cp:category/>
  <cp:version/>
  <cp:contentType/>
  <cp:contentStatus/>
  <cp:revision>8</cp:revision>
</cp:coreProperties>
</file>