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отус\Документы\Товары\"/>
    </mc:Choice>
  </mc:AlternateContent>
  <bookViews>
    <workbookView xWindow="0" yWindow="0" windowWidth="16380" windowHeight="8190" tabRatio="993" activeTab="1"/>
  </bookViews>
  <sheets>
    <sheet name="  Horoz  " sheetId="1" r:id="rId1"/>
    <sheet name="   Horoz подовж, вилки світ.1 " sheetId="2" r:id="rId2"/>
  </sheets>
  <definedNames>
    <definedName name="Print_Area" localSheetId="0">'  Horoz  '!$B$1:$F$95</definedName>
    <definedName name="Print_Area_0" localSheetId="0">'  Horoz  '!$A$1:$DO$129</definedName>
    <definedName name="_xlnm.Print_Area" localSheetId="0">'  Horoz  '!$A$1:$DO$129</definedName>
  </definedNames>
  <calcPr calcId="162913" refMode="R1C1"/>
</workbook>
</file>

<file path=xl/calcChain.xml><?xml version="1.0" encoding="utf-8"?>
<calcChain xmlns="http://schemas.openxmlformats.org/spreadsheetml/2006/main">
  <c r="G102" i="1" l="1"/>
  <c r="G101" i="1"/>
  <c r="G100" i="1"/>
  <c r="G99" i="1"/>
  <c r="G98" i="1"/>
  <c r="G97" i="1"/>
  <c r="G95" i="1"/>
  <c r="G94" i="1"/>
  <c r="G92" i="1"/>
  <c r="G91" i="1"/>
  <c r="G90" i="1"/>
  <c r="G89" i="1"/>
  <c r="G88" i="1"/>
  <c r="G87" i="1"/>
  <c r="G85" i="1"/>
  <c r="G84" i="1"/>
  <c r="G83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6" i="1"/>
  <c r="G65" i="1"/>
  <c r="G64" i="1"/>
  <c r="G63" i="1"/>
  <c r="G62" i="1"/>
  <c r="G61" i="1"/>
  <c r="G59" i="1"/>
  <c r="G58" i="1"/>
  <c r="G57" i="1"/>
  <c r="G56" i="1"/>
  <c r="G55" i="1"/>
  <c r="G54" i="1"/>
  <c r="G53" i="1"/>
  <c r="G52" i="1"/>
  <c r="G51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3" i="1"/>
  <c r="G32" i="1"/>
  <c r="G31" i="1"/>
  <c r="G30" i="1"/>
  <c r="G29" i="1"/>
  <c r="G27" i="1"/>
  <c r="G26" i="1"/>
  <c r="G25" i="1"/>
  <c r="G24" i="1"/>
  <c r="G23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G7" i="1"/>
  <c r="G6" i="1"/>
  <c r="G5" i="1"/>
  <c r="H72" i="2"/>
  <c r="H71" i="2"/>
  <c r="H70" i="2"/>
  <c r="H69" i="2"/>
  <c r="H67" i="2"/>
  <c r="H66" i="2"/>
  <c r="H65" i="2"/>
  <c r="H64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5" i="2"/>
  <c r="H41" i="2"/>
  <c r="H39" i="2"/>
  <c r="H38" i="2"/>
  <c r="H37" i="2"/>
  <c r="H35" i="2"/>
  <c r="H34" i="2"/>
  <c r="H33" i="2"/>
  <c r="H31" i="2"/>
  <c r="H30" i="2"/>
  <c r="H29" i="2"/>
  <c r="H27" i="2"/>
  <c r="H26" i="2"/>
  <c r="H25" i="2"/>
  <c r="H21" i="2"/>
  <c r="H20" i="2"/>
  <c r="H19" i="2"/>
  <c r="H17" i="2"/>
  <c r="H15" i="2"/>
  <c r="H14" i="2"/>
  <c r="H13" i="2"/>
  <c r="H12" i="2"/>
  <c r="H11" i="2"/>
  <c r="H10" i="2"/>
  <c r="H9" i="2"/>
  <c r="H8" i="2"/>
  <c r="H7" i="2"/>
  <c r="H6" i="2"/>
  <c r="H5" i="2"/>
</calcChain>
</file>

<file path=xl/sharedStrings.xml><?xml version="1.0" encoding="utf-8"?>
<sst xmlns="http://schemas.openxmlformats.org/spreadsheetml/2006/main" count="333" uniqueCount="306">
  <si>
    <t xml:space="preserve">          Світильники DOWNLIGHTS LED    </t>
  </si>
  <si>
    <t>016-026-0012</t>
  </si>
  <si>
    <t>"ARINA-12"</t>
  </si>
  <si>
    <t>016-025-0018</t>
  </si>
  <si>
    <t>"CAROLINE-18"</t>
  </si>
  <si>
    <t>016-026-0018</t>
  </si>
  <si>
    <t>"ARINA-18"</t>
  </si>
  <si>
    <t>Світильник накладний. квадрат ,корпус метал 225х225mm ip 20 SMD LED 18W 3000/4200/6400К 1300Lm, колір - білий (220-240v)</t>
  </si>
  <si>
    <t>016-025-0028</t>
  </si>
  <si>
    <t>"CAROLINE-28"</t>
  </si>
  <si>
    <t>016-026-0028</t>
  </si>
  <si>
    <t>"ARINA-28"</t>
  </si>
  <si>
    <t>Світильник накладний. квадрат ,корпус метал 300х300mm ip 20 SMD LED 28W 3000/4200/6400К 1960Lm, колір - білий (220-240v)</t>
  </si>
  <si>
    <t>016-043-0005</t>
  </si>
  <si>
    <t>Sandra-5</t>
  </si>
  <si>
    <t>016-043-0010</t>
  </si>
  <si>
    <t>Sandra-10</t>
  </si>
  <si>
    <t>016-043-0015</t>
  </si>
  <si>
    <t>Sandra-15</t>
  </si>
  <si>
    <t xml:space="preserve">Лампа JCDR SMD LED 4W  4200K/6400K G5.3 250Lm 220-240V   </t>
  </si>
  <si>
    <t xml:space="preserve">Лампа JCDR SMD LED 8W  4200\6400K G5.3 630Lm 220-240V     </t>
  </si>
  <si>
    <t xml:space="preserve">Лампа JCDR SMD LED 6W  6400K G5.3 390Lm 220-240V     </t>
  </si>
  <si>
    <t xml:space="preserve">Лампа свічка SMD LED 4W 4200K/6400K E27 250Lm 175-250V                               </t>
  </si>
  <si>
    <t xml:space="preserve">Лампа свічка SMD LED 4W 4200K/6400K E14 250Lm 175-250V                               </t>
  </si>
  <si>
    <t xml:space="preserve">Лампа свічка SMD LED 6W 6400K E27 250Lm 175-250V                               </t>
  </si>
  <si>
    <t xml:space="preserve">Лампа шарік SMD LED 4W 4200K  E14 250Lm 175-250V                              </t>
  </si>
  <si>
    <t xml:space="preserve">Лампа шарік SMD LED 4W 6400K  E27 250Lm 175-250V                              </t>
  </si>
  <si>
    <t xml:space="preserve">Лампа шарік SMD LED 6W 6400K Е27 480Lm 175-250V                               </t>
  </si>
  <si>
    <t xml:space="preserve">Світлодіодна стрічка SMD LED 35x28 60Led/m (4,8W/m) біла 6400К 12V IP20         </t>
  </si>
  <si>
    <t>Світильник накладний. квадрат ,корпус метал 180х180mm ip 20 SMD LED 12W 4200/6400К 840Lm, колір - білий (220-240v)</t>
  </si>
  <si>
    <t>Світильник накладний. круг ,корпус метал d-300mm ip 20 SMD LED 28W 4200 1960Lm, колір - білий (220-240v)</t>
  </si>
  <si>
    <t>Світильник накладний. круг ,корпус метал d-225mm ip 20 SMD LED 18W 6400К 1300Lm, колір - білий (220-240v)</t>
  </si>
  <si>
    <t>Світильник накладний ,корпус метал, круг  d-95мм  SMD Led 5Вт 4200К  350Lm колір біл. (220-240v)</t>
  </si>
  <si>
    <t>Світильник накладний ,корпус метал, круг  d-140мм  SMD Led 10Вт 4200К  700Lm колір біл (220-240v)</t>
  </si>
  <si>
    <t>Світильник накладний ,корпус метал, круг  d-140мм  SMD Led 10Вт 4200К  700Lm колір чор. (220-240v)</t>
  </si>
  <si>
    <t>Світильник накладний ,корпус метал, круг  d-180мм  SMD Led 15Вт 4200К  1050Lm колір біл (220-240v)</t>
  </si>
  <si>
    <t>Світильник накладний ,корпус метал, круг  d-180мм  SMD Led 15Вт 4200К  1050Lm колір чор. (220-240v)</t>
  </si>
  <si>
    <t>Панель врізна кругла d-120мм SMD LED 6W 6400К  270Lm220-240v</t>
  </si>
  <si>
    <t>Панель врізна кругла d-150мм SMD LED 9W 6400К  540Lm220-240v</t>
  </si>
  <si>
    <t>Панель врізна кругла d-150мм SMD LED 9W 4200К  540Lm220-240v</t>
  </si>
  <si>
    <t>Панель врізна кругла d-170мм SMD LED 12W 6400К  660Lm220-240v</t>
  </si>
  <si>
    <t>Панель врізна квадрат 90x90мм SMD LED 3W 4200К  110Lm 220-240v</t>
  </si>
  <si>
    <t>Панель врізна квадрат 90x90мм SMD LED 3W 6400К  110Lm 220-240v</t>
  </si>
  <si>
    <t>Панель врізна квадрат 120x120мм SMD LED 6W 4200К  270Lm 220-240v</t>
  </si>
  <si>
    <t>Панель врізна квадрат 120x120мм SMD LED 6W 6400К  270Lm 220-240v</t>
  </si>
  <si>
    <t>Панель врізна квадрат 150x150мм SMD LED 9W 4200К  540Lm 220-240v</t>
  </si>
  <si>
    <t>Панель врізна квадрат 150x150мм SMD LED 9W 6400К  540Lm 220-240v</t>
  </si>
  <si>
    <t>Панель врізна квадрат 1170x170мм SMD LED 12W 4200К  660Lm 220-240v</t>
  </si>
  <si>
    <t>Панель врізна квадрат 1170x170мм SMD LED 12W 6400К  660Lm 220-240v</t>
  </si>
  <si>
    <t>Прожектор матовый IP65 SMD LED 20W 6400K 1000lm 220-240v</t>
  </si>
  <si>
    <t>Прожектор матовый IP65 SMD LED 30W 6400K 1500lm 220-240v</t>
  </si>
  <si>
    <t>Світильник вологозахищенийIP65 650x43mm SMD LED 18W 6400K 1440Lm 170-265v</t>
  </si>
  <si>
    <t>Світильник вологозахищенийIP65 1260x43mm SMD LED 36W 6400K 2880Lm 170-265v</t>
  </si>
  <si>
    <t>Світильник вологозахищенийIP65 1560x43mm SMD LED 18W 6400K 3600Lm 170-265v</t>
  </si>
  <si>
    <t>Світильник вологозахищенийIP65 652x78mm SMD LED 18W 6400K 1440Lm 170-265v</t>
  </si>
  <si>
    <t>Світильник вологозахищенийIP65 1262x78mm SMD LED 36W 6400K 2880Lm 170-265v</t>
  </si>
  <si>
    <t>Світильник вологозахищенийIP65 1562x78mm SMD LED 45W 6400K 3600Lm 170-265v</t>
  </si>
  <si>
    <t>Світильник вологозахищенийIP65 632x118mm SMD LED 36W 6400K 2880Lm 170-265v</t>
  </si>
  <si>
    <t>Світильник вологозахищенийIP65 1242x118mm SMD LED 72W 6400K 5760Lm 170-265v</t>
  </si>
  <si>
    <t>Світильник вологозахищенийIP65 1542x118mm SMD LED 90W 6400K 7200Lm 170-265v</t>
  </si>
  <si>
    <t xml:space="preserve">         Фонарики акумуляторні     </t>
  </si>
  <si>
    <t xml:space="preserve">Дзвінок безпровідний 12V   38 мелодій,дистанція 120м., рег. громк         </t>
  </si>
  <si>
    <t xml:space="preserve">Дзвінок безпровідний 12V   38 мелодій,дистанція 120м., рег. Громк.          </t>
  </si>
  <si>
    <t>Панель врізна кругла d-90мм SMD LED 3W 4200/6400К  110Lm220-240v</t>
  </si>
  <si>
    <t>Панель врізна кругла d-120мм SMD LED 6W 2700К  270Lm220-240v</t>
  </si>
  <si>
    <t xml:space="preserve">          Дзвінки</t>
  </si>
  <si>
    <t>086-001-0004</t>
  </si>
  <si>
    <t>"ALBA"</t>
  </si>
  <si>
    <t xml:space="preserve">Дзвінок безпровідний 12V   38 мелодій,дистанція 120м.                  </t>
  </si>
  <si>
    <t>086-001-0005</t>
  </si>
  <si>
    <t>"VIOLA"</t>
  </si>
  <si>
    <t>086-001-0006</t>
  </si>
  <si>
    <t>"SOLO"</t>
  </si>
  <si>
    <t xml:space="preserve">        Датчики</t>
  </si>
  <si>
    <t>088-001-0001</t>
  </si>
  <si>
    <t>"FOCUS"</t>
  </si>
  <si>
    <t>Датчик руху 360 білий,чорний</t>
  </si>
  <si>
    <t>088-001-0002</t>
  </si>
  <si>
    <t>"CORONA"</t>
  </si>
  <si>
    <t>Датчик руху 140 білий,чорний</t>
  </si>
  <si>
    <t>088-001-0003</t>
  </si>
  <si>
    <t>"LINEA"</t>
  </si>
  <si>
    <t>Датчик руху 180 білий,чорний</t>
  </si>
  <si>
    <t>089-001-0001</t>
  </si>
  <si>
    <t>"FLASH"</t>
  </si>
  <si>
    <t>Датчик cумерків 6А</t>
  </si>
  <si>
    <t>089-001-0002</t>
  </si>
  <si>
    <t>"FLEX"</t>
  </si>
  <si>
    <t>Датчик сумерків 10А</t>
  </si>
  <si>
    <t>089-001-0003</t>
  </si>
  <si>
    <t>"LUXOR"</t>
  </si>
  <si>
    <t>Датчик сумерків 25А</t>
  </si>
  <si>
    <t xml:space="preserve">          Таймери</t>
  </si>
  <si>
    <t>108-001-0001</t>
  </si>
  <si>
    <t>"TIMER-1"</t>
  </si>
  <si>
    <t>Механічний таймер  добовий</t>
  </si>
  <si>
    <t>108-002-0001</t>
  </si>
  <si>
    <t>"TIMER-2"</t>
  </si>
  <si>
    <t>Електронний таймер тижневий</t>
  </si>
  <si>
    <t xml:space="preserve">      Вимикачі Розетки зовнішня серія ІР20</t>
  </si>
  <si>
    <t>112-001-0001</t>
  </si>
  <si>
    <t>Вимикач 1клв біла EVA</t>
  </si>
  <si>
    <t>112-001-0003</t>
  </si>
  <si>
    <t>Вимикач 2клв біла EVA</t>
  </si>
  <si>
    <t xml:space="preserve">112-003-0001 </t>
  </si>
  <si>
    <t>Розетка біла EVA</t>
  </si>
  <si>
    <t>112-004-0001</t>
  </si>
  <si>
    <t>Розетка з заз. біла EVA</t>
  </si>
  <si>
    <t>112-003-0002</t>
  </si>
  <si>
    <t>Розетка 2-а біла EVA</t>
  </si>
  <si>
    <t xml:space="preserve">112-004-0002 </t>
  </si>
  <si>
    <t>Розетка 2-а з заз. біла EVA</t>
  </si>
  <si>
    <t xml:space="preserve">    Прайс-лист ТМ "TEB Elektrik"</t>
  </si>
  <si>
    <t>Зображення</t>
  </si>
  <si>
    <t>Найменування товару</t>
  </si>
  <si>
    <t>К-сть в уп.</t>
  </si>
  <si>
    <t>К-сть в ящ.</t>
  </si>
  <si>
    <t xml:space="preserve">      HOROZ Подовжувачі                  </t>
  </si>
  <si>
    <t xml:space="preserve"> Колодка 2 гнізда з заз.</t>
  </si>
  <si>
    <t xml:space="preserve"> Подовжувач 2/2м. з заз.</t>
  </si>
  <si>
    <t xml:space="preserve"> Подовжувач 2/3м. з заз.</t>
  </si>
  <si>
    <t xml:space="preserve"> Подовжувач 2/5м. з заз.</t>
  </si>
  <si>
    <t xml:space="preserve"> Колодка 2 гнізда без заз.</t>
  </si>
  <si>
    <t xml:space="preserve"> Подовжувач 2/2м. без заз.</t>
  </si>
  <si>
    <t xml:space="preserve"> Подовжувач 2/3м. без заз.</t>
  </si>
  <si>
    <t xml:space="preserve"> Подовжувач 2/5м. без заз.</t>
  </si>
  <si>
    <t xml:space="preserve"> Колодка 3 гнізда без заз.</t>
  </si>
  <si>
    <t xml:space="preserve"> Подовжувач 3/2м. без заз.</t>
  </si>
  <si>
    <t xml:space="preserve"> Подовжувач 3/3м. без заз.</t>
  </si>
  <si>
    <t xml:space="preserve"> Подовжувач 3/7м. без заз.</t>
  </si>
  <si>
    <t xml:space="preserve"> Колодка 4 гнізда без заз.</t>
  </si>
  <si>
    <t xml:space="preserve"> Подовжувач 4/3м. без заз.</t>
  </si>
  <si>
    <t xml:space="preserve"> Подовжувач 4/5м. без заз.</t>
  </si>
  <si>
    <t xml:space="preserve"> Колодка 3 гнізда з заз.</t>
  </si>
  <si>
    <t xml:space="preserve"> Подовжувач 3/2м. з заз.</t>
  </si>
  <si>
    <t xml:space="preserve"> Подовжувач 3/5м. з заз.</t>
  </si>
  <si>
    <t xml:space="preserve"> Колодка 3 гнізда з заз.з кл.</t>
  </si>
  <si>
    <t xml:space="preserve"> Подовжувач 3/2м. з заз.з кл.</t>
  </si>
  <si>
    <t xml:space="preserve"> Подовжувач 3/3м. з заз.з кл.</t>
  </si>
  <si>
    <t xml:space="preserve"> Колодка 4 гнізда з заз.</t>
  </si>
  <si>
    <t xml:space="preserve"> Подовжувач 4/3м. з заз.</t>
  </si>
  <si>
    <t xml:space="preserve"> Подовжувач 4/5м. з заз.</t>
  </si>
  <si>
    <t xml:space="preserve"> Колодка 4 гнізда з заз.з кл.</t>
  </si>
  <si>
    <t xml:space="preserve"> Подовжувач 4/2м. з заз.з кл.</t>
  </si>
  <si>
    <t xml:space="preserve"> Подовжувач 4/3м. з заз.з кл.</t>
  </si>
  <si>
    <t xml:space="preserve"> Колодка 6 гнізд з заз.</t>
  </si>
  <si>
    <t xml:space="preserve"> Колодка 6 гнізд з заз.з кл.</t>
  </si>
  <si>
    <t xml:space="preserve">      HOROZ Аксесуари</t>
  </si>
  <si>
    <t xml:space="preserve"> Вимикач для Бра  білий</t>
  </si>
  <si>
    <t xml:space="preserve"> Вимикач для Бра  червоний-білий</t>
  </si>
  <si>
    <t xml:space="preserve"> Вимикач для Бра  червоний-чорний</t>
  </si>
  <si>
    <t xml:space="preserve"> Вилка кутова з заземленням з вушком</t>
  </si>
  <si>
    <t xml:space="preserve"> Вилка кутова з заземленням</t>
  </si>
  <si>
    <t xml:space="preserve"> Вилка пряма з заземленням</t>
  </si>
  <si>
    <t xml:space="preserve"> Вилка пряма </t>
  </si>
  <si>
    <t xml:space="preserve"> Вилка перехідник</t>
  </si>
  <si>
    <t xml:space="preserve"> Каучукова вилка з заземленням</t>
  </si>
  <si>
    <t xml:space="preserve"> Каучукове штепсельне гніздо з заземленням</t>
  </si>
  <si>
    <t xml:space="preserve"> Штепсельне гніздо з заземленням</t>
  </si>
  <si>
    <t xml:space="preserve"> Штепсельне гніздо </t>
  </si>
  <si>
    <t xml:space="preserve"> Розгалуджувач потрiйний з заз.</t>
  </si>
  <si>
    <t xml:space="preserve"> Вимикач для електрообладнання</t>
  </si>
  <si>
    <t>Колодка каучукова 1-а</t>
  </si>
  <si>
    <t>Колодка каучукова 2-а</t>
  </si>
  <si>
    <t>Колодка каучукова 3-а</t>
  </si>
  <si>
    <t xml:space="preserve">      HOROZ Світильники пластикові                                     </t>
  </si>
  <si>
    <t xml:space="preserve">          Прайс-лист ТМ "HOROZELECTRIC"</t>
  </si>
  <si>
    <t>КОД</t>
  </si>
  <si>
    <t>НАЗВА</t>
  </si>
  <si>
    <t>НАЙМЕНУВАННЯ ТОВАРУ</t>
  </si>
  <si>
    <t>""</t>
  </si>
  <si>
    <t xml:space="preserve">            Лампа світлодіодна</t>
  </si>
  <si>
    <t>001-001-0004</t>
  </si>
  <si>
    <t>"FONIX-4"</t>
  </si>
  <si>
    <t>001-001-0006</t>
  </si>
  <si>
    <t>"FONIX-6"</t>
  </si>
  <si>
    <t>001-001-0008</t>
  </si>
  <si>
    <t>"FONIX-8"</t>
  </si>
  <si>
    <t>001-003-0004</t>
  </si>
  <si>
    <t>"ULTRA-4"</t>
  </si>
  <si>
    <t>001-005-0004</t>
  </si>
  <si>
    <t>"ELITE-4"</t>
  </si>
  <si>
    <t>"ULTRA-6"</t>
  </si>
  <si>
    <t>001-005-0006</t>
  </si>
  <si>
    <t>"ELITE-6"</t>
  </si>
  <si>
    <t>001-039-0004</t>
  </si>
  <si>
    <t>"REFLED-4"</t>
  </si>
  <si>
    <t xml:space="preserve">Лампа рефлекторна R-39 SMD LED 4W 4200K Е14 210Lm 220-240V                            </t>
  </si>
  <si>
    <t>001-041-0010</t>
  </si>
  <si>
    <t>"REFLED-10"</t>
  </si>
  <si>
    <t xml:space="preserve">Лампа рефлекторна R-63 SMD LED 10W 4200K Е27 720Lm 220-240V                          </t>
  </si>
  <si>
    <t>001-042-0012</t>
  </si>
  <si>
    <t>Refled-12</t>
  </si>
  <si>
    <t xml:space="preserve">Лампа рефлекторна R-80 SMD LED 12W 4200K Е27 1000Lm 220-240V                          </t>
  </si>
  <si>
    <t xml:space="preserve">            Стрічка світлодіодна </t>
  </si>
  <si>
    <t>081-002-0001</t>
  </si>
  <si>
    <t>"NIL"</t>
  </si>
  <si>
    <t>082-001-0010</t>
  </si>
  <si>
    <t>"VEGA-10"</t>
  </si>
  <si>
    <t>Адаптер для Led стрічки 10W 0,8А 12V</t>
  </si>
  <si>
    <t>082-001-0060</t>
  </si>
  <si>
    <t>"VEGA-60"</t>
  </si>
  <si>
    <t>Адаптер для Led стрічки 60W 5А 12V</t>
  </si>
  <si>
    <t>082-001-0150</t>
  </si>
  <si>
    <t>"VEGA-150"</t>
  </si>
  <si>
    <t>Адаптер для Led стрічки 150W 12А 12V</t>
  </si>
  <si>
    <t xml:space="preserve"> 400-113-114 Св. Aqua Опал півмісяць білий</t>
  </si>
  <si>
    <t xml:space="preserve"> 400-113-114 Св. Aqua Опал півмісяць чорний</t>
  </si>
  <si>
    <t xml:space="preserve"> 400-113-115 Св. Aqua повн.місяць білий</t>
  </si>
  <si>
    <t xml:space="preserve"> 400-113-115 Св. Aqua Опал повн.місяць чорний</t>
  </si>
  <si>
    <t xml:space="preserve">            LED Панелі 3W--24W      </t>
  </si>
  <si>
    <t>56-003-0003</t>
  </si>
  <si>
    <t>"SLIM-3"</t>
  </si>
  <si>
    <t>56-003-0006</t>
  </si>
  <si>
    <t>"SLIM-6"</t>
  </si>
  <si>
    <t>56-003-0009</t>
  </si>
  <si>
    <t>"SLIM-9"</t>
  </si>
  <si>
    <t>56-003-0012</t>
  </si>
  <si>
    <t>"SLIM-12"</t>
  </si>
  <si>
    <t>56-005-0003</t>
  </si>
  <si>
    <t>"SLIM/Sq-3"</t>
  </si>
  <si>
    <t>56-005-0006</t>
  </si>
  <si>
    <t>"SLIM/Sq-6"</t>
  </si>
  <si>
    <t>56-005-0009</t>
  </si>
  <si>
    <t>"SLIM/Sq-9"</t>
  </si>
  <si>
    <t>56-005-0012</t>
  </si>
  <si>
    <t>"SLIM/Sq-12"</t>
  </si>
  <si>
    <t xml:space="preserve">             Світильник LED IP65              </t>
  </si>
  <si>
    <t>059-003-0018</t>
  </si>
  <si>
    <t>"NEHIR-18"</t>
  </si>
  <si>
    <t>059-003-0036</t>
  </si>
  <si>
    <t>"NEHIR-36"</t>
  </si>
  <si>
    <t>059-003-0045</t>
  </si>
  <si>
    <t>"NEHIR-45"</t>
  </si>
  <si>
    <t>059-004-0018</t>
  </si>
  <si>
    <t>"IRMAK-18"</t>
  </si>
  <si>
    <t>059-004-0036</t>
  </si>
  <si>
    <t>"IRMAK-36"</t>
  </si>
  <si>
    <t>059-004-0045</t>
  </si>
  <si>
    <t>"IRMAK-45"</t>
  </si>
  <si>
    <t>059-005-0036</t>
  </si>
  <si>
    <t>"OKYANUS-36"</t>
  </si>
  <si>
    <t>059-005-0072</t>
  </si>
  <si>
    <t>"OKYANUS-72"</t>
  </si>
  <si>
    <t>059-005-0090</t>
  </si>
  <si>
    <t>"OKYANUS-90"</t>
  </si>
  <si>
    <t xml:space="preserve">            Прожектор  LED              </t>
  </si>
  <si>
    <t>068-003-0020W</t>
  </si>
  <si>
    <t>"PUMA-20W</t>
  </si>
  <si>
    <t>068-003-0030W</t>
  </si>
  <si>
    <t>"PUMA-30W</t>
  </si>
  <si>
    <t>068-003-0020N</t>
  </si>
  <si>
    <t>"PUMA-2-20"</t>
  </si>
  <si>
    <t>068-003-0030N</t>
  </si>
  <si>
    <t>"PUMA-2-30"</t>
  </si>
  <si>
    <t>Прожектор з датчиком руху  IP65 SMD LED 30W 6400K 1500lm 220-240v</t>
  </si>
  <si>
    <t>068-004-0030</t>
  </si>
  <si>
    <t>"PUMA/S-30"</t>
  </si>
  <si>
    <t>068-004-0050</t>
  </si>
  <si>
    <t>"PUMA/S-50"</t>
  </si>
  <si>
    <t>Прожектор з датчиком руху  IP65 SMD LED 50W 6400K 2500lm 220-240v</t>
  </si>
  <si>
    <t>084-006-0001</t>
  </si>
  <si>
    <t>"PELE-1"</t>
  </si>
  <si>
    <t>084-006-0002</t>
  </si>
  <si>
    <t>"PELE-2"</t>
  </si>
  <si>
    <t>084-006-0003</t>
  </si>
  <si>
    <t>"PELE-3"</t>
  </si>
  <si>
    <t>Ліхтар акумуляторний POWER LED 0,5W синій 30Lm батарея 0,2Ah 220-240V Новий вид</t>
  </si>
  <si>
    <t>Ліхтар акумуляторний POWER LED 1W синій 73Lm батарея 0,4Ah 220-240V Новий вид</t>
  </si>
  <si>
    <t>Ліхтар акумуляторний POWER LED 3W синій 120Lm батарея 0,9Ah 220-240V Новий вид</t>
  </si>
  <si>
    <t>084-023-0010</t>
  </si>
  <si>
    <t>"FORLAN"</t>
  </si>
  <si>
    <t>Ліхтар акумуляторний SMD Led 10Вт USB 430Lm батарея 1.6Ah синій 220-240V</t>
  </si>
  <si>
    <t>084-027-0012</t>
  </si>
  <si>
    <t>"SILVA"</t>
  </si>
  <si>
    <t>Ліхтар акумуляторний SMD Led 12Вт переносний 500Lm батарея 1.6Ah синій 220-240V</t>
  </si>
  <si>
    <t>084-028-0003</t>
  </si>
  <si>
    <t>"VIERI-3"</t>
  </si>
  <si>
    <t>Аварійний світильник SMD LED 3W синій 330*60мм 200Lm 220-240V</t>
  </si>
  <si>
    <t>084-024-0001</t>
  </si>
  <si>
    <t>"BEST-1"</t>
  </si>
  <si>
    <t xml:space="preserve">Ліхтар акумуляторний Power Led 1Вт 70Lm батарея 0.4Ah 220-240V </t>
  </si>
  <si>
    <t>084-024-0003</t>
  </si>
  <si>
    <t>"BEST-3"</t>
  </si>
  <si>
    <t>Ліхтар акумуляторний Power Led 3Вт 120Lm батарея 0.9Ah  220-240V</t>
  </si>
  <si>
    <t>084-024-0005</t>
  </si>
  <si>
    <t>"BEST-5"</t>
  </si>
  <si>
    <t>Ліхтар акумуляторний Power Led 5Вт 210Lm батарея 1.6mAh 220-240V</t>
  </si>
  <si>
    <t>084-005-0002</t>
  </si>
  <si>
    <t>"PUSKAS-2"</t>
  </si>
  <si>
    <t>Ліхтар акумуляторний Led 0,5Вт 25Lm батарея 400mAh 220-240V</t>
  </si>
  <si>
    <t>084-005-0003</t>
  </si>
  <si>
    <t>"PUSKAS-3"</t>
  </si>
  <si>
    <t>Ліхтар акумуляторний Led 0,9Вт 45Lm батарея 0,9Ah 220-240V</t>
  </si>
  <si>
    <t>084-007-0001</t>
  </si>
  <si>
    <t>"BECKHAM-1"</t>
  </si>
  <si>
    <t>Ліхтарик налобний 220-240V 1W 1LED</t>
  </si>
  <si>
    <t>084-007-0002</t>
  </si>
  <si>
    <t>"BECKHAM-2"</t>
  </si>
  <si>
    <t>Ліхтарик налобний 220-240V 0,7W 7LED</t>
  </si>
  <si>
    <t>084-007-0004</t>
  </si>
  <si>
    <t>"BECKHAM-4"</t>
  </si>
  <si>
    <t>Ліхтарик налобний 220-240V 0,9W 9LED</t>
  </si>
  <si>
    <r>
      <t xml:space="preserve">Прожектор IP65 SMD LED 20W </t>
    </r>
    <r>
      <rPr>
        <b/>
        <u/>
        <sz val="14"/>
        <rFont val="Calibri"/>
        <family val="2"/>
        <charset val="204"/>
      </rPr>
      <t>2700K</t>
    </r>
    <r>
      <rPr>
        <sz val="14"/>
        <rFont val="Calibri"/>
        <family val="2"/>
        <charset val="204"/>
      </rPr>
      <t xml:space="preserve"> 1000lm 220-240v</t>
    </r>
  </si>
  <si>
    <r>
      <t xml:space="preserve">Прожектор IP65 SMD LED 30W </t>
    </r>
    <r>
      <rPr>
        <b/>
        <u/>
        <sz val="14"/>
        <rFont val="Calibri"/>
        <family val="2"/>
        <charset val="204"/>
      </rPr>
      <t>2700K</t>
    </r>
    <r>
      <rPr>
        <sz val="14"/>
        <rFont val="Calibri"/>
        <family val="2"/>
        <charset val="204"/>
      </rPr>
      <t xml:space="preserve"> 1500lm 220-240v</t>
    </r>
  </si>
  <si>
    <t>Акционная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</si>
</sst>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₴"/>
  </numFmts>
  <fonts count="51" x14ac:knownFonts="1">
    <font>
      <sz val="10"/>
      <color rgb="FF000000"/>
      <name val="Arial"/>
      <family val="2"/>
      <charset val="204"/>
    </font>
    <font>
      <sz val="11"/>
      <color indexed="55"/>
      <name val="Arial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b/>
      <sz val="20"/>
      <name val="Calibri"/>
      <family val="2"/>
      <charset val="204"/>
    </font>
    <font>
      <b/>
      <u/>
      <sz val="12"/>
      <name val="Calibri"/>
      <family val="2"/>
      <charset val="204"/>
    </font>
    <font>
      <b/>
      <u/>
      <sz val="15"/>
      <name val="Calibri"/>
      <family val="2"/>
      <charset val="204"/>
    </font>
    <font>
      <b/>
      <sz val="12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</font>
    <font>
      <sz val="14"/>
      <name val="Calibri"/>
      <family val="2"/>
      <charset val="204"/>
    </font>
    <font>
      <sz val="16"/>
      <color indexed="55"/>
      <name val="Arial"/>
      <family val="2"/>
      <charset val="204"/>
    </font>
    <font>
      <sz val="11"/>
      <color indexed="55"/>
      <name val="Calibri"/>
      <family val="2"/>
      <charset val="204"/>
    </font>
    <font>
      <sz val="14"/>
      <color indexed="55"/>
      <name val="Calibri"/>
      <family val="2"/>
      <charset val="204"/>
    </font>
    <font>
      <sz val="10"/>
      <color indexed="48"/>
      <name val="Calibri"/>
      <family val="2"/>
      <charset val="204"/>
    </font>
    <font>
      <sz val="14"/>
      <color indexed="48"/>
      <name val="Calibri"/>
      <family val="2"/>
      <charset val="204"/>
    </font>
    <font>
      <sz val="12"/>
      <color indexed="48"/>
      <name val="Calibri"/>
      <family val="2"/>
      <charset val="204"/>
    </font>
    <font>
      <b/>
      <sz val="12"/>
      <color indexed="55"/>
      <name val="Arial"/>
      <family val="2"/>
      <charset val="204"/>
    </font>
    <font>
      <sz val="10"/>
      <color indexed="55"/>
      <name val="Comic Sans MS"/>
      <family val="4"/>
      <charset val="204"/>
    </font>
    <font>
      <b/>
      <sz val="14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  <font>
      <sz val="10"/>
      <color indexed="55"/>
      <name val="Calibri"/>
      <family val="2"/>
      <charset val="204"/>
    </font>
    <font>
      <sz val="12"/>
      <color indexed="55"/>
      <name val="Calibri"/>
      <family val="2"/>
      <charset val="204"/>
    </font>
    <font>
      <sz val="12"/>
      <name val="Arial"/>
      <family val="2"/>
      <charset val="204"/>
    </font>
    <font>
      <b/>
      <sz val="16"/>
      <color indexed="55"/>
      <name val="Calibri"/>
      <family val="2"/>
      <charset val="204"/>
    </font>
    <font>
      <sz val="12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  <font>
      <b/>
      <sz val="16"/>
      <color rgb="FF000000"/>
      <name val="Arial"/>
      <family val="2"/>
      <charset val="204"/>
    </font>
    <font>
      <b/>
      <sz val="24"/>
      <color rgb="FF000000"/>
      <name val="Arial"/>
      <family val="2"/>
      <charset val="204"/>
    </font>
    <font>
      <b/>
      <u/>
      <sz val="14"/>
      <name val="Calibri"/>
      <family val="2"/>
      <charset val="204"/>
    </font>
    <font>
      <sz val="10"/>
      <name val="Arial"/>
      <family val="2"/>
      <charset val="204"/>
    </font>
    <font>
      <b/>
      <sz val="26"/>
      <color rgb="FF000000"/>
      <name val="Arial"/>
      <family val="2"/>
      <charset val="204"/>
    </font>
    <font>
      <i/>
      <sz val="8"/>
      <color theme="0" tint="-0.14999847407452621"/>
      <name val="Calibri"/>
      <family val="2"/>
      <charset val="204"/>
    </font>
    <font>
      <sz val="8"/>
      <color theme="0" tint="-0.14999847407452621"/>
      <name val="Calibri"/>
      <family val="2"/>
      <charset val="204"/>
    </font>
    <font>
      <b/>
      <sz val="8"/>
      <color theme="0" tint="-0.14999847407452621"/>
      <name val="Calibri"/>
      <family val="2"/>
      <charset val="204"/>
    </font>
    <font>
      <sz val="8"/>
      <color theme="0" tint="-0.14999847407452621"/>
      <name val="Arial"/>
      <family val="2"/>
      <charset val="204"/>
    </font>
    <font>
      <i/>
      <sz val="8"/>
      <color theme="0" tint="-0.14999847407452621"/>
      <name val="Franklin Gothic Medium"/>
      <family val="2"/>
      <charset val="204"/>
    </font>
    <font>
      <sz val="8"/>
      <color theme="0" tint="-0.14999847407452621"/>
      <name val="Franklin Gothic Medium"/>
      <family val="2"/>
      <charset val="204"/>
    </font>
    <font>
      <b/>
      <sz val="16"/>
      <color indexed="55"/>
      <name val="Comic Sans MS"/>
      <family val="4"/>
      <charset val="204"/>
    </font>
    <font>
      <sz val="10"/>
      <color theme="0" tint="-0.14999847407452621"/>
      <name val="Arial"/>
      <family val="2"/>
      <charset val="204"/>
    </font>
    <font>
      <b/>
      <sz val="20"/>
      <color theme="0" tint="-0.14999847407452621"/>
      <name val="Calibri"/>
      <family val="2"/>
      <charset val="204"/>
    </font>
    <font>
      <sz val="11"/>
      <color theme="0" tint="-0.14999847407452621"/>
      <name val="Calibri"/>
      <family val="2"/>
      <charset val="204"/>
    </font>
    <font>
      <b/>
      <sz val="12"/>
      <color theme="0" tint="-0.14999847407452621"/>
      <name val="Calibri"/>
      <family val="2"/>
      <charset val="204"/>
    </font>
    <font>
      <b/>
      <sz val="14"/>
      <color theme="0" tint="-0.14999847407452621"/>
      <name val="Calibri"/>
      <family val="2"/>
      <charset val="204"/>
    </font>
    <font>
      <sz val="10"/>
      <color theme="0" tint="-0.14999847407452621"/>
      <name val="Comic Sans MS"/>
      <family val="4"/>
      <charset val="204"/>
    </font>
    <font>
      <sz val="14"/>
      <color theme="0" tint="-0.14999847407452621"/>
      <name val="Calibri"/>
      <family val="2"/>
      <charset val="204"/>
    </font>
    <font>
      <sz val="10"/>
      <color theme="0" tint="-0.14999847407452621"/>
      <name val="Calibri"/>
      <family val="2"/>
      <charset val="204"/>
    </font>
    <font>
      <b/>
      <sz val="10"/>
      <color theme="0" tint="-0.1499984740745262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9"/>
        <bgColor indexed="19"/>
      </patternFill>
    </fill>
    <fill>
      <patternFill patternType="solid">
        <fgColor indexed="36"/>
        <bgColor indexed="16"/>
      </patternFill>
    </fill>
    <fill>
      <patternFill patternType="solid">
        <fgColor indexed="14"/>
        <bgColor indexed="47"/>
      </patternFill>
    </fill>
    <fill>
      <patternFill patternType="solid">
        <fgColor indexed="47"/>
        <bgColor indexed="14"/>
      </patternFill>
    </fill>
    <fill>
      <patternFill patternType="solid">
        <fgColor indexed="33"/>
        <bgColor indexed="36"/>
      </patternFill>
    </fill>
    <fill>
      <patternFill patternType="solid">
        <fgColor indexed="23"/>
        <bgColor indexed="38"/>
      </patternFill>
    </fill>
    <fill>
      <patternFill patternType="solid">
        <fgColor indexed="39"/>
        <bgColor indexed="38"/>
      </patternFill>
    </fill>
    <fill>
      <patternFill patternType="solid">
        <fgColor indexed="16"/>
        <bgColor indexed="36"/>
      </patternFill>
    </fill>
    <fill>
      <patternFill patternType="solid">
        <fgColor indexed="1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7" fillId="0" borderId="0"/>
    <xf numFmtId="0" fontId="28" fillId="0" borderId="0"/>
    <xf numFmtId="0" fontId="28" fillId="0" borderId="0"/>
  </cellStyleXfs>
  <cellXfs count="133">
    <xf numFmtId="0" fontId="0" fillId="0" borderId="0" xfId="0"/>
    <xf numFmtId="0" fontId="3" fillId="0" borderId="0" xfId="0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 shrinkToFit="1"/>
    </xf>
    <xf numFmtId="0" fontId="12" fillId="2" borderId="0" xfId="0" applyFont="1" applyFill="1" applyBorder="1" applyAlignment="1"/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7" fillId="2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left" vertical="center"/>
    </xf>
    <xf numFmtId="0" fontId="22" fillId="2" borderId="16" xfId="0" applyFont="1" applyFill="1" applyBorder="1" applyAlignment="1">
      <alignment horizontal="center" vertical="center"/>
    </xf>
    <xf numFmtId="0" fontId="21" fillId="0" borderId="0" xfId="0" applyFont="1"/>
    <xf numFmtId="0" fontId="23" fillId="2" borderId="17" xfId="0" applyFont="1" applyFill="1" applyBorder="1" applyAlignment="1"/>
    <xf numFmtId="0" fontId="23" fillId="2" borderId="18" xfId="0" applyFont="1" applyFill="1" applyBorder="1" applyAlignment="1"/>
    <xf numFmtId="0" fontId="22" fillId="0" borderId="19" xfId="0" applyFont="1" applyBorder="1"/>
    <xf numFmtId="0" fontId="23" fillId="2" borderId="20" xfId="0" applyFont="1" applyFill="1" applyBorder="1" applyAlignment="1"/>
    <xf numFmtId="0" fontId="23" fillId="2" borderId="6" xfId="0" applyFont="1" applyFill="1" applyBorder="1" applyAlignment="1"/>
    <xf numFmtId="0" fontId="22" fillId="0" borderId="21" xfId="0" applyFont="1" applyBorder="1"/>
    <xf numFmtId="0" fontId="23" fillId="2" borderId="22" xfId="0" applyFont="1" applyFill="1" applyBorder="1" applyAlignment="1"/>
    <xf numFmtId="0" fontId="23" fillId="2" borderId="23" xfId="0" applyFont="1" applyFill="1" applyBorder="1" applyAlignment="1"/>
    <xf numFmtId="0" fontId="22" fillId="0" borderId="23" xfId="0" applyFont="1" applyBorder="1"/>
    <xf numFmtId="0" fontId="22" fillId="2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7" borderId="24" xfId="0" applyFont="1" applyFill="1" applyBorder="1" applyAlignment="1">
      <alignment horizontal="left" vertical="center"/>
    </xf>
    <xf numFmtId="0" fontId="0" fillId="0" borderId="0" xfId="0" applyAlignment="1">
      <alignment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9" fillId="7" borderId="25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vertical="center" wrapText="1" shrinkToFit="1"/>
    </xf>
    <xf numFmtId="0" fontId="11" fillId="2" borderId="0" xfId="0" applyFont="1" applyFill="1" applyBorder="1" applyAlignment="1">
      <alignment horizontal="left" vertical="center" wrapText="1" shrinkToFit="1"/>
    </xf>
    <xf numFmtId="0" fontId="0" fillId="2" borderId="0" xfId="0" applyFont="1" applyFill="1" applyAlignment="1">
      <alignment wrapText="1" shrinkToFit="1"/>
    </xf>
    <xf numFmtId="0" fontId="0" fillId="0" borderId="0" xfId="0" applyAlignment="1">
      <alignment vertical="center" wrapText="1" shrinkToFit="1"/>
    </xf>
    <xf numFmtId="0" fontId="2" fillId="8" borderId="1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wrapText="1" shrinkToFit="1"/>
    </xf>
    <xf numFmtId="0" fontId="10" fillId="9" borderId="1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vertical="center" wrapText="1" shrinkToFit="1"/>
    </xf>
    <xf numFmtId="1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2" fontId="9" fillId="2" borderId="1" xfId="0" applyNumberFormat="1" applyFont="1" applyFill="1" applyBorder="1" applyAlignment="1">
      <alignment horizontal="left" vertical="center"/>
    </xf>
    <xf numFmtId="0" fontId="25" fillId="2" borderId="26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wrapText="1" shrinkToFit="1"/>
    </xf>
    <xf numFmtId="0" fontId="12" fillId="2" borderId="7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0" fontId="19" fillId="4" borderId="24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4" fillId="2" borderId="24" xfId="0" applyFont="1" applyFill="1" applyBorder="1" applyAlignment="1">
      <alignment horizontal="left" vertical="center"/>
    </xf>
    <xf numFmtId="0" fontId="8" fillId="4" borderId="3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 shrinkToFit="1"/>
    </xf>
    <xf numFmtId="2" fontId="31" fillId="0" borderId="0" xfId="0" applyNumberFormat="1" applyFont="1" applyAlignment="1">
      <alignment wrapText="1" shrinkToFit="1"/>
    </xf>
    <xf numFmtId="2" fontId="31" fillId="10" borderId="0" xfId="0" applyNumberFormat="1" applyFont="1" applyFill="1" applyAlignment="1">
      <alignment wrapText="1" shrinkToFit="1"/>
    </xf>
    <xf numFmtId="0" fontId="10" fillId="2" borderId="26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center" vertical="center" wrapText="1" shrinkToFit="1"/>
    </xf>
    <xf numFmtId="0" fontId="35" fillId="0" borderId="0" xfId="0" applyFont="1" applyFill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2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 shrinkToFit="1"/>
    </xf>
    <xf numFmtId="0" fontId="37" fillId="2" borderId="1" xfId="0" applyFont="1" applyFill="1" applyBorder="1" applyAlignment="1">
      <alignment horizontal="center" vertical="center" wrapText="1" shrinkToFit="1"/>
    </xf>
    <xf numFmtId="0" fontId="37" fillId="0" borderId="25" xfId="0" applyFont="1" applyFill="1" applyBorder="1" applyAlignment="1">
      <alignment horizontal="center" vertical="center" wrapText="1" shrinkToFit="1"/>
    </xf>
    <xf numFmtId="0" fontId="37" fillId="7" borderId="1" xfId="0" applyFont="1" applyFill="1" applyBorder="1" applyAlignment="1">
      <alignment horizontal="center" vertical="center" wrapText="1" shrinkToFit="1"/>
    </xf>
    <xf numFmtId="2" fontId="36" fillId="0" borderId="1" xfId="0" applyNumberFormat="1" applyFont="1" applyFill="1" applyBorder="1" applyAlignment="1">
      <alignment horizontal="center" vertical="center" wrapText="1" shrinkToFit="1"/>
    </xf>
    <xf numFmtId="2" fontId="36" fillId="0" borderId="1" xfId="0" applyNumberFormat="1" applyFont="1" applyBorder="1" applyAlignment="1">
      <alignment horizontal="center" vertical="center" wrapText="1" shrinkToFit="1"/>
    </xf>
    <xf numFmtId="0" fontId="38" fillId="0" borderId="0" xfId="0" applyFont="1" applyFill="1" applyAlignment="1">
      <alignment wrapText="1" shrinkToFit="1"/>
    </xf>
    <xf numFmtId="2" fontId="36" fillId="2" borderId="1" xfId="0" applyNumberFormat="1" applyFont="1" applyFill="1" applyBorder="1" applyAlignment="1">
      <alignment horizontal="center" vertical="center" wrapText="1" shrinkToFit="1"/>
    </xf>
    <xf numFmtId="2" fontId="36" fillId="7" borderId="1" xfId="0" applyNumberFormat="1" applyFont="1" applyFill="1" applyBorder="1" applyAlignment="1">
      <alignment horizontal="left" vertical="center" wrapText="1" shrinkToFit="1"/>
    </xf>
    <xf numFmtId="2" fontId="36" fillId="0" borderId="27" xfId="0" applyNumberFormat="1" applyFont="1" applyFill="1" applyBorder="1" applyAlignment="1">
      <alignment horizontal="center" vertical="center" wrapText="1" shrinkToFit="1"/>
    </xf>
    <xf numFmtId="2" fontId="39" fillId="0" borderId="27" xfId="0" applyNumberFormat="1" applyFont="1" applyFill="1" applyBorder="1" applyAlignment="1">
      <alignment horizontal="center" vertical="center" wrapText="1" shrinkToFit="1"/>
    </xf>
    <xf numFmtId="2" fontId="39" fillId="0" borderId="1" xfId="0" applyNumberFormat="1" applyFont="1" applyFill="1" applyBorder="1" applyAlignment="1">
      <alignment horizontal="center" vertical="center" wrapText="1" shrinkToFit="1"/>
    </xf>
    <xf numFmtId="2" fontId="40" fillId="0" borderId="1" xfId="0" applyNumberFormat="1" applyFont="1" applyFill="1" applyBorder="1" applyAlignment="1">
      <alignment horizontal="center" vertical="center" wrapText="1" shrinkToFit="1"/>
    </xf>
    <xf numFmtId="2" fontId="39" fillId="0" borderId="28" xfId="0" applyNumberFormat="1" applyFont="1" applyFill="1" applyBorder="1" applyAlignment="1">
      <alignment horizontal="center" vertical="center" wrapText="1" shrinkToFit="1"/>
    </xf>
    <xf numFmtId="2" fontId="36" fillId="0" borderId="29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wrapText="1" shrinkToFit="1"/>
    </xf>
    <xf numFmtId="2" fontId="36" fillId="0" borderId="1" xfId="0" applyNumberFormat="1" applyFont="1" applyFill="1" applyBorder="1" applyAlignment="1">
      <alignment horizontal="center" wrapText="1" shrinkToFit="1"/>
    </xf>
    <xf numFmtId="2" fontId="36" fillId="7" borderId="1" xfId="0" applyNumberFormat="1" applyFont="1" applyFill="1" applyBorder="1" applyAlignment="1">
      <alignment horizontal="center" vertical="center" wrapText="1" shrinkToFit="1"/>
    </xf>
    <xf numFmtId="2" fontId="36" fillId="0" borderId="26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 shrinkToFit="1"/>
    </xf>
    <xf numFmtId="0" fontId="38" fillId="0" borderId="0" xfId="0" applyFont="1" applyFill="1" applyAlignment="1">
      <alignment wrapText="1"/>
    </xf>
    <xf numFmtId="0" fontId="38" fillId="0" borderId="0" xfId="0" applyFont="1" applyAlignment="1">
      <alignment wrapText="1"/>
    </xf>
    <xf numFmtId="0" fontId="42" fillId="0" borderId="0" xfId="0" applyFont="1"/>
    <xf numFmtId="0" fontId="43" fillId="2" borderId="0" xfId="0" applyFont="1" applyFill="1" applyBorder="1" applyAlignment="1">
      <alignment horizontal="left" vertical="center"/>
    </xf>
    <xf numFmtId="164" fontId="44" fillId="0" borderId="0" xfId="0" applyNumberFormat="1" applyFont="1" applyBorder="1" applyAlignment="1"/>
    <xf numFmtId="2" fontId="45" fillId="3" borderId="3" xfId="0" applyNumberFormat="1" applyFont="1" applyFill="1" applyBorder="1" applyAlignment="1">
      <alignment horizontal="center" vertical="center" wrapText="1"/>
    </xf>
    <xf numFmtId="164" fontId="45" fillId="3" borderId="3" xfId="0" applyNumberFormat="1" applyFont="1" applyFill="1" applyBorder="1" applyAlignment="1">
      <alignment horizontal="center" vertical="center" wrapText="1"/>
    </xf>
    <xf numFmtId="0" fontId="46" fillId="4" borderId="4" xfId="0" applyFont="1" applyFill="1" applyBorder="1" applyAlignment="1">
      <alignment horizontal="left" vertical="center"/>
    </xf>
    <xf numFmtId="164" fontId="46" fillId="4" borderId="4" xfId="0" applyNumberFormat="1" applyFont="1" applyFill="1" applyBorder="1" applyAlignment="1">
      <alignment horizontal="left" vertical="center"/>
    </xf>
    <xf numFmtId="164" fontId="47" fillId="2" borderId="21" xfId="0" applyNumberFormat="1" applyFont="1" applyFill="1" applyBorder="1" applyAlignment="1">
      <alignment vertical="center"/>
    </xf>
    <xf numFmtId="0" fontId="47" fillId="0" borderId="6" xfId="0" applyFont="1" applyFill="1" applyBorder="1" applyAlignment="1">
      <alignment vertical="center"/>
    </xf>
    <xf numFmtId="164" fontId="42" fillId="0" borderId="0" xfId="0" applyNumberFormat="1" applyFont="1"/>
    <xf numFmtId="164" fontId="42" fillId="0" borderId="6" xfId="0" applyNumberFormat="1" applyFont="1" applyFill="1" applyBorder="1"/>
    <xf numFmtId="2" fontId="48" fillId="2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/>
    <xf numFmtId="0" fontId="46" fillId="4" borderId="8" xfId="0" applyFont="1" applyFill="1" applyBorder="1" applyAlignment="1">
      <alignment horizontal="left" vertical="center"/>
    </xf>
    <xf numFmtId="164" fontId="42" fillId="5" borderId="6" xfId="0" applyNumberFormat="1" applyFont="1" applyFill="1" applyBorder="1" applyAlignment="1">
      <alignment vertical="center"/>
    </xf>
    <xf numFmtId="2" fontId="49" fillId="2" borderId="6" xfId="0" applyNumberFormat="1" applyFont="1" applyFill="1" applyBorder="1" applyAlignment="1">
      <alignment horizontal="center" vertical="center"/>
    </xf>
    <xf numFmtId="164" fontId="47" fillId="2" borderId="6" xfId="0" applyNumberFormat="1" applyFont="1" applyFill="1" applyBorder="1" applyAlignment="1">
      <alignment vertical="center"/>
    </xf>
    <xf numFmtId="2" fontId="49" fillId="6" borderId="6" xfId="0" applyNumberFormat="1" applyFont="1" applyFill="1" applyBorder="1" applyAlignment="1">
      <alignment horizontal="center" vertical="center"/>
    </xf>
    <xf numFmtId="2" fontId="49" fillId="2" borderId="8" xfId="0" applyNumberFormat="1" applyFont="1" applyFill="1" applyBorder="1" applyAlignment="1">
      <alignment horizontal="center" vertical="center"/>
    </xf>
    <xf numFmtId="2" fontId="42" fillId="0" borderId="6" xfId="0" applyNumberFormat="1" applyFont="1" applyBorder="1" applyAlignment="1">
      <alignment horizontal="center" vertical="center"/>
    </xf>
    <xf numFmtId="2" fontId="42" fillId="0" borderId="8" xfId="0" applyNumberFormat="1" applyFont="1" applyBorder="1" applyAlignment="1">
      <alignment horizontal="center" vertical="center"/>
    </xf>
    <xf numFmtId="0" fontId="50" fillId="4" borderId="8" xfId="0" applyFont="1" applyFill="1" applyBorder="1" applyAlignment="1">
      <alignment horizontal="left" vertical="center"/>
    </xf>
    <xf numFmtId="164" fontId="44" fillId="5" borderId="6" xfId="0" applyNumberFormat="1" applyFont="1" applyFill="1" applyBorder="1" applyAlignment="1">
      <alignment vertic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30" fillId="0" borderId="0" xfId="0" applyFont="1" applyAlignment="1">
      <alignment horizontal="left" vertical="center" wrapText="1" shrinkToFit="1"/>
    </xf>
    <xf numFmtId="2" fontId="41" fillId="2" borderId="0" xfId="0" applyNumberFormat="1" applyFont="1" applyFill="1" applyBorder="1" applyAlignment="1">
      <alignment horizontal="left" vertical="center"/>
    </xf>
  </cellXfs>
  <cellStyles count="4">
    <cellStyle name="Обычный" xfId="0" builtinId="0"/>
    <cellStyle name="Обычный 3" xfId="1"/>
    <cellStyle name="Пояснение" xfId="2" builtinId="53" customBuiltin="1"/>
    <cellStyle name="㼿㼿㼿㼞?߿Ḁ㄄䬄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B4E3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A3F1FB"/>
      <rgbColor rgb="00C3D69B"/>
      <rgbColor rgb="00FFFF99"/>
      <rgbColor rgb="0099CCFF"/>
      <rgbColor rgb="00FF99CC"/>
      <rgbColor rgb="00CCC1DA"/>
      <rgbColor rgb="00E6B9B8"/>
      <rgbColor rgb="003366FF"/>
      <rgbColor rgb="0033CCCC"/>
      <rgbColor rgb="0092D050"/>
      <rgbColor rgb="00FFCC00"/>
      <rgbColor rgb="00FF9900"/>
      <rgbColor rgb="00E46C0A"/>
      <rgbColor rgb="00666699"/>
      <rgbColor rgb="00BFBFBF"/>
      <rgbColor rgb="00002060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emf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emf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10" Type="http://schemas.openxmlformats.org/officeDocument/2006/relationships/image" Target="../media/image10.jpeg"/><Relationship Id="rId19" Type="http://schemas.openxmlformats.org/officeDocument/2006/relationships/image" Target="../media/image19.emf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4</xdr:row>
      <xdr:rowOff>142875</xdr:rowOff>
    </xdr:from>
    <xdr:to>
      <xdr:col>1</xdr:col>
      <xdr:colOff>1485900</xdr:colOff>
      <xdr:row>7</xdr:row>
      <xdr:rowOff>95250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905000"/>
          <a:ext cx="1276350" cy="55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12</xdr:row>
      <xdr:rowOff>76200</xdr:rowOff>
    </xdr:from>
    <xdr:to>
      <xdr:col>1</xdr:col>
      <xdr:colOff>1352550</xdr:colOff>
      <xdr:row>15</xdr:row>
      <xdr:rowOff>123825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5275" y="3438525"/>
          <a:ext cx="1143000" cy="647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28</xdr:row>
      <xdr:rowOff>85725</xdr:rowOff>
    </xdr:from>
    <xdr:to>
      <xdr:col>1</xdr:col>
      <xdr:colOff>1285875</xdr:colOff>
      <xdr:row>31</xdr:row>
      <xdr:rowOff>133350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28625" y="6648450"/>
          <a:ext cx="942975" cy="647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18</xdr:row>
      <xdr:rowOff>85725</xdr:rowOff>
    </xdr:from>
    <xdr:to>
      <xdr:col>1</xdr:col>
      <xdr:colOff>1352550</xdr:colOff>
      <xdr:row>21</xdr:row>
      <xdr:rowOff>133350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7175" y="4648200"/>
          <a:ext cx="1181100" cy="647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24</xdr:row>
      <xdr:rowOff>85725</xdr:rowOff>
    </xdr:from>
    <xdr:to>
      <xdr:col>1</xdr:col>
      <xdr:colOff>1400175</xdr:colOff>
      <xdr:row>27</xdr:row>
      <xdr:rowOff>76200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5275" y="5848350"/>
          <a:ext cx="1190625" cy="59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32</xdr:row>
      <xdr:rowOff>85725</xdr:rowOff>
    </xdr:from>
    <xdr:to>
      <xdr:col>1</xdr:col>
      <xdr:colOff>1343025</xdr:colOff>
      <xdr:row>35</xdr:row>
      <xdr:rowOff>161925</xdr:rowOff>
    </xdr:to>
    <xdr:pic>
      <xdr:nvPicPr>
        <xdr:cNvPr id="2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7675" y="7448550"/>
          <a:ext cx="981075" cy="67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36</xdr:row>
      <xdr:rowOff>85725</xdr:rowOff>
    </xdr:from>
    <xdr:to>
      <xdr:col>1</xdr:col>
      <xdr:colOff>1343025</xdr:colOff>
      <xdr:row>39</xdr:row>
      <xdr:rowOff>152400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19100" y="8248650"/>
          <a:ext cx="1009650" cy="66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40</xdr:row>
      <xdr:rowOff>66675</xdr:rowOff>
    </xdr:from>
    <xdr:to>
      <xdr:col>1</xdr:col>
      <xdr:colOff>1343025</xdr:colOff>
      <xdr:row>43</xdr:row>
      <xdr:rowOff>152400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9550" y="9029700"/>
          <a:ext cx="1219200" cy="68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44</xdr:row>
      <xdr:rowOff>66675</xdr:rowOff>
    </xdr:from>
    <xdr:to>
      <xdr:col>1</xdr:col>
      <xdr:colOff>1400175</xdr:colOff>
      <xdr:row>47</xdr:row>
      <xdr:rowOff>142875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23850" y="9829800"/>
          <a:ext cx="1162050" cy="67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49</xdr:row>
      <xdr:rowOff>57150</xdr:rowOff>
    </xdr:from>
    <xdr:to>
      <xdr:col>1</xdr:col>
      <xdr:colOff>1276350</xdr:colOff>
      <xdr:row>51</xdr:row>
      <xdr:rowOff>161925</xdr:rowOff>
    </xdr:to>
    <xdr:pic>
      <xdr:nvPicPr>
        <xdr:cNvPr id="2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14350" y="10906125"/>
          <a:ext cx="847725" cy="48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800100</xdr:colOff>
      <xdr:row>60</xdr:row>
      <xdr:rowOff>257175</xdr:rowOff>
    </xdr:to>
    <xdr:pic>
      <xdr:nvPicPr>
        <xdr:cNvPr id="20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52400" y="13725525"/>
          <a:ext cx="733425" cy="542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809625</xdr:colOff>
      <xdr:row>59</xdr:row>
      <xdr:rowOff>76200</xdr:rowOff>
    </xdr:from>
    <xdr:to>
      <xdr:col>1</xdr:col>
      <xdr:colOff>1362075</xdr:colOff>
      <xdr:row>60</xdr:row>
      <xdr:rowOff>266700</xdr:rowOff>
    </xdr:to>
    <xdr:pic>
      <xdr:nvPicPr>
        <xdr:cNvPr id="206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895350" y="13773150"/>
          <a:ext cx="552450" cy="504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57</xdr:row>
      <xdr:rowOff>57150</xdr:rowOff>
    </xdr:from>
    <xdr:to>
      <xdr:col>1</xdr:col>
      <xdr:colOff>866775</xdr:colOff>
      <xdr:row>58</xdr:row>
      <xdr:rowOff>266700</xdr:rowOff>
    </xdr:to>
    <xdr:pic>
      <xdr:nvPicPr>
        <xdr:cNvPr id="207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0025" y="13125450"/>
          <a:ext cx="752475" cy="523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57</xdr:row>
      <xdr:rowOff>57150</xdr:rowOff>
    </xdr:from>
    <xdr:to>
      <xdr:col>1</xdr:col>
      <xdr:colOff>1371600</xdr:colOff>
      <xdr:row>58</xdr:row>
      <xdr:rowOff>276225</xdr:rowOff>
    </xdr:to>
    <xdr:pic>
      <xdr:nvPicPr>
        <xdr:cNvPr id="207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14400" y="13125450"/>
          <a:ext cx="542925" cy="533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1076325</xdr:colOff>
      <xdr:row>49</xdr:row>
      <xdr:rowOff>142875</xdr:rowOff>
    </xdr:from>
    <xdr:to>
      <xdr:col>1</xdr:col>
      <xdr:colOff>1533525</xdr:colOff>
      <xdr:row>51</xdr:row>
      <xdr:rowOff>47625</xdr:rowOff>
    </xdr:to>
    <xdr:pic>
      <xdr:nvPicPr>
        <xdr:cNvPr id="207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62050" y="10991850"/>
          <a:ext cx="457200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49</xdr:row>
      <xdr:rowOff>152400</xdr:rowOff>
    </xdr:from>
    <xdr:to>
      <xdr:col>1</xdr:col>
      <xdr:colOff>581025</xdr:colOff>
      <xdr:row>51</xdr:row>
      <xdr:rowOff>104775</xdr:rowOff>
    </xdr:to>
    <xdr:pic>
      <xdr:nvPicPr>
        <xdr:cNvPr id="207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33350" y="11001375"/>
          <a:ext cx="533400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52</xdr:row>
      <xdr:rowOff>66675</xdr:rowOff>
    </xdr:from>
    <xdr:to>
      <xdr:col>1</xdr:col>
      <xdr:colOff>762000</xdr:colOff>
      <xdr:row>53</xdr:row>
      <xdr:rowOff>200025</xdr:rowOff>
    </xdr:to>
    <xdr:pic>
      <xdr:nvPicPr>
        <xdr:cNvPr id="207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3350" y="11487150"/>
          <a:ext cx="714375" cy="40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904875</xdr:colOff>
      <xdr:row>52</xdr:row>
      <xdr:rowOff>76200</xdr:rowOff>
    </xdr:from>
    <xdr:to>
      <xdr:col>1</xdr:col>
      <xdr:colOff>1562100</xdr:colOff>
      <xdr:row>53</xdr:row>
      <xdr:rowOff>257175</xdr:rowOff>
    </xdr:to>
    <xdr:pic>
      <xdr:nvPicPr>
        <xdr:cNvPr id="207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990600" y="11496675"/>
          <a:ext cx="65722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54</xdr:row>
      <xdr:rowOff>104775</xdr:rowOff>
    </xdr:from>
    <xdr:to>
      <xdr:col>1</xdr:col>
      <xdr:colOff>742950</xdr:colOff>
      <xdr:row>56</xdr:row>
      <xdr:rowOff>9525</xdr:rowOff>
    </xdr:to>
    <xdr:pic>
      <xdr:nvPicPr>
        <xdr:cNvPr id="207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133350" y="12058650"/>
          <a:ext cx="695325" cy="43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962025</xdr:colOff>
      <xdr:row>54</xdr:row>
      <xdr:rowOff>114300</xdr:rowOff>
    </xdr:from>
    <xdr:to>
      <xdr:col>1</xdr:col>
      <xdr:colOff>1514475</xdr:colOff>
      <xdr:row>56</xdr:row>
      <xdr:rowOff>0</xdr:rowOff>
    </xdr:to>
    <xdr:pic>
      <xdr:nvPicPr>
        <xdr:cNvPr id="207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1047750" y="12068175"/>
          <a:ext cx="552450" cy="419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56</xdr:row>
      <xdr:rowOff>57150</xdr:rowOff>
    </xdr:from>
    <xdr:to>
      <xdr:col>1</xdr:col>
      <xdr:colOff>1209675</xdr:colOff>
      <xdr:row>57</xdr:row>
      <xdr:rowOff>0</xdr:rowOff>
    </xdr:to>
    <xdr:pic>
      <xdr:nvPicPr>
        <xdr:cNvPr id="208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590550" y="12544425"/>
          <a:ext cx="704850" cy="523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61</xdr:row>
      <xdr:rowOff>57150</xdr:rowOff>
    </xdr:from>
    <xdr:to>
      <xdr:col>1</xdr:col>
      <xdr:colOff>704850</xdr:colOff>
      <xdr:row>62</xdr:row>
      <xdr:rowOff>295275</xdr:rowOff>
    </xdr:to>
    <xdr:pic>
      <xdr:nvPicPr>
        <xdr:cNvPr id="208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123825" y="14382750"/>
          <a:ext cx="666750" cy="55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68</xdr:row>
      <xdr:rowOff>28575</xdr:rowOff>
    </xdr:from>
    <xdr:to>
      <xdr:col>1</xdr:col>
      <xdr:colOff>1238250</xdr:colOff>
      <xdr:row>69</xdr:row>
      <xdr:rowOff>342900</xdr:rowOff>
    </xdr:to>
    <xdr:pic>
      <xdr:nvPicPr>
        <xdr:cNvPr id="208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381000" y="16525875"/>
          <a:ext cx="942975" cy="704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70</xdr:row>
      <xdr:rowOff>19050</xdr:rowOff>
    </xdr:from>
    <xdr:to>
      <xdr:col>1</xdr:col>
      <xdr:colOff>1276350</xdr:colOff>
      <xdr:row>71</xdr:row>
      <xdr:rowOff>342900</xdr:rowOff>
    </xdr:to>
    <xdr:pic>
      <xdr:nvPicPr>
        <xdr:cNvPr id="209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361950" y="17297400"/>
          <a:ext cx="1000125" cy="714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64</xdr:row>
      <xdr:rowOff>28575</xdr:rowOff>
    </xdr:from>
    <xdr:to>
      <xdr:col>1</xdr:col>
      <xdr:colOff>1285875</xdr:colOff>
      <xdr:row>67</xdr:row>
      <xdr:rowOff>9525</xdr:rowOff>
    </xdr:to>
    <xdr:pic>
      <xdr:nvPicPr>
        <xdr:cNvPr id="2099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171450" y="15592425"/>
          <a:ext cx="1200150" cy="61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63</xdr:row>
      <xdr:rowOff>66675</xdr:rowOff>
    </xdr:from>
    <xdr:to>
      <xdr:col>1</xdr:col>
      <xdr:colOff>1114425</xdr:colOff>
      <xdr:row>63</xdr:row>
      <xdr:rowOff>552450</xdr:rowOff>
    </xdr:to>
    <xdr:pic>
      <xdr:nvPicPr>
        <xdr:cNvPr id="21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419100" y="15020925"/>
          <a:ext cx="7810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102"/>
  <sheetViews>
    <sheetView topLeftCell="B1" zoomScale="70" zoomScaleNormal="70" workbookViewId="0">
      <selection activeCell="G3" sqref="G3"/>
    </sheetView>
  </sheetViews>
  <sheetFormatPr defaultRowHeight="41.25" customHeight="1" x14ac:dyDescent="0.2"/>
  <cols>
    <col min="1" max="1" width="9.140625" style="42"/>
    <col min="2" max="2" width="26.42578125" style="61" customWidth="1"/>
    <col min="3" max="3" width="17.7109375" style="42" customWidth="1"/>
    <col min="4" max="4" width="84.85546875" style="78" customWidth="1"/>
    <col min="5" max="5" width="17.42578125" style="104" customWidth="1"/>
    <col min="6" max="6" width="17.5703125" style="105" customWidth="1"/>
    <col min="7" max="7" width="48.140625" style="42" customWidth="1"/>
    <col min="8" max="16384" width="9.140625" style="42"/>
  </cols>
  <sheetData>
    <row r="1" spans="1:7" ht="41.25" customHeight="1" thickBot="1" x14ac:dyDescent="0.25">
      <c r="B1" s="59"/>
      <c r="C1" s="60"/>
      <c r="D1" s="1"/>
      <c r="E1" s="80"/>
      <c r="F1" s="81"/>
    </row>
    <row r="2" spans="1:7" ht="41.25" customHeight="1" thickBot="1" x14ac:dyDescent="0.25">
      <c r="B2" s="62" t="s">
        <v>166</v>
      </c>
      <c r="C2" s="2"/>
      <c r="D2" s="2"/>
      <c r="E2" s="82"/>
      <c r="F2" s="83"/>
    </row>
    <row r="3" spans="1:7" s="44" customFormat="1" ht="134.25" customHeight="1" thickBot="1" x14ac:dyDescent="0.25">
      <c r="B3" s="49" t="s">
        <v>167</v>
      </c>
      <c r="C3" s="49" t="s">
        <v>168</v>
      </c>
      <c r="D3" s="47" t="s">
        <v>169</v>
      </c>
      <c r="E3" s="84"/>
      <c r="F3" s="85"/>
      <c r="G3" s="79" t="s">
        <v>305</v>
      </c>
    </row>
    <row r="4" spans="1:7" s="44" customFormat="1" ht="41.25" customHeight="1" thickBot="1" x14ac:dyDescent="0.25">
      <c r="B4" s="43" t="s">
        <v>171</v>
      </c>
      <c r="C4" s="48"/>
      <c r="D4" s="48"/>
      <c r="E4" s="86"/>
      <c r="F4" s="87"/>
    </row>
    <row r="5" spans="1:7" s="44" customFormat="1" ht="41.25" customHeight="1" thickBot="1" x14ac:dyDescent="0.45">
      <c r="B5" s="45" t="s">
        <v>172</v>
      </c>
      <c r="C5" s="45" t="s">
        <v>173</v>
      </c>
      <c r="D5" s="3" t="s">
        <v>19</v>
      </c>
      <c r="E5" s="88">
        <v>29.07</v>
      </c>
      <c r="F5" s="89"/>
      <c r="G5" s="75">
        <f>(E5-E5*0.2)+(F5-F5*0.15)</f>
        <v>23.256</v>
      </c>
    </row>
    <row r="6" spans="1:7" s="44" customFormat="1" ht="41.25" customHeight="1" thickBot="1" x14ac:dyDescent="0.45">
      <c r="B6" s="45" t="s">
        <v>174</v>
      </c>
      <c r="C6" s="45" t="s">
        <v>175</v>
      </c>
      <c r="D6" s="3" t="s">
        <v>21</v>
      </c>
      <c r="E6" s="90"/>
      <c r="F6" s="91">
        <v>27.36</v>
      </c>
      <c r="G6" s="75">
        <f>(E6-E6*0.2)+(F6-F6*0.15)</f>
        <v>23.256</v>
      </c>
    </row>
    <row r="7" spans="1:7" s="44" customFormat="1" ht="41.25" customHeight="1" thickBot="1" x14ac:dyDescent="0.45">
      <c r="B7" s="45" t="s">
        <v>176</v>
      </c>
      <c r="C7" s="45" t="s">
        <v>177</v>
      </c>
      <c r="D7" s="3" t="s">
        <v>20</v>
      </c>
      <c r="E7" s="88"/>
      <c r="F7" s="89">
        <v>53.87</v>
      </c>
      <c r="G7" s="75">
        <f>(E7-E7*0.2)+(F7-F7*0.15)</f>
        <v>45.789499999999997</v>
      </c>
    </row>
    <row r="8" spans="1:7" s="44" customFormat="1" ht="41.25" customHeight="1" thickBot="1" x14ac:dyDescent="0.45">
      <c r="B8" s="45" t="s">
        <v>178</v>
      </c>
      <c r="C8" s="45" t="s">
        <v>179</v>
      </c>
      <c r="D8" s="3" t="s">
        <v>23</v>
      </c>
      <c r="E8" s="88">
        <v>25.94</v>
      </c>
      <c r="F8" s="89"/>
      <c r="G8" s="75">
        <f>(E8-E8*0.2)+(F8-F8*0.15)</f>
        <v>20.752000000000002</v>
      </c>
    </row>
    <row r="9" spans="1:7" s="44" customFormat="1" ht="41.25" customHeight="1" thickBot="1" x14ac:dyDescent="0.45">
      <c r="B9" s="45" t="s">
        <v>178</v>
      </c>
      <c r="C9" s="45" t="s">
        <v>179</v>
      </c>
      <c r="D9" s="3" t="s">
        <v>22</v>
      </c>
      <c r="E9" s="88"/>
      <c r="F9" s="89">
        <v>23.94</v>
      </c>
      <c r="G9" s="75">
        <f>(E9-E9*0.2)+(F9-F9*0.15)</f>
        <v>20.349</v>
      </c>
    </row>
    <row r="10" spans="1:7" s="44" customFormat="1" ht="41.25" customHeight="1" thickBot="1" x14ac:dyDescent="0.45">
      <c r="B10" s="45" t="s">
        <v>178</v>
      </c>
      <c r="C10" s="45" t="s">
        <v>182</v>
      </c>
      <c r="D10" s="3" t="s">
        <v>24</v>
      </c>
      <c r="E10" s="88"/>
      <c r="F10" s="89">
        <v>32.49</v>
      </c>
      <c r="G10" s="75">
        <f>(E10-E10*0.2)+(F10-F10*0.15)</f>
        <v>27.616500000000002</v>
      </c>
    </row>
    <row r="11" spans="1:7" s="44" customFormat="1" ht="41.25" customHeight="1" thickBot="1" x14ac:dyDescent="0.45">
      <c r="B11" s="45" t="s">
        <v>180</v>
      </c>
      <c r="C11" s="45" t="s">
        <v>181</v>
      </c>
      <c r="D11" s="3" t="s">
        <v>25</v>
      </c>
      <c r="E11" s="88"/>
      <c r="F11" s="89">
        <v>23.94</v>
      </c>
      <c r="G11" s="75">
        <f>(E11-E11*0.2)+(F11-F11*0.15)</f>
        <v>20.349</v>
      </c>
    </row>
    <row r="12" spans="1:7" s="44" customFormat="1" ht="41.25" customHeight="1" thickBot="1" x14ac:dyDescent="0.45">
      <c r="B12" s="45" t="s">
        <v>180</v>
      </c>
      <c r="C12" s="45" t="s">
        <v>181</v>
      </c>
      <c r="D12" s="3" t="s">
        <v>26</v>
      </c>
      <c r="E12" s="88"/>
      <c r="F12" s="89">
        <v>23.94</v>
      </c>
      <c r="G12" s="75">
        <f>(E12-E12*0.2)+(F12-F12*0.15)</f>
        <v>20.349</v>
      </c>
    </row>
    <row r="13" spans="1:7" s="44" customFormat="1" ht="41.25" customHeight="1" thickBot="1" x14ac:dyDescent="0.45">
      <c r="A13" s="50"/>
      <c r="B13" s="45" t="s">
        <v>183</v>
      </c>
      <c r="C13" s="45" t="s">
        <v>184</v>
      </c>
      <c r="D13" s="3" t="s">
        <v>27</v>
      </c>
      <c r="E13" s="88"/>
      <c r="F13" s="89">
        <v>32.49</v>
      </c>
      <c r="G13" s="75">
        <f>(E13-E13*0.2)+(F13-F13*0.15)</f>
        <v>27.616500000000002</v>
      </c>
    </row>
    <row r="14" spans="1:7" s="44" customFormat="1" ht="41.25" customHeight="1" thickBot="1" x14ac:dyDescent="0.45">
      <c r="B14" s="45" t="s">
        <v>185</v>
      </c>
      <c r="C14" s="45" t="s">
        <v>186</v>
      </c>
      <c r="D14" s="3" t="s">
        <v>187</v>
      </c>
      <c r="E14" s="88">
        <v>36.200000000000003</v>
      </c>
      <c r="F14" s="89"/>
      <c r="G14" s="75">
        <f>(E14-E14*0.2)+(F14-F14*0.15)</f>
        <v>28.96</v>
      </c>
    </row>
    <row r="15" spans="1:7" s="44" customFormat="1" ht="41.25" customHeight="1" thickBot="1" x14ac:dyDescent="0.45">
      <c r="B15" s="45" t="s">
        <v>188</v>
      </c>
      <c r="C15" s="45" t="s">
        <v>189</v>
      </c>
      <c r="D15" s="3" t="s">
        <v>190</v>
      </c>
      <c r="E15" s="88">
        <v>60.14</v>
      </c>
      <c r="F15" s="89"/>
      <c r="G15" s="75">
        <f>(E15-E15*0.2)+(F15-F15*0.15)</f>
        <v>48.112000000000002</v>
      </c>
    </row>
    <row r="16" spans="1:7" s="44" customFormat="1" ht="41.25" customHeight="1" thickBot="1" x14ac:dyDescent="0.45">
      <c r="B16" s="45" t="s">
        <v>191</v>
      </c>
      <c r="C16" s="45" t="s">
        <v>192</v>
      </c>
      <c r="D16" s="3" t="s">
        <v>193</v>
      </c>
      <c r="E16" s="88"/>
      <c r="F16" s="89">
        <v>71.25</v>
      </c>
      <c r="G16" s="75">
        <f>(E16-E16*0.2)+(F16-F16*0.15)</f>
        <v>60.5625</v>
      </c>
    </row>
    <row r="17" spans="1:7" s="44" customFormat="1" ht="41.25" customHeight="1" thickBot="1" x14ac:dyDescent="0.45">
      <c r="A17" s="51"/>
      <c r="B17" s="43" t="s">
        <v>194</v>
      </c>
      <c r="C17" s="48"/>
      <c r="D17" s="48"/>
      <c r="E17" s="86"/>
      <c r="F17" s="92"/>
      <c r="G17" s="75"/>
    </row>
    <row r="18" spans="1:7" s="44" customFormat="1" ht="41.25" customHeight="1" thickBot="1" x14ac:dyDescent="0.45">
      <c r="A18" s="50"/>
      <c r="B18" s="45" t="s">
        <v>195</v>
      </c>
      <c r="C18" s="45" t="s">
        <v>196</v>
      </c>
      <c r="D18" s="3" t="s">
        <v>28</v>
      </c>
      <c r="E18" s="88">
        <v>77.52</v>
      </c>
      <c r="F18" s="89"/>
      <c r="G18" s="75">
        <f>(E18-E18*0.2)+(F18-F18*0.15)</f>
        <v>62.015999999999998</v>
      </c>
    </row>
    <row r="19" spans="1:7" s="44" customFormat="1" ht="41.25" customHeight="1" thickBot="1" x14ac:dyDescent="0.45">
      <c r="B19" s="45" t="s">
        <v>197</v>
      </c>
      <c r="C19" s="45" t="s">
        <v>198</v>
      </c>
      <c r="D19" s="3" t="s">
        <v>199</v>
      </c>
      <c r="E19" s="88"/>
      <c r="F19" s="89">
        <v>83.22</v>
      </c>
      <c r="G19" s="75">
        <f>(E19-E19*0.2)+(F19-F19*0.15)</f>
        <v>70.736999999999995</v>
      </c>
    </row>
    <row r="20" spans="1:7" s="44" customFormat="1" ht="41.25" customHeight="1" thickBot="1" x14ac:dyDescent="0.45">
      <c r="B20" s="45" t="s">
        <v>200</v>
      </c>
      <c r="C20" s="45" t="s">
        <v>201</v>
      </c>
      <c r="D20" s="3" t="s">
        <v>202</v>
      </c>
      <c r="E20" s="88"/>
      <c r="F20" s="89">
        <v>155.04</v>
      </c>
      <c r="G20" s="75">
        <f>(E20-E20*0.2)+(F20-F20*0.15)</f>
        <v>131.78399999999999</v>
      </c>
    </row>
    <row r="21" spans="1:7" s="44" customFormat="1" ht="41.25" customHeight="1" thickBot="1" x14ac:dyDescent="0.45">
      <c r="B21" s="45" t="s">
        <v>203</v>
      </c>
      <c r="C21" s="45" t="s">
        <v>204</v>
      </c>
      <c r="D21" s="3" t="s">
        <v>205</v>
      </c>
      <c r="E21" s="88"/>
      <c r="F21" s="89">
        <v>288.99</v>
      </c>
      <c r="G21" s="75">
        <f>(E21-E21*0.2)+(F21-F21*0.15)</f>
        <v>245.64150000000001</v>
      </c>
    </row>
    <row r="22" spans="1:7" s="44" customFormat="1" ht="41.25" customHeight="1" thickBot="1" x14ac:dyDescent="0.45">
      <c r="A22" s="51"/>
      <c r="B22" s="43" t="s">
        <v>0</v>
      </c>
      <c r="C22" s="48"/>
      <c r="D22" s="48"/>
      <c r="E22" s="86"/>
      <c r="F22" s="92"/>
      <c r="G22" s="75"/>
    </row>
    <row r="23" spans="1:7" s="44" customFormat="1" ht="41.25" customHeight="1" thickBot="1" x14ac:dyDescent="0.45">
      <c r="A23" s="50"/>
      <c r="B23" s="45" t="s">
        <v>3</v>
      </c>
      <c r="C23" s="45" t="s">
        <v>4</v>
      </c>
      <c r="D23" s="3" t="s">
        <v>31</v>
      </c>
      <c r="E23" s="88"/>
      <c r="F23" s="91">
        <v>122.84</v>
      </c>
      <c r="G23" s="75">
        <f>(E23-E23*0.2)+(F23-F23*0.15)</f>
        <v>104.414</v>
      </c>
    </row>
    <row r="24" spans="1:7" s="44" customFormat="1" ht="41.25" customHeight="1" thickBot="1" x14ac:dyDescent="0.45">
      <c r="A24" s="50"/>
      <c r="B24" s="45" t="s">
        <v>8</v>
      </c>
      <c r="C24" s="45" t="s">
        <v>9</v>
      </c>
      <c r="D24" s="3" t="s">
        <v>30</v>
      </c>
      <c r="E24" s="88"/>
      <c r="F24" s="91">
        <v>204.92</v>
      </c>
      <c r="G24" s="75">
        <f>(E24-E24*0.2)+(F24-F24*0.15)</f>
        <v>174.18199999999999</v>
      </c>
    </row>
    <row r="25" spans="1:7" s="44" customFormat="1" ht="41.25" customHeight="1" thickBot="1" x14ac:dyDescent="0.45">
      <c r="A25" s="50"/>
      <c r="B25" s="45" t="s">
        <v>1</v>
      </c>
      <c r="C25" s="45" t="s">
        <v>2</v>
      </c>
      <c r="D25" s="3" t="s">
        <v>29</v>
      </c>
      <c r="E25" s="88"/>
      <c r="F25" s="91">
        <v>101.18</v>
      </c>
      <c r="G25" s="75">
        <f>(E25-E25*0.2)+(F25-F25*0.15)</f>
        <v>86.003000000000014</v>
      </c>
    </row>
    <row r="26" spans="1:7" s="44" customFormat="1" ht="41.25" customHeight="1" thickBot="1" x14ac:dyDescent="0.45">
      <c r="A26" s="50"/>
      <c r="B26" s="45" t="s">
        <v>5</v>
      </c>
      <c r="C26" s="45" t="s">
        <v>6</v>
      </c>
      <c r="D26" s="3" t="s">
        <v>7</v>
      </c>
      <c r="E26" s="88"/>
      <c r="F26" s="91">
        <v>130.53</v>
      </c>
      <c r="G26" s="75">
        <f>(E26-E26*0.2)+(F26-F26*0.15)</f>
        <v>110.95050000000001</v>
      </c>
    </row>
    <row r="27" spans="1:7" s="44" customFormat="1" ht="41.25" customHeight="1" thickBot="1" x14ac:dyDescent="0.45">
      <c r="B27" s="45" t="s">
        <v>10</v>
      </c>
      <c r="C27" s="45" t="s">
        <v>11</v>
      </c>
      <c r="D27" s="3" t="s">
        <v>12</v>
      </c>
      <c r="E27" s="88"/>
      <c r="F27" s="91">
        <v>212.9</v>
      </c>
      <c r="G27" s="75">
        <f>(E27-E27*0.2)+(F27-F27*0.15)</f>
        <v>180.965</v>
      </c>
    </row>
    <row r="28" spans="1:7" s="64" customFormat="1" ht="41.25" customHeight="1" thickBot="1" x14ac:dyDescent="0.45">
      <c r="B28" s="45"/>
      <c r="C28" s="45"/>
      <c r="D28" s="3"/>
      <c r="E28" s="93"/>
      <c r="F28" s="91"/>
      <c r="G28" s="76"/>
    </row>
    <row r="29" spans="1:7" s="44" customFormat="1" ht="41.25" customHeight="1" thickBot="1" x14ac:dyDescent="0.45">
      <c r="B29" s="45" t="s">
        <v>13</v>
      </c>
      <c r="C29" s="45" t="s">
        <v>14</v>
      </c>
      <c r="D29" s="3" t="s">
        <v>32</v>
      </c>
      <c r="E29" s="94"/>
      <c r="F29" s="91">
        <v>134.24</v>
      </c>
      <c r="G29" s="75">
        <f>(E29-E29*0.2)+(F29-F29*0.15)</f>
        <v>114.10400000000001</v>
      </c>
    </row>
    <row r="30" spans="1:7" s="44" customFormat="1" ht="41.25" customHeight="1" thickBot="1" x14ac:dyDescent="0.45">
      <c r="B30" s="45" t="s">
        <v>15</v>
      </c>
      <c r="C30" s="45" t="s">
        <v>16</v>
      </c>
      <c r="D30" s="3" t="s">
        <v>33</v>
      </c>
      <c r="E30" s="95"/>
      <c r="F30" s="91">
        <v>184.97</v>
      </c>
      <c r="G30" s="75">
        <f>(E30-E30*0.2)+(F30-F30*0.15)</f>
        <v>157.22450000000001</v>
      </c>
    </row>
    <row r="31" spans="1:7" s="44" customFormat="1" ht="41.25" customHeight="1" thickBot="1" x14ac:dyDescent="0.45">
      <c r="B31" s="45" t="s">
        <v>15</v>
      </c>
      <c r="C31" s="45" t="s">
        <v>16</v>
      </c>
      <c r="D31" s="3" t="s">
        <v>34</v>
      </c>
      <c r="E31" s="96">
        <v>196.65</v>
      </c>
      <c r="F31" s="91"/>
      <c r="G31" s="75">
        <f>(E31-E31*0.2)+(F31-F31*0.15)</f>
        <v>157.32</v>
      </c>
    </row>
    <row r="32" spans="1:7" s="44" customFormat="1" ht="41.25" customHeight="1" thickBot="1" x14ac:dyDescent="0.45">
      <c r="B32" s="45" t="s">
        <v>17</v>
      </c>
      <c r="C32" s="45" t="s">
        <v>18</v>
      </c>
      <c r="D32" s="3" t="s">
        <v>35</v>
      </c>
      <c r="E32" s="95"/>
      <c r="F32" s="91">
        <v>267.89999999999998</v>
      </c>
      <c r="G32" s="75">
        <f>(E32-E32*0.2)+(F32-F32*0.15)</f>
        <v>227.71499999999997</v>
      </c>
    </row>
    <row r="33" spans="2:7" s="44" customFormat="1" ht="41.25" customHeight="1" thickBot="1" x14ac:dyDescent="0.45">
      <c r="B33" s="45" t="s">
        <v>17</v>
      </c>
      <c r="C33" s="45" t="s">
        <v>18</v>
      </c>
      <c r="D33" s="3" t="s">
        <v>36</v>
      </c>
      <c r="E33" s="95">
        <v>295.55</v>
      </c>
      <c r="F33" s="91"/>
      <c r="G33" s="75">
        <f>(E33-E33*0.2)+(F33-F33*0.15)</f>
        <v>236.44</v>
      </c>
    </row>
    <row r="34" spans="2:7" s="44" customFormat="1" ht="41.25" customHeight="1" thickBot="1" x14ac:dyDescent="0.45">
      <c r="B34" s="43" t="s">
        <v>210</v>
      </c>
      <c r="C34" s="48"/>
      <c r="D34" s="48"/>
      <c r="E34" s="86"/>
      <c r="F34" s="92"/>
      <c r="G34" s="75"/>
    </row>
    <row r="35" spans="2:7" s="44" customFormat="1" ht="41.25" customHeight="1" thickBot="1" x14ac:dyDescent="0.45">
      <c r="B35" s="45" t="s">
        <v>211</v>
      </c>
      <c r="C35" s="45" t="s">
        <v>212</v>
      </c>
      <c r="D35" s="46" t="s">
        <v>63</v>
      </c>
      <c r="E35" s="88"/>
      <c r="F35" s="91">
        <v>35.340000000000003</v>
      </c>
      <c r="G35" s="75">
        <f>(E35-E35*0.2)+(F35-F35*0.15)</f>
        <v>30.039000000000001</v>
      </c>
    </row>
    <row r="36" spans="2:7" s="44" customFormat="1" ht="41.25" customHeight="1" thickBot="1" x14ac:dyDescent="0.45">
      <c r="B36" s="45" t="s">
        <v>213</v>
      </c>
      <c r="C36" s="45" t="s">
        <v>214</v>
      </c>
      <c r="D36" s="46" t="s">
        <v>64</v>
      </c>
      <c r="E36" s="88"/>
      <c r="F36" s="91">
        <v>48.45</v>
      </c>
      <c r="G36" s="75">
        <f>(E36-E36*0.2)+(F36-F36*0.15)</f>
        <v>41.182500000000005</v>
      </c>
    </row>
    <row r="37" spans="2:7" s="44" customFormat="1" ht="41.25" customHeight="1" thickBot="1" x14ac:dyDescent="0.45">
      <c r="B37" s="45" t="s">
        <v>213</v>
      </c>
      <c r="C37" s="45" t="s">
        <v>214</v>
      </c>
      <c r="D37" s="46" t="s">
        <v>37</v>
      </c>
      <c r="E37" s="88"/>
      <c r="F37" s="91">
        <v>48.45</v>
      </c>
      <c r="G37" s="75">
        <f>(E37-E37*0.2)+(F37-F37*0.15)</f>
        <v>41.182500000000005</v>
      </c>
    </row>
    <row r="38" spans="2:7" s="44" customFormat="1" ht="41.25" customHeight="1" thickBot="1" x14ac:dyDescent="0.45">
      <c r="B38" s="45" t="s">
        <v>215</v>
      </c>
      <c r="C38" s="45" t="s">
        <v>216</v>
      </c>
      <c r="D38" s="46" t="s">
        <v>39</v>
      </c>
      <c r="E38" s="88">
        <v>67.260000000000005</v>
      </c>
      <c r="F38" s="91"/>
      <c r="G38" s="75">
        <f>(E38-E38*0.2)+(F38-F38*0.15)</f>
        <v>53.808000000000007</v>
      </c>
    </row>
    <row r="39" spans="2:7" s="44" customFormat="1" ht="41.25" customHeight="1" thickBot="1" x14ac:dyDescent="0.45">
      <c r="B39" s="45" t="s">
        <v>215</v>
      </c>
      <c r="C39" s="45" t="s">
        <v>216</v>
      </c>
      <c r="D39" s="46" t="s">
        <v>38</v>
      </c>
      <c r="E39" s="88"/>
      <c r="F39" s="91">
        <v>63.84</v>
      </c>
      <c r="G39" s="75">
        <f>(E39-E39*0.2)+(F39-F39*0.15)</f>
        <v>54.264000000000003</v>
      </c>
    </row>
    <row r="40" spans="2:7" s="44" customFormat="1" ht="41.25" customHeight="1" thickBot="1" x14ac:dyDescent="0.45">
      <c r="B40" s="45" t="s">
        <v>217</v>
      </c>
      <c r="C40" s="45" t="s">
        <v>218</v>
      </c>
      <c r="D40" s="46" t="s">
        <v>40</v>
      </c>
      <c r="E40" s="88"/>
      <c r="F40" s="91">
        <v>70.97</v>
      </c>
      <c r="G40" s="75">
        <f>(E40-E40*0.2)+(F40-F40*0.15)</f>
        <v>60.3245</v>
      </c>
    </row>
    <row r="41" spans="2:7" s="64" customFormat="1" ht="41.25" customHeight="1" thickBot="1" x14ac:dyDescent="0.45">
      <c r="B41" s="45"/>
      <c r="C41" s="45"/>
      <c r="D41" s="46"/>
      <c r="E41" s="88"/>
      <c r="F41" s="91"/>
      <c r="G41" s="76"/>
    </row>
    <row r="42" spans="2:7" s="44" customFormat="1" ht="41.25" customHeight="1" thickBot="1" x14ac:dyDescent="0.45">
      <c r="B42" s="45" t="s">
        <v>219</v>
      </c>
      <c r="C42" s="45" t="s">
        <v>220</v>
      </c>
      <c r="D42" s="46" t="s">
        <v>41</v>
      </c>
      <c r="E42" s="88"/>
      <c r="F42" s="91">
        <v>39.619999999999997</v>
      </c>
      <c r="G42" s="75">
        <f>(E42-E42*0.2)+(F42-F42*0.15)</f>
        <v>33.677</v>
      </c>
    </row>
    <row r="43" spans="2:7" s="44" customFormat="1" ht="41.25" customHeight="1" thickBot="1" x14ac:dyDescent="0.45">
      <c r="B43" s="45" t="s">
        <v>219</v>
      </c>
      <c r="C43" s="45" t="s">
        <v>220</v>
      </c>
      <c r="D43" s="46" t="s">
        <v>42</v>
      </c>
      <c r="E43" s="88"/>
      <c r="F43" s="91">
        <v>39.619999999999997</v>
      </c>
      <c r="G43" s="75">
        <f>(E43-E43*0.2)+(F43-F43*0.15)</f>
        <v>33.677</v>
      </c>
    </row>
    <row r="44" spans="2:7" s="44" customFormat="1" ht="41.25" customHeight="1" thickBot="1" x14ac:dyDescent="0.45">
      <c r="B44" s="45" t="s">
        <v>221</v>
      </c>
      <c r="C44" s="45" t="s">
        <v>222</v>
      </c>
      <c r="D44" s="46" t="s">
        <v>43</v>
      </c>
      <c r="E44" s="88">
        <v>58.71</v>
      </c>
      <c r="F44" s="91"/>
      <c r="G44" s="75">
        <f>(E44-E44*0.2)+(F44-F44*0.15)</f>
        <v>46.968000000000004</v>
      </c>
    </row>
    <row r="45" spans="2:7" s="44" customFormat="1" ht="41.25" customHeight="1" thickBot="1" x14ac:dyDescent="0.45">
      <c r="B45" s="45" t="s">
        <v>221</v>
      </c>
      <c r="C45" s="45" t="s">
        <v>222</v>
      </c>
      <c r="D45" s="46" t="s">
        <v>44</v>
      </c>
      <c r="E45" s="88"/>
      <c r="F45" s="91">
        <v>55.01</v>
      </c>
      <c r="G45" s="75">
        <f>(E45-E45*0.2)+(F45-F45*0.15)</f>
        <v>46.758499999999998</v>
      </c>
    </row>
    <row r="46" spans="2:7" s="44" customFormat="1" ht="41.25" customHeight="1" thickBot="1" x14ac:dyDescent="0.45">
      <c r="B46" s="45" t="s">
        <v>223</v>
      </c>
      <c r="C46" s="45" t="s">
        <v>224</v>
      </c>
      <c r="D46" s="46" t="s">
        <v>45</v>
      </c>
      <c r="E46" s="88">
        <v>74.67</v>
      </c>
      <c r="F46" s="91"/>
      <c r="G46" s="75">
        <f>(E46-E46*0.2)+(F46-F46*0.15)</f>
        <v>59.736000000000004</v>
      </c>
    </row>
    <row r="47" spans="2:7" s="44" customFormat="1" ht="41.25" customHeight="1" thickBot="1" x14ac:dyDescent="0.45">
      <c r="B47" s="45" t="s">
        <v>223</v>
      </c>
      <c r="C47" s="45" t="s">
        <v>224</v>
      </c>
      <c r="D47" s="46" t="s">
        <v>46</v>
      </c>
      <c r="E47" s="88"/>
      <c r="F47" s="91">
        <v>69.540000000000006</v>
      </c>
      <c r="G47" s="75">
        <f>(E47-E47*0.2)+(F47-F47*0.15)</f>
        <v>59.109000000000009</v>
      </c>
    </row>
    <row r="48" spans="2:7" s="44" customFormat="1" ht="41.25" customHeight="1" thickBot="1" x14ac:dyDescent="0.45">
      <c r="B48" s="45" t="s">
        <v>225</v>
      </c>
      <c r="C48" s="45" t="s">
        <v>226</v>
      </c>
      <c r="D48" s="46" t="s">
        <v>47</v>
      </c>
      <c r="E48" s="88">
        <v>85.5</v>
      </c>
      <c r="F48" s="91"/>
      <c r="G48" s="75">
        <f>(E48-E48*0.2)+(F48-F48*0.15)</f>
        <v>68.400000000000006</v>
      </c>
    </row>
    <row r="49" spans="1:183" s="44" customFormat="1" ht="41.25" customHeight="1" thickBot="1" x14ac:dyDescent="0.45">
      <c r="B49" s="45" t="s">
        <v>225</v>
      </c>
      <c r="C49" s="45" t="s">
        <v>226</v>
      </c>
      <c r="D49" s="46" t="s">
        <v>48</v>
      </c>
      <c r="E49" s="88"/>
      <c r="F49" s="91">
        <v>80.09</v>
      </c>
      <c r="G49" s="75">
        <f>(E49-E49*0.2)+(F49-F49*0.15)</f>
        <v>68.07650000000001</v>
      </c>
    </row>
    <row r="50" spans="1:183" s="44" customFormat="1" ht="41.25" customHeight="1" thickBot="1" x14ac:dyDescent="0.45">
      <c r="A50" s="51"/>
      <c r="B50" s="43" t="s">
        <v>227</v>
      </c>
      <c r="C50" s="48"/>
      <c r="D50" s="48"/>
      <c r="E50" s="86"/>
      <c r="F50" s="92"/>
      <c r="G50" s="75"/>
    </row>
    <row r="51" spans="1:183" s="44" customFormat="1" ht="41.25" customHeight="1" thickBot="1" x14ac:dyDescent="0.45">
      <c r="B51" s="45" t="s">
        <v>234</v>
      </c>
      <c r="C51" s="45" t="s">
        <v>235</v>
      </c>
      <c r="D51" s="46" t="s">
        <v>51</v>
      </c>
      <c r="E51" s="93">
        <v>131.38999999999999</v>
      </c>
      <c r="F51" s="91"/>
      <c r="G51" s="75">
        <f>(E51-E51*0.2)+(F51-F51*0.15)</f>
        <v>105.11199999999999</v>
      </c>
    </row>
    <row r="52" spans="1:183" s="44" customFormat="1" ht="41.25" customHeight="1" thickBot="1" x14ac:dyDescent="0.45">
      <c r="B52" s="45" t="s">
        <v>236</v>
      </c>
      <c r="C52" s="45" t="s">
        <v>237</v>
      </c>
      <c r="D52" s="46" t="s">
        <v>52</v>
      </c>
      <c r="E52" s="93">
        <v>218.6</v>
      </c>
      <c r="F52" s="91"/>
      <c r="G52" s="75">
        <f>(E52-E52*0.2)+(F52-F52*0.15)</f>
        <v>174.88</v>
      </c>
    </row>
    <row r="53" spans="1:183" s="44" customFormat="1" ht="41.25" customHeight="1" thickBot="1" x14ac:dyDescent="0.45">
      <c r="B53" s="45" t="s">
        <v>238</v>
      </c>
      <c r="C53" s="45" t="s">
        <v>239</v>
      </c>
      <c r="D53" s="46" t="s">
        <v>53</v>
      </c>
      <c r="E53" s="93">
        <v>289.27999999999997</v>
      </c>
      <c r="F53" s="91"/>
      <c r="G53" s="75">
        <f>(E53-E53*0.2)+(F53-F53*0.15)</f>
        <v>231.42399999999998</v>
      </c>
    </row>
    <row r="54" spans="1:183" s="44" customFormat="1" ht="41.25" customHeight="1" thickBot="1" x14ac:dyDescent="0.45">
      <c r="B54" s="45" t="s">
        <v>228</v>
      </c>
      <c r="C54" s="45" t="s">
        <v>229</v>
      </c>
      <c r="D54" s="46" t="s">
        <v>54</v>
      </c>
      <c r="E54" s="97">
        <v>171.86</v>
      </c>
      <c r="F54" s="91"/>
      <c r="G54" s="75">
        <f>(E54-E54*0.2)+(F54-F54*0.15)</f>
        <v>137.488</v>
      </c>
    </row>
    <row r="55" spans="1:183" s="44" customFormat="1" ht="41.25" customHeight="1" thickBot="1" x14ac:dyDescent="0.45">
      <c r="B55" s="45" t="s">
        <v>230</v>
      </c>
      <c r="C55" s="45" t="s">
        <v>231</v>
      </c>
      <c r="D55" s="46" t="s">
        <v>55</v>
      </c>
      <c r="E55" s="97">
        <v>299.25</v>
      </c>
      <c r="F55" s="91"/>
      <c r="G55" s="75">
        <f>(E55-E55*0.2)+(F55-F55*0.15)</f>
        <v>239.4</v>
      </c>
    </row>
    <row r="56" spans="1:183" s="44" customFormat="1" ht="41.25" customHeight="1" thickBot="1" x14ac:dyDescent="0.45">
      <c r="B56" s="45" t="s">
        <v>232</v>
      </c>
      <c r="C56" s="45" t="s">
        <v>233</v>
      </c>
      <c r="D56" s="46" t="s">
        <v>56</v>
      </c>
      <c r="E56" s="95">
        <v>367.37</v>
      </c>
      <c r="F56" s="91"/>
      <c r="G56" s="75">
        <f>(E56-E56*0.2)+(F56-F56*0.15)</f>
        <v>293.89600000000002</v>
      </c>
    </row>
    <row r="57" spans="1:183" s="44" customFormat="1" ht="41.25" customHeight="1" thickBot="1" x14ac:dyDescent="0.45">
      <c r="B57" s="63" t="s">
        <v>240</v>
      </c>
      <c r="C57" s="63" t="s">
        <v>241</v>
      </c>
      <c r="D57" s="77" t="s">
        <v>57</v>
      </c>
      <c r="E57" s="98"/>
      <c r="F57" s="99">
        <v>357.39</v>
      </c>
      <c r="G57" s="75">
        <f>(E57-E57*0.2)+(F57-F57*0.15)</f>
        <v>303.78149999999999</v>
      </c>
    </row>
    <row r="58" spans="1:183" s="44" customFormat="1" ht="41.25" customHeight="1" thickBot="1" x14ac:dyDescent="0.45">
      <c r="B58" s="63" t="s">
        <v>242</v>
      </c>
      <c r="C58" s="63" t="s">
        <v>243</v>
      </c>
      <c r="D58" s="77" t="s">
        <v>58</v>
      </c>
      <c r="E58" s="98"/>
      <c r="F58" s="91">
        <v>588.80999999999995</v>
      </c>
      <c r="G58" s="75">
        <f>(E58-E58*0.2)+(F58-F58*0.15)</f>
        <v>500.48849999999993</v>
      </c>
    </row>
    <row r="59" spans="1:183" s="44" customFormat="1" ht="41.25" customHeight="1" thickBot="1" x14ac:dyDescent="0.45">
      <c r="B59" s="63" t="s">
        <v>244</v>
      </c>
      <c r="C59" s="63" t="s">
        <v>245</v>
      </c>
      <c r="D59" s="77" t="s">
        <v>59</v>
      </c>
      <c r="E59" s="98"/>
      <c r="F59" s="91">
        <v>737.3</v>
      </c>
      <c r="G59" s="75">
        <f>(E59-E59*0.2)+(F59-F59*0.15)</f>
        <v>626.70499999999993</v>
      </c>
    </row>
    <row r="60" spans="1:183" s="44" customFormat="1" ht="41.25" customHeight="1" thickBot="1" x14ac:dyDescent="0.45">
      <c r="A60" s="51"/>
      <c r="B60" s="43" t="s">
        <v>246</v>
      </c>
      <c r="C60" s="48"/>
      <c r="D60" s="48"/>
      <c r="E60" s="86"/>
      <c r="F60" s="92"/>
      <c r="G60" s="75"/>
    </row>
    <row r="61" spans="1:183" s="44" customFormat="1" ht="41.25" customHeight="1" thickBot="1" x14ac:dyDescent="0.45">
      <c r="B61" s="45" t="s">
        <v>247</v>
      </c>
      <c r="C61" s="54" t="s">
        <v>248</v>
      </c>
      <c r="D61" s="3" t="s">
        <v>303</v>
      </c>
      <c r="E61" s="88"/>
      <c r="F61" s="89">
        <v>148.77000000000001</v>
      </c>
      <c r="G61" s="75">
        <f>(E61-E61*0.2)+(F61-F61*0.15)</f>
        <v>126.45450000000001</v>
      </c>
    </row>
    <row r="62" spans="1:183" s="44" customFormat="1" ht="41.25" customHeight="1" thickBot="1" x14ac:dyDescent="0.45">
      <c r="B62" s="45" t="s">
        <v>249</v>
      </c>
      <c r="C62" s="54" t="s">
        <v>250</v>
      </c>
      <c r="D62" s="3" t="s">
        <v>304</v>
      </c>
      <c r="E62" s="88"/>
      <c r="F62" s="89">
        <v>192.38</v>
      </c>
      <c r="G62" s="75">
        <f>(E62-E62*0.2)+(F62-F62*0.15)</f>
        <v>163.523</v>
      </c>
    </row>
    <row r="63" spans="1:183" s="44" customFormat="1" ht="41.25" customHeight="1" thickBot="1" x14ac:dyDescent="0.45">
      <c r="A63" s="55"/>
      <c r="B63" s="45" t="s">
        <v>251</v>
      </c>
      <c r="C63" s="56" t="s">
        <v>252</v>
      </c>
      <c r="D63" s="3" t="s">
        <v>49</v>
      </c>
      <c r="E63" s="100">
        <v>157.32</v>
      </c>
      <c r="F63" s="89"/>
      <c r="G63" s="75">
        <f>(E63-E63*0.2)+(F63-F63*0.15)</f>
        <v>125.85599999999999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</row>
    <row r="64" spans="1:183" s="44" customFormat="1" ht="41.25" customHeight="1" thickBot="1" x14ac:dyDescent="0.45">
      <c r="A64" s="55"/>
      <c r="B64" s="45" t="s">
        <v>253</v>
      </c>
      <c r="C64" s="56" t="s">
        <v>254</v>
      </c>
      <c r="D64" s="3" t="s">
        <v>50</v>
      </c>
      <c r="E64" s="100">
        <v>203.49</v>
      </c>
      <c r="F64" s="89"/>
      <c r="G64" s="75">
        <f>(E64-E64*0.2)+(F64-F64*0.15)</f>
        <v>162.792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</row>
    <row r="65" spans="1:7" s="44" customFormat="1" ht="41.25" customHeight="1" thickBot="1" x14ac:dyDescent="0.45">
      <c r="B65" s="45" t="s">
        <v>256</v>
      </c>
      <c r="C65" s="45" t="s">
        <v>257</v>
      </c>
      <c r="D65" s="3" t="s">
        <v>255</v>
      </c>
      <c r="E65" s="88"/>
      <c r="F65" s="89">
        <v>349.13</v>
      </c>
      <c r="G65" s="75">
        <f>(E65-E65*0.2)+(F65-F65*0.15)</f>
        <v>296.76049999999998</v>
      </c>
    </row>
    <row r="66" spans="1:7" s="44" customFormat="1" ht="41.25" customHeight="1" thickBot="1" x14ac:dyDescent="0.45">
      <c r="B66" s="45" t="s">
        <v>258</v>
      </c>
      <c r="C66" s="45" t="s">
        <v>259</v>
      </c>
      <c r="D66" s="3" t="s">
        <v>260</v>
      </c>
      <c r="E66" s="88"/>
      <c r="F66" s="89">
        <v>431.49</v>
      </c>
      <c r="G66" s="75">
        <f>(E66-E66*0.2)+(F66-F66*0.15)</f>
        <v>366.76650000000001</v>
      </c>
    </row>
    <row r="67" spans="1:7" s="44" customFormat="1" ht="41.25" customHeight="1" thickBot="1" x14ac:dyDescent="0.45">
      <c r="A67" s="53"/>
      <c r="B67" s="43" t="s">
        <v>60</v>
      </c>
      <c r="C67" s="48"/>
      <c r="D67" s="48"/>
      <c r="E67" s="86"/>
      <c r="F67" s="101"/>
      <c r="G67" s="75"/>
    </row>
    <row r="68" spans="1:7" s="44" customFormat="1" ht="41.25" customHeight="1" thickBot="1" x14ac:dyDescent="0.45">
      <c r="B68" s="45" t="s">
        <v>261</v>
      </c>
      <c r="C68" s="45" t="s">
        <v>262</v>
      </c>
      <c r="D68" s="3" t="s">
        <v>267</v>
      </c>
      <c r="E68" s="88"/>
      <c r="F68" s="89">
        <v>62.99</v>
      </c>
      <c r="G68" s="75">
        <f>(E68-E68*0.2)+(F68-F68*0.15)</f>
        <v>53.541499999999999</v>
      </c>
    </row>
    <row r="69" spans="1:7" s="44" customFormat="1" ht="41.25" customHeight="1" thickBot="1" x14ac:dyDescent="0.45">
      <c r="B69" s="45" t="s">
        <v>263</v>
      </c>
      <c r="C69" s="45" t="s">
        <v>264</v>
      </c>
      <c r="D69" s="3" t="s">
        <v>268</v>
      </c>
      <c r="E69" s="88"/>
      <c r="F69" s="89">
        <v>86.07</v>
      </c>
      <c r="G69" s="75">
        <f>(E69-E69*0.2)+(F69-F69*0.15)</f>
        <v>73.159499999999994</v>
      </c>
    </row>
    <row r="70" spans="1:7" s="44" customFormat="1" ht="41.25" customHeight="1" thickBot="1" x14ac:dyDescent="0.45">
      <c r="B70" s="45" t="s">
        <v>265</v>
      </c>
      <c r="C70" s="45" t="s">
        <v>266</v>
      </c>
      <c r="D70" s="3" t="s">
        <v>269</v>
      </c>
      <c r="E70" s="88"/>
      <c r="F70" s="89">
        <v>114.29</v>
      </c>
      <c r="G70" s="75">
        <f>(E70-E70*0.2)+(F70-F70*0.15)</f>
        <v>97.146500000000003</v>
      </c>
    </row>
    <row r="71" spans="1:7" s="44" customFormat="1" ht="41.25" customHeight="1" thickBot="1" x14ac:dyDescent="0.45">
      <c r="B71" s="45" t="s">
        <v>270</v>
      </c>
      <c r="C71" s="45" t="s">
        <v>271</v>
      </c>
      <c r="D71" s="3" t="s">
        <v>272</v>
      </c>
      <c r="E71" s="88"/>
      <c r="F71" s="89">
        <v>145.07</v>
      </c>
      <c r="G71" s="75">
        <f>(E71-E71*0.2)+(F71-F71*0.15)</f>
        <v>123.3095</v>
      </c>
    </row>
    <row r="72" spans="1:7" s="44" customFormat="1" ht="41.25" customHeight="1" thickBot="1" x14ac:dyDescent="0.45">
      <c r="B72" s="45" t="s">
        <v>273</v>
      </c>
      <c r="C72" s="45" t="s">
        <v>274</v>
      </c>
      <c r="D72" s="3" t="s">
        <v>275</v>
      </c>
      <c r="E72" s="88"/>
      <c r="F72" s="89">
        <v>327.18</v>
      </c>
      <c r="G72" s="75">
        <f>(E72-E72*0.2)+(F72-F72*0.15)</f>
        <v>278.10300000000001</v>
      </c>
    </row>
    <row r="73" spans="1:7" s="44" customFormat="1" ht="41.25" customHeight="1" thickBot="1" x14ac:dyDescent="0.45">
      <c r="B73" s="45" t="s">
        <v>276</v>
      </c>
      <c r="C73" s="45" t="s">
        <v>277</v>
      </c>
      <c r="D73" s="3" t="s">
        <v>278</v>
      </c>
      <c r="E73" s="88"/>
      <c r="F73" s="89">
        <v>202.64</v>
      </c>
      <c r="G73" s="75">
        <f>(E73-E73*0.2)+(F73-F73*0.15)</f>
        <v>172.244</v>
      </c>
    </row>
    <row r="74" spans="1:7" s="44" customFormat="1" ht="41.25" customHeight="1" thickBot="1" x14ac:dyDescent="0.45">
      <c r="A74" s="57"/>
      <c r="B74" s="45" t="s">
        <v>279</v>
      </c>
      <c r="C74" s="74" t="s">
        <v>280</v>
      </c>
      <c r="D74" s="3" t="s">
        <v>281</v>
      </c>
      <c r="E74" s="88"/>
      <c r="F74" s="89">
        <v>94.91</v>
      </c>
      <c r="G74" s="75">
        <f>(E74-E74*0.2)+(F74-F74*0.15)</f>
        <v>80.67349999999999</v>
      </c>
    </row>
    <row r="75" spans="1:7" s="44" customFormat="1" ht="41.25" customHeight="1" thickBot="1" x14ac:dyDescent="0.45">
      <c r="A75" s="57"/>
      <c r="B75" s="45" t="s">
        <v>282</v>
      </c>
      <c r="C75" s="74" t="s">
        <v>283</v>
      </c>
      <c r="D75" s="3" t="s">
        <v>284</v>
      </c>
      <c r="E75" s="88"/>
      <c r="F75" s="89">
        <v>119.42</v>
      </c>
      <c r="G75" s="75">
        <f>(E75-E75*0.2)+(F75-F75*0.15)</f>
        <v>101.50700000000001</v>
      </c>
    </row>
    <row r="76" spans="1:7" s="44" customFormat="1" ht="41.25" customHeight="1" thickBot="1" x14ac:dyDescent="0.45">
      <c r="A76" s="57"/>
      <c r="B76" s="45" t="s">
        <v>285</v>
      </c>
      <c r="C76" s="74" t="s">
        <v>286</v>
      </c>
      <c r="D76" s="3" t="s">
        <v>287</v>
      </c>
      <c r="E76" s="88"/>
      <c r="F76" s="89">
        <v>155.9</v>
      </c>
      <c r="G76" s="75">
        <f>(E76-E76*0.2)+(F76-F76*0.15)</f>
        <v>132.51500000000001</v>
      </c>
    </row>
    <row r="77" spans="1:7" s="44" customFormat="1" ht="41.25" customHeight="1" thickBot="1" x14ac:dyDescent="0.45">
      <c r="B77" s="45" t="s">
        <v>288</v>
      </c>
      <c r="C77" s="74" t="s">
        <v>289</v>
      </c>
      <c r="D77" s="3" t="s">
        <v>290</v>
      </c>
      <c r="E77" s="88"/>
      <c r="F77" s="89">
        <v>105.74</v>
      </c>
      <c r="G77" s="75">
        <f>(E77-E77*0.2)+(F77-F77*0.15)</f>
        <v>89.878999999999991</v>
      </c>
    </row>
    <row r="78" spans="1:7" s="44" customFormat="1" ht="41.25" customHeight="1" thickBot="1" x14ac:dyDescent="0.45">
      <c r="A78" s="53"/>
      <c r="B78" s="45" t="s">
        <v>291</v>
      </c>
      <c r="C78" s="74" t="s">
        <v>292</v>
      </c>
      <c r="D78" s="3" t="s">
        <v>293</v>
      </c>
      <c r="E78" s="88"/>
      <c r="F78" s="89">
        <v>158.46</v>
      </c>
      <c r="G78" s="75">
        <f>(E78-E78*0.2)+(F78-F78*0.15)</f>
        <v>134.691</v>
      </c>
    </row>
    <row r="79" spans="1:7" s="44" customFormat="1" ht="41.25" customHeight="1" thickBot="1" x14ac:dyDescent="0.45">
      <c r="A79" s="53"/>
      <c r="B79" s="45" t="s">
        <v>294</v>
      </c>
      <c r="C79" s="74" t="s">
        <v>295</v>
      </c>
      <c r="D79" s="3" t="s">
        <v>296</v>
      </c>
      <c r="E79" s="88"/>
      <c r="F79" s="89">
        <v>128.54</v>
      </c>
      <c r="G79" s="75">
        <f>(E79-E79*0.2)+(F79-F79*0.15)</f>
        <v>109.25899999999999</v>
      </c>
    </row>
    <row r="80" spans="1:7" s="44" customFormat="1" ht="41.25" customHeight="1" thickBot="1" x14ac:dyDescent="0.45">
      <c r="B80" s="45" t="s">
        <v>297</v>
      </c>
      <c r="C80" s="74" t="s">
        <v>298</v>
      </c>
      <c r="D80" s="3" t="s">
        <v>299</v>
      </c>
      <c r="E80" s="88"/>
      <c r="F80" s="89">
        <v>123.98</v>
      </c>
      <c r="G80" s="75">
        <f>(E80-E80*0.2)+(F80-F80*0.15)</f>
        <v>105.38300000000001</v>
      </c>
    </row>
    <row r="81" spans="1:7" s="44" customFormat="1" ht="41.25" customHeight="1" thickBot="1" x14ac:dyDescent="0.45">
      <c r="A81" s="53"/>
      <c r="B81" s="45" t="s">
        <v>300</v>
      </c>
      <c r="C81" s="74" t="s">
        <v>301</v>
      </c>
      <c r="D81" s="3" t="s">
        <v>302</v>
      </c>
      <c r="E81" s="88"/>
      <c r="F81" s="89">
        <v>147.35</v>
      </c>
      <c r="G81" s="75">
        <f>(E81-E81*0.2)+(F81-F81*0.15)</f>
        <v>125.2475</v>
      </c>
    </row>
    <row r="82" spans="1:7" s="44" customFormat="1" ht="41.25" customHeight="1" thickBot="1" x14ac:dyDescent="0.45">
      <c r="A82" s="53"/>
      <c r="B82" s="43" t="s">
        <v>65</v>
      </c>
      <c r="C82" s="48"/>
      <c r="D82" s="48"/>
      <c r="E82" s="86"/>
      <c r="F82" s="101"/>
      <c r="G82" s="75"/>
    </row>
    <row r="83" spans="1:7" s="44" customFormat="1" ht="41.25" customHeight="1" thickBot="1" x14ac:dyDescent="0.45">
      <c r="A83" s="53"/>
      <c r="B83" s="45" t="s">
        <v>66</v>
      </c>
      <c r="C83" s="45" t="s">
        <v>67</v>
      </c>
      <c r="D83" s="3" t="s">
        <v>61</v>
      </c>
      <c r="E83" s="88"/>
      <c r="F83" s="89">
        <v>210.33</v>
      </c>
      <c r="G83" s="75">
        <f>(E83-E83*0.2)+(F83-F83*0.15)</f>
        <v>178.78050000000002</v>
      </c>
    </row>
    <row r="84" spans="1:7" s="44" customFormat="1" ht="41.25" customHeight="1" thickBot="1" x14ac:dyDescent="0.45">
      <c r="A84" s="53"/>
      <c r="B84" s="45" t="s">
        <v>69</v>
      </c>
      <c r="C84" s="45" t="s">
        <v>70</v>
      </c>
      <c r="D84" s="3" t="s">
        <v>68</v>
      </c>
      <c r="E84" s="88"/>
      <c r="F84" s="89">
        <v>195.67</v>
      </c>
      <c r="G84" s="75">
        <f>(E84-E84*0.2)+(F84-F84*0.15)</f>
        <v>166.31950000000001</v>
      </c>
    </row>
    <row r="85" spans="1:7" s="44" customFormat="1" ht="41.25" customHeight="1" thickBot="1" x14ac:dyDescent="0.45">
      <c r="A85" s="53"/>
      <c r="B85" s="45" t="s">
        <v>71</v>
      </c>
      <c r="C85" s="45" t="s">
        <v>72</v>
      </c>
      <c r="D85" s="3" t="s">
        <v>62</v>
      </c>
      <c r="E85" s="88"/>
      <c r="F85" s="89">
        <v>210.33</v>
      </c>
      <c r="G85" s="75">
        <f>(E85-E85*0.2)+(F85-F85*0.15)</f>
        <v>178.78050000000002</v>
      </c>
    </row>
    <row r="86" spans="1:7" s="44" customFormat="1" ht="41.25" customHeight="1" thickBot="1" x14ac:dyDescent="0.45">
      <c r="A86" s="53"/>
      <c r="B86" s="43" t="s">
        <v>73</v>
      </c>
      <c r="C86" s="48"/>
      <c r="D86" s="48"/>
      <c r="E86" s="86"/>
      <c r="F86" s="101"/>
      <c r="G86" s="75"/>
    </row>
    <row r="87" spans="1:7" s="44" customFormat="1" ht="41.25" customHeight="1" thickBot="1" x14ac:dyDescent="0.45">
      <c r="A87" s="53"/>
      <c r="B87" s="45" t="s">
        <v>74</v>
      </c>
      <c r="C87" s="45" t="s">
        <v>75</v>
      </c>
      <c r="D87" s="3" t="s">
        <v>76</v>
      </c>
      <c r="E87" s="102"/>
      <c r="F87" s="89">
        <v>150.19999999999999</v>
      </c>
      <c r="G87" s="75">
        <f>(E87-E87*0.2)+(F87-F87*0.15)</f>
        <v>127.66999999999999</v>
      </c>
    </row>
    <row r="88" spans="1:7" s="44" customFormat="1" ht="41.25" customHeight="1" thickBot="1" x14ac:dyDescent="0.45">
      <c r="A88" s="53"/>
      <c r="B88" s="45" t="s">
        <v>77</v>
      </c>
      <c r="C88" s="45" t="s">
        <v>78</v>
      </c>
      <c r="D88" s="3" t="s">
        <v>79</v>
      </c>
      <c r="E88" s="102"/>
      <c r="F88" s="89">
        <v>154.19</v>
      </c>
      <c r="G88" s="75">
        <f>(E88-E88*0.2)+(F88-F88*0.15)</f>
        <v>131.0615</v>
      </c>
    </row>
    <row r="89" spans="1:7" s="44" customFormat="1" ht="41.25" customHeight="1" thickBot="1" x14ac:dyDescent="0.45">
      <c r="B89" s="45" t="s">
        <v>80</v>
      </c>
      <c r="C89" s="45" t="s">
        <v>81</v>
      </c>
      <c r="D89" s="3" t="s">
        <v>82</v>
      </c>
      <c r="E89" s="102"/>
      <c r="F89" s="89">
        <v>150.19999999999999</v>
      </c>
      <c r="G89" s="75">
        <f>(E89-E89*0.2)+(F89-F89*0.15)</f>
        <v>127.66999999999999</v>
      </c>
    </row>
    <row r="90" spans="1:7" s="44" customFormat="1" ht="41.25" customHeight="1" thickBot="1" x14ac:dyDescent="0.45">
      <c r="A90" s="53"/>
      <c r="B90" s="45" t="s">
        <v>83</v>
      </c>
      <c r="C90" s="45" t="s">
        <v>84</v>
      </c>
      <c r="D90" s="3" t="s">
        <v>85</v>
      </c>
      <c r="E90" s="102">
        <v>61.56</v>
      </c>
      <c r="F90" s="89"/>
      <c r="G90" s="75">
        <f>(E90-E90*0.2)+(F90-F90*0.15)</f>
        <v>49.248000000000005</v>
      </c>
    </row>
    <row r="91" spans="1:7" s="44" customFormat="1" ht="41.25" customHeight="1" thickBot="1" x14ac:dyDescent="0.45">
      <c r="A91" s="53"/>
      <c r="B91" s="45" t="s">
        <v>86</v>
      </c>
      <c r="C91" s="45" t="s">
        <v>87</v>
      </c>
      <c r="D91" s="3" t="s">
        <v>88</v>
      </c>
      <c r="E91" s="102"/>
      <c r="F91" s="89">
        <v>80.09</v>
      </c>
      <c r="G91" s="75">
        <f>(E91-E91*0.2)+(F91-F91*0.15)</f>
        <v>68.07650000000001</v>
      </c>
    </row>
    <row r="92" spans="1:7" s="44" customFormat="1" ht="41.25" customHeight="1" thickBot="1" x14ac:dyDescent="0.45">
      <c r="B92" s="45" t="s">
        <v>89</v>
      </c>
      <c r="C92" s="45" t="s">
        <v>90</v>
      </c>
      <c r="D92" s="3" t="s">
        <v>91</v>
      </c>
      <c r="E92" s="102"/>
      <c r="F92" s="89">
        <v>104.88</v>
      </c>
      <c r="G92" s="75">
        <f>(E92-E92*0.2)+(F92-F92*0.15)</f>
        <v>89.147999999999996</v>
      </c>
    </row>
    <row r="93" spans="1:7" s="44" customFormat="1" ht="41.25" customHeight="1" thickBot="1" x14ac:dyDescent="0.45">
      <c r="B93" s="43" t="s">
        <v>92</v>
      </c>
      <c r="C93" s="48"/>
      <c r="D93" s="48"/>
      <c r="E93" s="86"/>
      <c r="F93" s="101"/>
      <c r="G93" s="75"/>
    </row>
    <row r="94" spans="1:7" s="44" customFormat="1" ht="41.25" customHeight="1" thickBot="1" x14ac:dyDescent="0.45">
      <c r="B94" s="58" t="s">
        <v>93</v>
      </c>
      <c r="C94" s="45" t="s">
        <v>94</v>
      </c>
      <c r="D94" s="3" t="s">
        <v>95</v>
      </c>
      <c r="E94" s="88">
        <v>118.56</v>
      </c>
      <c r="F94" s="89"/>
      <c r="G94" s="75">
        <f>(E94-E94*0.2)+(F94-F94*0.15)</f>
        <v>94.847999999999999</v>
      </c>
    </row>
    <row r="95" spans="1:7" s="44" customFormat="1" ht="41.25" customHeight="1" thickBot="1" x14ac:dyDescent="0.45">
      <c r="B95" s="58" t="s">
        <v>96</v>
      </c>
      <c r="C95" s="45" t="s">
        <v>97</v>
      </c>
      <c r="D95" s="3" t="s">
        <v>98</v>
      </c>
      <c r="E95" s="88"/>
      <c r="F95" s="89">
        <v>222.3</v>
      </c>
      <c r="G95" s="75">
        <f>(E95-E95*0.2)+(F95-F95*0.15)</f>
        <v>188.95500000000001</v>
      </c>
    </row>
    <row r="96" spans="1:7" s="44" customFormat="1" ht="41.25" customHeight="1" thickBot="1" x14ac:dyDescent="0.45">
      <c r="A96" s="53"/>
      <c r="B96" s="43" t="s">
        <v>99</v>
      </c>
      <c r="C96" s="48"/>
      <c r="D96" s="48"/>
      <c r="E96" s="86"/>
      <c r="F96" s="101"/>
      <c r="G96" s="75"/>
    </row>
    <row r="97" spans="1:7" s="44" customFormat="1" ht="41.25" customHeight="1" thickBot="1" x14ac:dyDescent="0.45">
      <c r="A97" s="53"/>
      <c r="B97" s="45" t="s">
        <v>100</v>
      </c>
      <c r="C97" s="45" t="s">
        <v>170</v>
      </c>
      <c r="D97" s="46" t="s">
        <v>101</v>
      </c>
      <c r="E97" s="103"/>
      <c r="F97" s="89">
        <v>18.239999999999998</v>
      </c>
      <c r="G97" s="75">
        <f>(E97-E97*0.2)+(F97-F97*0.15)</f>
        <v>15.503999999999998</v>
      </c>
    </row>
    <row r="98" spans="1:7" s="44" customFormat="1" ht="41.25" customHeight="1" thickBot="1" x14ac:dyDescent="0.45">
      <c r="A98" s="53"/>
      <c r="B98" s="45" t="s">
        <v>102</v>
      </c>
      <c r="C98" s="45" t="s">
        <v>170</v>
      </c>
      <c r="D98" s="46" t="s">
        <v>103</v>
      </c>
      <c r="E98" s="103"/>
      <c r="F98" s="89">
        <v>20.52</v>
      </c>
      <c r="G98" s="75">
        <f>(E98-E98*0.2)+(F98-F98*0.15)</f>
        <v>17.442</v>
      </c>
    </row>
    <row r="99" spans="1:7" s="44" customFormat="1" ht="41.25" customHeight="1" thickBot="1" x14ac:dyDescent="0.45">
      <c r="A99" s="53"/>
      <c r="B99" s="45" t="s">
        <v>104</v>
      </c>
      <c r="C99" s="45" t="s">
        <v>170</v>
      </c>
      <c r="D99" s="46" t="s">
        <v>105</v>
      </c>
      <c r="E99" s="102">
        <v>16.670000000000002</v>
      </c>
      <c r="F99" s="89"/>
      <c r="G99" s="75">
        <f>(E99-E99*0.2)+(F99-F99*0.15)</f>
        <v>13.336000000000002</v>
      </c>
    </row>
    <row r="100" spans="1:7" s="44" customFormat="1" ht="41.25" customHeight="1" thickBot="1" x14ac:dyDescent="0.45">
      <c r="A100" s="53"/>
      <c r="B100" s="45" t="s">
        <v>106</v>
      </c>
      <c r="C100" s="45" t="s">
        <v>170</v>
      </c>
      <c r="D100" s="46" t="s">
        <v>107</v>
      </c>
      <c r="E100" s="103"/>
      <c r="F100" s="89">
        <v>23.66</v>
      </c>
      <c r="G100" s="75">
        <f>(E100-E100*0.2)+(F100-F100*0.15)</f>
        <v>20.111000000000001</v>
      </c>
    </row>
    <row r="101" spans="1:7" s="44" customFormat="1" ht="41.25" customHeight="1" thickBot="1" x14ac:dyDescent="0.45">
      <c r="A101" s="53"/>
      <c r="B101" s="45" t="s">
        <v>108</v>
      </c>
      <c r="C101" s="45" t="s">
        <v>170</v>
      </c>
      <c r="D101" s="46" t="s">
        <v>109</v>
      </c>
      <c r="E101" s="102">
        <v>27.36</v>
      </c>
      <c r="F101" s="89"/>
      <c r="G101" s="75">
        <f>(E101-E101*0.2)+(F101-F101*0.15)</f>
        <v>21.887999999999998</v>
      </c>
    </row>
    <row r="102" spans="1:7" s="44" customFormat="1" ht="41.25" customHeight="1" thickBot="1" x14ac:dyDescent="0.45">
      <c r="B102" s="45" t="s">
        <v>110</v>
      </c>
      <c r="C102" s="45" t="s">
        <v>170</v>
      </c>
      <c r="D102" s="46" t="s">
        <v>111</v>
      </c>
      <c r="E102" s="103"/>
      <c r="F102" s="89">
        <v>38.76</v>
      </c>
      <c r="G102" s="75">
        <f>(E102-E102*0.2)+(F102-F102*0.15)</f>
        <v>32.945999999999998</v>
      </c>
    </row>
  </sheetData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activeCell="H16" sqref="H16"/>
    </sheetView>
  </sheetViews>
  <sheetFormatPr defaultColWidth="8.7109375" defaultRowHeight="20.25" x14ac:dyDescent="0.3"/>
  <cols>
    <col min="1" max="1" width="1.28515625" style="4" customWidth="1"/>
    <col min="2" max="2" width="26.7109375" style="5" customWidth="1"/>
    <col min="3" max="3" width="66.85546875" style="6" customWidth="1"/>
    <col min="4" max="5" width="6.85546875" style="7" customWidth="1"/>
    <col min="6" max="6" width="0.7109375" style="117" customWidth="1"/>
    <col min="7" max="7" width="1" style="115" customWidth="1"/>
    <col min="8" max="8" width="40" style="129" customWidth="1"/>
  </cols>
  <sheetData>
    <row r="1" spans="1:8" ht="5.25" customHeight="1" thickBot="1" x14ac:dyDescent="0.35">
      <c r="A1"/>
      <c r="B1"/>
      <c r="C1"/>
      <c r="D1"/>
      <c r="E1"/>
      <c r="F1" s="106"/>
      <c r="G1" s="106"/>
    </row>
    <row r="2" spans="1:8" s="8" customFormat="1" ht="39" customHeight="1" thickBot="1" x14ac:dyDescent="0.4">
      <c r="A2" s="4"/>
      <c r="B2" s="71" t="s">
        <v>112</v>
      </c>
      <c r="C2" s="71"/>
      <c r="D2" s="71"/>
      <c r="E2" s="71"/>
      <c r="F2" s="107"/>
      <c r="G2" s="108"/>
      <c r="H2" s="130"/>
    </row>
    <row r="3" spans="1:8" s="9" customFormat="1" ht="71.25" customHeight="1" thickBot="1" x14ac:dyDescent="0.25">
      <c r="B3" s="10" t="s">
        <v>113</v>
      </c>
      <c r="C3" s="11" t="s">
        <v>114</v>
      </c>
      <c r="D3" s="11" t="s">
        <v>115</v>
      </c>
      <c r="E3" s="11" t="s">
        <v>116</v>
      </c>
      <c r="F3" s="109"/>
      <c r="G3" s="110"/>
      <c r="H3" s="131" t="s">
        <v>305</v>
      </c>
    </row>
    <row r="4" spans="1:8" ht="23.25" customHeight="1" thickBot="1" x14ac:dyDescent="0.35">
      <c r="A4"/>
      <c r="B4" s="72" t="s">
        <v>117</v>
      </c>
      <c r="C4" s="72"/>
      <c r="D4" s="72"/>
      <c r="E4" s="72"/>
      <c r="F4" s="111"/>
      <c r="G4" s="112"/>
    </row>
    <row r="5" spans="1:8" s="12" customFormat="1" ht="15.75" customHeight="1" x14ac:dyDescent="0.2">
      <c r="B5" s="65"/>
      <c r="C5" s="17" t="s">
        <v>122</v>
      </c>
      <c r="D5" s="18">
        <v>1</v>
      </c>
      <c r="E5" s="18">
        <v>36</v>
      </c>
      <c r="F5" s="113"/>
      <c r="G5" s="114">
        <v>29.64</v>
      </c>
      <c r="H5" s="132">
        <f>(G5-G5*0.15)+(F5-F5*0.2)</f>
        <v>25.194000000000003</v>
      </c>
    </row>
    <row r="6" spans="1:8" s="12" customFormat="1" ht="15.75" customHeight="1" x14ac:dyDescent="0.2">
      <c r="B6" s="65"/>
      <c r="C6" s="15" t="s">
        <v>123</v>
      </c>
      <c r="D6" s="16">
        <v>1</v>
      </c>
      <c r="E6" s="16">
        <v>12</v>
      </c>
      <c r="F6" s="113"/>
      <c r="G6" s="114">
        <v>74.099999999999994</v>
      </c>
      <c r="H6" s="132">
        <f>(G6-G6*0.15)+(F6-F6*0.2)</f>
        <v>62.984999999999999</v>
      </c>
    </row>
    <row r="7" spans="1:8" s="12" customFormat="1" ht="15.75" customHeight="1" x14ac:dyDescent="0.2">
      <c r="B7" s="65"/>
      <c r="C7" s="15" t="s">
        <v>124</v>
      </c>
      <c r="D7" s="16">
        <v>1</v>
      </c>
      <c r="E7" s="16">
        <v>12</v>
      </c>
      <c r="F7" s="113">
        <v>94.91</v>
      </c>
      <c r="G7" s="114"/>
      <c r="H7" s="132">
        <f>(G7-G7*0.15)+(F7-F7*0.2)</f>
        <v>75.927999999999997</v>
      </c>
    </row>
    <row r="8" spans="1:8" s="12" customFormat="1" ht="15.75" customHeight="1" thickBot="1" x14ac:dyDescent="0.25">
      <c r="B8" s="65"/>
      <c r="C8" s="15" t="s">
        <v>125</v>
      </c>
      <c r="D8" s="16">
        <v>1</v>
      </c>
      <c r="E8" s="16">
        <v>12</v>
      </c>
      <c r="F8" s="113">
        <v>125.12</v>
      </c>
      <c r="G8" s="114"/>
      <c r="H8" s="132">
        <f t="shared" ref="H8:H71" si="0">(G8-G8*0.15)+(F8-F8*0.2)</f>
        <v>100.096</v>
      </c>
    </row>
    <row r="9" spans="1:8" s="12" customFormat="1" ht="15.75" customHeight="1" x14ac:dyDescent="0.2">
      <c r="B9" s="68"/>
      <c r="C9" s="13" t="s">
        <v>118</v>
      </c>
      <c r="D9" s="14">
        <v>1</v>
      </c>
      <c r="E9" s="14">
        <v>36</v>
      </c>
      <c r="F9" s="113"/>
      <c r="G9" s="114">
        <v>37.340000000000003</v>
      </c>
      <c r="H9" s="132">
        <f t="shared" si="0"/>
        <v>31.739000000000004</v>
      </c>
    </row>
    <row r="10" spans="1:8" s="12" customFormat="1" ht="15.75" customHeight="1" x14ac:dyDescent="0.2">
      <c r="B10" s="68"/>
      <c r="C10" s="15" t="s">
        <v>119</v>
      </c>
      <c r="D10" s="16">
        <v>1</v>
      </c>
      <c r="E10" s="16">
        <v>12</v>
      </c>
      <c r="F10" s="113"/>
      <c r="G10" s="114">
        <v>104.6</v>
      </c>
      <c r="H10" s="132">
        <f t="shared" si="0"/>
        <v>88.91</v>
      </c>
    </row>
    <row r="11" spans="1:8" s="12" customFormat="1" ht="15.75" customHeight="1" x14ac:dyDescent="0.2">
      <c r="B11" s="68"/>
      <c r="C11" s="15" t="s">
        <v>120</v>
      </c>
      <c r="D11" s="16">
        <v>1</v>
      </c>
      <c r="E11" s="16">
        <v>12</v>
      </c>
      <c r="F11" s="113"/>
      <c r="G11" s="114">
        <v>123.41</v>
      </c>
      <c r="H11" s="132">
        <f t="shared" si="0"/>
        <v>104.8985</v>
      </c>
    </row>
    <row r="12" spans="1:8" s="12" customFormat="1" ht="15.75" customHeight="1" x14ac:dyDescent="0.2">
      <c r="B12" s="68"/>
      <c r="C12" s="15" t="s">
        <v>121</v>
      </c>
      <c r="D12" s="16">
        <v>1</v>
      </c>
      <c r="E12" s="16">
        <v>12</v>
      </c>
      <c r="F12" s="113"/>
      <c r="G12" s="114">
        <v>165.87</v>
      </c>
      <c r="H12" s="132">
        <f t="shared" si="0"/>
        <v>140.98949999999999</v>
      </c>
    </row>
    <row r="13" spans="1:8" s="12" customFormat="1" ht="15.75" customHeight="1" x14ac:dyDescent="0.2">
      <c r="B13" s="73"/>
      <c r="C13" s="17" t="s">
        <v>126</v>
      </c>
      <c r="D13" s="18">
        <v>1</v>
      </c>
      <c r="E13" s="18">
        <v>36</v>
      </c>
      <c r="F13" s="113"/>
      <c r="G13" s="114">
        <v>35.630000000000003</v>
      </c>
      <c r="H13" s="132">
        <f t="shared" si="0"/>
        <v>30.285500000000003</v>
      </c>
    </row>
    <row r="14" spans="1:8" s="12" customFormat="1" ht="15.75" customHeight="1" x14ac:dyDescent="0.2">
      <c r="B14" s="73"/>
      <c r="C14" s="15" t="s">
        <v>127</v>
      </c>
      <c r="D14" s="16">
        <v>1</v>
      </c>
      <c r="E14" s="16">
        <v>12</v>
      </c>
      <c r="F14" s="113">
        <v>93.2</v>
      </c>
      <c r="G14" s="114"/>
      <c r="H14" s="132">
        <f t="shared" si="0"/>
        <v>74.56</v>
      </c>
    </row>
    <row r="15" spans="1:8" s="12" customFormat="1" ht="15.75" customHeight="1" x14ac:dyDescent="0.2">
      <c r="B15" s="73"/>
      <c r="C15" s="15" t="s">
        <v>128</v>
      </c>
      <c r="D15" s="16">
        <v>1</v>
      </c>
      <c r="E15" s="16">
        <v>12</v>
      </c>
      <c r="F15" s="113">
        <v>100.04</v>
      </c>
      <c r="G15" s="114"/>
      <c r="H15" s="132">
        <f t="shared" si="0"/>
        <v>80.032000000000011</v>
      </c>
    </row>
    <row r="16" spans="1:8" s="12" customFormat="1" ht="15.75" customHeight="1" x14ac:dyDescent="0.2">
      <c r="B16" s="73"/>
      <c r="C16" s="15"/>
      <c r="D16" s="16"/>
      <c r="E16" s="16"/>
      <c r="F16" s="113"/>
      <c r="G16" s="114"/>
      <c r="H16" s="132"/>
    </row>
    <row r="17" spans="1:8" s="12" customFormat="1" ht="15.75" customHeight="1" x14ac:dyDescent="0.2">
      <c r="B17" s="73"/>
      <c r="C17" s="15" t="s">
        <v>129</v>
      </c>
      <c r="D17" s="16">
        <v>1</v>
      </c>
      <c r="E17" s="16">
        <v>12</v>
      </c>
      <c r="F17" s="113">
        <v>166.44</v>
      </c>
      <c r="G17" s="114"/>
      <c r="H17" s="132">
        <f t="shared" si="0"/>
        <v>133.15199999999999</v>
      </c>
    </row>
    <row r="18" spans="1:8" s="12" customFormat="1" ht="15.75" customHeight="1" x14ac:dyDescent="0.2">
      <c r="B18" s="73"/>
      <c r="C18" s="15"/>
      <c r="D18" s="16"/>
      <c r="E18" s="16"/>
      <c r="F18" s="113"/>
      <c r="G18" s="114"/>
      <c r="H18" s="132"/>
    </row>
    <row r="19" spans="1:8" ht="15.75" customHeight="1" x14ac:dyDescent="0.2">
      <c r="A19" s="12"/>
      <c r="B19" s="73"/>
      <c r="C19" s="17" t="s">
        <v>133</v>
      </c>
      <c r="D19" s="18">
        <v>1</v>
      </c>
      <c r="E19" s="18">
        <v>36</v>
      </c>
      <c r="F19" s="115"/>
      <c r="G19" s="116">
        <v>55.58</v>
      </c>
      <c r="H19" s="132">
        <f t="shared" si="0"/>
        <v>47.242999999999995</v>
      </c>
    </row>
    <row r="20" spans="1:8" ht="15.75" customHeight="1" x14ac:dyDescent="0.2">
      <c r="A20" s="12"/>
      <c r="B20" s="73"/>
      <c r="C20" s="15" t="s">
        <v>134</v>
      </c>
      <c r="D20" s="16">
        <v>1</v>
      </c>
      <c r="E20" s="16">
        <v>12</v>
      </c>
      <c r="F20" s="113"/>
      <c r="G20" s="116">
        <v>115.71</v>
      </c>
      <c r="H20" s="132">
        <f t="shared" si="0"/>
        <v>98.353499999999997</v>
      </c>
    </row>
    <row r="21" spans="1:8" ht="15.75" customHeight="1" x14ac:dyDescent="0.2">
      <c r="A21" s="12"/>
      <c r="B21" s="73"/>
      <c r="C21" s="15" t="s">
        <v>135</v>
      </c>
      <c r="D21" s="16">
        <v>1</v>
      </c>
      <c r="E21" s="16">
        <v>12</v>
      </c>
      <c r="F21" s="113"/>
      <c r="G21" s="116">
        <v>178.7</v>
      </c>
      <c r="H21" s="132">
        <f t="shared" si="0"/>
        <v>151.89499999999998</v>
      </c>
    </row>
    <row r="22" spans="1:8" ht="15.75" customHeight="1" x14ac:dyDescent="0.2">
      <c r="A22" s="12"/>
      <c r="B22" s="73"/>
      <c r="G22" s="118"/>
      <c r="H22" s="132"/>
    </row>
    <row r="23" spans="1:8" ht="15.75" customHeight="1" x14ac:dyDescent="0.2">
      <c r="A23" s="12"/>
      <c r="B23" s="73"/>
      <c r="C23" s="15"/>
      <c r="D23" s="16"/>
      <c r="E23" s="16"/>
      <c r="F23" s="113"/>
      <c r="G23" s="116"/>
      <c r="H23" s="132"/>
    </row>
    <row r="24" spans="1:8" ht="15.75" customHeight="1" x14ac:dyDescent="0.2">
      <c r="A24" s="12"/>
      <c r="B24" s="73"/>
      <c r="C24" s="15"/>
      <c r="D24" s="16"/>
      <c r="E24" s="16"/>
      <c r="F24" s="113"/>
      <c r="G24" s="116"/>
      <c r="H24" s="132"/>
    </row>
    <row r="25" spans="1:8" ht="15.75" customHeight="1" x14ac:dyDescent="0.2">
      <c r="A25" s="12"/>
      <c r="B25" s="65"/>
      <c r="C25" s="17" t="s">
        <v>136</v>
      </c>
      <c r="D25" s="18">
        <v>1</v>
      </c>
      <c r="E25" s="18">
        <v>36</v>
      </c>
      <c r="F25" s="113"/>
      <c r="G25" s="116">
        <v>88.07</v>
      </c>
      <c r="H25" s="132">
        <f t="shared" si="0"/>
        <v>74.859499999999997</v>
      </c>
    </row>
    <row r="26" spans="1:8" ht="15.75" customHeight="1" x14ac:dyDescent="0.2">
      <c r="A26" s="12"/>
      <c r="B26" s="65"/>
      <c r="C26" s="15" t="s">
        <v>137</v>
      </c>
      <c r="D26" s="16">
        <v>1</v>
      </c>
      <c r="E26" s="16">
        <v>12</v>
      </c>
      <c r="F26" s="113"/>
      <c r="G26" s="116">
        <v>115.71</v>
      </c>
      <c r="H26" s="132">
        <f t="shared" si="0"/>
        <v>98.353499999999997</v>
      </c>
    </row>
    <row r="27" spans="1:8" ht="15.75" customHeight="1" x14ac:dyDescent="0.2">
      <c r="A27" s="12"/>
      <c r="B27" s="65"/>
      <c r="C27" s="15" t="s">
        <v>138</v>
      </c>
      <c r="D27" s="16">
        <v>1</v>
      </c>
      <c r="E27" s="16">
        <v>12</v>
      </c>
      <c r="F27" s="113"/>
      <c r="G27" s="116">
        <v>179.55</v>
      </c>
      <c r="H27" s="132">
        <f t="shared" si="0"/>
        <v>152.61750000000001</v>
      </c>
    </row>
    <row r="28" spans="1:8" ht="15.75" customHeight="1" x14ac:dyDescent="0.2">
      <c r="A28" s="12"/>
      <c r="B28" s="65"/>
      <c r="C28" s="15"/>
      <c r="D28" s="16"/>
      <c r="E28" s="16"/>
      <c r="F28" s="113"/>
      <c r="G28" s="116"/>
      <c r="H28" s="132"/>
    </row>
    <row r="29" spans="1:8" s="12" customFormat="1" ht="15.75" customHeight="1" x14ac:dyDescent="0.2">
      <c r="B29" s="65"/>
      <c r="C29" s="17" t="s">
        <v>130</v>
      </c>
      <c r="D29" s="18">
        <v>1</v>
      </c>
      <c r="E29" s="18">
        <v>36</v>
      </c>
      <c r="F29" s="113"/>
      <c r="G29" s="114">
        <v>42.75</v>
      </c>
      <c r="H29" s="132">
        <f t="shared" si="0"/>
        <v>36.337499999999999</v>
      </c>
    </row>
    <row r="30" spans="1:8" ht="15.75" customHeight="1" x14ac:dyDescent="0.2">
      <c r="A30" s="12"/>
      <c r="B30" s="65"/>
      <c r="C30" s="15" t="s">
        <v>131</v>
      </c>
      <c r="D30" s="16">
        <v>1</v>
      </c>
      <c r="E30" s="16">
        <v>12</v>
      </c>
      <c r="F30" s="113"/>
      <c r="G30" s="116">
        <v>104.46</v>
      </c>
      <c r="H30" s="132">
        <f t="shared" si="0"/>
        <v>88.790999999999997</v>
      </c>
    </row>
    <row r="31" spans="1:8" ht="15.75" customHeight="1" x14ac:dyDescent="0.2">
      <c r="A31" s="12"/>
      <c r="B31" s="65"/>
      <c r="C31" s="15" t="s">
        <v>132</v>
      </c>
      <c r="D31" s="16">
        <v>1</v>
      </c>
      <c r="E31" s="16">
        <v>12</v>
      </c>
      <c r="F31" s="113"/>
      <c r="G31" s="116">
        <v>128.54</v>
      </c>
      <c r="H31" s="132">
        <f t="shared" si="0"/>
        <v>109.25899999999999</v>
      </c>
    </row>
    <row r="32" spans="1:8" ht="15.75" customHeight="1" x14ac:dyDescent="0.2">
      <c r="A32" s="12"/>
      <c r="B32" s="65"/>
      <c r="G32" s="118"/>
      <c r="H32" s="132"/>
    </row>
    <row r="33" spans="1:8" ht="15.75" customHeight="1" x14ac:dyDescent="0.2">
      <c r="A33" s="12"/>
      <c r="B33" s="65"/>
      <c r="C33" s="17" t="s">
        <v>139</v>
      </c>
      <c r="D33" s="18">
        <v>1</v>
      </c>
      <c r="E33" s="18">
        <v>36</v>
      </c>
      <c r="F33" s="113"/>
      <c r="G33" s="116">
        <v>67.83</v>
      </c>
      <c r="H33" s="132">
        <f t="shared" si="0"/>
        <v>57.655499999999996</v>
      </c>
    </row>
    <row r="34" spans="1:8" ht="15.75" customHeight="1" x14ac:dyDescent="0.2">
      <c r="A34" s="12"/>
      <c r="B34" s="65"/>
      <c r="C34" s="15" t="s">
        <v>140</v>
      </c>
      <c r="D34" s="16">
        <v>1</v>
      </c>
      <c r="E34" s="16">
        <v>12</v>
      </c>
      <c r="F34" s="113"/>
      <c r="G34" s="116">
        <v>156.75</v>
      </c>
      <c r="H34" s="132">
        <f t="shared" si="0"/>
        <v>133.23750000000001</v>
      </c>
    </row>
    <row r="35" spans="1:8" ht="15.75" customHeight="1" x14ac:dyDescent="0.2">
      <c r="A35" s="12"/>
      <c r="B35" s="65"/>
      <c r="C35" s="15" t="s">
        <v>141</v>
      </c>
      <c r="D35" s="16">
        <v>1</v>
      </c>
      <c r="E35" s="16">
        <v>12</v>
      </c>
      <c r="F35" s="113"/>
      <c r="G35" s="116">
        <v>199.22</v>
      </c>
      <c r="H35" s="132">
        <f t="shared" si="0"/>
        <v>169.33699999999999</v>
      </c>
    </row>
    <row r="36" spans="1:8" ht="15.75" customHeight="1" x14ac:dyDescent="0.2">
      <c r="A36" s="12"/>
      <c r="B36" s="65"/>
      <c r="G36" s="118"/>
      <c r="H36" s="132"/>
    </row>
    <row r="37" spans="1:8" ht="15.75" customHeight="1" x14ac:dyDescent="0.2">
      <c r="A37" s="12"/>
      <c r="B37" s="65"/>
      <c r="C37" s="17" t="s">
        <v>142</v>
      </c>
      <c r="D37" s="18">
        <v>1</v>
      </c>
      <c r="E37" s="18">
        <v>36</v>
      </c>
      <c r="F37" s="113"/>
      <c r="G37" s="116">
        <v>100.32</v>
      </c>
      <c r="H37" s="132">
        <f t="shared" si="0"/>
        <v>85.271999999999991</v>
      </c>
    </row>
    <row r="38" spans="1:8" ht="15.75" customHeight="1" x14ac:dyDescent="0.2">
      <c r="A38" s="12"/>
      <c r="B38" s="65"/>
      <c r="C38" s="15" t="s">
        <v>143</v>
      </c>
      <c r="D38" s="16">
        <v>1</v>
      </c>
      <c r="E38" s="16">
        <v>12</v>
      </c>
      <c r="F38" s="113"/>
      <c r="G38" s="116">
        <v>165.87</v>
      </c>
      <c r="H38" s="132">
        <f t="shared" si="0"/>
        <v>140.98949999999999</v>
      </c>
    </row>
    <row r="39" spans="1:8" ht="15.75" customHeight="1" x14ac:dyDescent="0.2">
      <c r="A39" s="12"/>
      <c r="B39" s="65"/>
      <c r="C39" s="15" t="s">
        <v>144</v>
      </c>
      <c r="D39" s="16">
        <v>1</v>
      </c>
      <c r="E39" s="16">
        <v>12</v>
      </c>
      <c r="F39" s="113"/>
      <c r="G39" s="116">
        <v>182.69</v>
      </c>
      <c r="H39" s="132">
        <f t="shared" si="0"/>
        <v>155.28649999999999</v>
      </c>
    </row>
    <row r="40" spans="1:8" ht="15.75" customHeight="1" x14ac:dyDescent="0.2">
      <c r="A40" s="12"/>
      <c r="B40" s="65"/>
      <c r="C40" s="15"/>
      <c r="D40" s="16"/>
      <c r="E40" s="16"/>
      <c r="F40" s="113"/>
      <c r="G40" s="116"/>
      <c r="H40" s="132"/>
    </row>
    <row r="41" spans="1:8" ht="15.75" customHeight="1" x14ac:dyDescent="0.2">
      <c r="A41" s="12"/>
      <c r="B41" s="65"/>
      <c r="C41" s="17" t="s">
        <v>145</v>
      </c>
      <c r="D41" s="18">
        <v>1</v>
      </c>
      <c r="E41" s="18">
        <v>36</v>
      </c>
      <c r="F41" s="113"/>
      <c r="G41" s="116">
        <v>93.77</v>
      </c>
      <c r="H41" s="132">
        <f t="shared" si="0"/>
        <v>79.704499999999996</v>
      </c>
    </row>
    <row r="42" spans="1:8" ht="15.75" customHeight="1" x14ac:dyDescent="0.2">
      <c r="A42" s="12"/>
      <c r="B42" s="65"/>
      <c r="C42" s="15"/>
      <c r="D42" s="16"/>
      <c r="E42" s="16"/>
      <c r="F42" s="113"/>
      <c r="G42" s="116"/>
      <c r="H42" s="132"/>
    </row>
    <row r="43" spans="1:8" ht="15.75" customHeight="1" x14ac:dyDescent="0.2">
      <c r="A43" s="12"/>
      <c r="B43" s="65"/>
      <c r="C43" s="15"/>
      <c r="D43" s="16"/>
      <c r="E43" s="16"/>
      <c r="F43" s="113"/>
      <c r="G43" s="116"/>
      <c r="H43" s="132"/>
    </row>
    <row r="44" spans="1:8" ht="15.75" customHeight="1" x14ac:dyDescent="0.2">
      <c r="A44" s="12"/>
      <c r="B44" s="65"/>
      <c r="C44" s="15"/>
      <c r="D44" s="16"/>
      <c r="E44" s="16"/>
      <c r="F44" s="113"/>
      <c r="G44" s="116"/>
      <c r="H44" s="132"/>
    </row>
    <row r="45" spans="1:8" ht="15.75" customHeight="1" x14ac:dyDescent="0.2">
      <c r="A45" s="12"/>
      <c r="B45" s="65"/>
      <c r="C45" s="17" t="s">
        <v>146</v>
      </c>
      <c r="D45" s="16">
        <v>1</v>
      </c>
      <c r="E45" s="18">
        <v>36</v>
      </c>
      <c r="F45" s="113"/>
      <c r="G45" s="116">
        <v>127.68</v>
      </c>
      <c r="H45" s="132">
        <f t="shared" si="0"/>
        <v>108.52800000000001</v>
      </c>
    </row>
    <row r="46" spans="1:8" ht="15.75" customHeight="1" x14ac:dyDescent="0.2">
      <c r="A46" s="12"/>
      <c r="B46" s="65"/>
      <c r="C46" s="15"/>
      <c r="D46" s="16"/>
      <c r="E46" s="16"/>
      <c r="F46" s="113"/>
      <c r="G46" s="116"/>
      <c r="H46" s="132"/>
    </row>
    <row r="47" spans="1:8" ht="15.75" customHeight="1" x14ac:dyDescent="0.2">
      <c r="A47" s="12"/>
      <c r="B47" s="65"/>
      <c r="C47" s="15"/>
      <c r="D47" s="16"/>
      <c r="E47" s="16"/>
      <c r="F47" s="113"/>
      <c r="G47" s="116"/>
      <c r="H47" s="132"/>
    </row>
    <row r="48" spans="1:8" ht="15.75" customHeight="1" thickBot="1" x14ac:dyDescent="0.25">
      <c r="A48" s="12"/>
      <c r="B48" s="65"/>
      <c r="C48" s="15"/>
      <c r="D48" s="16"/>
      <c r="E48" s="16"/>
      <c r="F48" s="113"/>
      <c r="G48" s="116"/>
      <c r="H48" s="132"/>
    </row>
    <row r="49" spans="1:8" ht="22.7" customHeight="1" thickBot="1" x14ac:dyDescent="0.25">
      <c r="A49"/>
      <c r="B49" s="67" t="s">
        <v>147</v>
      </c>
      <c r="C49" s="67"/>
      <c r="D49" s="67"/>
      <c r="E49" s="67"/>
      <c r="F49" s="119"/>
      <c r="G49" s="120"/>
      <c r="H49" s="132"/>
    </row>
    <row r="50" spans="1:8" ht="15" customHeight="1" x14ac:dyDescent="0.2">
      <c r="A50"/>
      <c r="B50" s="68"/>
      <c r="C50" s="19" t="s">
        <v>148</v>
      </c>
      <c r="D50" s="20">
        <v>100</v>
      </c>
      <c r="E50" s="21">
        <v>800</v>
      </c>
      <c r="F50" s="121"/>
      <c r="G50" s="122">
        <v>13.4</v>
      </c>
      <c r="H50" s="132">
        <f t="shared" si="0"/>
        <v>11.39</v>
      </c>
    </row>
    <row r="51" spans="1:8" ht="15" customHeight="1" x14ac:dyDescent="0.2">
      <c r="A51"/>
      <c r="B51" s="68"/>
      <c r="C51" s="22" t="s">
        <v>149</v>
      </c>
      <c r="D51" s="23">
        <v>100</v>
      </c>
      <c r="E51" s="16">
        <v>800</v>
      </c>
      <c r="F51" s="121"/>
      <c r="G51" s="122">
        <v>13.4</v>
      </c>
      <c r="H51" s="132">
        <f t="shared" si="0"/>
        <v>11.39</v>
      </c>
    </row>
    <row r="52" spans="1:8" ht="15" customHeight="1" x14ac:dyDescent="0.2">
      <c r="A52"/>
      <c r="B52" s="68"/>
      <c r="C52" s="22" t="s">
        <v>150</v>
      </c>
      <c r="D52" s="23">
        <v>100</v>
      </c>
      <c r="E52" s="16">
        <v>800</v>
      </c>
      <c r="F52" s="121"/>
      <c r="G52" s="122">
        <v>13.4</v>
      </c>
      <c r="H52" s="132">
        <f t="shared" si="0"/>
        <v>11.39</v>
      </c>
    </row>
    <row r="53" spans="1:8" ht="21" customHeight="1" x14ac:dyDescent="0.2">
      <c r="A53"/>
      <c r="B53" s="24"/>
      <c r="C53" s="22" t="s">
        <v>151</v>
      </c>
      <c r="D53" s="23">
        <v>45</v>
      </c>
      <c r="E53" s="16">
        <v>400</v>
      </c>
      <c r="F53" s="121"/>
      <c r="G53" s="122">
        <v>18.809999999999999</v>
      </c>
      <c r="H53" s="132">
        <f t="shared" si="0"/>
        <v>15.988499999999998</v>
      </c>
    </row>
    <row r="54" spans="1:8" ht="21" customHeight="1" x14ac:dyDescent="0.2">
      <c r="A54"/>
      <c r="B54" s="24"/>
      <c r="C54" s="22" t="s">
        <v>152</v>
      </c>
      <c r="D54" s="23">
        <v>50</v>
      </c>
      <c r="E54" s="16">
        <v>400</v>
      </c>
      <c r="F54" s="121"/>
      <c r="G54" s="122">
        <v>18.809999999999999</v>
      </c>
      <c r="H54" s="132">
        <f t="shared" si="0"/>
        <v>15.988499999999998</v>
      </c>
    </row>
    <row r="55" spans="1:8" ht="21" customHeight="1" x14ac:dyDescent="0.2">
      <c r="A55"/>
      <c r="B55" s="24"/>
      <c r="C55" s="22" t="s">
        <v>153</v>
      </c>
      <c r="D55" s="23">
        <v>50</v>
      </c>
      <c r="E55" s="16">
        <v>400</v>
      </c>
      <c r="F55" s="121"/>
      <c r="G55" s="122">
        <v>18.809999999999999</v>
      </c>
      <c r="H55" s="132">
        <f t="shared" si="0"/>
        <v>15.988499999999998</v>
      </c>
    </row>
    <row r="56" spans="1:8" ht="21" customHeight="1" x14ac:dyDescent="0.2">
      <c r="A56"/>
      <c r="B56" s="24"/>
      <c r="C56" s="22" t="s">
        <v>154</v>
      </c>
      <c r="D56" s="23">
        <v>100</v>
      </c>
      <c r="E56" s="16">
        <v>800</v>
      </c>
      <c r="F56" s="123"/>
      <c r="G56" s="122">
        <v>13.4</v>
      </c>
      <c r="H56" s="132">
        <f t="shared" si="0"/>
        <v>11.39</v>
      </c>
    </row>
    <row r="57" spans="1:8" ht="45.95" customHeight="1" x14ac:dyDescent="0.2">
      <c r="A57"/>
      <c r="B57" s="24"/>
      <c r="C57" s="22" t="s">
        <v>155</v>
      </c>
      <c r="D57" s="23">
        <v>90</v>
      </c>
      <c r="E57" s="16">
        <v>720</v>
      </c>
      <c r="F57" s="121"/>
      <c r="G57" s="122">
        <v>13.4</v>
      </c>
      <c r="H57" s="132">
        <f t="shared" si="0"/>
        <v>11.39</v>
      </c>
    </row>
    <row r="58" spans="1:8" ht="24.75" customHeight="1" x14ac:dyDescent="0.2">
      <c r="A58"/>
      <c r="B58" s="65"/>
      <c r="C58" s="22" t="s">
        <v>156</v>
      </c>
      <c r="D58" s="23">
        <v>50</v>
      </c>
      <c r="E58" s="16">
        <v>320</v>
      </c>
      <c r="F58" s="121"/>
      <c r="G58" s="122">
        <v>19.95</v>
      </c>
      <c r="H58" s="132">
        <f t="shared" si="0"/>
        <v>16.9575</v>
      </c>
    </row>
    <row r="59" spans="1:8" ht="24.75" customHeight="1" x14ac:dyDescent="0.2">
      <c r="A59"/>
      <c r="B59" s="65"/>
      <c r="C59" s="22" t="s">
        <v>157</v>
      </c>
      <c r="D59" s="23">
        <v>36</v>
      </c>
      <c r="E59" s="16">
        <v>200</v>
      </c>
      <c r="F59" s="123"/>
      <c r="G59" s="122">
        <v>22.52</v>
      </c>
      <c r="H59" s="132">
        <f t="shared" si="0"/>
        <v>19.141999999999999</v>
      </c>
    </row>
    <row r="60" spans="1:8" ht="24.75" customHeight="1" x14ac:dyDescent="0.2">
      <c r="A60"/>
      <c r="B60" s="65"/>
      <c r="C60" s="22" t="s">
        <v>158</v>
      </c>
      <c r="D60" s="23">
        <v>36</v>
      </c>
      <c r="E60" s="25">
        <v>288</v>
      </c>
      <c r="F60" s="123"/>
      <c r="G60" s="122">
        <v>18.53</v>
      </c>
      <c r="H60" s="132">
        <f t="shared" si="0"/>
        <v>15.750500000000001</v>
      </c>
    </row>
    <row r="61" spans="1:8" ht="24.75" customHeight="1" x14ac:dyDescent="0.2">
      <c r="A61"/>
      <c r="B61" s="65"/>
      <c r="C61" s="22" t="s">
        <v>159</v>
      </c>
      <c r="D61" s="23">
        <v>50</v>
      </c>
      <c r="E61" s="26">
        <v>400</v>
      </c>
      <c r="F61" s="124"/>
      <c r="G61" s="122">
        <v>15.68</v>
      </c>
      <c r="H61" s="132">
        <f t="shared" si="0"/>
        <v>13.327999999999999</v>
      </c>
    </row>
    <row r="62" spans="1:8" ht="24.75" customHeight="1" x14ac:dyDescent="0.2">
      <c r="A62"/>
      <c r="B62" s="69"/>
      <c r="C62" s="22" t="s">
        <v>160</v>
      </c>
      <c r="D62" s="23">
        <v>1</v>
      </c>
      <c r="E62" s="27">
        <v>40</v>
      </c>
      <c r="F62" s="121"/>
      <c r="G62" s="122">
        <v>54.44</v>
      </c>
      <c r="H62" s="132">
        <f t="shared" si="0"/>
        <v>46.274000000000001</v>
      </c>
    </row>
    <row r="63" spans="1:8" ht="24.75" customHeight="1" thickBot="1" x14ac:dyDescent="0.25">
      <c r="A63"/>
      <c r="B63" s="69"/>
      <c r="C63" s="22"/>
      <c r="D63" s="23"/>
      <c r="E63" s="16"/>
      <c r="F63" s="121"/>
      <c r="G63" s="122"/>
      <c r="H63" s="132"/>
    </row>
    <row r="64" spans="1:8" s="8" customFormat="1" ht="48" customHeight="1" thickBot="1" x14ac:dyDescent="0.3">
      <c r="A64" s="4"/>
      <c r="B64" s="28"/>
      <c r="C64" s="29" t="s">
        <v>161</v>
      </c>
      <c r="D64" s="30">
        <v>100</v>
      </c>
      <c r="E64" s="25">
        <v>1200</v>
      </c>
      <c r="F64" s="121"/>
      <c r="G64" s="122">
        <v>18.809999999999999</v>
      </c>
      <c r="H64" s="132">
        <f t="shared" si="0"/>
        <v>15.988499999999998</v>
      </c>
    </row>
    <row r="65" spans="1:8" s="31" customFormat="1" ht="16.149999999999999" customHeight="1" thickBot="1" x14ac:dyDescent="0.3">
      <c r="B65" s="70"/>
      <c r="C65" s="32" t="s">
        <v>162</v>
      </c>
      <c r="D65" s="33"/>
      <c r="E65" s="34"/>
      <c r="F65" s="125"/>
      <c r="G65" s="122">
        <v>42.18</v>
      </c>
      <c r="H65" s="132">
        <f t="shared" si="0"/>
        <v>35.853000000000002</v>
      </c>
    </row>
    <row r="66" spans="1:8" ht="16.899999999999999" customHeight="1" thickBot="1" x14ac:dyDescent="0.3">
      <c r="A66" s="31"/>
      <c r="B66" s="70"/>
      <c r="C66" s="35" t="s">
        <v>163</v>
      </c>
      <c r="D66" s="36"/>
      <c r="E66" s="37"/>
      <c r="F66" s="125"/>
      <c r="G66" s="122">
        <v>83.22</v>
      </c>
      <c r="H66" s="132">
        <f t="shared" si="0"/>
        <v>70.736999999999995</v>
      </c>
    </row>
    <row r="67" spans="1:8" ht="18.600000000000001" customHeight="1" thickBot="1" x14ac:dyDescent="0.3">
      <c r="A67" s="31"/>
      <c r="B67" s="70"/>
      <c r="C67" s="38" t="s">
        <v>164</v>
      </c>
      <c r="D67" s="39"/>
      <c r="E67" s="40"/>
      <c r="F67" s="126"/>
      <c r="G67" s="122">
        <v>94.91</v>
      </c>
      <c r="H67" s="132">
        <f t="shared" si="0"/>
        <v>80.67349999999999</v>
      </c>
    </row>
    <row r="68" spans="1:8" s="8" customFormat="1" ht="23.25" customHeight="1" thickBot="1" x14ac:dyDescent="0.3">
      <c r="A68" s="4"/>
      <c r="B68" s="66" t="s">
        <v>165</v>
      </c>
      <c r="C68" s="66"/>
      <c r="D68" s="66"/>
      <c r="E68" s="66"/>
      <c r="F68" s="127"/>
      <c r="G68" s="128"/>
      <c r="H68" s="132"/>
    </row>
    <row r="69" spans="1:8" ht="30.75" customHeight="1" x14ac:dyDescent="0.2">
      <c r="A69"/>
      <c r="B69" s="65"/>
      <c r="C69" s="22" t="s">
        <v>206</v>
      </c>
      <c r="D69" s="41">
        <v>1</v>
      </c>
      <c r="E69" s="23">
        <v>20</v>
      </c>
      <c r="F69" s="121"/>
      <c r="G69" s="122">
        <v>163.59</v>
      </c>
      <c r="H69" s="132">
        <f t="shared" si="0"/>
        <v>139.0515</v>
      </c>
    </row>
    <row r="70" spans="1:8" ht="30.75" customHeight="1" x14ac:dyDescent="0.2">
      <c r="A70"/>
      <c r="B70" s="65"/>
      <c r="C70" s="22" t="s">
        <v>207</v>
      </c>
      <c r="D70" s="41">
        <v>1</v>
      </c>
      <c r="E70" s="23">
        <v>20</v>
      </c>
      <c r="F70" s="121"/>
      <c r="G70" s="122">
        <v>163.59</v>
      </c>
      <c r="H70" s="132">
        <f t="shared" si="0"/>
        <v>139.0515</v>
      </c>
    </row>
    <row r="71" spans="1:8" s="8" customFormat="1" ht="30.75" customHeight="1" x14ac:dyDescent="0.25">
      <c r="A71" s="4"/>
      <c r="B71" s="65"/>
      <c r="C71" s="22" t="s">
        <v>208</v>
      </c>
      <c r="D71" s="41">
        <v>1</v>
      </c>
      <c r="E71" s="23">
        <v>16</v>
      </c>
      <c r="F71" s="121"/>
      <c r="G71" s="122">
        <v>163.59</v>
      </c>
      <c r="H71" s="132">
        <f t="shared" si="0"/>
        <v>139.0515</v>
      </c>
    </row>
    <row r="72" spans="1:8" s="8" customFormat="1" ht="30.75" customHeight="1" x14ac:dyDescent="0.25">
      <c r="A72" s="4"/>
      <c r="B72" s="65"/>
      <c r="C72" s="22" t="s">
        <v>209</v>
      </c>
      <c r="D72" s="41">
        <v>1</v>
      </c>
      <c r="E72" s="23">
        <v>16</v>
      </c>
      <c r="F72" s="121"/>
      <c r="G72" s="122">
        <v>163.59</v>
      </c>
      <c r="H72" s="132">
        <f t="shared" ref="H72" si="1">(G72-G72*0.15)+(F72-F72*0.2)</f>
        <v>139.0515</v>
      </c>
    </row>
  </sheetData>
  <mergeCells count="21">
    <mergeCell ref="B33:B36"/>
    <mergeCell ref="B65:B67"/>
    <mergeCell ref="B37:B40"/>
    <mergeCell ref="B2:E2"/>
    <mergeCell ref="B4:E4"/>
    <mergeCell ref="B9:B12"/>
    <mergeCell ref="B5:B8"/>
    <mergeCell ref="B13:B18"/>
    <mergeCell ref="B29:B32"/>
    <mergeCell ref="B19:B24"/>
    <mergeCell ref="B25:B28"/>
    <mergeCell ref="B69:B70"/>
    <mergeCell ref="B71:B72"/>
    <mergeCell ref="B68:E68"/>
    <mergeCell ref="B41:B44"/>
    <mergeCell ref="B45:B48"/>
    <mergeCell ref="B49:E49"/>
    <mergeCell ref="B50:B52"/>
    <mergeCell ref="B58:B59"/>
    <mergeCell ref="B60:B61"/>
    <mergeCell ref="B62:B63"/>
  </mergeCells>
  <phoneticPr fontId="26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  Horoz  </vt:lpstr>
      <vt:lpstr>   Horoz подовж, вилки світ.1 </vt:lpstr>
      <vt:lpstr>'  Horoz  '!Print_Area</vt:lpstr>
      <vt:lpstr>'  Horoz  '!Print_Area_0</vt:lpstr>
      <vt:lpstr>'  Horoz  '!Область_печати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Пользователь</cp:lastModifiedBy>
  <cp:revision>1</cp:revision>
  <dcterms:created xsi:type="dcterms:W3CDTF">2017-08-17T19:35:21Z</dcterms:created>
  <dcterms:modified xsi:type="dcterms:W3CDTF">2018-11-22T10:06:11Z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